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6d7ab50f070e434b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yden\Downloads\"/>
    </mc:Choice>
  </mc:AlternateContent>
  <xr:revisionPtr revIDLastSave="0" documentId="8_{3CF0F030-62B3-459F-A701-389D0A92110E}" xr6:coauthVersionLast="47" xr6:coauthVersionMax="47" xr10:uidLastSave="{00000000-0000-0000-0000-000000000000}"/>
  <bookViews>
    <workbookView xWindow="-98" yWindow="-98" windowWidth="20715" windowHeight="13276" firstSheet="1" activeTab="1" xr2:uid="{A7E0470E-4327-42F4-B6A1-7A160D332C5F}"/>
  </bookViews>
  <sheets>
    <sheet name="Data" sheetId="1" state="hidden" r:id="rId1"/>
    <sheet name="Municipalities" sheetId="2" r:id="rId2"/>
    <sheet name="Comparison" sheetId="3" r:id="rId3"/>
  </sheets>
  <definedNames>
    <definedName name="_xlnm.Print_Area" localSheetId="2">Comparison!$B$1:$J$73</definedName>
    <definedName name="_xlnm.Print_Area" localSheetId="1">Municipalities!$C$1:$J$73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2" l="1"/>
  <c r="D37" i="2"/>
  <c r="H7" i="2"/>
  <c r="D7" i="2"/>
  <c r="K3" i="3" l="1"/>
  <c r="J3" i="3"/>
  <c r="D6" i="3" l="1"/>
  <c r="E6" i="3" s="1"/>
  <c r="D7" i="3"/>
  <c r="E7" i="3" s="1"/>
  <c r="D15" i="3"/>
  <c r="E15" i="3" s="1"/>
  <c r="D23" i="3"/>
  <c r="E23" i="3" s="1"/>
  <c r="D31" i="3"/>
  <c r="E31" i="3" s="1"/>
  <c r="D39" i="3"/>
  <c r="E39" i="3" s="1"/>
  <c r="D47" i="3"/>
  <c r="E47" i="3" s="1"/>
  <c r="D55" i="3"/>
  <c r="E55" i="3" s="1"/>
  <c r="D63" i="3"/>
  <c r="E63" i="3" s="1"/>
  <c r="D71" i="3"/>
  <c r="E71" i="3" s="1"/>
  <c r="D79" i="3"/>
  <c r="E79" i="3" s="1"/>
  <c r="D8" i="3"/>
  <c r="E8" i="3" s="1"/>
  <c r="D16" i="3"/>
  <c r="E16" i="3" s="1"/>
  <c r="D24" i="3"/>
  <c r="E24" i="3" s="1"/>
  <c r="D32" i="3"/>
  <c r="E32" i="3" s="1"/>
  <c r="D40" i="3"/>
  <c r="E40" i="3" s="1"/>
  <c r="D48" i="3"/>
  <c r="E48" i="3" s="1"/>
  <c r="D56" i="3"/>
  <c r="E56" i="3" s="1"/>
  <c r="D64" i="3"/>
  <c r="E64" i="3" s="1"/>
  <c r="D72" i="3"/>
  <c r="E72" i="3" s="1"/>
  <c r="D80" i="3"/>
  <c r="E80" i="3" s="1"/>
  <c r="D22" i="3"/>
  <c r="E22" i="3" s="1"/>
  <c r="D9" i="3"/>
  <c r="E9" i="3" s="1"/>
  <c r="D17" i="3"/>
  <c r="E17" i="3" s="1"/>
  <c r="D25" i="3"/>
  <c r="E25" i="3" s="1"/>
  <c r="D33" i="3"/>
  <c r="E33" i="3" s="1"/>
  <c r="D41" i="3"/>
  <c r="E41" i="3" s="1"/>
  <c r="D49" i="3"/>
  <c r="E49" i="3" s="1"/>
  <c r="D57" i="3"/>
  <c r="E57" i="3" s="1"/>
  <c r="D65" i="3"/>
  <c r="E65" i="3" s="1"/>
  <c r="D73" i="3"/>
  <c r="E73" i="3" s="1"/>
  <c r="D81" i="3"/>
  <c r="E81" i="3" s="1"/>
  <c r="D14" i="3"/>
  <c r="E14" i="3" s="1"/>
  <c r="D10" i="3"/>
  <c r="E10" i="3" s="1"/>
  <c r="D18" i="3"/>
  <c r="E18" i="3" s="1"/>
  <c r="D26" i="3"/>
  <c r="E26" i="3" s="1"/>
  <c r="D34" i="3"/>
  <c r="E34" i="3" s="1"/>
  <c r="D42" i="3"/>
  <c r="E42" i="3" s="1"/>
  <c r="D50" i="3"/>
  <c r="E50" i="3" s="1"/>
  <c r="D58" i="3"/>
  <c r="E58" i="3" s="1"/>
  <c r="D66" i="3"/>
  <c r="E66" i="3" s="1"/>
  <c r="D74" i="3"/>
  <c r="E74" i="3" s="1"/>
  <c r="D82" i="3"/>
  <c r="E82" i="3" s="1"/>
  <c r="D38" i="3"/>
  <c r="E38" i="3" s="1"/>
  <c r="D70" i="3"/>
  <c r="E70" i="3" s="1"/>
  <c r="D11" i="3"/>
  <c r="E11" i="3" s="1"/>
  <c r="D19" i="3"/>
  <c r="E19" i="3" s="1"/>
  <c r="D27" i="3"/>
  <c r="E27" i="3" s="1"/>
  <c r="D35" i="3"/>
  <c r="E35" i="3" s="1"/>
  <c r="D43" i="3"/>
  <c r="E43" i="3" s="1"/>
  <c r="D51" i="3"/>
  <c r="E51" i="3" s="1"/>
  <c r="D59" i="3"/>
  <c r="E59" i="3" s="1"/>
  <c r="D67" i="3"/>
  <c r="E67" i="3" s="1"/>
  <c r="D75" i="3"/>
  <c r="E75" i="3" s="1"/>
  <c r="D83" i="3"/>
  <c r="E83" i="3" s="1"/>
  <c r="D30" i="3"/>
  <c r="E30" i="3" s="1"/>
  <c r="D12" i="3"/>
  <c r="E12" i="3" s="1"/>
  <c r="D20" i="3"/>
  <c r="E20" i="3" s="1"/>
  <c r="D28" i="3"/>
  <c r="E28" i="3" s="1"/>
  <c r="D36" i="3"/>
  <c r="E36" i="3" s="1"/>
  <c r="D44" i="3"/>
  <c r="E44" i="3" s="1"/>
  <c r="D52" i="3"/>
  <c r="E52" i="3" s="1"/>
  <c r="D60" i="3"/>
  <c r="E60" i="3" s="1"/>
  <c r="D68" i="3"/>
  <c r="E68" i="3" s="1"/>
  <c r="D76" i="3"/>
  <c r="E76" i="3" s="1"/>
  <c r="D84" i="3"/>
  <c r="E84" i="3" s="1"/>
  <c r="D46" i="3"/>
  <c r="E46" i="3" s="1"/>
  <c r="D62" i="3"/>
  <c r="E62" i="3" s="1"/>
  <c r="D78" i="3"/>
  <c r="E78" i="3" s="1"/>
  <c r="D13" i="3"/>
  <c r="E13" i="3" s="1"/>
  <c r="D21" i="3"/>
  <c r="E21" i="3" s="1"/>
  <c r="D29" i="3"/>
  <c r="E29" i="3" s="1"/>
  <c r="D37" i="3"/>
  <c r="E37" i="3" s="1"/>
  <c r="D45" i="3"/>
  <c r="E45" i="3" s="1"/>
  <c r="D53" i="3"/>
  <c r="E53" i="3" s="1"/>
  <c r="D61" i="3"/>
  <c r="E61" i="3" s="1"/>
  <c r="D69" i="3"/>
  <c r="E69" i="3" s="1"/>
  <c r="D77" i="3"/>
  <c r="E77" i="3" s="1"/>
  <c r="D54" i="3"/>
  <c r="E54" i="3" s="1"/>
  <c r="D5" i="2" a="1"/>
  <c r="D5" i="2" s="1"/>
  <c r="H5" i="2" a="1"/>
  <c r="H5" i="2" s="1"/>
  <c r="J73" i="2"/>
  <c r="J72" i="2"/>
  <c r="J71" i="2"/>
  <c r="J70" i="2"/>
  <c r="J67" i="2"/>
  <c r="J66" i="2"/>
  <c r="J65" i="2"/>
  <c r="J64" i="2"/>
  <c r="J63" i="2"/>
  <c r="J62" i="2"/>
  <c r="J61" i="2"/>
  <c r="J60" i="2"/>
  <c r="J57" i="2"/>
  <c r="J56" i="2"/>
  <c r="J55" i="2"/>
  <c r="J54" i="2"/>
  <c r="J51" i="2"/>
  <c r="J50" i="2"/>
  <c r="J49" i="2"/>
  <c r="J48" i="2"/>
  <c r="J47" i="2"/>
  <c r="J46" i="2"/>
  <c r="J45" i="2"/>
  <c r="J44" i="2"/>
  <c r="J43" i="2"/>
  <c r="J42" i="2"/>
  <c r="J41" i="2"/>
  <c r="J40" i="2"/>
  <c r="J34" i="2"/>
  <c r="J33" i="2"/>
  <c r="J28" i="2"/>
  <c r="J27" i="2"/>
  <c r="J26" i="2"/>
  <c r="J11" i="2"/>
  <c r="J12" i="2"/>
  <c r="J13" i="2"/>
  <c r="J14" i="2"/>
  <c r="J15" i="2"/>
  <c r="J10" i="2"/>
  <c r="I10" i="2"/>
  <c r="I73" i="2"/>
  <c r="I72" i="2"/>
  <c r="I71" i="2"/>
  <c r="I70" i="2"/>
  <c r="I67" i="2"/>
  <c r="I66" i="2"/>
  <c r="I65" i="2"/>
  <c r="I64" i="2"/>
  <c r="I63" i="2"/>
  <c r="I62" i="2"/>
  <c r="I61" i="2"/>
  <c r="I60" i="2"/>
  <c r="I57" i="2"/>
  <c r="I56" i="2"/>
  <c r="I55" i="2"/>
  <c r="I54" i="2"/>
  <c r="I51" i="2"/>
  <c r="I50" i="2"/>
  <c r="I49" i="2"/>
  <c r="I48" i="2"/>
  <c r="I47" i="2"/>
  <c r="I46" i="2"/>
  <c r="I45" i="2"/>
  <c r="I44" i="2"/>
  <c r="I43" i="2"/>
  <c r="I42" i="2"/>
  <c r="I41" i="2"/>
  <c r="I40" i="2"/>
  <c r="I37" i="2"/>
  <c r="I11" i="2"/>
  <c r="I12" i="2"/>
  <c r="I13" i="2"/>
  <c r="I14" i="2"/>
  <c r="I15" i="2"/>
  <c r="H10" i="2"/>
  <c r="H70" i="2"/>
  <c r="H73" i="2"/>
  <c r="H72" i="2"/>
  <c r="H71" i="2"/>
  <c r="H67" i="2"/>
  <c r="H66" i="2"/>
  <c r="H65" i="2"/>
  <c r="H64" i="2"/>
  <c r="H63" i="2"/>
  <c r="H62" i="2"/>
  <c r="H61" i="2"/>
  <c r="H60" i="2"/>
  <c r="H57" i="2"/>
  <c r="H56" i="2"/>
  <c r="H55" i="2"/>
  <c r="H54" i="2"/>
  <c r="H51" i="2"/>
  <c r="H50" i="2"/>
  <c r="H49" i="2"/>
  <c r="H48" i="2"/>
  <c r="H47" i="2"/>
  <c r="H46" i="2"/>
  <c r="H45" i="2"/>
  <c r="H44" i="2"/>
  <c r="H43" i="2"/>
  <c r="H42" i="2"/>
  <c r="H41" i="2"/>
  <c r="H40" i="2"/>
  <c r="H34" i="2"/>
  <c r="H33" i="2"/>
  <c r="H28" i="2"/>
  <c r="H27" i="2"/>
  <c r="H26" i="2"/>
  <c r="H23" i="2"/>
  <c r="H22" i="2"/>
  <c r="H21" i="2"/>
  <c r="H20" i="2"/>
  <c r="H19" i="2"/>
  <c r="H18" i="2"/>
  <c r="H11" i="2"/>
  <c r="H12" i="2"/>
  <c r="H13" i="2"/>
  <c r="H14" i="2"/>
  <c r="H15" i="2"/>
  <c r="D10" i="2"/>
  <c r="F73" i="2"/>
  <c r="F72" i="2"/>
  <c r="F71" i="2"/>
  <c r="F70" i="2"/>
  <c r="F67" i="2"/>
  <c r="F66" i="2"/>
  <c r="F65" i="2"/>
  <c r="F64" i="2"/>
  <c r="F63" i="2"/>
  <c r="F62" i="2"/>
  <c r="F61" i="2"/>
  <c r="F60" i="2"/>
  <c r="F57" i="2"/>
  <c r="F56" i="2"/>
  <c r="F55" i="2"/>
  <c r="F54" i="2"/>
  <c r="F51" i="2"/>
  <c r="F50" i="2"/>
  <c r="F49" i="2"/>
  <c r="F48" i="2"/>
  <c r="F47" i="2"/>
  <c r="F46" i="2"/>
  <c r="F45" i="2"/>
  <c r="F44" i="2"/>
  <c r="F43" i="2"/>
  <c r="F42" i="2"/>
  <c r="F41" i="2"/>
  <c r="F40" i="2"/>
  <c r="F34" i="2"/>
  <c r="F33" i="2"/>
  <c r="F28" i="2"/>
  <c r="F27" i="2"/>
  <c r="F26" i="2"/>
  <c r="F11" i="2"/>
  <c r="F12" i="2"/>
  <c r="F13" i="2"/>
  <c r="F14" i="2"/>
  <c r="F15" i="2"/>
  <c r="F10" i="2"/>
  <c r="E10" i="2"/>
  <c r="E73" i="2"/>
  <c r="E72" i="2"/>
  <c r="E71" i="2"/>
  <c r="E70" i="2"/>
  <c r="E67" i="2"/>
  <c r="E66" i="2"/>
  <c r="E65" i="2"/>
  <c r="E64" i="2"/>
  <c r="E63" i="2"/>
  <c r="E62" i="2"/>
  <c r="E61" i="2"/>
  <c r="E60" i="2"/>
  <c r="E57" i="2"/>
  <c r="E56" i="2"/>
  <c r="E55" i="2"/>
  <c r="E54" i="2"/>
  <c r="E51" i="2"/>
  <c r="E50" i="2"/>
  <c r="E49" i="2"/>
  <c r="E48" i="2"/>
  <c r="E47" i="2"/>
  <c r="E46" i="2"/>
  <c r="E45" i="2"/>
  <c r="E44" i="2"/>
  <c r="E43" i="2"/>
  <c r="E42" i="2"/>
  <c r="E41" i="2"/>
  <c r="E40" i="2"/>
  <c r="E37" i="2"/>
  <c r="E11" i="2"/>
  <c r="E12" i="2"/>
  <c r="E13" i="2"/>
  <c r="E14" i="2"/>
  <c r="E15" i="2"/>
  <c r="D73" i="2"/>
  <c r="D72" i="2"/>
  <c r="D71" i="2"/>
  <c r="D70" i="2"/>
  <c r="D67" i="2"/>
  <c r="D66" i="2"/>
  <c r="D65" i="2"/>
  <c r="D64" i="2"/>
  <c r="D63" i="2"/>
  <c r="D62" i="2"/>
  <c r="D61" i="2"/>
  <c r="D60" i="2"/>
  <c r="D57" i="2"/>
  <c r="D56" i="2"/>
  <c r="D55" i="2"/>
  <c r="D54" i="2"/>
  <c r="D51" i="2"/>
  <c r="D50" i="2"/>
  <c r="D49" i="2"/>
  <c r="D48" i="2"/>
  <c r="D47" i="2"/>
  <c r="D46" i="2"/>
  <c r="D45" i="2"/>
  <c r="D44" i="2"/>
  <c r="D43" i="2"/>
  <c r="D42" i="2"/>
  <c r="D41" i="2"/>
  <c r="D40" i="2"/>
  <c r="D34" i="2"/>
  <c r="D33" i="2"/>
  <c r="D28" i="2"/>
  <c r="D27" i="2"/>
  <c r="D26" i="2"/>
  <c r="D23" i="2"/>
  <c r="D22" i="2"/>
  <c r="D21" i="2"/>
  <c r="D20" i="2"/>
  <c r="D19" i="2"/>
  <c r="D18" i="2"/>
  <c r="D15" i="2"/>
  <c r="D14" i="2"/>
  <c r="D13" i="2"/>
  <c r="D12" i="2"/>
  <c r="D11" i="2"/>
  <c r="F65" i="3" l="1"/>
  <c r="F40" i="3"/>
  <c r="F21" i="3"/>
  <c r="F17" i="3"/>
  <c r="F37" i="3"/>
  <c r="F54" i="3"/>
  <c r="F56" i="3"/>
  <c r="F73" i="3"/>
  <c r="F11" i="3"/>
  <c r="F53" i="3"/>
  <c r="F45" i="3"/>
  <c r="F25" i="3"/>
  <c r="F51" i="3"/>
  <c r="F33" i="3"/>
  <c r="F23" i="3"/>
  <c r="F34" i="3"/>
  <c r="F67" i="3"/>
  <c r="F6" i="3"/>
  <c r="F35" i="3"/>
  <c r="F15" i="3"/>
  <c r="F62" i="3"/>
  <c r="F64" i="3"/>
  <c r="F29" i="3"/>
  <c r="F38" i="3"/>
  <c r="F81" i="3"/>
  <c r="F82" i="3"/>
  <c r="F48" i="3"/>
  <c r="F26" i="3"/>
  <c r="F61" i="3"/>
  <c r="F12" i="3"/>
  <c r="F39" i="3"/>
  <c r="F42" i="3"/>
  <c r="F20" i="3"/>
  <c r="F7" i="3"/>
  <c r="F43" i="3"/>
  <c r="F47" i="3"/>
  <c r="F70" i="3"/>
  <c r="F72" i="3"/>
  <c r="F74" i="3"/>
  <c r="F19" i="3"/>
  <c r="F75" i="3"/>
  <c r="F27" i="3"/>
  <c r="F41" i="3"/>
  <c r="F49" i="3"/>
  <c r="F60" i="3"/>
  <c r="F63" i="3"/>
  <c r="F50" i="3"/>
  <c r="F36" i="3"/>
  <c r="F31" i="3"/>
  <c r="F59" i="3"/>
  <c r="F14" i="3"/>
  <c r="F78" i="3"/>
  <c r="F8" i="3"/>
  <c r="F10" i="3"/>
  <c r="F68" i="3"/>
  <c r="F18" i="3"/>
  <c r="F46" i="3"/>
  <c r="F69" i="3"/>
  <c r="F77" i="3"/>
  <c r="F44" i="3"/>
  <c r="F57" i="3"/>
  <c r="F84" i="3"/>
  <c r="F71" i="3"/>
  <c r="F58" i="3"/>
  <c r="F52" i="3"/>
  <c r="F55" i="3"/>
  <c r="F83" i="3"/>
  <c r="F22" i="3"/>
  <c r="F32" i="3"/>
  <c r="F80" i="3"/>
  <c r="F13" i="3"/>
  <c r="F16" i="3"/>
  <c r="F66" i="3"/>
  <c r="F76" i="3"/>
  <c r="F79" i="3"/>
  <c r="F28" i="3"/>
  <c r="F30" i="3"/>
  <c r="F9" i="3"/>
  <c r="F24" i="3"/>
  <c r="H13" i="3" l="1"/>
  <c r="H21" i="3"/>
  <c r="H29" i="3"/>
  <c r="H37" i="3"/>
  <c r="H45" i="3"/>
  <c r="H53" i="3"/>
  <c r="H61" i="3"/>
  <c r="H69" i="3"/>
  <c r="H77" i="3"/>
  <c r="H6" i="3"/>
  <c r="G13" i="3"/>
  <c r="G21" i="3"/>
  <c r="G29" i="3"/>
  <c r="G37" i="3"/>
  <c r="G45" i="3"/>
  <c r="G53" i="3"/>
  <c r="G61" i="3"/>
  <c r="G69" i="3"/>
  <c r="G77" i="3"/>
  <c r="H52" i="3"/>
  <c r="G20" i="3"/>
  <c r="G68" i="3"/>
  <c r="H14" i="3"/>
  <c r="H22" i="3"/>
  <c r="H30" i="3"/>
  <c r="H38" i="3"/>
  <c r="H46" i="3"/>
  <c r="H54" i="3"/>
  <c r="H62" i="3"/>
  <c r="H70" i="3"/>
  <c r="H78" i="3"/>
  <c r="G6" i="3"/>
  <c r="G14" i="3"/>
  <c r="G22" i="3"/>
  <c r="G30" i="3"/>
  <c r="G38" i="3"/>
  <c r="G46" i="3"/>
  <c r="G54" i="3"/>
  <c r="G62" i="3"/>
  <c r="G70" i="3"/>
  <c r="G78" i="3"/>
  <c r="H44" i="3"/>
  <c r="H68" i="3"/>
  <c r="G36" i="3"/>
  <c r="H7" i="3"/>
  <c r="H15" i="3"/>
  <c r="H23" i="3"/>
  <c r="H31" i="3"/>
  <c r="H39" i="3"/>
  <c r="H47" i="3"/>
  <c r="H55" i="3"/>
  <c r="H63" i="3"/>
  <c r="H71" i="3"/>
  <c r="H79" i="3"/>
  <c r="G7" i="3"/>
  <c r="G15" i="3"/>
  <c r="G23" i="3"/>
  <c r="G31" i="3"/>
  <c r="G39" i="3"/>
  <c r="G47" i="3"/>
  <c r="G55" i="3"/>
  <c r="G63" i="3"/>
  <c r="G71" i="3"/>
  <c r="G79" i="3"/>
  <c r="H36" i="3"/>
  <c r="H84" i="3"/>
  <c r="G44" i="3"/>
  <c r="H8" i="3"/>
  <c r="H16" i="3"/>
  <c r="H24" i="3"/>
  <c r="H32" i="3"/>
  <c r="H40" i="3"/>
  <c r="H48" i="3"/>
  <c r="H56" i="3"/>
  <c r="H64" i="3"/>
  <c r="H72" i="3"/>
  <c r="H80" i="3"/>
  <c r="G8" i="3"/>
  <c r="G16" i="3"/>
  <c r="G24" i="3"/>
  <c r="G32" i="3"/>
  <c r="G40" i="3"/>
  <c r="G48" i="3"/>
  <c r="G56" i="3"/>
  <c r="G64" i="3"/>
  <c r="G72" i="3"/>
  <c r="G80" i="3"/>
  <c r="H28" i="3"/>
  <c r="H76" i="3"/>
  <c r="G60" i="3"/>
  <c r="H9" i="3"/>
  <c r="H17" i="3"/>
  <c r="H25" i="3"/>
  <c r="H33" i="3"/>
  <c r="H41" i="3"/>
  <c r="H49" i="3"/>
  <c r="H57" i="3"/>
  <c r="H65" i="3"/>
  <c r="H73" i="3"/>
  <c r="H81" i="3"/>
  <c r="G9" i="3"/>
  <c r="G17" i="3"/>
  <c r="G25" i="3"/>
  <c r="G33" i="3"/>
  <c r="G41" i="3"/>
  <c r="G49" i="3"/>
  <c r="G57" i="3"/>
  <c r="G65" i="3"/>
  <c r="G73" i="3"/>
  <c r="G81" i="3"/>
  <c r="H60" i="3"/>
  <c r="G76" i="3"/>
  <c r="H10" i="3"/>
  <c r="H18" i="3"/>
  <c r="H26" i="3"/>
  <c r="H34" i="3"/>
  <c r="H42" i="3"/>
  <c r="H50" i="3"/>
  <c r="H58" i="3"/>
  <c r="H66" i="3"/>
  <c r="H74" i="3"/>
  <c r="H82" i="3"/>
  <c r="G10" i="3"/>
  <c r="G18" i="3"/>
  <c r="G26" i="3"/>
  <c r="G34" i="3"/>
  <c r="G42" i="3"/>
  <c r="G50" i="3"/>
  <c r="G58" i="3"/>
  <c r="G66" i="3"/>
  <c r="G74" i="3"/>
  <c r="G82" i="3"/>
  <c r="H20" i="3"/>
  <c r="G28" i="3"/>
  <c r="G84" i="3"/>
  <c r="H11" i="3"/>
  <c r="H19" i="3"/>
  <c r="H27" i="3"/>
  <c r="H35" i="3"/>
  <c r="H43" i="3"/>
  <c r="H51" i="3"/>
  <c r="H59" i="3"/>
  <c r="H67" i="3"/>
  <c r="H75" i="3"/>
  <c r="H83" i="3"/>
  <c r="G11" i="3"/>
  <c r="G19" i="3"/>
  <c r="G27" i="3"/>
  <c r="G35" i="3"/>
  <c r="G43" i="3"/>
  <c r="G51" i="3"/>
  <c r="G59" i="3"/>
  <c r="G67" i="3"/>
  <c r="G75" i="3"/>
  <c r="G83" i="3"/>
  <c r="H12" i="3"/>
  <c r="G12" i="3"/>
  <c r="G5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<sst xmlns="http://schemas.openxmlformats.org/spreadsheetml/2006/main" count="2319" uniqueCount="278">
  <si>
    <t>Persons</t>
  </si>
  <si>
    <t>No.</t>
  </si>
  <si>
    <t>Age</t>
  </si>
  <si>
    <t>Per cent</t>
  </si>
  <si>
    <t>Non-Indigenous (%)</t>
  </si>
  <si>
    <t>0-4 years</t>
  </si>
  <si>
    <t>5-14 years</t>
  </si>
  <si>
    <t>15-24 years</t>
  </si>
  <si>
    <t>25-44 years</t>
  </si>
  <si>
    <t>45-64 years</t>
  </si>
  <si>
    <t>65+</t>
  </si>
  <si>
    <t>Education Institution Attending</t>
  </si>
  <si>
    <t>Preschool</t>
  </si>
  <si>
    <t>Primary</t>
  </si>
  <si>
    <t>Secondary</t>
  </si>
  <si>
    <t>TAFE</t>
  </si>
  <si>
    <t>Other</t>
  </si>
  <si>
    <t>Males</t>
  </si>
  <si>
    <t>Females</t>
  </si>
  <si>
    <t>($)</t>
  </si>
  <si>
    <t>Non-Indigenous</t>
  </si>
  <si>
    <t>Personal median</t>
  </si>
  <si>
    <t>Household median</t>
  </si>
  <si>
    <t>Disability</t>
  </si>
  <si>
    <t xml:space="preserve">Arthritis </t>
  </si>
  <si>
    <t xml:space="preserve">Asthma </t>
  </si>
  <si>
    <t>Cancer (including remission)</t>
  </si>
  <si>
    <t>Dementia (including Alzheimer's)</t>
  </si>
  <si>
    <t>Diabetes (excluding gestational diabetes)</t>
  </si>
  <si>
    <t>Heart disease (inc heart attack or angina)</t>
  </si>
  <si>
    <t xml:space="preserve">Kidney disease </t>
  </si>
  <si>
    <t>Lung condition (inc COPD or emphysema)</t>
  </si>
  <si>
    <t>Stroke</t>
  </si>
  <si>
    <t>Any other long-term health condition</t>
  </si>
  <si>
    <t>No long-term health condition</t>
  </si>
  <si>
    <t>Housing Tenure</t>
  </si>
  <si>
    <t>No. Households</t>
  </si>
  <si>
    <t>Per cent Households</t>
  </si>
  <si>
    <t>Owned</t>
  </si>
  <si>
    <t>Owned with a mortgage</t>
  </si>
  <si>
    <t>Rented</t>
  </si>
  <si>
    <t>Housing Structure</t>
  </si>
  <si>
    <t>Separate House</t>
  </si>
  <si>
    <t>Terrace house</t>
  </si>
  <si>
    <t>Flat</t>
  </si>
  <si>
    <t>Caravan</t>
  </si>
  <si>
    <t>Cabin</t>
  </si>
  <si>
    <t>Tent, sleeping out</t>
  </si>
  <si>
    <t>House attached to a shop</t>
  </si>
  <si>
    <t>No. Families</t>
  </si>
  <si>
    <t>Per cent Families</t>
  </si>
  <si>
    <t>Couple family with no children</t>
  </si>
  <si>
    <t>Couple family with children</t>
  </si>
  <si>
    <t>One parent family</t>
  </si>
  <si>
    <t>Other family</t>
  </si>
  <si>
    <r>
      <rPr>
        <b/>
        <sz val="11"/>
        <color theme="4" tint="-0.499984740745262"/>
        <rFont val="Calibri"/>
        <family val="2"/>
        <scheme val="minor"/>
      </rPr>
      <t>School Education</t>
    </r>
    <r>
      <rPr>
        <sz val="8"/>
        <color theme="4" tint="-0.499984740745262"/>
        <rFont val="Calibri"/>
        <family val="2"/>
        <scheme val="minor"/>
      </rPr>
      <t xml:space="preserve">
(%persons who left school before completing yr 11)</t>
    </r>
  </si>
  <si>
    <r>
      <t>Families</t>
    </r>
    <r>
      <rPr>
        <b/>
        <sz val="8"/>
        <color theme="4" tint="-0.499984740745262"/>
        <rFont val="Calibri"/>
        <family val="2"/>
        <scheme val="minor"/>
      </rPr>
      <t xml:space="preserve"> </t>
    </r>
    <r>
      <rPr>
        <sz val="8"/>
        <color theme="4" tint="-0.499984740745262"/>
        <rFont val="Calibri"/>
        <family val="2"/>
        <scheme val="minor"/>
      </rPr>
      <t>(in one-family households)</t>
    </r>
  </si>
  <si>
    <t>Incomes</t>
  </si>
  <si>
    <t>Long-term Health Conditions</t>
  </si>
  <si>
    <r>
      <t>Mental health condition</t>
    </r>
    <r>
      <rPr>
        <sz val="7"/>
        <rFont val="Calibri"/>
        <family val="2"/>
        <scheme val="minor"/>
      </rPr>
      <t xml:space="preserve"> (inc depression or anxiety)</t>
    </r>
  </si>
  <si>
    <t>Alpine</t>
  </si>
  <si>
    <t>University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</si>
  <si>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</si>
  <si>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</si>
  <si>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</si>
  <si>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</si>
  <si>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</si>
  <si>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</si>
  <si>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</si>
  <si>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</si>
  <si>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</si>
  <si>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</si>
  <si>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</si>
  <si>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</si>
  <si>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</si>
  <si>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</si>
  <si>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</si>
  <si>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</si>
  <si>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</si>
  <si>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</si>
  <si>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</si>
  <si>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</si>
  <si>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</si>
  <si>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</si>
  <si>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</si>
  <si>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</si>
  <si>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</si>
  <si>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</si>
  <si>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</si>
  <si>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</si>
  <si>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</si>
  <si>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</si>
  <si>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</si>
  <si>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</si>
  <si>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</si>
  <si>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</si>
  <si>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</si>
  <si>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</si>
  <si>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</si>
  <si>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</si>
  <si>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</si>
  <si>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</si>
  <si>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</si>
  <si>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</si>
  <si>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</si>
  <si>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</si>
  <si>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</si>
  <si>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</si>
  <si>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</si>
  <si>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</si>
  <si>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</si>
  <si>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</si>
  <si>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</si>
  <si>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</si>
  <si>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</si>
  <si>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</si>
  <si>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</si>
  <si>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</si>
  <si>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</si>
  <si>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</si>
  <si>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</si>
  <si>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</si>
  <si>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</si>
  <si>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</si>
  <si>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</si>
  <si>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</si>
  <si>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</si>
  <si>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</si>
  <si>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</si>
  <si>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</si>
  <si>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</si>
  <si>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</si>
  <si>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</si>
  <si>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</si>
  <si>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</si>
  <si>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</si>
  <si>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Wydham</t>
  </si>
  <si>
    <t>Yarra Ranges</t>
  </si>
  <si>
    <t>Yarra</t>
  </si>
  <si>
    <t>Yarriambiack</t>
  </si>
  <si>
    <t>Metro. Melbourne</t>
  </si>
  <si>
    <t>Victoria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</si>
  <si>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</si>
  <si>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</si>
  <si>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</si>
  <si>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</si>
  <si>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</si>
  <si>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</si>
  <si>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</si>
  <si>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</si>
  <si>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</si>
  <si>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</si>
  <si>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</si>
  <si>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</si>
  <si>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</si>
  <si>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</si>
  <si>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</si>
  <si>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</si>
  <si>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</si>
  <si>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</si>
  <si>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</si>
  <si>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</si>
  <si>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</si>
  <si>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</si>
  <si>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</si>
  <si>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</si>
  <si>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</si>
  <si>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</si>
  <si>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</si>
  <si>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</si>
  <si>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</si>
  <si>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</si>
  <si>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</si>
  <si>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</si>
  <si>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</si>
  <si>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</si>
  <si>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</si>
  <si>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</si>
  <si>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</si>
  <si>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</si>
  <si>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</si>
  <si>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</si>
  <si>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</si>
  <si>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</si>
  <si>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</si>
  <si>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</si>
  <si>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</si>
  <si>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</si>
  <si>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</si>
  <si>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</si>
  <si>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</si>
  <si>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</si>
  <si>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</si>
  <si>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</si>
  <si>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</si>
  <si>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</si>
  <si>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</si>
  <si>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</si>
  <si>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</si>
  <si>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</si>
  <si>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</si>
  <si>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</si>
  <si>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</si>
  <si>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</si>
  <si>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</si>
  <si>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</si>
  <si>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</si>
  <si>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</si>
  <si>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</si>
  <si>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</si>
  <si>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</si>
  <si>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</si>
  <si>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</si>
  <si>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</si>
  <si>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</si>
  <si>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</si>
  <si>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</si>
  <si>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</si>
  <si>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</si>
  <si>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</si>
  <si>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</si>
  <si>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Metro Melbourne</t>
  </si>
  <si>
    <r>
      <t xml:space="preserve">Families </t>
    </r>
    <r>
      <rPr>
        <sz val="8"/>
        <color theme="4" tint="-0.499984740745262"/>
        <rFont val="Calibri"/>
        <family val="2"/>
        <scheme val="minor"/>
      </rPr>
      <t>(in one-family households)</t>
    </r>
  </si>
  <si>
    <t>Mental health condition (inc depression/anxiety)</t>
  </si>
  <si>
    <t>Profiles of Indigenous Persons: Victorian Municipalities, 2021</t>
  </si>
  <si>
    <t>Population</t>
  </si>
  <si>
    <t>Arthritis: % population</t>
  </si>
  <si>
    <t>Asthma: % population</t>
  </si>
  <si>
    <t>Cancer: % population</t>
  </si>
  <si>
    <t>Dementia: % population</t>
  </si>
  <si>
    <t>Diabetes: % population</t>
  </si>
  <si>
    <t>Heart disease: % population</t>
  </si>
  <si>
    <t>Kidney disease: % population</t>
  </si>
  <si>
    <t>Lung condition: % population</t>
  </si>
  <si>
    <t>Mental health condition: % population</t>
  </si>
  <si>
    <t>Stroke: % population</t>
  </si>
  <si>
    <t>Any other long-term health condition: % population</t>
  </si>
  <si>
    <t>No long-term health condition: % population</t>
  </si>
  <si>
    <t>% Homes Rented</t>
  </si>
  <si>
    <t>%  Homes owned</t>
  </si>
  <si>
    <t>% Homes owned with a mortgage</t>
  </si>
  <si>
    <t>% Homes with other tenures</t>
  </si>
  <si>
    <t>% Dwellings separate houses</t>
  </si>
  <si>
    <t>% Dwellings terrace houses</t>
  </si>
  <si>
    <t>%  Dwellings flats</t>
  </si>
  <si>
    <t>%  Dwellings caravans</t>
  </si>
  <si>
    <t>%  Dwellings cabins</t>
  </si>
  <si>
    <t>%  Dwellings tent, sleeping out</t>
  </si>
  <si>
    <t>%  Dwellings house attached to a shop</t>
  </si>
  <si>
    <t>%  Dwellings other types</t>
  </si>
  <si>
    <t>% Families couple family with no children</t>
  </si>
  <si>
    <t>% Families couple family with children</t>
  </si>
  <si>
    <t>% Families one parent family</t>
  </si>
  <si>
    <t>% Families other types</t>
  </si>
  <si>
    <t>% persons 0-4 years</t>
  </si>
  <si>
    <t>% persons 5-14 years</t>
  </si>
  <si>
    <t>% persons 15-24 years</t>
  </si>
  <si>
    <t>% persons 25-44 years</t>
  </si>
  <si>
    <t>% persons 45-64 years</t>
  </si>
  <si>
    <t>% persons 65+ years</t>
  </si>
  <si>
    <t>% males who left school early</t>
  </si>
  <si>
    <t>% females who left school early</t>
  </si>
  <si>
    <t>% persons who left school early</t>
  </si>
  <si>
    <t>Personal median gross weekly income</t>
  </si>
  <si>
    <t>Household median gross weekly income</t>
  </si>
  <si>
    <t>% persons with a disability</t>
  </si>
  <si>
    <t>Personal median weekly</t>
  </si>
  <si>
    <t>Household median weekly</t>
  </si>
  <si>
    <t>Table no</t>
  </si>
  <si>
    <t>Selection no</t>
  </si>
  <si>
    <t>Across</t>
  </si>
  <si>
    <t>No</t>
  </si>
  <si>
    <t>No adj</t>
  </si>
  <si>
    <t>Rank</t>
  </si>
  <si>
    <r>
      <rPr>
        <b/>
        <sz val="8"/>
        <color theme="0"/>
        <rFont val="Calibri"/>
        <family val="2"/>
        <scheme val="minor"/>
      </rPr>
      <t>School Education</t>
    </r>
    <r>
      <rPr>
        <sz val="8"/>
        <color theme="0"/>
        <rFont val="Calibri"/>
        <family val="2"/>
        <scheme val="minor"/>
      </rPr>
      <t xml:space="preserve">
(% left school before completing yr 11)</t>
    </r>
  </si>
  <si>
    <r>
      <t xml:space="preserve">Families </t>
    </r>
    <r>
      <rPr>
        <sz val="8"/>
        <color theme="0"/>
        <rFont val="Calibri"/>
        <family val="2"/>
        <scheme val="minor"/>
      </rPr>
      <t>(in one-family households)</t>
    </r>
  </si>
  <si>
    <t>Comparison across Municipalities</t>
  </si>
  <si>
    <r>
      <rPr>
        <b/>
        <sz val="11"/>
        <color theme="4" tint="-0.499984740745262"/>
        <rFont val="Calibri"/>
        <family val="2"/>
        <scheme val="minor"/>
      </rPr>
      <t xml:space="preserve">School Education </t>
    </r>
    <r>
      <rPr>
        <sz val="8"/>
        <color theme="4" tint="-0.499984740745262"/>
        <rFont val="Calibri"/>
        <family val="2"/>
        <scheme val="minor"/>
      </rPr>
      <t>(% persons 15+ left school before completing yr 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</si>
</sst>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sz val="7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rgb="FF99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6"/>
      <color rgb="FFFFFF99"/>
      <name val="Garamond"/>
      <family val="1"/>
    </font>
    <font>
      <b/>
      <sz val="8"/>
      <color rgb="FF990000"/>
      <name val="Calibri"/>
      <family val="2"/>
      <scheme val="minor"/>
    </font>
    <font>
      <sz val="7"/>
      <color theme="0"/>
      <name val="Calibri"/>
      <family val="2"/>
      <scheme val="minor"/>
    </font>
    <font>
      <sz val="7"/>
      <color theme="0"/>
      <name val="Times New Roman"/>
      <family val="1"/>
    </font>
    <font>
      <sz val="7"/>
      <color theme="1"/>
      <name val="Times New Roman"/>
      <family val="1"/>
    </font>
    <font>
      <b/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8"/>
      <color theme="4" tint="-0.499984740745262"/>
      <name val="Garamond"/>
      <family val="1"/>
    </font>
    <font>
      <sz val="7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DFFF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EE"/>
        <bgColor indexed="64"/>
      </patternFill>
    </fill>
    <fill>
      <patternFill patternType="solid">
        <fgColor theme="9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101">
    <xf numFmtId="0" fontId="0" fillId="0" borderId="0" xfId="0"/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5" fillId="0" borderId="0" xfId="0" applyFont="1"/>
    <xf numFmtId="3" fontId="5" fillId="0" borderId="1" xfId="0" applyNumberFormat="1" applyFont="1" applyBorder="1"/>
    <xf numFmtId="164" fontId="5" fillId="2" borderId="1" xfId="0" applyNumberFormat="1" applyFont="1" applyFill="1" applyBorder="1"/>
    <xf numFmtId="164" fontId="5" fillId="3" borderId="1" xfId="0" applyNumberFormat="1" applyFont="1" applyFill="1" applyBorder="1"/>
    <xf numFmtId="1" fontId="5" fillId="0" borderId="1" xfId="0" applyNumberFormat="1" applyFont="1" applyBorder="1"/>
    <xf numFmtId="1" fontId="5" fillId="3" borderId="1" xfId="0" applyNumberFormat="1" applyFont="1" applyFill="1" applyBorder="1"/>
    <xf numFmtId="3" fontId="5" fillId="3" borderId="1" xfId="0" applyNumberFormat="1" applyFont="1" applyFill="1" applyBorder="1"/>
    <xf numFmtId="3" fontId="5" fillId="0" borderId="2" xfId="0" applyNumberFormat="1" applyFont="1" applyBorder="1"/>
    <xf numFmtId="3" fontId="5" fillId="2" borderId="1" xfId="0" applyNumberFormat="1" applyFont="1" applyFill="1" applyBorder="1"/>
    <xf numFmtId="164" fontId="5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1" applyFont="1" applyBorder="1" applyAlignment="1">
      <alignment horizontal="left" vertical="center"/>
    </xf>
    <xf numFmtId="3" fontId="5" fillId="0" borderId="1" xfId="0" applyNumberFormat="1" applyFont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/>
    </xf>
    <xf numFmtId="0" fontId="8" fillId="0" borderId="0" xfId="1" applyFont="1" applyAlignment="1">
      <alignment horizontal="left" vertical="center" wrapText="1"/>
    </xf>
    <xf numFmtId="1" fontId="5" fillId="0" borderId="1" xfId="0" applyNumberFormat="1" applyFont="1" applyBorder="1" applyAlignment="1">
      <alignment vertical="center"/>
    </xf>
    <xf numFmtId="1" fontId="5" fillId="3" borderId="1" xfId="0" applyNumberFormat="1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3" fillId="4" borderId="0" xfId="0" applyFont="1" applyFill="1" applyAlignment="1">
      <alignment vertical="center"/>
    </xf>
    <xf numFmtId="3" fontId="20" fillId="0" borderId="0" xfId="0" applyNumberFormat="1" applyFont="1" applyFill="1" applyBorder="1" applyAlignment="1" applyProtection="1">
      <alignment vertical="center"/>
      <protection hidden="1"/>
    </xf>
    <xf numFmtId="3" fontId="21" fillId="0" borderId="0" xfId="0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9" fillId="0" borderId="0" xfId="0" applyFont="1"/>
    <xf numFmtId="16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 applyProtection="1">
      <alignment horizontal="center"/>
      <protection locked="0"/>
    </xf>
    <xf numFmtId="0" fontId="19" fillId="0" borderId="0" xfId="0" applyFont="1" applyAlignment="1">
      <alignment horizontal="center"/>
    </xf>
    <xf numFmtId="0" fontId="24" fillId="0" borderId="0" xfId="0" applyFont="1" applyFill="1"/>
    <xf numFmtId="0" fontId="24" fillId="0" borderId="0" xfId="0" applyFont="1" applyFill="1" applyAlignment="1">
      <alignment horizontal="center"/>
    </xf>
    <xf numFmtId="0" fontId="2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vertical="center"/>
    </xf>
    <xf numFmtId="0" fontId="24" fillId="0" borderId="0" xfId="0" applyFont="1" applyFill="1" applyBorder="1"/>
    <xf numFmtId="0" fontId="22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0" xfId="1" applyFont="1" applyFill="1" applyBorder="1" applyAlignment="1">
      <alignment horizontal="left" vertical="center"/>
    </xf>
    <xf numFmtId="0" fontId="24" fillId="0" borderId="0" xfId="1" applyFont="1" applyFill="1" applyBorder="1" applyAlignment="1">
      <alignment horizontal="left" wrapText="1"/>
    </xf>
    <xf numFmtId="0" fontId="14" fillId="0" borderId="0" xfId="0" applyFont="1"/>
    <xf numFmtId="0" fontId="26" fillId="0" borderId="0" xfId="0" applyFont="1"/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19" fillId="0" borderId="0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center"/>
      <protection locked="0" hidden="1"/>
    </xf>
    <xf numFmtId="0" fontId="12" fillId="0" borderId="0" xfId="0" applyFont="1" applyFill="1" applyAlignment="1" applyProtection="1">
      <alignment horizontal="center"/>
      <protection locked="0" hidden="1"/>
    </xf>
    <xf numFmtId="0" fontId="0" fillId="0" borderId="0" xfId="0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9" fillId="0" borderId="0" xfId="0" applyFont="1" applyFill="1" applyAlignment="1" applyProtection="1">
      <alignment vertical="center"/>
      <protection hidden="1"/>
    </xf>
    <xf numFmtId="3" fontId="5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7" fillId="0" borderId="1" xfId="1" applyFont="1" applyBorder="1" applyAlignment="1" applyProtection="1">
      <alignment horizontal="left" vertical="center"/>
      <protection hidden="1"/>
    </xf>
    <xf numFmtId="3" fontId="5" fillId="5" borderId="1" xfId="0" applyNumberFormat="1" applyFont="1" applyFill="1" applyBorder="1" applyAlignment="1" applyProtection="1">
      <alignment vertical="center"/>
      <protection hidden="1"/>
    </xf>
    <xf numFmtId="164" fontId="5" fillId="2" borderId="1" xfId="0" applyNumberFormat="1" applyFont="1" applyFill="1" applyBorder="1" applyAlignment="1" applyProtection="1">
      <alignment horizontal="center" vertical="center"/>
      <protection hidden="1"/>
    </xf>
    <xf numFmtId="164" fontId="5" fillId="0" borderId="1" xfId="0" applyNumberFormat="1" applyFont="1" applyFill="1" applyBorder="1" applyAlignment="1" applyProtection="1">
      <alignment horizontal="center" vertical="center"/>
      <protection hidden="1"/>
    </xf>
    <xf numFmtId="3" fontId="5" fillId="6" borderId="1" xfId="0" applyNumberFormat="1" applyFont="1" applyFill="1" applyBorder="1" applyAlignment="1" applyProtection="1">
      <alignment vertical="center"/>
      <protection hidden="1"/>
    </xf>
    <xf numFmtId="0" fontId="9" fillId="0" borderId="0" xfId="1" applyFont="1" applyAlignment="1" applyProtection="1">
      <alignment horizontal="left" wrapText="1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vertical="center"/>
      <protection hidden="1"/>
    </xf>
    <xf numFmtId="3" fontId="5" fillId="0" borderId="2" xfId="0" applyNumberFormat="1" applyFont="1" applyBorder="1" applyAlignment="1" applyProtection="1">
      <alignment vertical="center"/>
      <protection hidden="1"/>
    </xf>
    <xf numFmtId="3" fontId="5" fillId="0" borderId="0" xfId="0" applyNumberFormat="1" applyFont="1" applyFill="1" applyAlignment="1" applyProtection="1">
      <alignment horizontal="center" vertical="center"/>
      <protection hidden="1"/>
    </xf>
    <xf numFmtId="0" fontId="12" fillId="0" borderId="0" xfId="0" applyFont="1" applyProtection="1">
      <protection hidden="1"/>
    </xf>
    <xf numFmtId="164" fontId="5" fillId="0" borderId="0" xfId="0" applyNumberFormat="1" applyFont="1" applyFill="1" applyAlignment="1" applyProtection="1">
      <alignment horizontal="center" vertical="center"/>
      <protection hidden="1"/>
    </xf>
    <xf numFmtId="165" fontId="5" fillId="5" borderId="1" xfId="0" applyNumberFormat="1" applyFont="1" applyFill="1" applyBorder="1" applyAlignment="1" applyProtection="1">
      <alignment vertical="center"/>
      <protection hidden="1"/>
    </xf>
    <xf numFmtId="165" fontId="5" fillId="0" borderId="1" xfId="0" applyNumberFormat="1" applyFont="1" applyFill="1" applyBorder="1" applyAlignment="1" applyProtection="1">
      <alignment horizontal="center" vertical="center"/>
      <protection hidden="1"/>
    </xf>
    <xf numFmtId="165" fontId="5" fillId="6" borderId="1" xfId="0" applyNumberFormat="1" applyFont="1" applyFill="1" applyBorder="1" applyAlignment="1" applyProtection="1">
      <alignment vertical="center"/>
      <protection hidden="1"/>
    </xf>
    <xf numFmtId="0" fontId="17" fillId="7" borderId="0" xfId="0" applyFont="1" applyFill="1" applyAlignment="1" applyProtection="1">
      <alignment horizontal="center" vertical="center"/>
      <protection hidden="1"/>
    </xf>
    <xf numFmtId="0" fontId="25" fillId="0" borderId="0" xfId="0" applyFont="1" applyAlignment="1">
      <alignment horizontal="center"/>
    </xf>
  </cellXfs>
  <cellStyles count="2">
    <cellStyle name="Normal" xfId="0" builtinId="0"/>
    <cellStyle name="Normal_Formatted sequential IP Draft 2006" xfId="1" xr:uid="{979B8FBA-59EA-4E05-86F1-6A252F5520DC}"/>
  </cellStyles>
  <dxfs count="0"/>
  <tableStyles count="0" defaultTableStyle="TableStyleMedium2" defaultPivotStyle="PivotStyleLight16"/>
  <colors>
    <mruColors>
      <color rgb="FF006600"/>
      <color rgb="FF990000"/>
      <color rgb="FFFFFF99"/>
      <color rgb="FFFFE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eetMetadata" Target="metadata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cdbe73776ac6428c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94335083114612"/>
          <c:y val="1.7864696230440638E-2"/>
          <c:w val="0.76966316710411198"/>
          <c:h val="0.9682873666453020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Comparison!$G$6:$G$84</c:f>
              <c:strCache>
                <c:ptCount val="79"/>
                <c:pt idx="0">
                  <c:v>Melbourne </c:v>
                </c:pt>
                <c:pt idx="1">
                  <c:v>Port Phillip </c:v>
                </c:pt>
                <c:pt idx="2">
                  <c:v>Mount Alexander </c:v>
                </c:pt>
                <c:pt idx="3">
                  <c:v>Maribyrnong </c:v>
                </c:pt>
                <c:pt idx="4">
                  <c:v>Central Goldfields </c:v>
                </c:pt>
                <c:pt idx="5">
                  <c:v>Yarra </c:v>
                </c:pt>
                <c:pt idx="6">
                  <c:v>Pyrenees </c:v>
                </c:pt>
                <c:pt idx="7">
                  <c:v>Moreland </c:v>
                </c:pt>
                <c:pt idx="8">
                  <c:v>Buloke </c:v>
                </c:pt>
                <c:pt idx="9">
                  <c:v>Monash </c:v>
                </c:pt>
                <c:pt idx="10">
                  <c:v>Darebin </c:v>
                </c:pt>
                <c:pt idx="11">
                  <c:v>Yarriambiack </c:v>
                </c:pt>
                <c:pt idx="12">
                  <c:v>Frankston </c:v>
                </c:pt>
                <c:pt idx="13">
                  <c:v>Stonnington </c:v>
                </c:pt>
                <c:pt idx="14">
                  <c:v>Wangaratta </c:v>
                </c:pt>
                <c:pt idx="15">
                  <c:v>Corangamite </c:v>
                </c:pt>
                <c:pt idx="16">
                  <c:v>Ararat </c:v>
                </c:pt>
                <c:pt idx="17">
                  <c:v>Ballarat </c:v>
                </c:pt>
                <c:pt idx="18">
                  <c:v>Greater Geelong </c:v>
                </c:pt>
                <c:pt idx="19">
                  <c:v>West Wimmera </c:v>
                </c:pt>
                <c:pt idx="20">
                  <c:v>Greater Bendigo </c:v>
                </c:pt>
                <c:pt idx="21">
                  <c:v>Wodonga </c:v>
                </c:pt>
                <c:pt idx="22">
                  <c:v>Glen Eira </c:v>
                </c:pt>
                <c:pt idx="23">
                  <c:v>Kingston </c:v>
                </c:pt>
                <c:pt idx="24">
                  <c:v>Whitehorse </c:v>
                </c:pt>
                <c:pt idx="25">
                  <c:v>Hepburn </c:v>
                </c:pt>
                <c:pt idx="26">
                  <c:v>Benalla </c:v>
                </c:pt>
                <c:pt idx="27">
                  <c:v>Melton </c:v>
                </c:pt>
                <c:pt idx="28">
                  <c:v>Manningham </c:v>
                </c:pt>
                <c:pt idx="29">
                  <c:v>Greater Dandenong </c:v>
                </c:pt>
                <c:pt idx="30">
                  <c:v>Moira </c:v>
                </c:pt>
                <c:pt idx="31">
                  <c:v>Moonee Valley </c:v>
                </c:pt>
                <c:pt idx="32">
                  <c:v>Wyndham </c:v>
                </c:pt>
                <c:pt idx="33">
                  <c:v>Maroondah </c:v>
                </c:pt>
                <c:pt idx="34">
                  <c:v>Mansfield </c:v>
                </c:pt>
                <c:pt idx="35">
                  <c:v>Bass Coast </c:v>
                </c:pt>
                <c:pt idx="36">
                  <c:v>Hindmarsh </c:v>
                </c:pt>
                <c:pt idx="37">
                  <c:v>Knox </c:v>
                </c:pt>
                <c:pt idx="38">
                  <c:v>Banyule </c:v>
                </c:pt>
                <c:pt idx="39">
                  <c:v>Latrobe </c:v>
                </c:pt>
                <c:pt idx="40">
                  <c:v>Casey </c:v>
                </c:pt>
                <c:pt idx="41">
                  <c:v>Wellington </c:v>
                </c:pt>
                <c:pt idx="42">
                  <c:v>Towong </c:v>
                </c:pt>
                <c:pt idx="43">
                  <c:v>Boroondara </c:v>
                </c:pt>
                <c:pt idx="44">
                  <c:v>Brimbank </c:v>
                </c:pt>
                <c:pt idx="45">
                  <c:v>Warrnambool </c:v>
                </c:pt>
                <c:pt idx="46">
                  <c:v>Northern Grampians </c:v>
                </c:pt>
                <c:pt idx="47">
                  <c:v>Indigo </c:v>
                </c:pt>
                <c:pt idx="48">
                  <c:v>Moorabool </c:v>
                </c:pt>
                <c:pt idx="49">
                  <c:v>Baw Baw </c:v>
                </c:pt>
                <c:pt idx="50">
                  <c:v>Hobsons Bay </c:v>
                </c:pt>
                <c:pt idx="51">
                  <c:v>Mornington Peninsula </c:v>
                </c:pt>
                <c:pt idx="52">
                  <c:v>Horsham </c:v>
                </c:pt>
                <c:pt idx="53">
                  <c:v>Whittlesea </c:v>
                </c:pt>
                <c:pt idx="54">
                  <c:v>Colac-Otway </c:v>
                </c:pt>
                <c:pt idx="55">
                  <c:v>Yarra Ranges </c:v>
                </c:pt>
                <c:pt idx="56">
                  <c:v>Campaspe </c:v>
                </c:pt>
                <c:pt idx="57">
                  <c:v>Hume </c:v>
                </c:pt>
                <c:pt idx="58">
                  <c:v>Mildura </c:v>
                </c:pt>
                <c:pt idx="59">
                  <c:v>Southern Grampians </c:v>
                </c:pt>
                <c:pt idx="60">
                  <c:v>Bayside </c:v>
                </c:pt>
                <c:pt idx="61">
                  <c:v>Mitchell </c:v>
                </c:pt>
                <c:pt idx="62">
                  <c:v>Cardinia </c:v>
                </c:pt>
                <c:pt idx="63">
                  <c:v>Greater Shepparton </c:v>
                </c:pt>
                <c:pt idx="64">
                  <c:v>Macedon Ranges </c:v>
                </c:pt>
                <c:pt idx="65">
                  <c:v>Surf Coast </c:v>
                </c:pt>
                <c:pt idx="66">
                  <c:v>Glenelg </c:v>
                </c:pt>
                <c:pt idx="67">
                  <c:v>South Gippsland </c:v>
                </c:pt>
                <c:pt idx="68">
                  <c:v>Loddon </c:v>
                </c:pt>
                <c:pt idx="69">
                  <c:v>Golden Plains </c:v>
                </c:pt>
                <c:pt idx="70">
                  <c:v>Gannawarra </c:v>
                </c:pt>
                <c:pt idx="71">
                  <c:v>East Gippsland </c:v>
                </c:pt>
                <c:pt idx="72">
                  <c:v>Swan Hill </c:v>
                </c:pt>
                <c:pt idx="73">
                  <c:v>Alpine </c:v>
                </c:pt>
                <c:pt idx="74">
                  <c:v>Murrindindi </c:v>
                </c:pt>
                <c:pt idx="75">
                  <c:v>Nillumbik </c:v>
                </c:pt>
                <c:pt idx="76">
                  <c:v>Strathbogie </c:v>
                </c:pt>
                <c:pt idx="77">
                  <c:v>Moyne </c:v>
                </c:pt>
                <c:pt idx="78">
                  <c:v>Queenscliffe </c:v>
                </c:pt>
              </c:strCache>
            </c:strRef>
          </c:cat>
          <c:val>
            <c:numRef>
              <c:f>Comparison!$H$6:$H$84</c:f>
              <c:numCache>
                <c:formatCode>0.0</c:formatCode>
                <c:ptCount val="79"/>
                <c:pt idx="0">
                  <c:v>22.86348501664817</c:v>
                </c:pt>
                <c:pt idx="1">
                  <c:v>20.408163265306122</c:v>
                </c:pt>
                <c:pt idx="2">
                  <c:v>19.867549668874172</c:v>
                </c:pt>
                <c:pt idx="3">
                  <c:v>19.660194174757279</c:v>
                </c:pt>
                <c:pt idx="4">
                  <c:v>19.512195121951219</c:v>
                </c:pt>
                <c:pt idx="5">
                  <c:v>19.417475728155338</c:v>
                </c:pt>
                <c:pt idx="6">
                  <c:v>19.375</c:v>
                </c:pt>
                <c:pt idx="7">
                  <c:v>18.552036199095024</c:v>
                </c:pt>
                <c:pt idx="8">
                  <c:v>18.518518518518519</c:v>
                </c:pt>
                <c:pt idx="9">
                  <c:v>18.140929535232384</c:v>
                </c:pt>
                <c:pt idx="10">
                  <c:v>17.88482834994463</c:v>
                </c:pt>
                <c:pt idx="11">
                  <c:v>17.721518987341771</c:v>
                </c:pt>
                <c:pt idx="12">
                  <c:v>17.59788825340959</c:v>
                </c:pt>
                <c:pt idx="13">
                  <c:v>17.346938775510203</c:v>
                </c:pt>
                <c:pt idx="14">
                  <c:v>17.302452316076295</c:v>
                </c:pt>
                <c:pt idx="15">
                  <c:v>17.012448132780083</c:v>
                </c:pt>
                <c:pt idx="16">
                  <c:v>16.908212560386474</c:v>
                </c:pt>
                <c:pt idx="17">
                  <c:v>16.8</c:v>
                </c:pt>
                <c:pt idx="18">
                  <c:v>16.757011548432711</c:v>
                </c:pt>
                <c:pt idx="19">
                  <c:v>16.666666666666664</c:v>
                </c:pt>
                <c:pt idx="20">
                  <c:v>16.628108733371892</c:v>
                </c:pt>
                <c:pt idx="21">
                  <c:v>16.557734204793029</c:v>
                </c:pt>
                <c:pt idx="22">
                  <c:v>16.424116424116423</c:v>
                </c:pt>
                <c:pt idx="23">
                  <c:v>16.273584905660378</c:v>
                </c:pt>
                <c:pt idx="24">
                  <c:v>16.158536585365855</c:v>
                </c:pt>
                <c:pt idx="25">
                  <c:v>16.157205240174672</c:v>
                </c:pt>
                <c:pt idx="26">
                  <c:v>16.011235955056179</c:v>
                </c:pt>
                <c:pt idx="27">
                  <c:v>15.810629745422064</c:v>
                </c:pt>
                <c:pt idx="28">
                  <c:v>15.796019900497512</c:v>
                </c:pt>
                <c:pt idx="29">
                  <c:v>15.796019900497512</c:v>
                </c:pt>
                <c:pt idx="30">
                  <c:v>15.764139590854393</c:v>
                </c:pt>
                <c:pt idx="31">
                  <c:v>15.700141442715701</c:v>
                </c:pt>
                <c:pt idx="32">
                  <c:v>15.596015115080727</c:v>
                </c:pt>
                <c:pt idx="33">
                  <c:v>15.50632911392405</c:v>
                </c:pt>
                <c:pt idx="34">
                  <c:v>15.492957746478872</c:v>
                </c:pt>
                <c:pt idx="35">
                  <c:v>15.332197614991482</c:v>
                </c:pt>
                <c:pt idx="36">
                  <c:v>15.267175572519085</c:v>
                </c:pt>
                <c:pt idx="37">
                  <c:v>15.11627906976744</c:v>
                </c:pt>
                <c:pt idx="38">
                  <c:v>15.111940298507461</c:v>
                </c:pt>
                <c:pt idx="39">
                  <c:v>14.705882352941178</c:v>
                </c:pt>
                <c:pt idx="40">
                  <c:v>14.668989547038327</c:v>
                </c:pt>
                <c:pt idx="41">
                  <c:v>14.647887323943662</c:v>
                </c:pt>
                <c:pt idx="42">
                  <c:v>14.619883040935672</c:v>
                </c:pt>
                <c:pt idx="43">
                  <c:v>14.615384615384617</c:v>
                </c:pt>
                <c:pt idx="44">
                  <c:v>14.569536423841059</c:v>
                </c:pt>
                <c:pt idx="45">
                  <c:v>14.53287197231834</c:v>
                </c:pt>
                <c:pt idx="46">
                  <c:v>14.429530201342283</c:v>
                </c:pt>
                <c:pt idx="47">
                  <c:v>14.330218068535824</c:v>
                </c:pt>
                <c:pt idx="48">
                  <c:v>14.307004470938898</c:v>
                </c:pt>
                <c:pt idx="49">
                  <c:v>14.285714285714285</c:v>
                </c:pt>
                <c:pt idx="50">
                  <c:v>14.266487213997308</c:v>
                </c:pt>
                <c:pt idx="51">
                  <c:v>14.153696498054474</c:v>
                </c:pt>
                <c:pt idx="52">
                  <c:v>14.072494669509595</c:v>
                </c:pt>
                <c:pt idx="53">
                  <c:v>13.941018766756033</c:v>
                </c:pt>
                <c:pt idx="54">
                  <c:v>13.764044943820226</c:v>
                </c:pt>
                <c:pt idx="55">
                  <c:v>13.719806763285025</c:v>
                </c:pt>
                <c:pt idx="56">
                  <c:v>13.59154929577465</c:v>
                </c:pt>
                <c:pt idx="57">
                  <c:v>13.553276861346411</c:v>
                </c:pt>
                <c:pt idx="58">
                  <c:v>13.508260447035958</c:v>
                </c:pt>
                <c:pt idx="59">
                  <c:v>13.473684210526315</c:v>
                </c:pt>
                <c:pt idx="60">
                  <c:v>13.240418118466899</c:v>
                </c:pt>
                <c:pt idx="61">
                  <c:v>13.153594771241831</c:v>
                </c:pt>
                <c:pt idx="62">
                  <c:v>13.114754098360656</c:v>
                </c:pt>
                <c:pt idx="63">
                  <c:v>12.864228146311222</c:v>
                </c:pt>
                <c:pt idx="64">
                  <c:v>12.825278810408921</c:v>
                </c:pt>
                <c:pt idx="65">
                  <c:v>12.758620689655173</c:v>
                </c:pt>
                <c:pt idx="66">
                  <c:v>12.51798561151079</c:v>
                </c:pt>
                <c:pt idx="67">
                  <c:v>12.5</c:v>
                </c:pt>
                <c:pt idx="68">
                  <c:v>12.5</c:v>
                </c:pt>
                <c:pt idx="69">
                  <c:v>12.359550561797752</c:v>
                </c:pt>
                <c:pt idx="70">
                  <c:v>12.35632183908046</c:v>
                </c:pt>
                <c:pt idx="71">
                  <c:v>12.35632183908046</c:v>
                </c:pt>
                <c:pt idx="72">
                  <c:v>12.103004291845494</c:v>
                </c:pt>
                <c:pt idx="73">
                  <c:v>11.976047904191617</c:v>
                </c:pt>
                <c:pt idx="74">
                  <c:v>11.688311688311687</c:v>
                </c:pt>
                <c:pt idx="75">
                  <c:v>10.672853828306264</c:v>
                </c:pt>
                <c:pt idx="76">
                  <c:v>9.7378277153558059</c:v>
                </c:pt>
                <c:pt idx="77">
                  <c:v>9.5238095238095237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5-41F3-97E5-3EE33AAB5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axId val="760281840"/>
        <c:axId val="760284136"/>
      </c:barChart>
      <c:catAx>
        <c:axId val="7602818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0284136"/>
        <c:crosses val="autoZero"/>
        <c:auto val="1"/>
        <c:lblAlgn val="ctr"/>
        <c:lblOffset val="100"/>
        <c:noMultiLvlLbl val="0"/>
      </c:catAx>
      <c:valAx>
        <c:axId val="760284136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028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1" fmlaLink="$D$4" fmlaRange="$S$2:$S$82" sel="46" val="30"/>
</file>

<file path=xl/ctrlProps/ctrlProp2.xml><?xml version="1.0" encoding="utf-8"?>
<formControlPr xmlns="http://schemas.microsoft.com/office/spreadsheetml/2009/9/main" objectType="Drop" dropLines="45" dropStyle="combo" dx="31" fmlaLink="$H$4" fmlaRange="$S$2:$S$82" sel="81" val="38"/>
</file>

<file path=xl/ctrlProps/ctrlProp3.xml><?xml version="1.0" encoding="utf-8"?>
<formControlPr xmlns="http://schemas.microsoft.com/office/spreadsheetml/2009/9/main" objectType="Drop" dropLines="45" dropStyle="combo" dx="31" fmlaLink="$I$3" fmlaRange="$S$4:$S$60" sel="32" val="26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1905000</xdr:colOff>
          <xdr:row>2</xdr:row>
          <xdr:rowOff>4763</xdr:rowOff>
        </xdr:from>
        <xdr:to>
          <xdr:col>4</xdr:col>
          <xdr:colOff>623888</xdr:colOff>
          <xdr:row>4</xdr:row>
          <xdr:rowOff>4763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233363</xdr:colOff>
          <xdr:row>2</xdr:row>
          <xdr:rowOff>19050</xdr:rowOff>
        </xdr:from>
        <xdr:to>
          <xdr:col>8</xdr:col>
          <xdr:colOff>614363</xdr:colOff>
          <xdr:row>4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177800</xdr:colOff>
      <xdr:row>3</xdr:row>
      <xdr:rowOff>50800</xdr:rowOff>
    </xdr:from>
    <xdr:to>
      <xdr:col>10</xdr:col>
      <xdr:colOff>63500</xdr:colOff>
      <xdr:row>84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77800" y="711200"/>
          <a:ext cx="5308600" cy="118808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4763</xdr:rowOff>
        </xdr:from>
        <xdr:to>
          <xdr:col>7</xdr:col>
          <xdr:colOff>385763</xdr:colOff>
          <xdr:row>3</xdr:row>
          <xdr:rowOff>38100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9524</xdr:colOff>
      <xdr:row>3</xdr:row>
      <xdr:rowOff>63500</xdr:rowOff>
    </xdr:from>
    <xdr:to>
      <xdr:col>9</xdr:col>
      <xdr:colOff>590549</xdr:colOff>
      <xdr:row>71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10B1-AF22-49DA-A3CD-5A30C99AAE13}">
  <dimension ref="B4:IL73"/>
  <sheetViews>
    <sheetView zoomScale="85" zoomScaleNormal="85" workbookViewId="0">
      <pane xSplit="3" ySplit="4" topLeftCell="D30" activePane="bottomRight" state="frozen"/>
      <selection pane="topRight" activeCell="D1" sqref="D1"/>
      <selection pane="bottomLeft" activeCell="A5" sqref="A5"/>
      <selection pane="bottomRight" activeCell="D2" sqref="D2"/>
    </sheetView>
  </sheetViews>
  <sheetFormatPr defaultColWidth="8.73046875" defaultRowHeight="14.25" x14ac:dyDescent="0.45"/>
  <cols>
    <col min="1" max="1" width="5.46484375" style="15" customWidth="1"/>
    <col min="2" max="2" width="2" style="15" bestFit="1" customWidth="1"/>
    <col min="3" max="3" width="28.06640625" style="15" customWidth="1"/>
    <col min="4" max="6" width="12.33203125" style="15" customWidth="1"/>
    <col min="7" max="211" width="10.9296875" style="15" customWidth="1"/>
    <col min="212" max="16384" width="8.73046875" style="15"/>
  </cols>
  <sheetData>
    <row r="4" spans="2:246" x14ac:dyDescent="0.45">
      <c r="D4" s="15" t="s">
        <v>60</v>
      </c>
      <c r="G4" s="15" t="s">
        <v>62</v>
      </c>
      <c r="J4" s="15" t="s">
        <v>63</v>
      </c>
      <c r="M4" s="15" t="s">
        <v>64</v>
      </c>
      <c r="P4" s="15" t="s">
        <v>65</v>
      </c>
      <c r="S4" s="15" t="s">
        <v>66</v>
      </c>
      <c r="V4" s="15" t="s">
        <v>67</v>
      </c>
      <c r="Y4" s="15" t="s">
        <v>68</v>
      </c>
      <c r="AB4" s="15" t="s">
        <v>69</v>
      </c>
      <c r="AE4" s="15" t="s">
        <v>70</v>
      </c>
      <c r="AH4" s="15" t="s">
        <v>71</v>
      </c>
      <c r="AK4" s="15" t="s">
        <v>72</v>
      </c>
      <c r="AN4" s="15" t="s">
        <v>73</v>
      </c>
      <c r="AQ4" s="15" t="s">
        <v>74</v>
      </c>
      <c r="AT4" s="15" t="s">
        <v>75</v>
      </c>
      <c r="AW4" s="15" t="s">
        <v>76</v>
      </c>
      <c r="AZ4" s="15" t="s">
        <v>77</v>
      </c>
      <c r="BC4" s="15" t="s">
        <v>78</v>
      </c>
      <c r="BF4" s="15" t="s">
        <v>79</v>
      </c>
      <c r="BI4" s="15" t="s">
        <v>80</v>
      </c>
      <c r="BL4" s="15" t="s">
        <v>81</v>
      </c>
      <c r="BO4" s="15" t="s">
        <v>82</v>
      </c>
      <c r="BR4" s="15" t="s">
        <v>83</v>
      </c>
      <c r="BU4" s="15" t="s">
        <v>84</v>
      </c>
      <c r="BX4" s="15" t="s">
        <v>85</v>
      </c>
      <c r="CA4" s="15" t="s">
        <v>86</v>
      </c>
      <c r="CD4" s="15" t="s">
        <v>87</v>
      </c>
      <c r="CG4" s="15" t="s">
        <v>88</v>
      </c>
      <c r="CJ4" s="15" t="s">
        <v>89</v>
      </c>
      <c r="CM4" s="15" t="s">
        <v>90</v>
      </c>
      <c r="CP4" s="15" t="s">
        <v>91</v>
      </c>
      <c r="CS4" s="15" t="s">
        <v>92</v>
      </c>
      <c r="CV4" s="15" t="s">
        <v>93</v>
      </c>
      <c r="CY4" s="15" t="s">
        <v>94</v>
      </c>
      <c r="DB4" s="15" t="s">
        <v>95</v>
      </c>
      <c r="DE4" s="15" t="s">
        <v>96</v>
      </c>
      <c r="DH4" s="15" t="s">
        <v>97</v>
      </c>
      <c r="DK4" s="15" t="s">
        <v>98</v>
      </c>
      <c r="DN4" s="15" t="s">
        <v>99</v>
      </c>
      <c r="DQ4" s="15" t="s">
        <v>100</v>
      </c>
      <c r="DT4" s="15" t="s">
        <v>101</v>
      </c>
      <c r="DW4" s="15" t="s">
        <v>102</v>
      </c>
      <c r="DZ4" s="15" t="s">
        <v>103</v>
      </c>
      <c r="EC4" s="15" t="s">
        <v>104</v>
      </c>
      <c r="EF4" s="15" t="s">
        <v>105</v>
      </c>
      <c r="EI4" s="15" t="s">
        <v>106</v>
      </c>
      <c r="EL4" s="15" t="s">
        <v>107</v>
      </c>
      <c r="EO4" s="15" t="s">
        <v>108</v>
      </c>
      <c r="ER4" s="15" t="s">
        <v>109</v>
      </c>
      <c r="EU4" s="15" t="s">
        <v>110</v>
      </c>
      <c r="EX4" s="15" t="s">
        <v>111</v>
      </c>
      <c r="FA4" s="15" t="s">
        <v>112</v>
      </c>
      <c r="FD4" s="15" t="s">
        <v>113</v>
      </c>
      <c r="FG4" s="15" t="s">
        <v>114</v>
      </c>
      <c r="FJ4" s="15" t="s">
        <v>115</v>
      </c>
      <c r="FM4" s="15" t="s">
        <v>116</v>
      </c>
      <c r="FP4" s="15" t="s">
        <v>117</v>
      </c>
      <c r="FS4" s="15" t="s">
        <v>118</v>
      </c>
      <c r="FV4" s="15" t="s">
        <v>119</v>
      </c>
      <c r="FY4" s="15" t="s">
        <v>120</v>
      </c>
      <c r="GB4" s="15" t="s">
        <v>121</v>
      </c>
      <c r="GE4" s="15" t="s">
        <v>122</v>
      </c>
      <c r="GH4" s="15" t="s">
        <v>123</v>
      </c>
      <c r="GK4" s="15" t="s">
        <v>124</v>
      </c>
      <c r="GN4" s="15" t="s">
        <v>125</v>
      </c>
      <c r="GQ4" s="15" t="s">
        <v>126</v>
      </c>
      <c r="GT4" s="15" t="s">
        <v>127</v>
      </c>
      <c r="GW4" s="15" t="s">
        <v>128</v>
      </c>
      <c r="GZ4" s="15" t="s">
        <v>129</v>
      </c>
      <c r="HC4" s="15" t="s">
        <v>130</v>
      </c>
      <c r="HF4" s="15" t="s">
        <v>131</v>
      </c>
      <c r="HI4" s="15" t="s">
        <v>132</v>
      </c>
      <c r="HL4" s="15" t="s">
        <v>133</v>
      </c>
      <c r="HO4" s="15" t="s">
        <v>134</v>
      </c>
      <c r="HR4" s="15" t="s">
        <v>135</v>
      </c>
      <c r="HU4" s="15" t="s">
        <v>136</v>
      </c>
      <c r="HX4" s="15" t="s">
        <v>137</v>
      </c>
      <c r="IA4" s="15" t="s">
        <v>138</v>
      </c>
      <c r="ID4" s="15" t="s">
        <v>139</v>
      </c>
      <c r="IG4" s="15" t="s">
        <v>140</v>
      </c>
      <c r="IJ4" s="15" t="s">
        <v>141</v>
      </c>
    </row>
    <row r="5" spans="2:246" x14ac:dyDescent="0.45">
      <c r="C5" s="13" t="s">
        <v>0</v>
      </c>
      <c r="D5" s="14" t="s">
        <v>1</v>
      </c>
      <c r="E5" s="14"/>
      <c r="G5" s="1" t="s">
        <v>1</v>
      </c>
      <c r="H5" s="1"/>
      <c r="I5"/>
      <c r="J5" s="1" t="s">
        <v>1</v>
      </c>
      <c r="K5" s="1"/>
      <c r="L5"/>
      <c r="M5" s="1" t="s">
        <v>1</v>
      </c>
      <c r="N5" s="1"/>
      <c r="O5"/>
      <c r="P5" s="1" t="s">
        <v>1</v>
      </c>
      <c r="Q5" s="1"/>
      <c r="R5"/>
      <c r="S5" s="1" t="s">
        <v>1</v>
      </c>
      <c r="T5" s="1"/>
      <c r="U5"/>
      <c r="V5" s="1" t="s">
        <v>1</v>
      </c>
      <c r="W5" s="1"/>
      <c r="X5"/>
      <c r="Y5" s="1" t="s">
        <v>1</v>
      </c>
      <c r="Z5" s="1"/>
      <c r="AA5"/>
      <c r="AB5" s="1" t="s">
        <v>1</v>
      </c>
      <c r="AC5" s="1"/>
      <c r="AD5"/>
      <c r="AE5" s="1" t="s">
        <v>1</v>
      </c>
      <c r="AF5" s="1"/>
      <c r="AG5"/>
      <c r="AH5" s="1" t="s">
        <v>1</v>
      </c>
      <c r="AI5" s="1"/>
      <c r="AJ5"/>
      <c r="AK5" s="1" t="s">
        <v>1</v>
      </c>
      <c r="AL5" s="1"/>
      <c r="AM5"/>
      <c r="AN5" s="1" t="s">
        <v>1</v>
      </c>
      <c r="AO5" s="1"/>
      <c r="AP5"/>
      <c r="AQ5" s="1" t="s">
        <v>1</v>
      </c>
      <c r="AR5" s="1"/>
      <c r="AS5"/>
      <c r="AT5" s="1" t="s">
        <v>1</v>
      </c>
      <c r="AU5" s="1"/>
      <c r="AV5"/>
      <c r="AW5" s="1" t="s">
        <v>1</v>
      </c>
      <c r="AX5" s="1"/>
      <c r="AY5"/>
      <c r="AZ5" s="1" t="s">
        <v>1</v>
      </c>
      <c r="BA5" s="1"/>
      <c r="BB5"/>
      <c r="BC5" s="1" t="s">
        <v>1</v>
      </c>
      <c r="BD5" s="1"/>
      <c r="BE5"/>
      <c r="BF5" s="1" t="s">
        <v>1</v>
      </c>
      <c r="BG5" s="1"/>
      <c r="BH5"/>
      <c r="BI5" s="1" t="s">
        <v>1</v>
      </c>
      <c r="BJ5" s="1"/>
      <c r="BK5"/>
      <c r="BL5" s="1" t="s">
        <v>1</v>
      </c>
      <c r="BM5" s="1"/>
      <c r="BN5"/>
      <c r="BO5" s="1" t="s">
        <v>1</v>
      </c>
      <c r="BP5" s="1"/>
      <c r="BQ5"/>
      <c r="BR5" s="1" t="s">
        <v>1</v>
      </c>
      <c r="BS5" s="1"/>
      <c r="BT5"/>
      <c r="BU5" s="1" t="s">
        <v>1</v>
      </c>
      <c r="BV5" s="1"/>
      <c r="BW5"/>
      <c r="BX5" s="1" t="s">
        <v>1</v>
      </c>
      <c r="BY5" s="1"/>
      <c r="BZ5"/>
      <c r="CA5" s="1" t="s">
        <v>1</v>
      </c>
      <c r="CB5" s="1"/>
      <c r="CC5"/>
      <c r="CD5" s="1" t="s">
        <v>1</v>
      </c>
      <c r="CE5" s="1"/>
      <c r="CF5"/>
      <c r="CG5" s="1" t="s">
        <v>1</v>
      </c>
      <c r="CH5" s="1"/>
      <c r="CI5"/>
      <c r="CJ5" s="1" t="s">
        <v>1</v>
      </c>
      <c r="CK5" s="1"/>
      <c r="CL5"/>
      <c r="CM5" s="1" t="s">
        <v>1</v>
      </c>
      <c r="CN5" s="1"/>
      <c r="CO5"/>
      <c r="CP5" s="1" t="s">
        <v>1</v>
      </c>
      <c r="CQ5" s="1"/>
      <c r="CR5"/>
      <c r="CS5" s="1" t="s">
        <v>1</v>
      </c>
      <c r="CT5" s="1"/>
      <c r="CU5"/>
      <c r="CV5" s="1" t="s">
        <v>1</v>
      </c>
      <c r="CW5" s="1"/>
      <c r="CX5"/>
      <c r="CY5" s="1" t="s">
        <v>1</v>
      </c>
      <c r="CZ5" s="1"/>
      <c r="DA5"/>
      <c r="DB5" s="1" t="s">
        <v>1</v>
      </c>
      <c r="DC5" s="1"/>
      <c r="DD5"/>
      <c r="DE5" s="1" t="s">
        <v>1</v>
      </c>
      <c r="DF5" s="1"/>
      <c r="DG5"/>
      <c r="DH5" s="1" t="s">
        <v>1</v>
      </c>
      <c r="DI5" s="1"/>
      <c r="DJ5"/>
      <c r="DK5" s="1" t="s">
        <v>1</v>
      </c>
      <c r="DL5" s="1"/>
      <c r="DM5"/>
      <c r="DN5" s="1" t="s">
        <v>1</v>
      </c>
      <c r="DO5" s="1"/>
      <c r="DP5"/>
      <c r="DQ5" s="1" t="s">
        <v>1</v>
      </c>
      <c r="DR5" s="1"/>
      <c r="DS5"/>
      <c r="DT5" s="1" t="s">
        <v>1</v>
      </c>
      <c r="DU5" s="1"/>
      <c r="DV5"/>
      <c r="DW5" s="1" t="s">
        <v>1</v>
      </c>
      <c r="DX5" s="1"/>
      <c r="DY5"/>
      <c r="DZ5" s="1" t="s">
        <v>1</v>
      </c>
      <c r="EA5" s="1"/>
      <c r="EB5"/>
      <c r="EC5" s="1" t="s">
        <v>1</v>
      </c>
      <c r="ED5" s="1"/>
      <c r="EE5"/>
      <c r="EF5" s="1" t="s">
        <v>1</v>
      </c>
      <c r="EG5" s="1"/>
      <c r="EH5"/>
      <c r="EI5" s="1" t="s">
        <v>1</v>
      </c>
      <c r="EJ5" s="1"/>
      <c r="EK5"/>
      <c r="EL5" s="1" t="s">
        <v>1</v>
      </c>
      <c r="EM5" s="1"/>
      <c r="EN5"/>
      <c r="EO5" s="1" t="s">
        <v>1</v>
      </c>
      <c r="EP5" s="1"/>
      <c r="EQ5"/>
      <c r="ER5" s="1" t="s">
        <v>1</v>
      </c>
      <c r="ES5" s="1"/>
      <c r="ET5"/>
      <c r="EU5" s="1" t="s">
        <v>1</v>
      </c>
      <c r="EV5" s="1"/>
      <c r="EW5"/>
      <c r="EX5" s="1" t="s">
        <v>1</v>
      </c>
      <c r="EY5" s="1"/>
      <c r="EZ5"/>
      <c r="FA5" s="1" t="s">
        <v>1</v>
      </c>
      <c r="FB5" s="1"/>
      <c r="FC5"/>
      <c r="FD5" s="1" t="s">
        <v>1</v>
      </c>
      <c r="FE5" s="1"/>
      <c r="FF5"/>
      <c r="FG5" s="1" t="s">
        <v>1</v>
      </c>
      <c r="FH5" s="1"/>
      <c r="FI5"/>
      <c r="FJ5" s="1" t="s">
        <v>1</v>
      </c>
      <c r="FK5" s="1"/>
      <c r="FL5"/>
      <c r="FM5" s="1" t="s">
        <v>1</v>
      </c>
      <c r="FN5" s="1"/>
      <c r="FO5"/>
      <c r="FP5" s="1" t="s">
        <v>1</v>
      </c>
      <c r="FQ5" s="1"/>
      <c r="FR5"/>
      <c r="FS5" s="1" t="s">
        <v>1</v>
      </c>
      <c r="FT5" s="1"/>
      <c r="FU5"/>
      <c r="FV5" s="1" t="s">
        <v>1</v>
      </c>
      <c r="FW5" s="1"/>
      <c r="FX5"/>
      <c r="FY5" s="1" t="s">
        <v>1</v>
      </c>
      <c r="FZ5" s="1"/>
      <c r="GA5"/>
      <c r="GB5" s="1" t="s">
        <v>1</v>
      </c>
      <c r="GC5" s="1"/>
      <c r="GD5"/>
      <c r="GE5" s="1" t="s">
        <v>1</v>
      </c>
      <c r="GF5" s="1"/>
      <c r="GG5"/>
      <c r="GH5" s="1" t="s">
        <v>1</v>
      </c>
      <c r="GI5" s="1"/>
      <c r="GJ5"/>
      <c r="GK5" s="1" t="s">
        <v>1</v>
      </c>
      <c r="GL5" s="1"/>
      <c r="GM5"/>
      <c r="GN5" s="1" t="s">
        <v>1</v>
      </c>
      <c r="GO5" s="1"/>
      <c r="GP5"/>
      <c r="GQ5" s="1" t="s">
        <v>1</v>
      </c>
      <c r="GR5" s="1"/>
      <c r="GS5"/>
      <c r="GT5" s="1" t="s">
        <v>1</v>
      </c>
      <c r="GU5" s="1"/>
      <c r="GV5"/>
      <c r="GW5" s="1" t="s">
        <v>1</v>
      </c>
      <c r="GX5" s="1"/>
      <c r="GY5"/>
      <c r="GZ5" s="1" t="s">
        <v>1</v>
      </c>
      <c r="HA5" s="1"/>
      <c r="HB5"/>
      <c r="HC5" s="1" t="s">
        <v>1</v>
      </c>
      <c r="HD5" s="1"/>
      <c r="HE5"/>
      <c r="HF5" s="1" t="s">
        <v>1</v>
      </c>
      <c r="HG5" s="1"/>
      <c r="HH5"/>
      <c r="HI5" s="1" t="s">
        <v>1</v>
      </c>
      <c r="HJ5" s="1"/>
      <c r="HK5"/>
      <c r="HL5" s="1" t="s">
        <v>1</v>
      </c>
      <c r="HM5" s="1"/>
      <c r="HN5"/>
      <c r="HO5" s="1" t="s">
        <v>1</v>
      </c>
      <c r="HP5" s="1"/>
      <c r="HQ5"/>
      <c r="HR5" s="1" t="s">
        <v>1</v>
      </c>
      <c r="HS5" s="1"/>
      <c r="HT5"/>
      <c r="HU5" s="1" t="s">
        <v>1</v>
      </c>
      <c r="HV5" s="1"/>
      <c r="HW5"/>
      <c r="HX5" s="1" t="s">
        <v>1</v>
      </c>
      <c r="HY5" s="1"/>
      <c r="HZ5"/>
      <c r="IA5" s="1" t="s">
        <v>1</v>
      </c>
      <c r="IB5" s="1"/>
      <c r="IC5"/>
      <c r="ID5" s="1" t="s">
        <v>1</v>
      </c>
      <c r="IE5" s="1"/>
      <c r="IF5"/>
      <c r="IG5" s="1" t="s">
        <v>1</v>
      </c>
      <c r="IH5" s="1"/>
      <c r="II5"/>
      <c r="IJ5" s="1" t="s">
        <v>1</v>
      </c>
      <c r="IK5" s="1"/>
      <c r="IL5"/>
    </row>
    <row r="6" spans="2:246" x14ac:dyDescent="0.45">
      <c r="B6" s="33">
        <v>1</v>
      </c>
      <c r="D6" s="16">
        <v>137</v>
      </c>
      <c r="E6" s="17"/>
      <c r="G6" s="2">
        <v>225</v>
      </c>
      <c r="H6" s="3"/>
      <c r="I6"/>
      <c r="J6" s="2">
        <v>2094</v>
      </c>
      <c r="K6" s="3"/>
      <c r="L6"/>
      <c r="M6" s="2">
        <v>866</v>
      </c>
      <c r="N6" s="3"/>
      <c r="O6"/>
      <c r="P6" s="2">
        <v>465</v>
      </c>
      <c r="Q6" s="3"/>
      <c r="R6"/>
      <c r="S6" s="2">
        <v>724</v>
      </c>
      <c r="T6" s="3"/>
      <c r="U6"/>
      <c r="V6" s="2">
        <v>269</v>
      </c>
      <c r="W6" s="3"/>
      <c r="X6"/>
      <c r="Y6" s="2">
        <v>284</v>
      </c>
      <c r="Z6" s="3"/>
      <c r="AA6"/>
      <c r="AB6" s="2">
        <v>436</v>
      </c>
      <c r="AC6" s="3"/>
      <c r="AD6"/>
      <c r="AE6" s="2">
        <v>853</v>
      </c>
      <c r="AF6" s="3"/>
      <c r="AG6"/>
      <c r="AH6" s="2">
        <v>92</v>
      </c>
      <c r="AI6" s="3"/>
      <c r="AJ6"/>
      <c r="AK6" s="2">
        <v>1169</v>
      </c>
      <c r="AL6" s="3"/>
      <c r="AM6"/>
      <c r="AN6" s="2">
        <v>1145</v>
      </c>
      <c r="AO6" s="3"/>
      <c r="AP6"/>
      <c r="AQ6" s="2">
        <v>2395</v>
      </c>
      <c r="AR6" s="3"/>
      <c r="AS6"/>
      <c r="AT6" s="2">
        <v>304</v>
      </c>
      <c r="AU6" s="3"/>
      <c r="AV6"/>
      <c r="AW6" s="2">
        <v>309</v>
      </c>
      <c r="AX6" s="3"/>
      <c r="AY6"/>
      <c r="AZ6" s="2">
        <v>200</v>
      </c>
      <c r="BA6" s="3"/>
      <c r="BB6"/>
      <c r="BC6" s="2">
        <v>1441</v>
      </c>
      <c r="BD6" s="3"/>
      <c r="BE6"/>
      <c r="BF6" s="2">
        <v>268</v>
      </c>
      <c r="BG6" s="3"/>
      <c r="BH6"/>
      <c r="BI6" s="2">
        <v>1800</v>
      </c>
      <c r="BJ6" s="3"/>
      <c r="BK6"/>
      <c r="BL6" s="2">
        <v>268</v>
      </c>
      <c r="BM6" s="3"/>
      <c r="BN6"/>
      <c r="BO6" s="2">
        <v>411</v>
      </c>
      <c r="BP6" s="3"/>
      <c r="BQ6"/>
      <c r="BR6" s="2">
        <v>588</v>
      </c>
      <c r="BS6" s="3"/>
      <c r="BT6"/>
      <c r="BU6" s="2">
        <v>376</v>
      </c>
      <c r="BV6" s="3"/>
      <c r="BW6"/>
      <c r="BX6" s="2">
        <v>2743</v>
      </c>
      <c r="BY6" s="3"/>
      <c r="BZ6"/>
      <c r="CA6" s="2">
        <v>615</v>
      </c>
      <c r="CB6" s="3"/>
      <c r="CC6"/>
      <c r="CD6" s="2">
        <v>3562</v>
      </c>
      <c r="CE6" s="3"/>
      <c r="CF6"/>
      <c r="CG6" s="2">
        <v>2686</v>
      </c>
      <c r="CH6" s="3"/>
      <c r="CI6"/>
      <c r="CJ6" s="2">
        <v>180</v>
      </c>
      <c r="CK6" s="3"/>
      <c r="CL6"/>
      <c r="CM6" s="2">
        <v>91</v>
      </c>
      <c r="CN6" s="3"/>
      <c r="CO6"/>
      <c r="CP6" s="2">
        <v>629</v>
      </c>
      <c r="CQ6" s="3"/>
      <c r="CR6"/>
      <c r="CS6" s="2">
        <v>361</v>
      </c>
      <c r="CT6" s="3"/>
      <c r="CU6"/>
      <c r="CV6" s="2">
        <v>1870</v>
      </c>
      <c r="CW6" s="3"/>
      <c r="CX6"/>
      <c r="CY6" s="2">
        <v>278</v>
      </c>
      <c r="CZ6" s="3"/>
      <c r="DA6"/>
      <c r="DB6" s="2">
        <v>722</v>
      </c>
      <c r="DC6" s="3"/>
      <c r="DD6"/>
      <c r="DE6" s="2">
        <v>1022</v>
      </c>
      <c r="DF6" s="3"/>
      <c r="DG6"/>
      <c r="DH6" s="2">
        <v>1659</v>
      </c>
      <c r="DI6" s="3"/>
      <c r="DJ6"/>
      <c r="DK6" s="2">
        <v>170</v>
      </c>
      <c r="DL6" s="3"/>
      <c r="DM6"/>
      <c r="DN6" s="2">
        <v>481</v>
      </c>
      <c r="DO6" s="3"/>
      <c r="DP6"/>
      <c r="DQ6" s="2">
        <v>615</v>
      </c>
      <c r="DR6" s="3"/>
      <c r="DS6"/>
      <c r="DT6" s="2">
        <v>111</v>
      </c>
      <c r="DU6" s="3"/>
      <c r="DV6"/>
      <c r="DW6" s="2">
        <v>639</v>
      </c>
      <c r="DX6" s="3"/>
      <c r="DY6"/>
      <c r="DZ6" s="2">
        <v>734</v>
      </c>
      <c r="EA6" s="3"/>
      <c r="EB6"/>
      <c r="EC6" s="2">
        <v>772</v>
      </c>
      <c r="ED6" s="3"/>
      <c r="EE6"/>
      <c r="EF6" s="2">
        <v>2123</v>
      </c>
      <c r="EG6" s="3"/>
      <c r="EH6"/>
      <c r="EI6" s="2">
        <v>2621</v>
      </c>
      <c r="EJ6" s="3"/>
      <c r="EK6"/>
      <c r="EL6" s="2">
        <v>1073</v>
      </c>
      <c r="EM6" s="3"/>
      <c r="EN6"/>
      <c r="EO6" s="2">
        <v>647</v>
      </c>
      <c r="EP6" s="3"/>
      <c r="EQ6"/>
      <c r="ER6" s="2">
        <v>522</v>
      </c>
      <c r="ES6" s="3"/>
      <c r="ET6"/>
      <c r="EU6" s="2">
        <v>571</v>
      </c>
      <c r="EV6" s="3"/>
      <c r="EW6"/>
      <c r="EX6" s="2">
        <v>558</v>
      </c>
      <c r="EY6" s="3"/>
      <c r="EZ6"/>
      <c r="FA6" s="2">
        <v>1086</v>
      </c>
      <c r="FB6" s="3"/>
      <c r="FC6"/>
      <c r="FD6" s="2">
        <v>1724</v>
      </c>
      <c r="FE6" s="3"/>
      <c r="FF6"/>
      <c r="FG6" s="2">
        <v>267</v>
      </c>
      <c r="FH6" s="3"/>
      <c r="FI6"/>
      <c r="FJ6" s="2">
        <v>300</v>
      </c>
      <c r="FK6" s="3"/>
      <c r="FL6"/>
      <c r="FM6" s="2">
        <v>259</v>
      </c>
      <c r="FN6" s="3"/>
      <c r="FO6"/>
      <c r="FP6" s="2">
        <v>380</v>
      </c>
      <c r="FQ6" s="3"/>
      <c r="FR6"/>
      <c r="FS6" s="2">
        <v>229</v>
      </c>
      <c r="FT6" s="3"/>
      <c r="FU6"/>
      <c r="FV6" s="2">
        <v>514</v>
      </c>
      <c r="FW6" s="3"/>
      <c r="FX6"/>
      <c r="FY6" s="2">
        <v>144</v>
      </c>
      <c r="FZ6" s="3"/>
      <c r="GA6"/>
      <c r="GB6" s="2">
        <v>11</v>
      </c>
      <c r="GC6" s="3"/>
      <c r="GD6"/>
      <c r="GE6" s="2">
        <v>358</v>
      </c>
      <c r="GF6" s="3"/>
      <c r="GG6"/>
      <c r="GH6" s="2">
        <v>389</v>
      </c>
      <c r="GI6" s="3"/>
      <c r="GJ6"/>
      <c r="GK6" s="2">
        <v>363</v>
      </c>
      <c r="GL6" s="3"/>
      <c r="GM6"/>
      <c r="GN6" s="2">
        <v>207</v>
      </c>
      <c r="GO6" s="3"/>
      <c r="GP6"/>
      <c r="GQ6" s="2">
        <v>239</v>
      </c>
      <c r="GR6" s="3"/>
      <c r="GS6"/>
      <c r="GT6" s="2">
        <v>967</v>
      </c>
      <c r="GU6" s="3"/>
      <c r="GV6"/>
      <c r="GW6" s="2">
        <v>112</v>
      </c>
      <c r="GX6" s="3"/>
      <c r="GY6"/>
      <c r="GZ6" s="2">
        <v>559</v>
      </c>
      <c r="HA6" s="3"/>
      <c r="HB6"/>
      <c r="HC6" s="2">
        <v>699</v>
      </c>
      <c r="HD6" s="3"/>
      <c r="HE6"/>
      <c r="HF6" s="2">
        <v>923</v>
      </c>
      <c r="HG6" s="3"/>
      <c r="HH6"/>
      <c r="HI6" s="2">
        <v>46</v>
      </c>
      <c r="HJ6" s="3"/>
      <c r="HK6"/>
      <c r="HL6" s="2">
        <v>523</v>
      </c>
      <c r="HM6" s="3"/>
      <c r="HN6"/>
      <c r="HO6" s="2">
        <v>2270</v>
      </c>
      <c r="HP6" s="3"/>
      <c r="HQ6"/>
      <c r="HR6" s="2">
        <v>1479</v>
      </c>
      <c r="HS6" s="3"/>
      <c r="HT6"/>
      <c r="HU6" s="2">
        <v>2511</v>
      </c>
      <c r="HV6" s="3"/>
      <c r="HW6"/>
      <c r="HX6" s="2">
        <v>1713</v>
      </c>
      <c r="HY6" s="3"/>
      <c r="HZ6"/>
      <c r="IA6" s="2">
        <v>513</v>
      </c>
      <c r="IB6" s="3"/>
      <c r="IC6"/>
      <c r="ID6" s="2">
        <v>111</v>
      </c>
      <c r="IE6" s="3"/>
      <c r="IF6"/>
      <c r="IG6" s="2">
        <v>32952</v>
      </c>
      <c r="IH6" s="3"/>
      <c r="II6"/>
      <c r="IJ6" s="2">
        <v>65646</v>
      </c>
      <c r="IK6" s="3"/>
      <c r="IL6"/>
    </row>
    <row r="7" spans="2:246" x14ac:dyDescent="0.45">
      <c r="B7" s="33">
        <v>2</v>
      </c>
      <c r="D7" s="17"/>
      <c r="E7" s="17"/>
      <c r="G7" s="3"/>
      <c r="H7" s="3"/>
      <c r="I7"/>
      <c r="J7" s="3"/>
      <c r="K7" s="3"/>
      <c r="L7"/>
      <c r="M7" s="3"/>
      <c r="N7" s="3"/>
      <c r="O7"/>
      <c r="P7" s="3"/>
      <c r="Q7" s="3"/>
      <c r="R7"/>
      <c r="S7" s="3"/>
      <c r="T7" s="3"/>
      <c r="U7"/>
      <c r="V7" s="3"/>
      <c r="W7" s="3"/>
      <c r="X7"/>
      <c r="Y7" s="3"/>
      <c r="Z7" s="3"/>
      <c r="AA7"/>
      <c r="AB7" s="3"/>
      <c r="AC7" s="3"/>
      <c r="AD7"/>
      <c r="AE7" s="3"/>
      <c r="AF7" s="3"/>
      <c r="AG7"/>
      <c r="AH7" s="3"/>
      <c r="AI7" s="3"/>
      <c r="AJ7"/>
      <c r="AK7" s="3"/>
      <c r="AL7" s="3"/>
      <c r="AM7"/>
      <c r="AN7" s="3"/>
      <c r="AO7" s="3"/>
      <c r="AP7"/>
      <c r="AQ7" s="3"/>
      <c r="AR7" s="3"/>
      <c r="AS7"/>
      <c r="AT7" s="3"/>
      <c r="AU7" s="3"/>
      <c r="AV7"/>
      <c r="AW7" s="3"/>
      <c r="AX7" s="3"/>
      <c r="AY7"/>
      <c r="AZ7" s="3"/>
      <c r="BA7" s="3"/>
      <c r="BB7"/>
      <c r="BC7" s="3"/>
      <c r="BD7" s="3"/>
      <c r="BE7"/>
      <c r="BF7" s="3"/>
      <c r="BG7" s="3"/>
      <c r="BH7"/>
      <c r="BI7" s="3"/>
      <c r="BJ7" s="3"/>
      <c r="BK7"/>
      <c r="BL7" s="3"/>
      <c r="BM7" s="3"/>
      <c r="BN7"/>
      <c r="BO7" s="3"/>
      <c r="BP7" s="3"/>
      <c r="BQ7"/>
      <c r="BR7" s="3"/>
      <c r="BS7" s="3"/>
      <c r="BT7"/>
      <c r="BU7" s="3"/>
      <c r="BV7" s="3"/>
      <c r="BW7"/>
      <c r="BX7" s="3"/>
      <c r="BY7" s="3"/>
      <c r="BZ7"/>
      <c r="CA7" s="3"/>
      <c r="CB7" s="3"/>
      <c r="CC7"/>
      <c r="CD7" s="3"/>
      <c r="CE7" s="3"/>
      <c r="CF7"/>
      <c r="CG7" s="3"/>
      <c r="CH7" s="3"/>
      <c r="CI7"/>
      <c r="CJ7" s="3"/>
      <c r="CK7" s="3"/>
      <c r="CL7"/>
      <c r="CM7" s="3"/>
      <c r="CN7" s="3"/>
      <c r="CO7"/>
      <c r="CP7" s="3"/>
      <c r="CQ7" s="3"/>
      <c r="CR7"/>
      <c r="CS7" s="3"/>
      <c r="CT7" s="3"/>
      <c r="CU7"/>
      <c r="CV7" s="3"/>
      <c r="CW7" s="3"/>
      <c r="CX7"/>
      <c r="CY7" s="3"/>
      <c r="CZ7" s="3"/>
      <c r="DA7"/>
      <c r="DB7" s="3"/>
      <c r="DC7" s="3"/>
      <c r="DD7"/>
      <c r="DE7" s="3"/>
      <c r="DF7" s="3"/>
      <c r="DG7"/>
      <c r="DH7" s="3"/>
      <c r="DI7" s="3"/>
      <c r="DJ7"/>
      <c r="DK7" s="3"/>
      <c r="DL7" s="3"/>
      <c r="DM7"/>
      <c r="DN7" s="3"/>
      <c r="DO7" s="3"/>
      <c r="DP7"/>
      <c r="DQ7" s="3"/>
      <c r="DR7" s="3"/>
      <c r="DS7"/>
      <c r="DT7" s="3"/>
      <c r="DU7" s="3"/>
      <c r="DV7"/>
      <c r="DW7" s="3"/>
      <c r="DX7" s="3"/>
      <c r="DY7"/>
      <c r="DZ7" s="3"/>
      <c r="EA7" s="3"/>
      <c r="EB7"/>
      <c r="EC7" s="3"/>
      <c r="ED7" s="3"/>
      <c r="EE7"/>
      <c r="EF7" s="3"/>
      <c r="EG7" s="3"/>
      <c r="EH7"/>
      <c r="EI7" s="3"/>
      <c r="EJ7" s="3"/>
      <c r="EK7"/>
      <c r="EL7" s="3"/>
      <c r="EM7" s="3"/>
      <c r="EN7"/>
      <c r="EO7" s="3"/>
      <c r="EP7" s="3"/>
      <c r="EQ7"/>
      <c r="ER7" s="3"/>
      <c r="ES7" s="3"/>
      <c r="ET7"/>
      <c r="EU7" s="3"/>
      <c r="EV7" s="3"/>
      <c r="EW7"/>
      <c r="EX7" s="3"/>
      <c r="EY7" s="3"/>
      <c r="EZ7"/>
      <c r="FA7" s="3"/>
      <c r="FB7" s="3"/>
      <c r="FC7"/>
      <c r="FD7" s="3"/>
      <c r="FE7" s="3"/>
      <c r="FF7"/>
      <c r="FG7" s="3"/>
      <c r="FH7" s="3"/>
      <c r="FI7"/>
      <c r="FJ7" s="3"/>
      <c r="FK7" s="3"/>
      <c r="FL7"/>
      <c r="FM7" s="3"/>
      <c r="FN7" s="3"/>
      <c r="FO7"/>
      <c r="FP7" s="3"/>
      <c r="FQ7" s="3"/>
      <c r="FR7"/>
      <c r="FS7" s="3"/>
      <c r="FT7" s="3"/>
      <c r="FU7"/>
      <c r="FV7" s="3"/>
      <c r="FW7" s="3"/>
      <c r="FX7"/>
      <c r="FY7" s="3"/>
      <c r="FZ7" s="3"/>
      <c r="GA7"/>
      <c r="GB7" s="3"/>
      <c r="GC7" s="3"/>
      <c r="GD7"/>
      <c r="GE7" s="3"/>
      <c r="GF7" s="3"/>
      <c r="GG7"/>
      <c r="GH7" s="3"/>
      <c r="GI7" s="3"/>
      <c r="GJ7"/>
      <c r="GK7" s="3"/>
      <c r="GL7" s="3"/>
      <c r="GM7"/>
      <c r="GN7" s="3"/>
      <c r="GO7" s="3"/>
      <c r="GP7"/>
      <c r="GQ7" s="3"/>
      <c r="GR7" s="3"/>
      <c r="GS7"/>
      <c r="GT7" s="3"/>
      <c r="GU7" s="3"/>
      <c r="GV7"/>
      <c r="GW7" s="3"/>
      <c r="GX7" s="3"/>
      <c r="GY7"/>
      <c r="GZ7" s="3"/>
      <c r="HA7" s="3"/>
      <c r="HB7"/>
      <c r="HC7" s="3"/>
      <c r="HD7" s="3"/>
      <c r="HE7"/>
      <c r="HF7" s="3"/>
      <c r="HG7" s="3"/>
      <c r="HH7"/>
      <c r="HI7" s="3"/>
      <c r="HJ7" s="3"/>
      <c r="HK7"/>
      <c r="HL7" s="3"/>
      <c r="HM7" s="3"/>
      <c r="HN7"/>
      <c r="HO7" s="3"/>
      <c r="HP7" s="3"/>
      <c r="HQ7"/>
      <c r="HR7" s="3"/>
      <c r="HS7" s="3"/>
      <c r="HT7"/>
      <c r="HU7" s="3"/>
      <c r="HV7" s="3"/>
      <c r="HW7"/>
      <c r="HX7" s="3"/>
      <c r="HY7" s="3"/>
      <c r="HZ7"/>
      <c r="IA7" s="3"/>
      <c r="IB7" s="3"/>
      <c r="IC7"/>
      <c r="ID7" s="3"/>
      <c r="IE7" s="3"/>
      <c r="IF7"/>
      <c r="IG7" s="3"/>
      <c r="IH7" s="3"/>
      <c r="II7"/>
      <c r="IJ7" s="3"/>
      <c r="IK7" s="3"/>
      <c r="IL7"/>
    </row>
    <row r="8" spans="2:246" s="32" customFormat="1" x14ac:dyDescent="0.35">
      <c r="B8" s="33">
        <v>3</v>
      </c>
      <c r="C8" s="13" t="s">
        <v>2</v>
      </c>
      <c r="D8" s="30" t="s">
        <v>1</v>
      </c>
      <c r="E8" s="30" t="s">
        <v>3</v>
      </c>
      <c r="F8" s="30" t="s">
        <v>4</v>
      </c>
      <c r="G8" s="31" t="s">
        <v>1</v>
      </c>
      <c r="H8" s="31" t="s">
        <v>3</v>
      </c>
      <c r="I8" s="31" t="s">
        <v>4</v>
      </c>
      <c r="J8" s="31" t="s">
        <v>1</v>
      </c>
      <c r="K8" s="31" t="s">
        <v>3</v>
      </c>
      <c r="L8" s="31" t="s">
        <v>4</v>
      </c>
      <c r="M8" s="31" t="s">
        <v>1</v>
      </c>
      <c r="N8" s="31" t="s">
        <v>3</v>
      </c>
      <c r="O8" s="31" t="s">
        <v>4</v>
      </c>
      <c r="P8" s="31" t="s">
        <v>1</v>
      </c>
      <c r="Q8" s="31" t="s">
        <v>3</v>
      </c>
      <c r="R8" s="31" t="s">
        <v>4</v>
      </c>
      <c r="S8" s="31" t="s">
        <v>1</v>
      </c>
      <c r="T8" s="31" t="s">
        <v>3</v>
      </c>
      <c r="U8" s="31" t="s">
        <v>4</v>
      </c>
      <c r="V8" s="31" t="s">
        <v>1</v>
      </c>
      <c r="W8" s="31" t="s">
        <v>3</v>
      </c>
      <c r="X8" s="31" t="s">
        <v>4</v>
      </c>
      <c r="Y8" s="31" t="s">
        <v>1</v>
      </c>
      <c r="Z8" s="31" t="s">
        <v>3</v>
      </c>
      <c r="AA8" s="31" t="s">
        <v>4</v>
      </c>
      <c r="AB8" s="31" t="s">
        <v>1</v>
      </c>
      <c r="AC8" s="31" t="s">
        <v>3</v>
      </c>
      <c r="AD8" s="31" t="s">
        <v>4</v>
      </c>
      <c r="AE8" s="31" t="s">
        <v>1</v>
      </c>
      <c r="AF8" s="31" t="s">
        <v>3</v>
      </c>
      <c r="AG8" s="31" t="s">
        <v>4</v>
      </c>
      <c r="AH8" s="31" t="s">
        <v>1</v>
      </c>
      <c r="AI8" s="31" t="s">
        <v>3</v>
      </c>
      <c r="AJ8" s="31" t="s">
        <v>4</v>
      </c>
      <c r="AK8" s="31" t="s">
        <v>1</v>
      </c>
      <c r="AL8" s="31" t="s">
        <v>3</v>
      </c>
      <c r="AM8" s="31" t="s">
        <v>4</v>
      </c>
      <c r="AN8" s="31" t="s">
        <v>1</v>
      </c>
      <c r="AO8" s="31" t="s">
        <v>3</v>
      </c>
      <c r="AP8" s="31" t="s">
        <v>4</v>
      </c>
      <c r="AQ8" s="31" t="s">
        <v>1</v>
      </c>
      <c r="AR8" s="31" t="s">
        <v>3</v>
      </c>
      <c r="AS8" s="31" t="s">
        <v>4</v>
      </c>
      <c r="AT8" s="31" t="s">
        <v>1</v>
      </c>
      <c r="AU8" s="31" t="s">
        <v>3</v>
      </c>
      <c r="AV8" s="31" t="s">
        <v>4</v>
      </c>
      <c r="AW8" s="31" t="s">
        <v>1</v>
      </c>
      <c r="AX8" s="31" t="s">
        <v>3</v>
      </c>
      <c r="AY8" s="31" t="s">
        <v>4</v>
      </c>
      <c r="AZ8" s="31" t="s">
        <v>1</v>
      </c>
      <c r="BA8" s="31" t="s">
        <v>3</v>
      </c>
      <c r="BB8" s="31" t="s">
        <v>4</v>
      </c>
      <c r="BC8" s="31" t="s">
        <v>1</v>
      </c>
      <c r="BD8" s="31" t="s">
        <v>3</v>
      </c>
      <c r="BE8" s="31" t="s">
        <v>4</v>
      </c>
      <c r="BF8" s="31" t="s">
        <v>1</v>
      </c>
      <c r="BG8" s="31" t="s">
        <v>3</v>
      </c>
      <c r="BH8" s="31" t="s">
        <v>4</v>
      </c>
      <c r="BI8" s="31" t="s">
        <v>1</v>
      </c>
      <c r="BJ8" s="31" t="s">
        <v>3</v>
      </c>
      <c r="BK8" s="31" t="s">
        <v>4</v>
      </c>
      <c r="BL8" s="31" t="s">
        <v>1</v>
      </c>
      <c r="BM8" s="31" t="s">
        <v>3</v>
      </c>
      <c r="BN8" s="31" t="s">
        <v>4</v>
      </c>
      <c r="BO8" s="31" t="s">
        <v>1</v>
      </c>
      <c r="BP8" s="31" t="s">
        <v>3</v>
      </c>
      <c r="BQ8" s="31" t="s">
        <v>4</v>
      </c>
      <c r="BR8" s="31" t="s">
        <v>1</v>
      </c>
      <c r="BS8" s="31" t="s">
        <v>3</v>
      </c>
      <c r="BT8" s="31" t="s">
        <v>4</v>
      </c>
      <c r="BU8" s="31" t="s">
        <v>1</v>
      </c>
      <c r="BV8" s="31" t="s">
        <v>3</v>
      </c>
      <c r="BW8" s="31" t="s">
        <v>4</v>
      </c>
      <c r="BX8" s="31" t="s">
        <v>1</v>
      </c>
      <c r="BY8" s="31" t="s">
        <v>3</v>
      </c>
      <c r="BZ8" s="31" t="s">
        <v>4</v>
      </c>
      <c r="CA8" s="31" t="s">
        <v>1</v>
      </c>
      <c r="CB8" s="31" t="s">
        <v>3</v>
      </c>
      <c r="CC8" s="31" t="s">
        <v>4</v>
      </c>
      <c r="CD8" s="31" t="s">
        <v>1</v>
      </c>
      <c r="CE8" s="31" t="s">
        <v>3</v>
      </c>
      <c r="CF8" s="31" t="s">
        <v>4</v>
      </c>
      <c r="CG8" s="31" t="s">
        <v>1</v>
      </c>
      <c r="CH8" s="31" t="s">
        <v>3</v>
      </c>
      <c r="CI8" s="31" t="s">
        <v>4</v>
      </c>
      <c r="CJ8" s="31" t="s">
        <v>1</v>
      </c>
      <c r="CK8" s="31" t="s">
        <v>3</v>
      </c>
      <c r="CL8" s="31" t="s">
        <v>4</v>
      </c>
      <c r="CM8" s="31" t="s">
        <v>1</v>
      </c>
      <c r="CN8" s="31" t="s">
        <v>3</v>
      </c>
      <c r="CO8" s="31" t="s">
        <v>4</v>
      </c>
      <c r="CP8" s="31" t="s">
        <v>1</v>
      </c>
      <c r="CQ8" s="31" t="s">
        <v>3</v>
      </c>
      <c r="CR8" s="31" t="s">
        <v>4</v>
      </c>
      <c r="CS8" s="31" t="s">
        <v>1</v>
      </c>
      <c r="CT8" s="31" t="s">
        <v>3</v>
      </c>
      <c r="CU8" s="31" t="s">
        <v>4</v>
      </c>
      <c r="CV8" s="31" t="s">
        <v>1</v>
      </c>
      <c r="CW8" s="31" t="s">
        <v>3</v>
      </c>
      <c r="CX8" s="31" t="s">
        <v>4</v>
      </c>
      <c r="CY8" s="31" t="s">
        <v>1</v>
      </c>
      <c r="CZ8" s="31" t="s">
        <v>3</v>
      </c>
      <c r="DA8" s="31" t="s">
        <v>4</v>
      </c>
      <c r="DB8" s="31" t="s">
        <v>1</v>
      </c>
      <c r="DC8" s="31" t="s">
        <v>3</v>
      </c>
      <c r="DD8" s="31" t="s">
        <v>4</v>
      </c>
      <c r="DE8" s="31" t="s">
        <v>1</v>
      </c>
      <c r="DF8" s="31" t="s">
        <v>3</v>
      </c>
      <c r="DG8" s="31" t="s">
        <v>4</v>
      </c>
      <c r="DH8" s="31" t="s">
        <v>1</v>
      </c>
      <c r="DI8" s="31" t="s">
        <v>3</v>
      </c>
      <c r="DJ8" s="31" t="s">
        <v>4</v>
      </c>
      <c r="DK8" s="31" t="s">
        <v>1</v>
      </c>
      <c r="DL8" s="31" t="s">
        <v>3</v>
      </c>
      <c r="DM8" s="31" t="s">
        <v>4</v>
      </c>
      <c r="DN8" s="31" t="s">
        <v>1</v>
      </c>
      <c r="DO8" s="31" t="s">
        <v>3</v>
      </c>
      <c r="DP8" s="31" t="s">
        <v>4</v>
      </c>
      <c r="DQ8" s="31" t="s">
        <v>1</v>
      </c>
      <c r="DR8" s="31" t="s">
        <v>3</v>
      </c>
      <c r="DS8" s="31" t="s">
        <v>4</v>
      </c>
      <c r="DT8" s="31" t="s">
        <v>1</v>
      </c>
      <c r="DU8" s="31" t="s">
        <v>3</v>
      </c>
      <c r="DV8" s="31" t="s">
        <v>4</v>
      </c>
      <c r="DW8" s="31" t="s">
        <v>1</v>
      </c>
      <c r="DX8" s="31" t="s">
        <v>3</v>
      </c>
      <c r="DY8" s="31" t="s">
        <v>4</v>
      </c>
      <c r="DZ8" s="31" t="s">
        <v>1</v>
      </c>
      <c r="EA8" s="31" t="s">
        <v>3</v>
      </c>
      <c r="EB8" s="31" t="s">
        <v>4</v>
      </c>
      <c r="EC8" s="31" t="s">
        <v>1</v>
      </c>
      <c r="ED8" s="31" t="s">
        <v>3</v>
      </c>
      <c r="EE8" s="31" t="s">
        <v>4</v>
      </c>
      <c r="EF8" s="31" t="s">
        <v>1</v>
      </c>
      <c r="EG8" s="31" t="s">
        <v>3</v>
      </c>
      <c r="EH8" s="31" t="s">
        <v>4</v>
      </c>
      <c r="EI8" s="31" t="s">
        <v>1</v>
      </c>
      <c r="EJ8" s="31" t="s">
        <v>3</v>
      </c>
      <c r="EK8" s="31" t="s">
        <v>4</v>
      </c>
      <c r="EL8" s="31" t="s">
        <v>1</v>
      </c>
      <c r="EM8" s="31" t="s">
        <v>3</v>
      </c>
      <c r="EN8" s="31" t="s">
        <v>4</v>
      </c>
      <c r="EO8" s="31" t="s">
        <v>1</v>
      </c>
      <c r="EP8" s="31" t="s">
        <v>3</v>
      </c>
      <c r="EQ8" s="31" t="s">
        <v>4</v>
      </c>
      <c r="ER8" s="31" t="s">
        <v>1</v>
      </c>
      <c r="ES8" s="31" t="s">
        <v>3</v>
      </c>
      <c r="ET8" s="31" t="s">
        <v>4</v>
      </c>
      <c r="EU8" s="31" t="s">
        <v>1</v>
      </c>
      <c r="EV8" s="31" t="s">
        <v>3</v>
      </c>
      <c r="EW8" s="31" t="s">
        <v>4</v>
      </c>
      <c r="EX8" s="31" t="s">
        <v>1</v>
      </c>
      <c r="EY8" s="31" t="s">
        <v>3</v>
      </c>
      <c r="EZ8" s="31" t="s">
        <v>4</v>
      </c>
      <c r="FA8" s="31" t="s">
        <v>1</v>
      </c>
      <c r="FB8" s="31" t="s">
        <v>3</v>
      </c>
      <c r="FC8" s="31" t="s">
        <v>4</v>
      </c>
      <c r="FD8" s="31" t="s">
        <v>1</v>
      </c>
      <c r="FE8" s="31" t="s">
        <v>3</v>
      </c>
      <c r="FF8" s="31" t="s">
        <v>4</v>
      </c>
      <c r="FG8" s="31" t="s">
        <v>1</v>
      </c>
      <c r="FH8" s="31" t="s">
        <v>3</v>
      </c>
      <c r="FI8" s="31" t="s">
        <v>4</v>
      </c>
      <c r="FJ8" s="31" t="s">
        <v>1</v>
      </c>
      <c r="FK8" s="31" t="s">
        <v>3</v>
      </c>
      <c r="FL8" s="31" t="s">
        <v>4</v>
      </c>
      <c r="FM8" s="31" t="s">
        <v>1</v>
      </c>
      <c r="FN8" s="31" t="s">
        <v>3</v>
      </c>
      <c r="FO8" s="31" t="s">
        <v>4</v>
      </c>
      <c r="FP8" s="31" t="s">
        <v>1</v>
      </c>
      <c r="FQ8" s="31" t="s">
        <v>3</v>
      </c>
      <c r="FR8" s="31" t="s">
        <v>4</v>
      </c>
      <c r="FS8" s="31" t="s">
        <v>1</v>
      </c>
      <c r="FT8" s="31" t="s">
        <v>3</v>
      </c>
      <c r="FU8" s="31" t="s">
        <v>4</v>
      </c>
      <c r="FV8" s="31" t="s">
        <v>1</v>
      </c>
      <c r="FW8" s="31" t="s">
        <v>3</v>
      </c>
      <c r="FX8" s="31" t="s">
        <v>4</v>
      </c>
      <c r="FY8" s="31" t="s">
        <v>1</v>
      </c>
      <c r="FZ8" s="31" t="s">
        <v>3</v>
      </c>
      <c r="GA8" s="31" t="s">
        <v>4</v>
      </c>
      <c r="GB8" s="31" t="s">
        <v>1</v>
      </c>
      <c r="GC8" s="31" t="s">
        <v>3</v>
      </c>
      <c r="GD8" s="31" t="s">
        <v>4</v>
      </c>
      <c r="GE8" s="31" t="s">
        <v>1</v>
      </c>
      <c r="GF8" s="31" t="s">
        <v>3</v>
      </c>
      <c r="GG8" s="31" t="s">
        <v>4</v>
      </c>
      <c r="GH8" s="31" t="s">
        <v>1</v>
      </c>
      <c r="GI8" s="31" t="s">
        <v>3</v>
      </c>
      <c r="GJ8" s="31" t="s">
        <v>4</v>
      </c>
      <c r="GK8" s="31" t="s">
        <v>1</v>
      </c>
      <c r="GL8" s="31" t="s">
        <v>3</v>
      </c>
      <c r="GM8" s="31" t="s">
        <v>4</v>
      </c>
      <c r="GN8" s="31" t="s">
        <v>1</v>
      </c>
      <c r="GO8" s="31" t="s">
        <v>3</v>
      </c>
      <c r="GP8" s="31" t="s">
        <v>4</v>
      </c>
      <c r="GQ8" s="31" t="s">
        <v>1</v>
      </c>
      <c r="GR8" s="31" t="s">
        <v>3</v>
      </c>
      <c r="GS8" s="31" t="s">
        <v>4</v>
      </c>
      <c r="GT8" s="31" t="s">
        <v>1</v>
      </c>
      <c r="GU8" s="31" t="s">
        <v>3</v>
      </c>
      <c r="GV8" s="31" t="s">
        <v>4</v>
      </c>
      <c r="GW8" s="31" t="s">
        <v>1</v>
      </c>
      <c r="GX8" s="31" t="s">
        <v>3</v>
      </c>
      <c r="GY8" s="31" t="s">
        <v>4</v>
      </c>
      <c r="GZ8" s="31" t="s">
        <v>1</v>
      </c>
      <c r="HA8" s="31" t="s">
        <v>3</v>
      </c>
      <c r="HB8" s="31" t="s">
        <v>4</v>
      </c>
      <c r="HC8" s="31" t="s">
        <v>1</v>
      </c>
      <c r="HD8" s="31" t="s">
        <v>3</v>
      </c>
      <c r="HE8" s="31" t="s">
        <v>4</v>
      </c>
      <c r="HF8" s="31" t="s">
        <v>1</v>
      </c>
      <c r="HG8" s="31" t="s">
        <v>3</v>
      </c>
      <c r="HH8" s="31" t="s">
        <v>4</v>
      </c>
      <c r="HI8" s="31" t="s">
        <v>1</v>
      </c>
      <c r="HJ8" s="31" t="s">
        <v>3</v>
      </c>
      <c r="HK8" s="31" t="s">
        <v>4</v>
      </c>
      <c r="HL8" s="31" t="s">
        <v>1</v>
      </c>
      <c r="HM8" s="31" t="s">
        <v>3</v>
      </c>
      <c r="HN8" s="31" t="s">
        <v>4</v>
      </c>
      <c r="HO8" s="31" t="s">
        <v>1</v>
      </c>
      <c r="HP8" s="31" t="s">
        <v>3</v>
      </c>
      <c r="HQ8" s="31" t="s">
        <v>4</v>
      </c>
      <c r="HR8" s="31" t="s">
        <v>1</v>
      </c>
      <c r="HS8" s="31" t="s">
        <v>3</v>
      </c>
      <c r="HT8" s="31" t="s">
        <v>4</v>
      </c>
      <c r="HU8" s="31" t="s">
        <v>1</v>
      </c>
      <c r="HV8" s="31" t="s">
        <v>3</v>
      </c>
      <c r="HW8" s="31" t="s">
        <v>4</v>
      </c>
      <c r="HX8" s="31" t="s">
        <v>1</v>
      </c>
      <c r="HY8" s="31" t="s">
        <v>3</v>
      </c>
      <c r="HZ8" s="31" t="s">
        <v>4</v>
      </c>
      <c r="IA8" s="31" t="s">
        <v>1</v>
      </c>
      <c r="IB8" s="31" t="s">
        <v>3</v>
      </c>
      <c r="IC8" s="31" t="s">
        <v>4</v>
      </c>
      <c r="ID8" s="31" t="s">
        <v>1</v>
      </c>
      <c r="IE8" s="31" t="s">
        <v>3</v>
      </c>
      <c r="IF8" s="31" t="s">
        <v>4</v>
      </c>
      <c r="IG8" s="31" t="s">
        <v>1</v>
      </c>
      <c r="IH8" s="31" t="s">
        <v>3</v>
      </c>
      <c r="II8" s="31" t="s">
        <v>4</v>
      </c>
      <c r="IJ8" s="31" t="s">
        <v>1</v>
      </c>
      <c r="IK8" s="31" t="s">
        <v>3</v>
      </c>
      <c r="IL8" s="31" t="s">
        <v>4</v>
      </c>
    </row>
    <row r="9" spans="2:246" x14ac:dyDescent="0.35">
      <c r="B9" s="33">
        <v>4</v>
      </c>
      <c r="C9" s="18" t="s">
        <v>5</v>
      </c>
      <c r="D9" s="19">
        <v>11</v>
      </c>
      <c r="E9" s="20">
        <v>8.2089552238805972</v>
      </c>
      <c r="F9" s="21">
        <v>4.1567986933442223</v>
      </c>
      <c r="G9" s="4">
        <v>16</v>
      </c>
      <c r="H9" s="5">
        <v>6.8965517241379306</v>
      </c>
      <c r="I9" s="6">
        <v>4.9364658561111625</v>
      </c>
      <c r="J9" s="4">
        <v>280</v>
      </c>
      <c r="K9" s="5">
        <v>13.4</v>
      </c>
      <c r="L9" s="6">
        <v>5.7</v>
      </c>
      <c r="M9" s="4">
        <v>73</v>
      </c>
      <c r="N9" s="5">
        <v>8.419838523644751</v>
      </c>
      <c r="O9" s="6">
        <v>5.6011691681171794</v>
      </c>
      <c r="P9" s="4">
        <v>36</v>
      </c>
      <c r="Q9" s="5">
        <v>7.7253218884120178</v>
      </c>
      <c r="R9" s="6">
        <v>4.4662251655629142</v>
      </c>
      <c r="S9" s="4">
        <v>90</v>
      </c>
      <c r="T9" s="5">
        <v>12.396694214876034</v>
      </c>
      <c r="U9" s="6">
        <v>6.0303187931931337</v>
      </c>
      <c r="V9" s="4">
        <v>28</v>
      </c>
      <c r="W9" s="5">
        <v>10.526315789473683</v>
      </c>
      <c r="X9" s="6">
        <v>4.4141678241686408</v>
      </c>
      <c r="Y9" s="4">
        <v>30</v>
      </c>
      <c r="Z9" s="5">
        <v>10.909090909090908</v>
      </c>
      <c r="AA9" s="6">
        <v>4.3183549124143186</v>
      </c>
      <c r="AB9" s="4">
        <v>29</v>
      </c>
      <c r="AC9" s="5">
        <v>6.666666666666667</v>
      </c>
      <c r="AD9" s="6">
        <v>3.967946946670351</v>
      </c>
      <c r="AE9" s="4">
        <v>89</v>
      </c>
      <c r="AF9" s="5">
        <v>10.44600938967136</v>
      </c>
      <c r="AG9" s="6">
        <v>5.6082260528038397</v>
      </c>
      <c r="AH9" s="4">
        <v>12</v>
      </c>
      <c r="AI9" s="5">
        <v>12</v>
      </c>
      <c r="AJ9" s="6">
        <v>4.6402877697841722</v>
      </c>
      <c r="AK9" s="4">
        <v>123</v>
      </c>
      <c r="AL9" s="5">
        <v>10.53082191780822</v>
      </c>
      <c r="AM9" s="6">
        <v>4.8188994329030237</v>
      </c>
      <c r="AN9" s="4">
        <v>160</v>
      </c>
      <c r="AO9" s="5">
        <v>13.852813852813853</v>
      </c>
      <c r="AP9" s="6">
        <v>7.7081486654668847</v>
      </c>
      <c r="AQ9" s="4">
        <v>336</v>
      </c>
      <c r="AR9" s="5">
        <v>14.005835764902042</v>
      </c>
      <c r="AS9" s="6">
        <v>7.5817500323122662</v>
      </c>
      <c r="AT9" s="4">
        <v>40</v>
      </c>
      <c r="AU9" s="5">
        <v>12.861736334405144</v>
      </c>
      <c r="AV9" s="6">
        <v>3.7815810920945396</v>
      </c>
      <c r="AW9" s="4">
        <v>24</v>
      </c>
      <c r="AX9" s="5">
        <v>7.7669902912621351</v>
      </c>
      <c r="AY9" s="6">
        <v>4.9290335039103992</v>
      </c>
      <c r="AZ9" s="4">
        <v>23</v>
      </c>
      <c r="BA9" s="5">
        <v>11.004784688995215</v>
      </c>
      <c r="BB9" s="6">
        <v>4.6395576235754268</v>
      </c>
      <c r="BC9" s="4">
        <v>133</v>
      </c>
      <c r="BD9" s="5">
        <v>9.2233009708737868</v>
      </c>
      <c r="BE9" s="6">
        <v>5.2977418534324396</v>
      </c>
      <c r="BF9" s="4">
        <v>28</v>
      </c>
      <c r="BG9" s="5">
        <v>10.727969348659004</v>
      </c>
      <c r="BH9" s="6">
        <v>4.4647492472225103</v>
      </c>
      <c r="BI9" s="4">
        <v>199</v>
      </c>
      <c r="BJ9" s="5">
        <v>11.061700944969427</v>
      </c>
      <c r="BK9" s="6">
        <v>6.1466118061969937</v>
      </c>
      <c r="BL9" s="4">
        <v>28</v>
      </c>
      <c r="BM9" s="5">
        <v>10.727969348659004</v>
      </c>
      <c r="BN9" s="6">
        <v>4.4647492472225103</v>
      </c>
      <c r="BO9" s="4">
        <v>33</v>
      </c>
      <c r="BP9" s="5">
        <v>7.8014184397163122</v>
      </c>
      <c r="BQ9" s="6">
        <v>5.2534395868330819</v>
      </c>
      <c r="BR9" s="4">
        <v>59</v>
      </c>
      <c r="BS9" s="5">
        <v>10.172413793103448</v>
      </c>
      <c r="BT9" s="6">
        <v>4.3116655723353032</v>
      </c>
      <c r="BU9" s="4">
        <v>56</v>
      </c>
      <c r="BV9" s="5">
        <v>14.814814814814813</v>
      </c>
      <c r="BW9" s="6">
        <v>6.03657756746387</v>
      </c>
      <c r="BX9" s="4">
        <v>309</v>
      </c>
      <c r="BY9" s="5">
        <v>11.248634874408445</v>
      </c>
      <c r="BZ9" s="6">
        <v>5.7664084250224592</v>
      </c>
      <c r="CA9" s="4">
        <v>52</v>
      </c>
      <c r="CB9" s="5">
        <v>8.5667215815486006</v>
      </c>
      <c r="CC9" s="6">
        <v>6.0490713444377162</v>
      </c>
      <c r="CD9" s="4">
        <v>350</v>
      </c>
      <c r="CE9" s="5">
        <v>9.82594048287479</v>
      </c>
      <c r="CF9" s="6">
        <v>5.7013846610156262</v>
      </c>
      <c r="CG9" s="4">
        <v>315</v>
      </c>
      <c r="CH9" s="5">
        <v>11.74496644295302</v>
      </c>
      <c r="CI9" s="6">
        <v>5.7632551597815063</v>
      </c>
      <c r="CJ9" s="4">
        <v>23</v>
      </c>
      <c r="CK9" s="5">
        <v>12.637362637362637</v>
      </c>
      <c r="CL9" s="6">
        <v>3.9349422875131164</v>
      </c>
      <c r="CM9" s="4">
        <v>9</v>
      </c>
      <c r="CN9" s="5">
        <v>9.4736842105263168</v>
      </c>
      <c r="CO9" s="6">
        <v>5.0678221552373772</v>
      </c>
      <c r="CP9" s="4">
        <v>45</v>
      </c>
      <c r="CQ9" s="5">
        <v>7.0977917981072558</v>
      </c>
      <c r="CR9" s="6">
        <v>6.3138283190725923</v>
      </c>
      <c r="CS9" s="4">
        <v>44</v>
      </c>
      <c r="CT9" s="5">
        <v>12.359550561797752</v>
      </c>
      <c r="CU9" s="6">
        <v>5.6500735139676541</v>
      </c>
      <c r="CV9" s="4">
        <v>204</v>
      </c>
      <c r="CW9" s="5">
        <v>10.920770877944326</v>
      </c>
      <c r="CX9" s="6">
        <v>7.736194804125855</v>
      </c>
      <c r="CY9" s="4">
        <v>29</v>
      </c>
      <c r="CZ9" s="5">
        <v>10.283687943262411</v>
      </c>
      <c r="DA9" s="6">
        <v>4.8644634236910509</v>
      </c>
      <c r="DB9" s="4">
        <v>78</v>
      </c>
      <c r="DC9" s="5">
        <v>10.803324099722991</v>
      </c>
      <c r="DD9" s="6">
        <v>5.4297724118063009</v>
      </c>
      <c r="DE9" s="4">
        <v>83</v>
      </c>
      <c r="DF9" s="5">
        <v>8.0426356589147296</v>
      </c>
      <c r="DG9" s="6">
        <v>5.2965536969255673</v>
      </c>
      <c r="DH9" s="4">
        <v>199</v>
      </c>
      <c r="DI9" s="5">
        <v>12.002412545235224</v>
      </c>
      <c r="DJ9" s="6">
        <v>5.389042848006822</v>
      </c>
      <c r="DK9" s="4">
        <v>15</v>
      </c>
      <c r="DL9" s="5">
        <v>8.8757396449704142</v>
      </c>
      <c r="DM9" s="6">
        <v>4.0336879432624118</v>
      </c>
      <c r="DN9" s="4">
        <v>52</v>
      </c>
      <c r="DO9" s="5">
        <v>10.87866108786611</v>
      </c>
      <c r="DP9" s="6">
        <v>5.585177560473495</v>
      </c>
      <c r="DQ9" s="4">
        <v>52</v>
      </c>
      <c r="DR9" s="5">
        <v>8.5667215815486006</v>
      </c>
      <c r="DS9" s="6">
        <v>6.0490713444377162</v>
      </c>
      <c r="DT9" s="4">
        <v>12</v>
      </c>
      <c r="DU9" s="5">
        <v>9.6</v>
      </c>
      <c r="DV9" s="6">
        <v>3.9635779325120515</v>
      </c>
      <c r="DW9" s="4">
        <v>46</v>
      </c>
      <c r="DX9" s="5">
        <v>7.2100313479623823</v>
      </c>
      <c r="DY9" s="6">
        <v>5.8875306835932655</v>
      </c>
      <c r="DZ9" s="4">
        <v>56</v>
      </c>
      <c r="EA9" s="5">
        <v>7.5778078484438431</v>
      </c>
      <c r="EB9" s="6">
        <v>5.9864532240967323</v>
      </c>
      <c r="EC9" s="4">
        <v>27</v>
      </c>
      <c r="ED9" s="5">
        <v>3.4659820282413349</v>
      </c>
      <c r="EE9" s="6">
        <v>2.9250496658840528</v>
      </c>
      <c r="EF9" s="4">
        <v>248</v>
      </c>
      <c r="EG9" s="5">
        <v>11.681582666038624</v>
      </c>
      <c r="EH9" s="6">
        <v>8.0701192762799074</v>
      </c>
      <c r="EI9" s="4">
        <v>314</v>
      </c>
      <c r="EJ9" s="5">
        <v>12.030651340996169</v>
      </c>
      <c r="EK9" s="6">
        <v>5.4514310753480597</v>
      </c>
      <c r="EL9" s="4">
        <v>172</v>
      </c>
      <c r="EM9" s="5">
        <v>16.074766355140188</v>
      </c>
      <c r="EN9" s="6">
        <v>6.9857130335699891</v>
      </c>
      <c r="EO9" s="4">
        <v>78</v>
      </c>
      <c r="EP9" s="5">
        <v>12.055641421947449</v>
      </c>
      <c r="EQ9" s="6">
        <v>4.7080436583696557</v>
      </c>
      <c r="ER9" s="4">
        <v>34</v>
      </c>
      <c r="ES9" s="5">
        <v>6.4761904761904754</v>
      </c>
      <c r="ET9" s="6">
        <v>4.4559613758489949</v>
      </c>
      <c r="EU9" s="4">
        <v>42</v>
      </c>
      <c r="EV9" s="5">
        <v>7.4074074074074066</v>
      </c>
      <c r="EW9" s="6">
        <v>5.0302807697892735</v>
      </c>
      <c r="EX9" s="4">
        <v>64</v>
      </c>
      <c r="EY9" s="5">
        <v>11.428571428571429</v>
      </c>
      <c r="EZ9" s="6">
        <v>6.2298512527571974</v>
      </c>
      <c r="FA9" s="4">
        <v>89</v>
      </c>
      <c r="FB9" s="5">
        <v>8.2331174838112862</v>
      </c>
      <c r="FC9" s="6">
        <v>5.6880924460080129</v>
      </c>
      <c r="FD9" s="4">
        <v>196</v>
      </c>
      <c r="FE9" s="5">
        <v>11.395348837209303</v>
      </c>
      <c r="FF9" s="6">
        <v>4.6413581761778016</v>
      </c>
      <c r="FG9" s="4">
        <v>17</v>
      </c>
      <c r="FH9" s="5">
        <v>6.2730627306273057</v>
      </c>
      <c r="FI9" s="6">
        <v>3.9912491329171336</v>
      </c>
      <c r="FJ9" s="4">
        <v>31</v>
      </c>
      <c r="FK9" s="5">
        <v>10.544217687074831</v>
      </c>
      <c r="FL9" s="6">
        <v>5.3548024714472948</v>
      </c>
      <c r="FM9" s="4">
        <v>23</v>
      </c>
      <c r="FN9" s="5">
        <v>8.984375</v>
      </c>
      <c r="FO9" s="6">
        <v>4.1727565039462142</v>
      </c>
      <c r="FP9" s="4">
        <v>33</v>
      </c>
      <c r="FQ9" s="5">
        <v>8.8948787061994601</v>
      </c>
      <c r="FR9" s="6">
        <v>5.1116690460952752</v>
      </c>
      <c r="FS9" s="4">
        <v>23</v>
      </c>
      <c r="FT9" s="5">
        <v>10.087719298245613</v>
      </c>
      <c r="FU9" s="6">
        <v>4.8828125</v>
      </c>
      <c r="FV9" s="4">
        <v>21</v>
      </c>
      <c r="FW9" s="5">
        <v>4.0697674418604652</v>
      </c>
      <c r="FX9" s="6">
        <v>4.1709502129534437</v>
      </c>
      <c r="FY9" s="4">
        <v>17</v>
      </c>
      <c r="FZ9" s="5">
        <v>11.805555555555555</v>
      </c>
      <c r="GA9" s="6">
        <v>3.8880023211954153</v>
      </c>
      <c r="GB9" s="4">
        <v>0</v>
      </c>
      <c r="GC9" s="5">
        <v>0</v>
      </c>
      <c r="GD9" s="6">
        <v>2.7257799671592773</v>
      </c>
      <c r="GE9" s="4">
        <v>39</v>
      </c>
      <c r="GF9" s="5">
        <v>11.111111111111111</v>
      </c>
      <c r="GG9" s="6">
        <v>4.567180031864047</v>
      </c>
      <c r="GH9" s="4">
        <v>55</v>
      </c>
      <c r="GI9" s="5">
        <v>14.322916666666666</v>
      </c>
      <c r="GJ9" s="6">
        <v>5.0284443863205386</v>
      </c>
      <c r="GK9" s="4">
        <v>6</v>
      </c>
      <c r="GL9" s="5">
        <v>1.6042780748663104</v>
      </c>
      <c r="GM9" s="6">
        <v>3.8009848462055338</v>
      </c>
      <c r="GN9" s="4">
        <v>35</v>
      </c>
      <c r="GO9" s="5">
        <v>16.509433962264151</v>
      </c>
      <c r="GP9" s="6">
        <v>4.5331003688604152</v>
      </c>
      <c r="GQ9" s="4">
        <v>10</v>
      </c>
      <c r="GR9" s="5">
        <v>4.2735042735042734</v>
      </c>
      <c r="GS9" s="6">
        <v>6.1657681940700808</v>
      </c>
      <c r="GT9" s="4">
        <v>109</v>
      </c>
      <c r="GU9" s="5">
        <v>11.295336787564766</v>
      </c>
      <c r="GV9" s="6">
        <v>5.8823529411764701</v>
      </c>
      <c r="GW9" s="4">
        <v>3</v>
      </c>
      <c r="GX9" s="5">
        <v>2.5</v>
      </c>
      <c r="GY9" s="6">
        <v>4.6553267681289165</v>
      </c>
      <c r="GZ9" s="4">
        <v>55</v>
      </c>
      <c r="HA9" s="5">
        <v>9.927797833935017</v>
      </c>
      <c r="HB9" s="6">
        <v>5.0767670915411358</v>
      </c>
      <c r="HC9" s="4">
        <v>75</v>
      </c>
      <c r="HD9" s="5">
        <v>10.608203677510609</v>
      </c>
      <c r="HE9" s="6">
        <v>5.0329156933531536</v>
      </c>
      <c r="HF9" s="4">
        <v>116</v>
      </c>
      <c r="HG9" s="5">
        <v>12.54054054054054</v>
      </c>
      <c r="HH9" s="6">
        <v>5.0885699198310208</v>
      </c>
      <c r="HI9" s="4">
        <v>0</v>
      </c>
      <c r="HJ9" s="5">
        <v>0</v>
      </c>
      <c r="HK9" s="6">
        <v>6.3496426608026386</v>
      </c>
      <c r="HL9" s="4">
        <v>39</v>
      </c>
      <c r="HM9" s="5">
        <v>7.4144486692015201</v>
      </c>
      <c r="HN9" s="6">
        <v>4.626797325762432</v>
      </c>
      <c r="HO9" s="4">
        <v>269</v>
      </c>
      <c r="HP9" s="5">
        <v>11.876379690949229</v>
      </c>
      <c r="HQ9" s="6">
        <v>7.1965328500558323</v>
      </c>
      <c r="HR9" s="4">
        <v>183</v>
      </c>
      <c r="HS9" s="5">
        <v>12.348178137651821</v>
      </c>
      <c r="HT9" s="6">
        <v>6.052995102348361</v>
      </c>
      <c r="HU9" s="4">
        <v>318</v>
      </c>
      <c r="HV9" s="5">
        <v>12.664277180406213</v>
      </c>
      <c r="HW9" s="6">
        <v>8.9178633136352428</v>
      </c>
      <c r="HX9" s="4">
        <v>176</v>
      </c>
      <c r="HY9" s="5">
        <v>10.214741729541498</v>
      </c>
      <c r="HZ9" s="6">
        <v>5.9500805152979064</v>
      </c>
      <c r="IA9" s="4">
        <v>22</v>
      </c>
      <c r="IB9" s="5">
        <v>4.2389210019267818</v>
      </c>
      <c r="IC9" s="6">
        <v>4.0686630865558238</v>
      </c>
      <c r="ID9" s="4">
        <v>8</v>
      </c>
      <c r="IE9" s="5">
        <v>7.8431372549019605</v>
      </c>
      <c r="IF9" s="6">
        <v>4.3594454651745451</v>
      </c>
      <c r="IG9" s="4">
        <v>3363</v>
      </c>
      <c r="IH9" s="5">
        <v>10.205753823743628</v>
      </c>
      <c r="II9" s="6">
        <v>5.9031583546195634</v>
      </c>
      <c r="IJ9" s="4">
        <v>7014</v>
      </c>
      <c r="IK9" s="5">
        <v>10.68523201608726</v>
      </c>
      <c r="IL9" s="6">
        <v>5.7556563912105343</v>
      </c>
    </row>
    <row r="10" spans="2:246" x14ac:dyDescent="0.35">
      <c r="B10" s="33">
        <v>5</v>
      </c>
      <c r="C10" s="18" t="s">
        <v>6</v>
      </c>
      <c r="D10" s="19">
        <v>23</v>
      </c>
      <c r="E10" s="20">
        <v>17.164179104477611</v>
      </c>
      <c r="F10" s="21">
        <v>11.286239281339322</v>
      </c>
      <c r="G10" s="4">
        <v>38</v>
      </c>
      <c r="H10" s="5">
        <v>16.379310344827587</v>
      </c>
      <c r="I10" s="6">
        <v>10.092330194716153</v>
      </c>
      <c r="J10" s="4">
        <v>496</v>
      </c>
      <c r="K10" s="5">
        <v>23.7</v>
      </c>
      <c r="L10" s="6">
        <v>12.7</v>
      </c>
      <c r="M10" s="4">
        <v>148</v>
      </c>
      <c r="N10" s="5">
        <v>17.070357554786618</v>
      </c>
      <c r="O10" s="6">
        <v>12.172813557095472</v>
      </c>
      <c r="P10" s="4">
        <v>105</v>
      </c>
      <c r="Q10" s="5">
        <v>22.532188841201716</v>
      </c>
      <c r="R10" s="6">
        <v>10.378807947019867</v>
      </c>
      <c r="S10" s="4">
        <v>162</v>
      </c>
      <c r="T10" s="5">
        <v>22.314049586776861</v>
      </c>
      <c r="U10" s="6">
        <v>12.699710188006241</v>
      </c>
      <c r="V10" s="4">
        <v>44</v>
      </c>
      <c r="W10" s="5">
        <v>16.541353383458645</v>
      </c>
      <c r="X10" s="6">
        <v>13.010662635836262</v>
      </c>
      <c r="Y10" s="4">
        <v>61</v>
      </c>
      <c r="Z10" s="5">
        <v>22.181818181818183</v>
      </c>
      <c r="AA10" s="6">
        <v>9.268849961919269</v>
      </c>
      <c r="AB10" s="4">
        <v>45</v>
      </c>
      <c r="AC10" s="5">
        <v>10.344827586206897</v>
      </c>
      <c r="AD10" s="6">
        <v>12.147615977403211</v>
      </c>
      <c r="AE10" s="4">
        <v>169</v>
      </c>
      <c r="AF10" s="5">
        <v>19.835680751173708</v>
      </c>
      <c r="AG10" s="6">
        <v>11.630482216888501</v>
      </c>
      <c r="AH10" s="4">
        <v>20</v>
      </c>
      <c r="AI10" s="5">
        <v>20</v>
      </c>
      <c r="AJ10" s="6">
        <v>10.485611510791367</v>
      </c>
      <c r="AK10" s="4">
        <v>278</v>
      </c>
      <c r="AL10" s="5">
        <v>23.801369863013701</v>
      </c>
      <c r="AM10" s="6">
        <v>11.69245675529338</v>
      </c>
      <c r="AN10" s="4">
        <v>299</v>
      </c>
      <c r="AO10" s="5">
        <v>25.887445887445885</v>
      </c>
      <c r="AP10" s="6">
        <v>14.78954578420049</v>
      </c>
      <c r="AQ10" s="4">
        <v>513</v>
      </c>
      <c r="AR10" s="5">
        <v>21.383909962484367</v>
      </c>
      <c r="AS10" s="6">
        <v>15.035687102379619</v>
      </c>
      <c r="AT10" s="4">
        <v>80</v>
      </c>
      <c r="AU10" s="5">
        <v>25.723472668810288</v>
      </c>
      <c r="AV10" s="6">
        <v>10.171149144254278</v>
      </c>
      <c r="AW10" s="4">
        <v>67</v>
      </c>
      <c r="AX10" s="5">
        <v>21.68284789644013</v>
      </c>
      <c r="AY10" s="6">
        <v>11.349811721540986</v>
      </c>
      <c r="AZ10" s="4">
        <v>45</v>
      </c>
      <c r="BA10" s="5">
        <v>21.5311004784689</v>
      </c>
      <c r="BB10" s="6">
        <v>11.83491806595185</v>
      </c>
      <c r="BC10" s="4">
        <v>196</v>
      </c>
      <c r="BD10" s="5">
        <v>13.592233009708737</v>
      </c>
      <c r="BE10" s="6">
        <v>9.7327812791453532</v>
      </c>
      <c r="BF10" s="4">
        <v>51</v>
      </c>
      <c r="BG10" s="5">
        <v>19.540229885057471</v>
      </c>
      <c r="BH10" s="6">
        <v>10.673865642197072</v>
      </c>
      <c r="BI10" s="4">
        <v>391</v>
      </c>
      <c r="BJ10" s="5">
        <v>21.734296831573097</v>
      </c>
      <c r="BK10" s="6">
        <v>12.246658371437951</v>
      </c>
      <c r="BL10" s="4">
        <v>51</v>
      </c>
      <c r="BM10" s="5">
        <v>19.540229885057471</v>
      </c>
      <c r="BN10" s="6">
        <v>10.673865642197072</v>
      </c>
      <c r="BO10" s="4">
        <v>57</v>
      </c>
      <c r="BP10" s="5">
        <v>13.475177304964539</v>
      </c>
      <c r="BQ10" s="6">
        <v>12.328367740771078</v>
      </c>
      <c r="BR10" s="4">
        <v>140</v>
      </c>
      <c r="BS10" s="5">
        <v>24.137931034482758</v>
      </c>
      <c r="BT10" s="6">
        <v>10.303129787699715</v>
      </c>
      <c r="BU10" s="4">
        <v>103</v>
      </c>
      <c r="BV10" s="5">
        <v>27.24867724867725</v>
      </c>
      <c r="BW10" s="6">
        <v>15.654175725796138</v>
      </c>
      <c r="BX10" s="4">
        <v>679</v>
      </c>
      <c r="BY10" s="5">
        <v>24.717874044412085</v>
      </c>
      <c r="BZ10" s="6">
        <v>12.520124169461072</v>
      </c>
      <c r="CA10" s="4">
        <v>95</v>
      </c>
      <c r="CB10" s="5">
        <v>15.650741350906095</v>
      </c>
      <c r="CC10" s="6">
        <v>11.234369905038232</v>
      </c>
      <c r="CD10" s="4">
        <v>769</v>
      </c>
      <c r="CE10" s="5">
        <v>21.588994946659177</v>
      </c>
      <c r="CF10" s="6">
        <v>11.746202719368084</v>
      </c>
      <c r="CG10" s="4">
        <v>636</v>
      </c>
      <c r="CH10" s="5">
        <v>23.713646532438478</v>
      </c>
      <c r="CI10" s="6">
        <v>12.869198312236287</v>
      </c>
      <c r="CJ10" s="4">
        <v>42</v>
      </c>
      <c r="CK10" s="5">
        <v>23.076923076923077</v>
      </c>
      <c r="CL10" s="6">
        <v>9.8373557187827902</v>
      </c>
      <c r="CM10" s="4">
        <v>13</v>
      </c>
      <c r="CN10" s="5">
        <v>13.684210526315791</v>
      </c>
      <c r="CO10" s="6">
        <v>9.6646571213263002</v>
      </c>
      <c r="CP10" s="4">
        <v>107</v>
      </c>
      <c r="CQ10" s="5">
        <v>16.876971608832807</v>
      </c>
      <c r="CR10" s="6">
        <v>12.210184929616339</v>
      </c>
      <c r="CS10" s="4">
        <v>97</v>
      </c>
      <c r="CT10" s="5">
        <v>27.247191011235955</v>
      </c>
      <c r="CU10" s="6">
        <v>12.292585591262339</v>
      </c>
      <c r="CV10" s="4">
        <v>409</v>
      </c>
      <c r="CW10" s="5">
        <v>21.895074946466806</v>
      </c>
      <c r="CX10" s="6">
        <v>14.609876233012905</v>
      </c>
      <c r="CY10" s="4">
        <v>69</v>
      </c>
      <c r="CZ10" s="5">
        <v>24.468085106382979</v>
      </c>
      <c r="DA10" s="6">
        <v>12.402525064983291</v>
      </c>
      <c r="DB10" s="4">
        <v>118</v>
      </c>
      <c r="DC10" s="5">
        <v>16.343490304709142</v>
      </c>
      <c r="DD10" s="6">
        <v>11.78600424272582</v>
      </c>
      <c r="DE10" s="4">
        <v>196</v>
      </c>
      <c r="DF10" s="5">
        <v>18.992248062015506</v>
      </c>
      <c r="DG10" s="6">
        <v>11.695066215047751</v>
      </c>
      <c r="DH10" s="4">
        <v>454</v>
      </c>
      <c r="DI10" s="5">
        <v>27.38238841978287</v>
      </c>
      <c r="DJ10" s="6">
        <v>11.683365309457827</v>
      </c>
      <c r="DK10" s="4">
        <v>48</v>
      </c>
      <c r="DL10" s="5">
        <v>28.402366863905325</v>
      </c>
      <c r="DM10" s="6">
        <v>10.638297872340425</v>
      </c>
      <c r="DN10" s="4">
        <v>117</v>
      </c>
      <c r="DO10" s="5">
        <v>24.476987447698743</v>
      </c>
      <c r="DP10" s="6">
        <v>14.285126093669584</v>
      </c>
      <c r="DQ10" s="4">
        <v>95</v>
      </c>
      <c r="DR10" s="5">
        <v>15.650741350906095</v>
      </c>
      <c r="DS10" s="6">
        <v>11.234369905038232</v>
      </c>
      <c r="DT10" s="4">
        <v>24</v>
      </c>
      <c r="DU10" s="5">
        <v>19.2</v>
      </c>
      <c r="DV10" s="6">
        <v>13.251205141938941</v>
      </c>
      <c r="DW10" s="4">
        <v>74</v>
      </c>
      <c r="DX10" s="5">
        <v>11.598746081504702</v>
      </c>
      <c r="DY10" s="6">
        <v>9.8385857033051494</v>
      </c>
      <c r="DZ10" s="4">
        <v>146</v>
      </c>
      <c r="EA10" s="5">
        <v>19.756427604871448</v>
      </c>
      <c r="EB10" s="6">
        <v>12.282829371709877</v>
      </c>
      <c r="EC10" s="4">
        <v>35</v>
      </c>
      <c r="ED10" s="5">
        <v>4.4929396662387679</v>
      </c>
      <c r="EE10" s="6">
        <v>3.8186743724038288</v>
      </c>
      <c r="EF10" s="4">
        <v>422</v>
      </c>
      <c r="EG10" s="5">
        <v>19.87753179463024</v>
      </c>
      <c r="EH10" s="6">
        <v>16.156837637238862</v>
      </c>
      <c r="EI10" s="4">
        <v>692</v>
      </c>
      <c r="EJ10" s="5">
        <v>26.513409961685824</v>
      </c>
      <c r="EK10" s="6">
        <v>11.946541318939589</v>
      </c>
      <c r="EL10" s="4">
        <v>264</v>
      </c>
      <c r="EM10" s="5">
        <v>24.67289719626168</v>
      </c>
      <c r="EN10" s="6">
        <v>13.478394250153389</v>
      </c>
      <c r="EO10" s="4">
        <v>120</v>
      </c>
      <c r="EP10" s="5">
        <v>18.547140649149924</v>
      </c>
      <c r="EQ10" s="6">
        <v>11.379273080940887</v>
      </c>
      <c r="ER10" s="4">
        <v>67</v>
      </c>
      <c r="ES10" s="5">
        <v>12.761904761904763</v>
      </c>
      <c r="ET10" s="6">
        <v>11.164452688142713</v>
      </c>
      <c r="EU10" s="4">
        <v>103</v>
      </c>
      <c r="EV10" s="5">
        <v>18.165784832451497</v>
      </c>
      <c r="EW10" s="6">
        <v>11.045433967421479</v>
      </c>
      <c r="EX10" s="4">
        <v>140</v>
      </c>
      <c r="EY10" s="5">
        <v>25</v>
      </c>
      <c r="EZ10" s="6">
        <v>13.675697075957242</v>
      </c>
      <c r="FA10" s="4">
        <v>133</v>
      </c>
      <c r="FB10" s="5">
        <v>12.303422756706754</v>
      </c>
      <c r="FC10" s="6">
        <v>9.7765806703801434</v>
      </c>
      <c r="FD10" s="4">
        <v>381</v>
      </c>
      <c r="FE10" s="5">
        <v>22.151162790697672</v>
      </c>
      <c r="FF10" s="6">
        <v>11.447970349674993</v>
      </c>
      <c r="FG10" s="4">
        <v>42</v>
      </c>
      <c r="FH10" s="5">
        <v>15.498154981549817</v>
      </c>
      <c r="FI10" s="6">
        <v>9.9941305159810057</v>
      </c>
      <c r="FJ10" s="4">
        <v>84</v>
      </c>
      <c r="FK10" s="5">
        <v>28.571428571428569</v>
      </c>
      <c r="FL10" s="6">
        <v>13.255944579666728</v>
      </c>
      <c r="FM10" s="4">
        <v>56</v>
      </c>
      <c r="FN10" s="5">
        <v>21.875</v>
      </c>
      <c r="FO10" s="6">
        <v>9.7413037123648056</v>
      </c>
      <c r="FP10" s="4">
        <v>91</v>
      </c>
      <c r="FQ10" s="5">
        <v>24.528301886792452</v>
      </c>
      <c r="FR10" s="6">
        <v>13.36090188549205</v>
      </c>
      <c r="FS10" s="4">
        <v>59</v>
      </c>
      <c r="FT10" s="5">
        <v>25.877192982456144</v>
      </c>
      <c r="FU10" s="6">
        <v>9.9981398809523814</v>
      </c>
      <c r="FV10" s="4">
        <v>46</v>
      </c>
      <c r="FW10" s="5">
        <v>8.9147286821705425</v>
      </c>
      <c r="FX10" s="6">
        <v>7.4156053962192896</v>
      </c>
      <c r="FY10" s="4">
        <v>25</v>
      </c>
      <c r="FZ10" s="5">
        <v>17.361111111111111</v>
      </c>
      <c r="GA10" s="6">
        <v>10.082692586682143</v>
      </c>
      <c r="GB10" s="4">
        <v>3</v>
      </c>
      <c r="GC10" s="5">
        <v>27.27272727272727</v>
      </c>
      <c r="GD10" s="6">
        <v>6.8637110016420362</v>
      </c>
      <c r="GE10" s="4">
        <v>93</v>
      </c>
      <c r="GF10" s="5">
        <v>26.495726495726498</v>
      </c>
      <c r="GG10" s="6">
        <v>11.814480439015755</v>
      </c>
      <c r="GH10" s="4">
        <v>93</v>
      </c>
      <c r="GI10" s="5">
        <v>24.21875</v>
      </c>
      <c r="GJ10" s="6">
        <v>11.377754528215524</v>
      </c>
      <c r="GK10" s="4">
        <v>30</v>
      </c>
      <c r="GL10" s="5">
        <v>8.0213903743315509</v>
      </c>
      <c r="GM10" s="6">
        <v>7.7473899569756606</v>
      </c>
      <c r="GN10" s="4">
        <v>38</v>
      </c>
      <c r="GO10" s="5">
        <v>17.924528301886792</v>
      </c>
      <c r="GP10" s="6">
        <v>9.1729761211415255</v>
      </c>
      <c r="GQ10" s="4">
        <v>55</v>
      </c>
      <c r="GR10" s="5">
        <v>23.504273504273502</v>
      </c>
      <c r="GS10" s="6">
        <v>13.527628032345012</v>
      </c>
      <c r="GT10" s="4">
        <v>239</v>
      </c>
      <c r="GU10" s="5">
        <v>24.766839378238341</v>
      </c>
      <c r="GV10" s="6">
        <v>11.818181818181818</v>
      </c>
      <c r="GW10" s="4">
        <v>25</v>
      </c>
      <c r="GX10" s="5">
        <v>20.833333333333336</v>
      </c>
      <c r="GY10" s="6">
        <v>10.922112802148613</v>
      </c>
      <c r="GZ10" s="4">
        <v>141</v>
      </c>
      <c r="HA10" s="5">
        <v>25.451263537906136</v>
      </c>
      <c r="HB10" s="6">
        <v>11.942352259559676</v>
      </c>
      <c r="HC10" s="4">
        <v>180</v>
      </c>
      <c r="HD10" s="5">
        <v>25.459688826025463</v>
      </c>
      <c r="HE10" s="6">
        <v>11.883020356156903</v>
      </c>
      <c r="HF10" s="4">
        <v>186</v>
      </c>
      <c r="HG10" s="5">
        <v>20.108108108108109</v>
      </c>
      <c r="HH10" s="6">
        <v>11.518890115692958</v>
      </c>
      <c r="HI10" s="4">
        <v>9</v>
      </c>
      <c r="HJ10" s="5">
        <v>20</v>
      </c>
      <c r="HK10" s="6">
        <v>10.500274876305662</v>
      </c>
      <c r="HL10" s="4">
        <v>102</v>
      </c>
      <c r="HM10" s="5">
        <v>19.391634980988592</v>
      </c>
      <c r="HN10" s="6">
        <v>11.390542479470037</v>
      </c>
      <c r="HO10" s="4">
        <v>572</v>
      </c>
      <c r="HP10" s="5">
        <v>25.253863134657838</v>
      </c>
      <c r="HQ10" s="6">
        <v>13.92672121844509</v>
      </c>
      <c r="HR10" s="4">
        <v>410</v>
      </c>
      <c r="HS10" s="5">
        <v>27.665317139001349</v>
      </c>
      <c r="HT10" s="6">
        <v>13.218636192389802</v>
      </c>
      <c r="HU10" s="4">
        <v>550</v>
      </c>
      <c r="HV10" s="5">
        <v>21.903624054161689</v>
      </c>
      <c r="HW10" s="6">
        <v>16.35982170081164</v>
      </c>
      <c r="HX10" s="4">
        <v>353</v>
      </c>
      <c r="HY10" s="5">
        <v>20.48752176436448</v>
      </c>
      <c r="HZ10" s="6">
        <v>12.567096081588836</v>
      </c>
      <c r="IA10" s="4">
        <v>66</v>
      </c>
      <c r="IB10" s="5">
        <v>12.716763005780345</v>
      </c>
      <c r="IC10" s="6">
        <v>6.471167600778557</v>
      </c>
      <c r="ID10" s="4">
        <v>19</v>
      </c>
      <c r="IE10" s="5">
        <v>18.627450980392158</v>
      </c>
      <c r="IF10" s="6">
        <v>11.291130783363954</v>
      </c>
      <c r="IG10" s="4">
        <v>6325</v>
      </c>
      <c r="IH10" s="5">
        <v>19.194586064578782</v>
      </c>
      <c r="II10" s="6">
        <v>12.18454105579417</v>
      </c>
      <c r="IJ10" s="4">
        <v>14052</v>
      </c>
      <c r="IK10" s="5">
        <v>21.407025989457971</v>
      </c>
      <c r="IL10" s="6">
        <v>12.103764725094166</v>
      </c>
    </row>
    <row r="11" spans="2:246" x14ac:dyDescent="0.35">
      <c r="B11" s="33">
        <v>6</v>
      </c>
      <c r="C11" s="18" t="s">
        <v>7</v>
      </c>
      <c r="D11" s="19">
        <v>33</v>
      </c>
      <c r="E11" s="20">
        <v>24.626865671641792</v>
      </c>
      <c r="F11" s="21">
        <v>8.6402613311555747</v>
      </c>
      <c r="G11" s="4">
        <v>38</v>
      </c>
      <c r="H11" s="5">
        <v>16.379310344827587</v>
      </c>
      <c r="I11" s="6">
        <v>9.3152939025505077</v>
      </c>
      <c r="J11" s="4">
        <v>393</v>
      </c>
      <c r="K11" s="5">
        <v>18.7</v>
      </c>
      <c r="L11" s="6">
        <v>12.2</v>
      </c>
      <c r="M11" s="4">
        <v>171</v>
      </c>
      <c r="N11" s="5">
        <v>19.72318339100346</v>
      </c>
      <c r="O11" s="6">
        <v>10.905120036782817</v>
      </c>
      <c r="P11" s="4">
        <v>84</v>
      </c>
      <c r="Q11" s="5">
        <v>18.025751072961373</v>
      </c>
      <c r="R11" s="6">
        <v>7.9072847682119214</v>
      </c>
      <c r="S11" s="4">
        <v>117</v>
      </c>
      <c r="T11" s="5">
        <v>16.115702479338843</v>
      </c>
      <c r="U11" s="6">
        <v>10.581853310544698</v>
      </c>
      <c r="V11" s="4">
        <v>52</v>
      </c>
      <c r="W11" s="5">
        <v>19.548872180451127</v>
      </c>
      <c r="X11" s="6">
        <v>12.106789770406079</v>
      </c>
      <c r="Y11" s="4">
        <v>63</v>
      </c>
      <c r="Z11" s="5">
        <v>22.90909090909091</v>
      </c>
      <c r="AA11" s="6">
        <v>8.8347296268088353</v>
      </c>
      <c r="AB11" s="4">
        <v>119</v>
      </c>
      <c r="AC11" s="5">
        <v>27.356321839080461</v>
      </c>
      <c r="AD11" s="6">
        <v>14.468699149550213</v>
      </c>
      <c r="AE11" s="4">
        <v>143</v>
      </c>
      <c r="AF11" s="5">
        <v>16.784037558685448</v>
      </c>
      <c r="AG11" s="6">
        <v>12.595461488108226</v>
      </c>
      <c r="AH11" s="4">
        <v>11</v>
      </c>
      <c r="AI11" s="5">
        <v>11</v>
      </c>
      <c r="AJ11" s="6">
        <v>9.1546762589928061</v>
      </c>
      <c r="AK11" s="4">
        <v>214</v>
      </c>
      <c r="AL11" s="5">
        <v>18.32191780821918</v>
      </c>
      <c r="AM11" s="6">
        <v>10.375879855233535</v>
      </c>
      <c r="AN11" s="4">
        <v>201</v>
      </c>
      <c r="AO11" s="5">
        <v>17.402597402597404</v>
      </c>
      <c r="AP11" s="6">
        <v>12.048850806271098</v>
      </c>
      <c r="AQ11" s="4">
        <v>459</v>
      </c>
      <c r="AR11" s="5">
        <v>19.132972071696543</v>
      </c>
      <c r="AS11" s="6">
        <v>12.959947151494264</v>
      </c>
      <c r="AT11" s="4">
        <v>41</v>
      </c>
      <c r="AU11" s="5">
        <v>13.183279742765272</v>
      </c>
      <c r="AV11" s="6">
        <v>8.9812550937245312</v>
      </c>
      <c r="AW11" s="4">
        <v>55</v>
      </c>
      <c r="AX11" s="5">
        <v>17.79935275080906</v>
      </c>
      <c r="AY11" s="6">
        <v>9.9884136332914935</v>
      </c>
      <c r="AZ11" s="4">
        <v>32</v>
      </c>
      <c r="BA11" s="5">
        <v>15.311004784688995</v>
      </c>
      <c r="BB11" s="6">
        <v>10.182750016858858</v>
      </c>
      <c r="BC11" s="4">
        <v>244</v>
      </c>
      <c r="BD11" s="5">
        <v>16.920943134535367</v>
      </c>
      <c r="BE11" s="6">
        <v>10.765056665630388</v>
      </c>
      <c r="BF11" s="4">
        <v>50</v>
      </c>
      <c r="BG11" s="5">
        <v>19.157088122605366</v>
      </c>
      <c r="BH11" s="6">
        <v>8.2545945384695258</v>
      </c>
      <c r="BI11" s="4">
        <v>326</v>
      </c>
      <c r="BJ11" s="5">
        <v>18.121178432462479</v>
      </c>
      <c r="BK11" s="6">
        <v>11.071076878449453</v>
      </c>
      <c r="BL11" s="4">
        <v>50</v>
      </c>
      <c r="BM11" s="5">
        <v>19.157088122605366</v>
      </c>
      <c r="BN11" s="6">
        <v>8.2545945384695258</v>
      </c>
      <c r="BO11" s="4">
        <v>74</v>
      </c>
      <c r="BP11" s="5">
        <v>17.494089834515368</v>
      </c>
      <c r="BQ11" s="6">
        <v>11.959766205278429</v>
      </c>
      <c r="BR11" s="4">
        <v>102</v>
      </c>
      <c r="BS11" s="5">
        <v>17.586206896551722</v>
      </c>
      <c r="BT11" s="6">
        <v>9.4112497264171591</v>
      </c>
      <c r="BU11" s="4">
        <v>51</v>
      </c>
      <c r="BV11" s="5">
        <v>13.492063492063492</v>
      </c>
      <c r="BW11" s="6">
        <v>11.229057424223047</v>
      </c>
      <c r="BX11" s="4">
        <v>479</v>
      </c>
      <c r="BY11" s="5">
        <v>17.437204222788498</v>
      </c>
      <c r="BZ11" s="6">
        <v>11.633326514093589</v>
      </c>
      <c r="CA11" s="4">
        <v>129</v>
      </c>
      <c r="CB11" s="5">
        <v>21.252059308072489</v>
      </c>
      <c r="CC11" s="6">
        <v>12.619866774028255</v>
      </c>
      <c r="CD11" s="4">
        <v>704</v>
      </c>
      <c r="CE11" s="5">
        <v>19.764177428411006</v>
      </c>
      <c r="CF11" s="6">
        <v>11.772350489392592</v>
      </c>
      <c r="CG11" s="4">
        <v>477</v>
      </c>
      <c r="CH11" s="5">
        <v>17.785234899328859</v>
      </c>
      <c r="CI11" s="6">
        <v>11.379321623654858</v>
      </c>
      <c r="CJ11" s="4">
        <v>23</v>
      </c>
      <c r="CK11" s="5">
        <v>12.637362637362637</v>
      </c>
      <c r="CL11" s="6">
        <v>7.1484784889821613</v>
      </c>
      <c r="CM11" s="4">
        <v>16</v>
      </c>
      <c r="CN11" s="5">
        <v>16.842105263157894</v>
      </c>
      <c r="CO11" s="6">
        <v>9.099472494348154</v>
      </c>
      <c r="CP11" s="4">
        <v>99</v>
      </c>
      <c r="CQ11" s="5">
        <v>15.615141955835963</v>
      </c>
      <c r="CR11" s="6">
        <v>9.8525623332413286</v>
      </c>
      <c r="CS11" s="4">
        <v>57</v>
      </c>
      <c r="CT11" s="5">
        <v>16.011235955056179</v>
      </c>
      <c r="CU11" s="6">
        <v>11.126864104179795</v>
      </c>
      <c r="CV11" s="4">
        <v>361</v>
      </c>
      <c r="CW11" s="5">
        <v>19.325481798715202</v>
      </c>
      <c r="CX11" s="6">
        <v>12.996183454125637</v>
      </c>
      <c r="CY11" s="4">
        <v>46</v>
      </c>
      <c r="CZ11" s="5">
        <v>16.312056737588655</v>
      </c>
      <c r="DA11" s="6">
        <v>8.874860750092834</v>
      </c>
      <c r="DB11" s="4">
        <v>123</v>
      </c>
      <c r="DC11" s="5">
        <v>17.036011080332411</v>
      </c>
      <c r="DD11" s="6">
        <v>10.698478380431082</v>
      </c>
      <c r="DE11" s="4">
        <v>236</v>
      </c>
      <c r="DF11" s="5">
        <v>22.868217054263564</v>
      </c>
      <c r="DG11" s="6">
        <v>11.875150340989618</v>
      </c>
      <c r="DH11" s="4">
        <v>258</v>
      </c>
      <c r="DI11" s="5">
        <v>15.560916767189385</v>
      </c>
      <c r="DJ11" s="6">
        <v>10.996944503659488</v>
      </c>
      <c r="DK11" s="4">
        <v>18</v>
      </c>
      <c r="DL11" s="5">
        <v>10.650887573964498</v>
      </c>
      <c r="DM11" s="6">
        <v>8.2742316784869967</v>
      </c>
      <c r="DN11" s="4">
        <v>62</v>
      </c>
      <c r="DO11" s="5">
        <v>12.97071129707113</v>
      </c>
      <c r="DP11" s="6">
        <v>10.420998455995882</v>
      </c>
      <c r="DQ11" s="4">
        <v>129</v>
      </c>
      <c r="DR11" s="5">
        <v>21.252059308072489</v>
      </c>
      <c r="DS11" s="6">
        <v>12.619866774028255</v>
      </c>
      <c r="DT11" s="4">
        <v>12</v>
      </c>
      <c r="DU11" s="5">
        <v>9.6</v>
      </c>
      <c r="DV11" s="6">
        <v>8.3877878950187466</v>
      </c>
      <c r="DW11" s="4">
        <v>90</v>
      </c>
      <c r="DX11" s="5">
        <v>14.106583072100312</v>
      </c>
      <c r="DY11" s="6">
        <v>10.526642037142645</v>
      </c>
      <c r="DZ11" s="4">
        <v>156</v>
      </c>
      <c r="EA11" s="5">
        <v>21.10960757780785</v>
      </c>
      <c r="EB11" s="6">
        <v>11.200344957688783</v>
      </c>
      <c r="EC11" s="4">
        <v>274</v>
      </c>
      <c r="ED11" s="5">
        <v>35.173299101412063</v>
      </c>
      <c r="EE11" s="6">
        <v>21.097345132743364</v>
      </c>
      <c r="EF11" s="4">
        <v>381</v>
      </c>
      <c r="EG11" s="5">
        <v>17.946302402260951</v>
      </c>
      <c r="EH11" s="6">
        <v>12.600483744753504</v>
      </c>
      <c r="EI11" s="4">
        <v>476</v>
      </c>
      <c r="EJ11" s="5">
        <v>18.237547892720308</v>
      </c>
      <c r="EK11" s="6">
        <v>10.938713725177763</v>
      </c>
      <c r="EL11" s="4">
        <v>171</v>
      </c>
      <c r="EM11" s="5">
        <v>15.981308411214954</v>
      </c>
      <c r="EN11" s="6">
        <v>11.745113506880534</v>
      </c>
      <c r="EO11" s="4">
        <v>106</v>
      </c>
      <c r="EP11" s="5">
        <v>16.383307573415763</v>
      </c>
      <c r="EQ11" s="6">
        <v>9.4953351824501997</v>
      </c>
      <c r="ER11" s="4">
        <v>159</v>
      </c>
      <c r="ES11" s="5">
        <v>30.285714285714288</v>
      </c>
      <c r="ET11" s="6">
        <v>14.216742587490794</v>
      </c>
      <c r="EU11" s="4">
        <v>105</v>
      </c>
      <c r="EV11" s="5">
        <v>18.518518518518519</v>
      </c>
      <c r="EW11" s="6">
        <v>11.68094575086913</v>
      </c>
      <c r="EX11" s="4">
        <v>87</v>
      </c>
      <c r="EY11" s="5">
        <v>15.535714285714286</v>
      </c>
      <c r="EZ11" s="6">
        <v>10.788416944742945</v>
      </c>
      <c r="FA11" s="4">
        <v>199</v>
      </c>
      <c r="FB11" s="5">
        <v>18.408880666049953</v>
      </c>
      <c r="FC11" s="6">
        <v>11.428711032932668</v>
      </c>
      <c r="FD11" s="4">
        <v>319</v>
      </c>
      <c r="FE11" s="5">
        <v>18.546511627906977</v>
      </c>
      <c r="FF11" s="6">
        <v>10.150454004870406</v>
      </c>
      <c r="FG11" s="4">
        <v>52</v>
      </c>
      <c r="FH11" s="5">
        <v>19.188191881918819</v>
      </c>
      <c r="FI11" s="6">
        <v>7.4435729149991996</v>
      </c>
      <c r="FJ11" s="4">
        <v>42</v>
      </c>
      <c r="FK11" s="5">
        <v>14.285714285714285</v>
      </c>
      <c r="FL11" s="6">
        <v>10.041814891094052</v>
      </c>
      <c r="FM11" s="4">
        <v>63</v>
      </c>
      <c r="FN11" s="5">
        <v>24.609375</v>
      </c>
      <c r="FO11" s="6">
        <v>8.6524408067816427</v>
      </c>
      <c r="FP11" s="4">
        <v>50</v>
      </c>
      <c r="FQ11" s="5">
        <v>13.477088948787062</v>
      </c>
      <c r="FR11" s="6">
        <v>13.431464251136383</v>
      </c>
      <c r="FS11" s="4">
        <v>22</v>
      </c>
      <c r="FT11" s="5">
        <v>9.6491228070175428</v>
      </c>
      <c r="FU11" s="6">
        <v>9.5889136904761898</v>
      </c>
      <c r="FV11" s="4">
        <v>80</v>
      </c>
      <c r="FW11" s="5">
        <v>15.503875968992247</v>
      </c>
      <c r="FX11" s="6">
        <v>8.6786396156347685</v>
      </c>
      <c r="FY11" s="4">
        <v>28</v>
      </c>
      <c r="FZ11" s="5">
        <v>19.444444444444446</v>
      </c>
      <c r="GA11" s="6">
        <v>8.5303931524735237</v>
      </c>
      <c r="GB11" s="4">
        <v>0</v>
      </c>
      <c r="GC11" s="5">
        <v>0</v>
      </c>
      <c r="GD11" s="6">
        <v>6.6338259441707725</v>
      </c>
      <c r="GE11" s="4">
        <v>50</v>
      </c>
      <c r="GF11" s="5">
        <v>14.245014245014245</v>
      </c>
      <c r="GG11" s="6">
        <v>9.1308196140909885</v>
      </c>
      <c r="GH11" s="4">
        <v>67</v>
      </c>
      <c r="GI11" s="5">
        <v>17.447916666666664</v>
      </c>
      <c r="GJ11" s="6">
        <v>10.161511802785588</v>
      </c>
      <c r="GK11" s="4">
        <v>78</v>
      </c>
      <c r="GL11" s="5">
        <v>20.855614973262032</v>
      </c>
      <c r="GM11" s="6">
        <v>12.229342800694006</v>
      </c>
      <c r="GN11" s="4">
        <v>19</v>
      </c>
      <c r="GO11" s="5">
        <v>8.9622641509433958</v>
      </c>
      <c r="GP11" s="6">
        <v>7.9693263443991453</v>
      </c>
      <c r="GQ11" s="4">
        <v>31</v>
      </c>
      <c r="GR11" s="5">
        <v>13.247863247863249</v>
      </c>
      <c r="GS11" s="6">
        <v>9.737196765498652</v>
      </c>
      <c r="GT11" s="4">
        <v>162</v>
      </c>
      <c r="GU11" s="5">
        <v>16.787564766839377</v>
      </c>
      <c r="GV11" s="6">
        <v>10.411764705882351</v>
      </c>
      <c r="GW11" s="4">
        <v>10</v>
      </c>
      <c r="GX11" s="5">
        <v>8.3333333333333321</v>
      </c>
      <c r="GY11" s="6">
        <v>7.7887197851387651</v>
      </c>
      <c r="GZ11" s="4">
        <v>107</v>
      </c>
      <c r="HA11" s="5">
        <v>19.314079422382672</v>
      </c>
      <c r="HB11" s="6">
        <v>10.168018539976826</v>
      </c>
      <c r="HC11" s="4">
        <v>105</v>
      </c>
      <c r="HD11" s="5">
        <v>14.85148514851485</v>
      </c>
      <c r="HE11" s="6">
        <v>11.066953857355216</v>
      </c>
      <c r="HF11" s="4">
        <v>151</v>
      </c>
      <c r="HG11" s="5">
        <v>16.324324324324323</v>
      </c>
      <c r="HH11" s="6">
        <v>10.071528011137246</v>
      </c>
      <c r="HI11" s="4">
        <v>8</v>
      </c>
      <c r="HJ11" s="5">
        <v>17.777777777777779</v>
      </c>
      <c r="HK11" s="6">
        <v>7.531610775151182</v>
      </c>
      <c r="HL11" s="4">
        <v>125</v>
      </c>
      <c r="HM11" s="5">
        <v>23.764258555133079</v>
      </c>
      <c r="HN11" s="6">
        <v>13.324785542021553</v>
      </c>
      <c r="HO11" s="4">
        <v>394</v>
      </c>
      <c r="HP11" s="5">
        <v>17.395143487858718</v>
      </c>
      <c r="HQ11" s="6">
        <v>11.932286232083037</v>
      </c>
      <c r="HR11" s="4">
        <v>278</v>
      </c>
      <c r="HS11" s="5">
        <v>18.75843454790823</v>
      </c>
      <c r="HT11" s="6">
        <v>12.126083134497048</v>
      </c>
      <c r="HU11" s="4">
        <v>462</v>
      </c>
      <c r="HV11" s="5">
        <v>18.399044205495819</v>
      </c>
      <c r="HW11" s="6">
        <v>11.534636214481727</v>
      </c>
      <c r="HX11" s="4">
        <v>325</v>
      </c>
      <c r="HY11" s="5">
        <v>18.862449216482879</v>
      </c>
      <c r="HZ11" s="6">
        <v>11.553274288781536</v>
      </c>
      <c r="IA11" s="4">
        <v>97</v>
      </c>
      <c r="IB11" s="5">
        <v>18.689788053949904</v>
      </c>
      <c r="IC11" s="6">
        <v>10.08489083788664</v>
      </c>
      <c r="ID11" s="4">
        <v>14</v>
      </c>
      <c r="IE11" s="5">
        <v>13.725490196078432</v>
      </c>
      <c r="IF11" s="6">
        <v>8.6520795055954576</v>
      </c>
      <c r="IG11" s="4">
        <v>6260</v>
      </c>
      <c r="IH11" s="5">
        <v>18.997329448895364</v>
      </c>
      <c r="II11" s="6">
        <v>12.219291617584254</v>
      </c>
      <c r="IJ11" s="4">
        <v>11966</v>
      </c>
      <c r="IK11" s="5">
        <v>18.229182535571738</v>
      </c>
      <c r="IL11" s="6">
        <v>11.830334125004189</v>
      </c>
    </row>
    <row r="12" spans="2:246" x14ac:dyDescent="0.35">
      <c r="B12" s="33">
        <v>7</v>
      </c>
      <c r="C12" s="18" t="s">
        <v>8</v>
      </c>
      <c r="D12" s="19">
        <v>22</v>
      </c>
      <c r="E12" s="20">
        <v>16.417910447761194</v>
      </c>
      <c r="F12" s="21">
        <v>20.130665577786854</v>
      </c>
      <c r="G12" s="4">
        <v>69</v>
      </c>
      <c r="H12" s="5">
        <v>29.741379310344829</v>
      </c>
      <c r="I12" s="6">
        <v>22.917999817167932</v>
      </c>
      <c r="J12" s="4">
        <v>509</v>
      </c>
      <c r="K12" s="5">
        <v>24.3</v>
      </c>
      <c r="L12" s="6">
        <v>26.1</v>
      </c>
      <c r="M12" s="4">
        <v>219</v>
      </c>
      <c r="N12" s="5">
        <v>25.259515570934255</v>
      </c>
      <c r="O12" s="6">
        <v>27.220926795625473</v>
      </c>
      <c r="P12" s="4">
        <v>106</v>
      </c>
      <c r="Q12" s="5">
        <v>22.746781115879827</v>
      </c>
      <c r="R12" s="6">
        <v>19.086092715231789</v>
      </c>
      <c r="S12" s="4">
        <v>173</v>
      </c>
      <c r="T12" s="5">
        <v>23.829201101928373</v>
      </c>
      <c r="U12" s="6">
        <v>23.749721334621388</v>
      </c>
      <c r="V12" s="4">
        <v>56</v>
      </c>
      <c r="W12" s="5">
        <v>21.052631578947366</v>
      </c>
      <c r="X12" s="6">
        <v>19.426627992483045</v>
      </c>
      <c r="Y12" s="4">
        <v>57</v>
      </c>
      <c r="Z12" s="5">
        <v>20.727272727272727</v>
      </c>
      <c r="AA12" s="6">
        <v>18.743335872048743</v>
      </c>
      <c r="AB12" s="4">
        <v>139</v>
      </c>
      <c r="AC12" s="5">
        <v>31.954022988505749</v>
      </c>
      <c r="AD12" s="6">
        <v>24.61146418593227</v>
      </c>
      <c r="AE12" s="4">
        <v>220</v>
      </c>
      <c r="AF12" s="5">
        <v>25.821596244131456</v>
      </c>
      <c r="AG12" s="6">
        <v>29.073205324023565</v>
      </c>
      <c r="AH12" s="4">
        <v>19</v>
      </c>
      <c r="AI12" s="5">
        <v>19</v>
      </c>
      <c r="AJ12" s="6">
        <v>16.762589928057555</v>
      </c>
      <c r="AK12" s="4">
        <v>241</v>
      </c>
      <c r="AL12" s="5">
        <v>20.633561643835616</v>
      </c>
      <c r="AM12" s="6">
        <v>20.042176056538715</v>
      </c>
      <c r="AN12" s="4">
        <v>264</v>
      </c>
      <c r="AO12" s="5">
        <v>22.857142857142858</v>
      </c>
      <c r="AP12" s="6">
        <v>30.689337165471365</v>
      </c>
      <c r="AQ12" s="4">
        <v>612</v>
      </c>
      <c r="AR12" s="5">
        <v>25.510629428928723</v>
      </c>
      <c r="AS12" s="6">
        <v>31.098186204816681</v>
      </c>
      <c r="AT12" s="4">
        <v>60</v>
      </c>
      <c r="AU12" s="5">
        <v>19.292604501607716</v>
      </c>
      <c r="AV12" s="6">
        <v>16.903015484922577</v>
      </c>
      <c r="AW12" s="4">
        <v>72</v>
      </c>
      <c r="AX12" s="5">
        <v>23.300970873786408</v>
      </c>
      <c r="AY12" s="6">
        <v>22.448585497731003</v>
      </c>
      <c r="AZ12" s="4">
        <v>41</v>
      </c>
      <c r="BA12" s="5">
        <v>19.617224880382775</v>
      </c>
      <c r="BB12" s="6">
        <v>19.576505495987593</v>
      </c>
      <c r="BC12" s="4">
        <v>488</v>
      </c>
      <c r="BD12" s="5">
        <v>33.841886269070734</v>
      </c>
      <c r="BE12" s="6">
        <v>35.334765282762909</v>
      </c>
      <c r="BF12" s="4">
        <v>55</v>
      </c>
      <c r="BG12" s="5">
        <v>21.072796934865899</v>
      </c>
      <c r="BH12" s="6">
        <v>17.609801682068323</v>
      </c>
      <c r="BI12" s="4">
        <v>443</v>
      </c>
      <c r="BJ12" s="5">
        <v>24.624791550861591</v>
      </c>
      <c r="BK12" s="6">
        <v>27.797158756937073</v>
      </c>
      <c r="BL12" s="4">
        <v>55</v>
      </c>
      <c r="BM12" s="5">
        <v>21.072796934865899</v>
      </c>
      <c r="BN12" s="6">
        <v>17.609801682068323</v>
      </c>
      <c r="BO12" s="4">
        <v>142</v>
      </c>
      <c r="BP12" s="5">
        <v>33.569739952718678</v>
      </c>
      <c r="BQ12" s="6">
        <v>29.691513140540614</v>
      </c>
      <c r="BR12" s="4">
        <v>119</v>
      </c>
      <c r="BS12" s="5">
        <v>20.517241379310345</v>
      </c>
      <c r="BT12" s="6">
        <v>19.364193477785076</v>
      </c>
      <c r="BU12" s="4">
        <v>81</v>
      </c>
      <c r="BV12" s="5">
        <v>21.428571428571427</v>
      </c>
      <c r="BW12" s="6">
        <v>23.715735175001065</v>
      </c>
      <c r="BX12" s="4">
        <v>675</v>
      </c>
      <c r="BY12" s="5">
        <v>24.572260647979611</v>
      </c>
      <c r="BZ12" s="6">
        <v>24.989548773871046</v>
      </c>
      <c r="CA12" s="4">
        <v>160</v>
      </c>
      <c r="CB12" s="5">
        <v>26.359143327841846</v>
      </c>
      <c r="CC12" s="6">
        <v>31.977560540623273</v>
      </c>
      <c r="CD12" s="4">
        <v>951</v>
      </c>
      <c r="CE12" s="5">
        <v>26.698483997754067</v>
      </c>
      <c r="CF12" s="6">
        <v>26.78312180958179</v>
      </c>
      <c r="CG12" s="4">
        <v>626</v>
      </c>
      <c r="CH12" s="5">
        <v>23.340790454884413</v>
      </c>
      <c r="CI12" s="6">
        <v>24.920681647205051</v>
      </c>
      <c r="CJ12" s="4">
        <v>33</v>
      </c>
      <c r="CK12" s="5">
        <v>18.131868131868131</v>
      </c>
      <c r="CL12" s="6">
        <v>18.212224554039874</v>
      </c>
      <c r="CM12" s="4">
        <v>16</v>
      </c>
      <c r="CN12" s="5">
        <v>16.842105263157894</v>
      </c>
      <c r="CO12" s="6">
        <v>20.120572720422008</v>
      </c>
      <c r="CP12" s="4">
        <v>194</v>
      </c>
      <c r="CQ12" s="5">
        <v>30.5993690851735</v>
      </c>
      <c r="CR12" s="6">
        <v>28.973456619744226</v>
      </c>
      <c r="CS12" s="4">
        <v>78</v>
      </c>
      <c r="CT12" s="5">
        <v>21.910112359550563</v>
      </c>
      <c r="CU12" s="6">
        <v>23.624238605335012</v>
      </c>
      <c r="CV12" s="4">
        <v>498</v>
      </c>
      <c r="CW12" s="5">
        <v>26.659528907922912</v>
      </c>
      <c r="CX12" s="6">
        <v>31.617115107196852</v>
      </c>
      <c r="CY12" s="4">
        <v>54</v>
      </c>
      <c r="CZ12" s="5">
        <v>19.148936170212767</v>
      </c>
      <c r="DA12" s="6">
        <v>19.538309196682757</v>
      </c>
      <c r="DB12" s="4">
        <v>201</v>
      </c>
      <c r="DC12" s="5">
        <v>27.839335180055404</v>
      </c>
      <c r="DD12" s="6">
        <v>26.878453762145462</v>
      </c>
      <c r="DE12" s="4">
        <v>241</v>
      </c>
      <c r="DF12" s="5">
        <v>23.352713178294575</v>
      </c>
      <c r="DG12" s="6">
        <v>26.683006429718432</v>
      </c>
      <c r="DH12" s="4">
        <v>402</v>
      </c>
      <c r="DI12" s="5">
        <v>24.246079613992762</v>
      </c>
      <c r="DJ12" s="6">
        <v>24.065941874511477</v>
      </c>
      <c r="DK12" s="4">
        <v>33</v>
      </c>
      <c r="DL12" s="5">
        <v>19.526627218934912</v>
      </c>
      <c r="DM12" s="6">
        <v>17.346335697399525</v>
      </c>
      <c r="DN12" s="4">
        <v>121</v>
      </c>
      <c r="DO12" s="5">
        <v>25.313807531380757</v>
      </c>
      <c r="DP12" s="6">
        <v>21.677817807514153</v>
      </c>
      <c r="DQ12" s="4">
        <v>160</v>
      </c>
      <c r="DR12" s="5">
        <v>26.359143327841846</v>
      </c>
      <c r="DS12" s="6">
        <v>31.977560540623273</v>
      </c>
      <c r="DT12" s="4">
        <v>27</v>
      </c>
      <c r="DU12" s="5">
        <v>21.6</v>
      </c>
      <c r="DV12" s="6">
        <v>19.400107123727906</v>
      </c>
      <c r="DW12" s="4">
        <v>265</v>
      </c>
      <c r="DX12" s="5">
        <v>41.536050156739812</v>
      </c>
      <c r="DY12" s="6">
        <v>40.348615209144327</v>
      </c>
      <c r="DZ12" s="4">
        <v>188</v>
      </c>
      <c r="EA12" s="5">
        <v>25.439783491204331</v>
      </c>
      <c r="EB12" s="6">
        <v>27.683752852189226</v>
      </c>
      <c r="EC12" s="4">
        <v>319</v>
      </c>
      <c r="ED12" s="5">
        <v>40.949935815147626</v>
      </c>
      <c r="EE12" s="6">
        <v>50.934441033050391</v>
      </c>
      <c r="EF12" s="4">
        <v>703</v>
      </c>
      <c r="EG12" s="5">
        <v>33.113518605746584</v>
      </c>
      <c r="EH12" s="6">
        <v>32.876858504659602</v>
      </c>
      <c r="EI12" s="4">
        <v>623</v>
      </c>
      <c r="EJ12" s="5">
        <v>23.869731800766285</v>
      </c>
      <c r="EK12" s="6">
        <v>25.104069153703669</v>
      </c>
      <c r="EL12" s="4">
        <v>270</v>
      </c>
      <c r="EM12" s="5">
        <v>25.233644859813083</v>
      </c>
      <c r="EN12" s="6">
        <v>27.489262862652293</v>
      </c>
      <c r="EO12" s="4">
        <v>138</v>
      </c>
      <c r="EP12" s="5">
        <v>21.329211746522411</v>
      </c>
      <c r="EQ12" s="6">
        <v>19.757933792010373</v>
      </c>
      <c r="ER12" s="4">
        <v>142</v>
      </c>
      <c r="ES12" s="5">
        <v>27.047619047619047</v>
      </c>
      <c r="ET12" s="6">
        <v>28.775538037696734</v>
      </c>
      <c r="EU12" s="4">
        <v>181</v>
      </c>
      <c r="EV12" s="5">
        <v>31.922398589065253</v>
      </c>
      <c r="EW12" s="6">
        <v>29.420608007106797</v>
      </c>
      <c r="EX12" s="4">
        <v>146</v>
      </c>
      <c r="EY12" s="5">
        <v>26.071428571428573</v>
      </c>
      <c r="EZ12" s="6">
        <v>26.327696397262599</v>
      </c>
      <c r="FA12" s="4">
        <v>436</v>
      </c>
      <c r="FB12" s="5">
        <v>40.333024976873268</v>
      </c>
      <c r="FC12" s="6">
        <v>38.359962865239908</v>
      </c>
      <c r="FD12" s="4">
        <v>378</v>
      </c>
      <c r="FE12" s="5">
        <v>21.976744186046513</v>
      </c>
      <c r="FF12" s="6">
        <v>19.105959639816511</v>
      </c>
      <c r="FG12" s="4">
        <v>67</v>
      </c>
      <c r="FH12" s="5">
        <v>24.723247232472325</v>
      </c>
      <c r="FI12" s="6">
        <v>19.732138092951285</v>
      </c>
      <c r="FJ12" s="4">
        <v>61</v>
      </c>
      <c r="FK12" s="5">
        <v>20.748299319727892</v>
      </c>
      <c r="FL12" s="6">
        <v>20.689009548773637</v>
      </c>
      <c r="FM12" s="4">
        <v>36</v>
      </c>
      <c r="FN12" s="5">
        <v>14.0625</v>
      </c>
      <c r="FO12" s="6">
        <v>19.036831335866705</v>
      </c>
      <c r="FP12" s="4">
        <v>92</v>
      </c>
      <c r="FQ12" s="5">
        <v>24.797843665768195</v>
      </c>
      <c r="FR12" s="6">
        <v>21.058763681714503</v>
      </c>
      <c r="FS12" s="4">
        <v>47</v>
      </c>
      <c r="FT12" s="5">
        <v>20.614035087719298</v>
      </c>
      <c r="FU12" s="6">
        <v>20.777529761904763</v>
      </c>
      <c r="FV12" s="4">
        <v>239</v>
      </c>
      <c r="FW12" s="5">
        <v>46.31782945736434</v>
      </c>
      <c r="FX12" s="6">
        <v>40.44122275140046</v>
      </c>
      <c r="FY12" s="4">
        <v>33</v>
      </c>
      <c r="FZ12" s="5">
        <v>22.916666666666664</v>
      </c>
      <c r="GA12" s="6">
        <v>18.40998114028725</v>
      </c>
      <c r="GB12" s="4">
        <v>0</v>
      </c>
      <c r="GC12" s="5">
        <v>0</v>
      </c>
      <c r="GD12" s="6">
        <v>11.527093596059114</v>
      </c>
      <c r="GE12" s="4">
        <v>75</v>
      </c>
      <c r="GF12" s="5">
        <v>21.367521367521366</v>
      </c>
      <c r="GG12" s="6">
        <v>18.704195432819969</v>
      </c>
      <c r="GH12" s="4">
        <v>67</v>
      </c>
      <c r="GI12" s="5">
        <v>17.447916666666664</v>
      </c>
      <c r="GJ12" s="6">
        <v>20.349179363107304</v>
      </c>
      <c r="GK12" s="4">
        <v>163</v>
      </c>
      <c r="GL12" s="5">
        <v>43.582887700534762</v>
      </c>
      <c r="GM12" s="6">
        <v>36.912677638374902</v>
      </c>
      <c r="GN12" s="4">
        <v>44</v>
      </c>
      <c r="GO12" s="5">
        <v>20.754716981132077</v>
      </c>
      <c r="GP12" s="6">
        <v>17.74412735391186</v>
      </c>
      <c r="GQ12" s="4">
        <v>59</v>
      </c>
      <c r="GR12" s="5">
        <v>25.213675213675213</v>
      </c>
      <c r="GS12" s="6">
        <v>23.975179694519316</v>
      </c>
      <c r="GT12" s="4">
        <v>221</v>
      </c>
      <c r="GU12" s="5">
        <v>22.901554404145077</v>
      </c>
      <c r="GV12" s="6">
        <v>26.983957219251337</v>
      </c>
      <c r="GW12" s="4">
        <v>30</v>
      </c>
      <c r="GX12" s="5">
        <v>25</v>
      </c>
      <c r="GY12" s="6">
        <v>17.529095792300804</v>
      </c>
      <c r="GZ12" s="4">
        <v>117</v>
      </c>
      <c r="HA12" s="5">
        <v>21.119133574007222</v>
      </c>
      <c r="HB12" s="6">
        <v>21.295625724217846</v>
      </c>
      <c r="HC12" s="4">
        <v>188</v>
      </c>
      <c r="HD12" s="5">
        <v>26.591230551626595</v>
      </c>
      <c r="HE12" s="6">
        <v>24.554803871006886</v>
      </c>
      <c r="HF12" s="4">
        <v>246</v>
      </c>
      <c r="HG12" s="5">
        <v>26.594594594594597</v>
      </c>
      <c r="HH12" s="6">
        <v>22.567327540684555</v>
      </c>
      <c r="HI12" s="4">
        <v>12</v>
      </c>
      <c r="HJ12" s="5">
        <v>26.666666666666668</v>
      </c>
      <c r="HK12" s="6">
        <v>18.993952721275427</v>
      </c>
      <c r="HL12" s="4">
        <v>123</v>
      </c>
      <c r="HM12" s="5">
        <v>23.384030418250951</v>
      </c>
      <c r="HN12" s="6">
        <v>27.616082058796593</v>
      </c>
      <c r="HO12" s="4">
        <v>613</v>
      </c>
      <c r="HP12" s="5">
        <v>27.064017660044147</v>
      </c>
      <c r="HQ12" s="6">
        <v>31.961301188057188</v>
      </c>
      <c r="HR12" s="4">
        <v>334</v>
      </c>
      <c r="HS12" s="5">
        <v>22.537112010796221</v>
      </c>
      <c r="HT12" s="6">
        <v>26.173552681150319</v>
      </c>
      <c r="HU12" s="4">
        <v>717</v>
      </c>
      <c r="HV12" s="5">
        <v>28.55436081242533</v>
      </c>
      <c r="HW12" s="6">
        <v>37.049351705312681</v>
      </c>
      <c r="HX12" s="4">
        <v>391</v>
      </c>
      <c r="HY12" s="5">
        <v>22.692977365060941</v>
      </c>
      <c r="HZ12" s="6">
        <v>25.362318840579711</v>
      </c>
      <c r="IA12" s="4">
        <v>226</v>
      </c>
      <c r="IB12" s="5">
        <v>43.545279383429673</v>
      </c>
      <c r="IC12" s="6">
        <v>46.882255000820763</v>
      </c>
      <c r="ID12" s="4">
        <v>23</v>
      </c>
      <c r="IE12" s="5">
        <v>22.549019607843139</v>
      </c>
      <c r="IF12" s="6">
        <v>17.821947553031571</v>
      </c>
      <c r="IG12" s="4">
        <v>9413</v>
      </c>
      <c r="IH12" s="5">
        <v>28.565792668123329</v>
      </c>
      <c r="II12" s="6">
        <v>30.897089272465312</v>
      </c>
      <c r="IJ12" s="4">
        <v>17116</v>
      </c>
      <c r="IK12" s="5">
        <v>26.074769202644649</v>
      </c>
      <c r="IL12" s="6">
        <v>29.101434603877767</v>
      </c>
    </row>
    <row r="13" spans="2:246" x14ac:dyDescent="0.35">
      <c r="B13" s="33">
        <v>8</v>
      </c>
      <c r="C13" s="18" t="s">
        <v>9</v>
      </c>
      <c r="D13" s="19">
        <v>36</v>
      </c>
      <c r="E13" s="20">
        <v>26.865671641791046</v>
      </c>
      <c r="F13" s="21">
        <v>29.505920783993467</v>
      </c>
      <c r="G13" s="4">
        <v>53</v>
      </c>
      <c r="H13" s="5">
        <v>22.844827586206897</v>
      </c>
      <c r="I13" s="6">
        <v>27.644208794222507</v>
      </c>
      <c r="J13" s="4">
        <v>308</v>
      </c>
      <c r="K13" s="5">
        <v>14.7</v>
      </c>
      <c r="L13" s="6">
        <v>24.1</v>
      </c>
      <c r="M13" s="4">
        <v>190</v>
      </c>
      <c r="N13" s="5">
        <v>21.914648212226069</v>
      </c>
      <c r="O13" s="6">
        <v>25.288186804164344</v>
      </c>
      <c r="P13" s="4">
        <v>92</v>
      </c>
      <c r="Q13" s="5">
        <v>19.742489270386265</v>
      </c>
      <c r="R13" s="6">
        <v>28.328476821192055</v>
      </c>
      <c r="S13" s="4">
        <v>133</v>
      </c>
      <c r="T13" s="5">
        <v>18.319559228650135</v>
      </c>
      <c r="U13" s="6">
        <v>25.334398454336032</v>
      </c>
      <c r="V13" s="4">
        <v>66</v>
      </c>
      <c r="W13" s="5">
        <v>24.81203007518797</v>
      </c>
      <c r="X13" s="6">
        <v>30.030026962987172</v>
      </c>
      <c r="Y13" s="4">
        <v>45</v>
      </c>
      <c r="Z13" s="5">
        <v>16.363636363636363</v>
      </c>
      <c r="AA13" s="6">
        <v>28.385376999238389</v>
      </c>
      <c r="AB13" s="4">
        <v>83</v>
      </c>
      <c r="AC13" s="5">
        <v>19.080459770114942</v>
      </c>
      <c r="AD13" s="6">
        <v>26.635350465137698</v>
      </c>
      <c r="AE13" s="4">
        <v>173</v>
      </c>
      <c r="AF13" s="5">
        <v>20.305164319248824</v>
      </c>
      <c r="AG13" s="6">
        <v>24.759982544185032</v>
      </c>
      <c r="AH13" s="4">
        <v>28</v>
      </c>
      <c r="AI13" s="5">
        <v>28.000000000000004</v>
      </c>
      <c r="AJ13" s="6">
        <v>30.287769784172664</v>
      </c>
      <c r="AK13" s="4">
        <v>219</v>
      </c>
      <c r="AL13" s="5">
        <v>18.75</v>
      </c>
      <c r="AM13" s="6">
        <v>27.881793052349607</v>
      </c>
      <c r="AN13" s="4">
        <v>170</v>
      </c>
      <c r="AO13" s="5">
        <v>14.71861471861472</v>
      </c>
      <c r="AP13" s="6">
        <v>22.216551612989875</v>
      </c>
      <c r="AQ13" s="4">
        <v>365</v>
      </c>
      <c r="AR13" s="5">
        <v>15.214672780325136</v>
      </c>
      <c r="AS13" s="6">
        <v>22.445392270906037</v>
      </c>
      <c r="AT13" s="4">
        <v>57</v>
      </c>
      <c r="AU13" s="5">
        <v>18.327974276527332</v>
      </c>
      <c r="AV13" s="6">
        <v>28.272208638956801</v>
      </c>
      <c r="AW13" s="4">
        <v>69</v>
      </c>
      <c r="AX13" s="5">
        <v>22.330097087378643</v>
      </c>
      <c r="AY13" s="6">
        <v>27.034855653181424</v>
      </c>
      <c r="AZ13" s="4">
        <v>48</v>
      </c>
      <c r="BA13" s="5">
        <v>22.966507177033492</v>
      </c>
      <c r="BB13" s="6">
        <v>28.82190302785083</v>
      </c>
      <c r="BC13" s="4">
        <v>288</v>
      </c>
      <c r="BD13" s="5">
        <v>19.972260748959776</v>
      </c>
      <c r="BE13" s="6">
        <v>24.187462905915268</v>
      </c>
      <c r="BF13" s="4">
        <v>49</v>
      </c>
      <c r="BG13" s="5">
        <v>18.773946360153257</v>
      </c>
      <c r="BH13" s="6">
        <v>28.159069670854532</v>
      </c>
      <c r="BI13" s="4">
        <v>332</v>
      </c>
      <c r="BJ13" s="5">
        <v>18.454697053918846</v>
      </c>
      <c r="BK13" s="6">
        <v>25.929968931060543</v>
      </c>
      <c r="BL13" s="4">
        <v>49</v>
      </c>
      <c r="BM13" s="5">
        <v>18.773946360153257</v>
      </c>
      <c r="BN13" s="6">
        <v>28.159069670854532</v>
      </c>
      <c r="BO13" s="4">
        <v>86</v>
      </c>
      <c r="BP13" s="5">
        <v>20.33096926713948</v>
      </c>
      <c r="BQ13" s="6">
        <v>24.650487997889741</v>
      </c>
      <c r="BR13" s="4">
        <v>122</v>
      </c>
      <c r="BS13" s="5">
        <v>21.03448275862069</v>
      </c>
      <c r="BT13" s="6">
        <v>30.20354563361786</v>
      </c>
      <c r="BU13" s="4">
        <v>67</v>
      </c>
      <c r="BV13" s="5">
        <v>17.724867724867725</v>
      </c>
      <c r="BW13" s="6">
        <v>27.902118770516264</v>
      </c>
      <c r="BX13" s="4">
        <v>433</v>
      </c>
      <c r="BY13" s="5">
        <v>15.762650163815071</v>
      </c>
      <c r="BZ13" s="6">
        <v>24.884591779554732</v>
      </c>
      <c r="CA13" s="4">
        <v>124</v>
      </c>
      <c r="CB13" s="5">
        <v>20.428336079077429</v>
      </c>
      <c r="CC13" s="6">
        <v>22.289729888002345</v>
      </c>
      <c r="CD13" s="4">
        <v>587</v>
      </c>
      <c r="CE13" s="5">
        <v>16.479505895564291</v>
      </c>
      <c r="CF13" s="6">
        <v>24.226884590767884</v>
      </c>
      <c r="CG13" s="4">
        <v>447</v>
      </c>
      <c r="CH13" s="5">
        <v>16.666666666666664</v>
      </c>
      <c r="CI13" s="6">
        <v>25.336080855656952</v>
      </c>
      <c r="CJ13" s="4">
        <v>46</v>
      </c>
      <c r="CK13" s="5">
        <v>25.274725274725274</v>
      </c>
      <c r="CL13" s="6">
        <v>32.535414480587619</v>
      </c>
      <c r="CM13" s="4">
        <v>29</v>
      </c>
      <c r="CN13" s="5">
        <v>30.526315789473685</v>
      </c>
      <c r="CO13" s="6">
        <v>27.920120572720421</v>
      </c>
      <c r="CP13" s="4">
        <v>141</v>
      </c>
      <c r="CQ13" s="5">
        <v>22.239747634069403</v>
      </c>
      <c r="CR13" s="6">
        <v>26.418023737234336</v>
      </c>
      <c r="CS13" s="4">
        <v>69</v>
      </c>
      <c r="CT13" s="5">
        <v>19.382022471910112</v>
      </c>
      <c r="CU13" s="6">
        <v>25.572358748162149</v>
      </c>
      <c r="CV13" s="4">
        <v>303</v>
      </c>
      <c r="CW13" s="5">
        <v>16.220556745182012</v>
      </c>
      <c r="CX13" s="6">
        <v>22.017267595749381</v>
      </c>
      <c r="CY13" s="4">
        <v>57</v>
      </c>
      <c r="CZ13" s="5">
        <v>20.212765957446805</v>
      </c>
      <c r="DA13" s="6">
        <v>30.443124149028343</v>
      </c>
      <c r="DB13" s="4">
        <v>147</v>
      </c>
      <c r="DC13" s="5">
        <v>20.360110803324101</v>
      </c>
      <c r="DD13" s="6">
        <v>26.729172668465022</v>
      </c>
      <c r="DE13" s="4">
        <v>214</v>
      </c>
      <c r="DF13" s="5">
        <v>20.736434108527131</v>
      </c>
      <c r="DG13" s="6">
        <v>26.593289428346672</v>
      </c>
      <c r="DH13" s="4">
        <v>273</v>
      </c>
      <c r="DI13" s="5">
        <v>16.465621230398071</v>
      </c>
      <c r="DJ13" s="6">
        <v>26.248845306615504</v>
      </c>
      <c r="DK13" s="4">
        <v>41</v>
      </c>
      <c r="DL13" s="5">
        <v>24.260355029585799</v>
      </c>
      <c r="DM13" s="6">
        <v>30.599881796690308</v>
      </c>
      <c r="DN13" s="4">
        <v>95</v>
      </c>
      <c r="DO13" s="5">
        <v>19.874476987447697</v>
      </c>
      <c r="DP13" s="6">
        <v>28.883170355120946</v>
      </c>
      <c r="DQ13" s="4">
        <v>124</v>
      </c>
      <c r="DR13" s="5">
        <v>20.428336079077429</v>
      </c>
      <c r="DS13" s="6">
        <v>22.289729888002345</v>
      </c>
      <c r="DT13" s="4">
        <v>32</v>
      </c>
      <c r="DU13" s="5">
        <v>25.6</v>
      </c>
      <c r="DV13" s="6">
        <v>28.602035350830207</v>
      </c>
      <c r="DW13" s="4">
        <v>133</v>
      </c>
      <c r="DX13" s="5">
        <v>20.846394984326018</v>
      </c>
      <c r="DY13" s="6">
        <v>22.569487491011877</v>
      </c>
      <c r="DZ13" s="4">
        <v>140</v>
      </c>
      <c r="EA13" s="5">
        <v>18.944519621109606</v>
      </c>
      <c r="EB13" s="6">
        <v>25.256472448301263</v>
      </c>
      <c r="EC13" s="4">
        <v>103</v>
      </c>
      <c r="ED13" s="5">
        <v>13.222079589216944</v>
      </c>
      <c r="EE13" s="6">
        <v>13.971464692071519</v>
      </c>
      <c r="EF13" s="4">
        <v>302</v>
      </c>
      <c r="EG13" s="5">
        <v>14.225153085256711</v>
      </c>
      <c r="EH13" s="6">
        <v>21.17687510374428</v>
      </c>
      <c r="EI13" s="4">
        <v>396</v>
      </c>
      <c r="EJ13" s="5">
        <v>15.172413793103448</v>
      </c>
      <c r="EK13" s="6">
        <v>26.038201844364334</v>
      </c>
      <c r="EL13" s="4">
        <v>154</v>
      </c>
      <c r="EM13" s="5">
        <v>14.392523364485982</v>
      </c>
      <c r="EN13" s="6">
        <v>25.085458848277675</v>
      </c>
      <c r="EO13" s="4">
        <v>133</v>
      </c>
      <c r="EP13" s="5">
        <v>20.556414219474497</v>
      </c>
      <c r="EQ13" s="6">
        <v>26.778574258852345</v>
      </c>
      <c r="ER13" s="4">
        <v>90</v>
      </c>
      <c r="ES13" s="5">
        <v>17.142857142857142</v>
      </c>
      <c r="ET13" s="6">
        <v>23.126483183764766</v>
      </c>
      <c r="EU13" s="4">
        <v>97</v>
      </c>
      <c r="EV13" s="5">
        <v>17.10758377425044</v>
      </c>
      <c r="EW13" s="6">
        <v>25.521264873452864</v>
      </c>
      <c r="EX13" s="4">
        <v>98</v>
      </c>
      <c r="EY13" s="5">
        <v>17.5</v>
      </c>
      <c r="EZ13" s="6">
        <v>25.880889089983601</v>
      </c>
      <c r="FA13" s="4">
        <v>161</v>
      </c>
      <c r="FB13" s="5">
        <v>14.893617021276595</v>
      </c>
      <c r="FC13" s="6">
        <v>21.465479331574318</v>
      </c>
      <c r="FD13" s="4">
        <v>314</v>
      </c>
      <c r="FE13" s="5">
        <v>18.255813953488374</v>
      </c>
      <c r="FF13" s="6">
        <v>27.255394257451908</v>
      </c>
      <c r="FG13" s="4">
        <v>74</v>
      </c>
      <c r="FH13" s="5">
        <v>27.306273062730629</v>
      </c>
      <c r="FI13" s="6">
        <v>30.462622058588124</v>
      </c>
      <c r="FJ13" s="4">
        <v>56</v>
      </c>
      <c r="FK13" s="5">
        <v>19.047619047619047</v>
      </c>
      <c r="FL13" s="6">
        <v>28.459090058041564</v>
      </c>
      <c r="FM13" s="4">
        <v>64</v>
      </c>
      <c r="FN13" s="5">
        <v>25</v>
      </c>
      <c r="FO13" s="6">
        <v>31.584332066647182</v>
      </c>
      <c r="FP13" s="4">
        <v>77</v>
      </c>
      <c r="FQ13" s="5">
        <v>20.754716981132077</v>
      </c>
      <c r="FR13" s="6">
        <v>30.560068264986295</v>
      </c>
      <c r="FS13" s="4">
        <v>63</v>
      </c>
      <c r="FT13" s="5">
        <v>27.631578947368425</v>
      </c>
      <c r="FU13" s="6">
        <v>28.301711309523807</v>
      </c>
      <c r="FV13" s="4">
        <v>87</v>
      </c>
      <c r="FW13" s="5">
        <v>16.86046511627907</v>
      </c>
      <c r="FX13" s="6">
        <v>25.805131863290182</v>
      </c>
      <c r="FY13" s="4">
        <v>33</v>
      </c>
      <c r="FZ13" s="5">
        <v>22.916666666666664</v>
      </c>
      <c r="GA13" s="6">
        <v>31.075003626867836</v>
      </c>
      <c r="GB13" s="4">
        <v>5</v>
      </c>
      <c r="GC13" s="5">
        <v>45.454545454545453</v>
      </c>
      <c r="GD13" s="6">
        <v>27.192118226600986</v>
      </c>
      <c r="GE13" s="4">
        <v>62</v>
      </c>
      <c r="GF13" s="5">
        <v>17.663817663817664</v>
      </c>
      <c r="GG13" s="6">
        <v>28.960878031510003</v>
      </c>
      <c r="GH13" s="4">
        <v>71</v>
      </c>
      <c r="GI13" s="5">
        <v>18.489583333333336</v>
      </c>
      <c r="GJ13" s="6">
        <v>26.927352383443402</v>
      </c>
      <c r="GK13" s="4">
        <v>78</v>
      </c>
      <c r="GL13" s="5">
        <v>20.855614973262032</v>
      </c>
      <c r="GM13" s="6">
        <v>22.355607706271126</v>
      </c>
      <c r="GN13" s="4">
        <v>48</v>
      </c>
      <c r="GO13" s="5">
        <v>22.641509433962266</v>
      </c>
      <c r="GP13" s="6">
        <v>28.528441079402057</v>
      </c>
      <c r="GQ13" s="4">
        <v>57</v>
      </c>
      <c r="GR13" s="5">
        <v>24.358974358974358</v>
      </c>
      <c r="GS13" s="6">
        <v>26.98787061994609</v>
      </c>
      <c r="GT13" s="4">
        <v>170</v>
      </c>
      <c r="GU13" s="5">
        <v>17.616580310880828</v>
      </c>
      <c r="GV13" s="6">
        <v>24.636363636363637</v>
      </c>
      <c r="GW13" s="4">
        <v>37</v>
      </c>
      <c r="GX13" s="5">
        <v>30.833333333333336</v>
      </c>
      <c r="GY13" s="6">
        <v>30.72515666965085</v>
      </c>
      <c r="GZ13" s="4">
        <v>98</v>
      </c>
      <c r="HA13" s="5">
        <v>17.689530685920577</v>
      </c>
      <c r="HB13" s="6">
        <v>27.092989571263036</v>
      </c>
      <c r="HC13" s="4">
        <v>118</v>
      </c>
      <c r="HD13" s="5">
        <v>16.690240452616688</v>
      </c>
      <c r="HE13" s="6">
        <v>25.892667536328613</v>
      </c>
      <c r="HF13" s="4">
        <v>171</v>
      </c>
      <c r="HG13" s="5">
        <v>18.486486486486488</v>
      </c>
      <c r="HH13" s="6">
        <v>27.106235898420621</v>
      </c>
      <c r="HI13" s="4">
        <v>4</v>
      </c>
      <c r="HJ13" s="5">
        <v>8.8888888888888893</v>
      </c>
      <c r="HK13" s="6">
        <v>29.989004947773502</v>
      </c>
      <c r="HL13" s="4">
        <v>90</v>
      </c>
      <c r="HM13" s="5">
        <v>17.110266159695815</v>
      </c>
      <c r="HN13" s="6">
        <v>24.594437830082118</v>
      </c>
      <c r="HO13" s="4">
        <v>318</v>
      </c>
      <c r="HP13" s="5">
        <v>14.039735099337749</v>
      </c>
      <c r="HQ13" s="6">
        <v>22.189576583008403</v>
      </c>
      <c r="HR13" s="4">
        <v>211</v>
      </c>
      <c r="HS13" s="5">
        <v>14.237516869095817</v>
      </c>
      <c r="HT13" s="6">
        <v>24.161748084892629</v>
      </c>
      <c r="HU13" s="4">
        <v>365</v>
      </c>
      <c r="HV13" s="5">
        <v>14.536041417761847</v>
      </c>
      <c r="HW13" s="6">
        <v>18.459701189145239</v>
      </c>
      <c r="HX13" s="4">
        <v>353</v>
      </c>
      <c r="HY13" s="5">
        <v>20.48752176436448</v>
      </c>
      <c r="HZ13" s="6">
        <v>26.815619967793879</v>
      </c>
      <c r="IA13" s="4">
        <v>89</v>
      </c>
      <c r="IB13" s="5">
        <v>17.148362235067438</v>
      </c>
      <c r="IC13" s="6">
        <v>20.620031423680324</v>
      </c>
      <c r="ID13" s="4">
        <v>28</v>
      </c>
      <c r="IE13" s="5">
        <v>27.450980392156865</v>
      </c>
      <c r="IF13" s="6">
        <v>28.84583263738099</v>
      </c>
      <c r="IG13" s="4">
        <v>5725</v>
      </c>
      <c r="IH13" s="5">
        <v>17.373755765962613</v>
      </c>
      <c r="II13" s="6">
        <v>23.714858521055344</v>
      </c>
      <c r="IJ13" s="4">
        <v>11539</v>
      </c>
      <c r="IK13" s="5">
        <v>17.578684378903748</v>
      </c>
      <c r="IL13" s="6">
        <v>24.349164907066775</v>
      </c>
    </row>
    <row r="14" spans="2:246" x14ac:dyDescent="0.35">
      <c r="B14" s="33">
        <v>9</v>
      </c>
      <c r="C14" s="18" t="s">
        <v>10</v>
      </c>
      <c r="D14" s="19">
        <v>9</v>
      </c>
      <c r="E14" s="20">
        <v>6.7164179104477615</v>
      </c>
      <c r="F14" s="21">
        <v>26.28011433238056</v>
      </c>
      <c r="G14" s="4">
        <v>18</v>
      </c>
      <c r="H14" s="5">
        <v>7.7586206896551726</v>
      </c>
      <c r="I14" s="6">
        <v>25.09370143523174</v>
      </c>
      <c r="J14" s="4">
        <v>111</v>
      </c>
      <c r="K14" s="5">
        <v>5.3</v>
      </c>
      <c r="L14" s="6">
        <v>19.2</v>
      </c>
      <c r="M14" s="4">
        <v>66</v>
      </c>
      <c r="N14" s="5">
        <v>7.6124567474048446</v>
      </c>
      <c r="O14" s="6">
        <v>18.81178363821472</v>
      </c>
      <c r="P14" s="4">
        <v>43</v>
      </c>
      <c r="Q14" s="5">
        <v>9.2274678111587995</v>
      </c>
      <c r="R14" s="6">
        <v>29.833112582781457</v>
      </c>
      <c r="S14" s="4">
        <v>51</v>
      </c>
      <c r="T14" s="5">
        <v>7.0247933884297522</v>
      </c>
      <c r="U14" s="6">
        <v>21.603997919298507</v>
      </c>
      <c r="V14" s="4">
        <v>20</v>
      </c>
      <c r="W14" s="5">
        <v>7.518796992481203</v>
      </c>
      <c r="X14" s="6">
        <v>21.0117248141188</v>
      </c>
      <c r="Y14" s="4">
        <v>19</v>
      </c>
      <c r="Z14" s="5">
        <v>6.9090909090909092</v>
      </c>
      <c r="AA14" s="6">
        <v>30.449352627570448</v>
      </c>
      <c r="AB14" s="4">
        <v>20</v>
      </c>
      <c r="AC14" s="5">
        <v>4.5977011494252871</v>
      </c>
      <c r="AD14" s="6">
        <v>18.168923275306252</v>
      </c>
      <c r="AE14" s="4">
        <v>58</v>
      </c>
      <c r="AF14" s="5">
        <v>6.807511737089202</v>
      </c>
      <c r="AG14" s="6">
        <v>16.332642373990836</v>
      </c>
      <c r="AH14" s="4">
        <v>10</v>
      </c>
      <c r="AI14" s="5">
        <v>10</v>
      </c>
      <c r="AJ14" s="6">
        <v>28.669064748201439</v>
      </c>
      <c r="AK14" s="4">
        <v>93</v>
      </c>
      <c r="AL14" s="5">
        <v>7.9623287671232879</v>
      </c>
      <c r="AM14" s="6">
        <v>25.188794847681738</v>
      </c>
      <c r="AN14" s="4">
        <v>61</v>
      </c>
      <c r="AO14" s="5">
        <v>5.2813852813852815</v>
      </c>
      <c r="AP14" s="6">
        <v>12.547565965600294</v>
      </c>
      <c r="AQ14" s="4">
        <v>114</v>
      </c>
      <c r="AR14" s="5">
        <v>4.7519799916631928</v>
      </c>
      <c r="AS14" s="6">
        <v>10.879037238091135</v>
      </c>
      <c r="AT14" s="4">
        <v>33</v>
      </c>
      <c r="AU14" s="5">
        <v>10.610932475884244</v>
      </c>
      <c r="AV14" s="6">
        <v>31.89079054604727</v>
      </c>
      <c r="AW14" s="4">
        <v>22</v>
      </c>
      <c r="AX14" s="5">
        <v>7.1197411003236244</v>
      </c>
      <c r="AY14" s="6">
        <v>24.249299990344696</v>
      </c>
      <c r="AZ14" s="4">
        <v>20</v>
      </c>
      <c r="BA14" s="5">
        <v>9.5693779904306222</v>
      </c>
      <c r="BB14" s="6">
        <v>24.944365769775441</v>
      </c>
      <c r="BC14" s="4">
        <v>93</v>
      </c>
      <c r="BD14" s="5">
        <v>6.4493758668515948</v>
      </c>
      <c r="BE14" s="6">
        <v>14.682192013113642</v>
      </c>
      <c r="BF14" s="4">
        <v>28</v>
      </c>
      <c r="BG14" s="5">
        <v>10.727969348659004</v>
      </c>
      <c r="BH14" s="6">
        <v>30.837919219188038</v>
      </c>
      <c r="BI14" s="4">
        <v>108</v>
      </c>
      <c r="BJ14" s="5">
        <v>6.0033351862145636</v>
      </c>
      <c r="BK14" s="6">
        <v>16.808525255917985</v>
      </c>
      <c r="BL14" s="4">
        <v>28</v>
      </c>
      <c r="BM14" s="5">
        <v>10.727969348659004</v>
      </c>
      <c r="BN14" s="6">
        <v>30.837919219188038</v>
      </c>
      <c r="BO14" s="4">
        <v>31</v>
      </c>
      <c r="BP14" s="5">
        <v>7.328605200945626</v>
      </c>
      <c r="BQ14" s="6">
        <v>16.116425328687058</v>
      </c>
      <c r="BR14" s="4">
        <v>38</v>
      </c>
      <c r="BS14" s="5">
        <v>6.5517241379310347</v>
      </c>
      <c r="BT14" s="6">
        <v>26.406215802144889</v>
      </c>
      <c r="BU14" s="4">
        <v>20</v>
      </c>
      <c r="BV14" s="5">
        <v>5.2910052910052912</v>
      </c>
      <c r="BW14" s="6">
        <v>15.462335336999617</v>
      </c>
      <c r="BX14" s="4">
        <v>172</v>
      </c>
      <c r="BY14" s="5">
        <v>6.2613760465962871</v>
      </c>
      <c r="BZ14" s="6">
        <v>20.2060003379971</v>
      </c>
      <c r="CA14" s="4">
        <v>47</v>
      </c>
      <c r="CB14" s="5">
        <v>7.7429983525535411</v>
      </c>
      <c r="CC14" s="6">
        <v>15.82940154787018</v>
      </c>
      <c r="CD14" s="4">
        <v>201</v>
      </c>
      <c r="CE14" s="5">
        <v>5.6428972487366647</v>
      </c>
      <c r="CF14" s="6">
        <v>19.770055729874024</v>
      </c>
      <c r="CG14" s="4">
        <v>181</v>
      </c>
      <c r="CH14" s="5">
        <v>6.7486950037285611</v>
      </c>
      <c r="CI14" s="6">
        <v>19.731462401465343</v>
      </c>
      <c r="CJ14" s="4">
        <v>15</v>
      </c>
      <c r="CK14" s="5">
        <v>8.2417582417582409</v>
      </c>
      <c r="CL14" s="6">
        <v>28.331584470094441</v>
      </c>
      <c r="CM14" s="4">
        <v>12</v>
      </c>
      <c r="CN14" s="5">
        <v>12.631578947368421</v>
      </c>
      <c r="CO14" s="6">
        <v>28.127354935945743</v>
      </c>
      <c r="CP14" s="4">
        <v>48</v>
      </c>
      <c r="CQ14" s="5">
        <v>7.5709779179810726</v>
      </c>
      <c r="CR14" s="6">
        <v>16.231944061091177</v>
      </c>
      <c r="CS14" s="4">
        <v>11</v>
      </c>
      <c r="CT14" s="5">
        <v>3.089887640449438</v>
      </c>
      <c r="CU14" s="6">
        <v>21.733879437093048</v>
      </c>
      <c r="CV14" s="4">
        <v>93</v>
      </c>
      <c r="CW14" s="5">
        <v>4.9785867237687365</v>
      </c>
      <c r="CX14" s="6">
        <v>11.023362805789366</v>
      </c>
      <c r="CY14" s="4">
        <v>27</v>
      </c>
      <c r="CZ14" s="5">
        <v>9.5744680851063837</v>
      </c>
      <c r="DA14" s="6">
        <v>23.876717415521721</v>
      </c>
      <c r="DB14" s="4">
        <v>55</v>
      </c>
      <c r="DC14" s="5">
        <v>7.6177285318559553</v>
      </c>
      <c r="DD14" s="6">
        <v>18.478118534426315</v>
      </c>
      <c r="DE14" s="4">
        <v>62</v>
      </c>
      <c r="DF14" s="5">
        <v>6.0077519379844961</v>
      </c>
      <c r="DG14" s="6">
        <v>17.856933888971959</v>
      </c>
      <c r="DH14" s="4">
        <v>72</v>
      </c>
      <c r="DI14" s="5">
        <v>4.3425814234016888</v>
      </c>
      <c r="DJ14" s="6">
        <v>21.61586015774888</v>
      </c>
      <c r="DK14" s="4">
        <v>14</v>
      </c>
      <c r="DL14" s="5">
        <v>8.2840236686390547</v>
      </c>
      <c r="DM14" s="6">
        <v>29.107565011820331</v>
      </c>
      <c r="DN14" s="4">
        <v>31</v>
      </c>
      <c r="DO14" s="5">
        <v>6.485355648535565</v>
      </c>
      <c r="DP14" s="6">
        <v>19.147709727225941</v>
      </c>
      <c r="DQ14" s="4">
        <v>47</v>
      </c>
      <c r="DR14" s="5">
        <v>7.7429983525535411</v>
      </c>
      <c r="DS14" s="6">
        <v>15.82940154787018</v>
      </c>
      <c r="DT14" s="4">
        <v>18</v>
      </c>
      <c r="DU14" s="5">
        <v>14.399999999999999</v>
      </c>
      <c r="DV14" s="6">
        <v>26.395286555972149</v>
      </c>
      <c r="DW14" s="4">
        <v>30</v>
      </c>
      <c r="DX14" s="5">
        <v>4.7021943573667713</v>
      </c>
      <c r="DY14" s="6">
        <v>10.829138875802732</v>
      </c>
      <c r="DZ14" s="4">
        <v>53</v>
      </c>
      <c r="EA14" s="5">
        <v>7.1718538565629224</v>
      </c>
      <c r="EB14" s="6">
        <v>17.590147146014122</v>
      </c>
      <c r="EC14" s="4">
        <v>21</v>
      </c>
      <c r="ED14" s="5">
        <v>2.6957637997432604</v>
      </c>
      <c r="EE14" s="6">
        <v>7.2530251038468485</v>
      </c>
      <c r="EF14" s="4">
        <v>67</v>
      </c>
      <c r="EG14" s="5">
        <v>3.1559114460668862</v>
      </c>
      <c r="EH14" s="6">
        <v>9.1188257333238489</v>
      </c>
      <c r="EI14" s="4">
        <v>109</v>
      </c>
      <c r="EJ14" s="5">
        <v>4.1762452107279691</v>
      </c>
      <c r="EK14" s="6">
        <v>20.521042882466588</v>
      </c>
      <c r="EL14" s="4">
        <v>39</v>
      </c>
      <c r="EM14" s="5">
        <v>3.6448598130841123</v>
      </c>
      <c r="EN14" s="6">
        <v>15.216057498466123</v>
      </c>
      <c r="EO14" s="4">
        <v>72</v>
      </c>
      <c r="EP14" s="5">
        <v>11.128284389489954</v>
      </c>
      <c r="EQ14" s="6">
        <v>27.880840027376536</v>
      </c>
      <c r="ER14" s="4">
        <v>33</v>
      </c>
      <c r="ES14" s="5">
        <v>6.2857142857142865</v>
      </c>
      <c r="ET14" s="6">
        <v>18.260822127056002</v>
      </c>
      <c r="EU14" s="4">
        <v>39</v>
      </c>
      <c r="EV14" s="5">
        <v>6.8783068783068781</v>
      </c>
      <c r="EW14" s="6">
        <v>17.301466631360459</v>
      </c>
      <c r="EX14" s="4">
        <v>25</v>
      </c>
      <c r="EY14" s="5">
        <v>4.4642857142857144</v>
      </c>
      <c r="EZ14" s="6">
        <v>17.09744923929642</v>
      </c>
      <c r="FA14" s="4">
        <v>63</v>
      </c>
      <c r="FB14" s="5">
        <v>5.8279370952821461</v>
      </c>
      <c r="FC14" s="6">
        <v>13.281173653864947</v>
      </c>
      <c r="FD14" s="4">
        <v>132</v>
      </c>
      <c r="FE14" s="5">
        <v>7.6744186046511631</v>
      </c>
      <c r="FF14" s="6">
        <v>27.398863572008381</v>
      </c>
      <c r="FG14" s="4">
        <v>19</v>
      </c>
      <c r="FH14" s="5">
        <v>7.0110701107011062</v>
      </c>
      <c r="FI14" s="6">
        <v>28.376287284563258</v>
      </c>
      <c r="FJ14" s="4">
        <v>20</v>
      </c>
      <c r="FK14" s="5">
        <v>6.8027210884353746</v>
      </c>
      <c r="FL14" s="6">
        <v>22.199338450976722</v>
      </c>
      <c r="FM14" s="4">
        <v>14</v>
      </c>
      <c r="FN14" s="5">
        <v>5.46875</v>
      </c>
      <c r="FO14" s="6">
        <v>26.812335574393455</v>
      </c>
      <c r="FP14" s="4">
        <v>28</v>
      </c>
      <c r="FQ14" s="5">
        <v>7.5471698113207548</v>
      </c>
      <c r="FR14" s="6">
        <v>16.477132870575492</v>
      </c>
      <c r="FS14" s="4">
        <v>14</v>
      </c>
      <c r="FT14" s="5">
        <v>6.140350877192982</v>
      </c>
      <c r="FU14" s="6">
        <v>26.450892857142854</v>
      </c>
      <c r="FV14" s="4">
        <v>43</v>
      </c>
      <c r="FW14" s="5">
        <v>8.3333333333333321</v>
      </c>
      <c r="FX14" s="6">
        <v>13.488450160501857</v>
      </c>
      <c r="FY14" s="4">
        <v>8</v>
      </c>
      <c r="FZ14" s="5">
        <v>5.5555555555555554</v>
      </c>
      <c r="GA14" s="6">
        <v>28.013927172493837</v>
      </c>
      <c r="GB14" s="4">
        <v>3</v>
      </c>
      <c r="GC14" s="5">
        <v>27.27272727272727</v>
      </c>
      <c r="GD14" s="6">
        <v>45.057471264367813</v>
      </c>
      <c r="GE14" s="4">
        <v>32</v>
      </c>
      <c r="GF14" s="5">
        <v>9.116809116809117</v>
      </c>
      <c r="GG14" s="6">
        <v>26.822446450699239</v>
      </c>
      <c r="GH14" s="4">
        <v>31</v>
      </c>
      <c r="GI14" s="5">
        <v>8.0729166666666679</v>
      </c>
      <c r="GJ14" s="6">
        <v>26.155757536127638</v>
      </c>
      <c r="GK14" s="4">
        <v>19</v>
      </c>
      <c r="GL14" s="5">
        <v>5.0802139037433154</v>
      </c>
      <c r="GM14" s="6">
        <v>16.953997051478773</v>
      </c>
      <c r="GN14" s="4">
        <v>28</v>
      </c>
      <c r="GO14" s="5">
        <v>13.20754716981132</v>
      </c>
      <c r="GP14" s="6">
        <v>32.052028732284995</v>
      </c>
      <c r="GQ14" s="4">
        <v>22</v>
      </c>
      <c r="GR14" s="5">
        <v>9.4017094017094021</v>
      </c>
      <c r="GS14" s="6">
        <v>19.606356693620842</v>
      </c>
      <c r="GT14" s="4">
        <v>64</v>
      </c>
      <c r="GU14" s="5">
        <v>6.6321243523316058</v>
      </c>
      <c r="GV14" s="6">
        <v>20.267379679144383</v>
      </c>
      <c r="GW14" s="4">
        <v>15</v>
      </c>
      <c r="GX14" s="5">
        <v>12.5</v>
      </c>
      <c r="GY14" s="6">
        <v>28.379588182632048</v>
      </c>
      <c r="GZ14" s="4">
        <v>36</v>
      </c>
      <c r="HA14" s="5">
        <v>6.4981949458483745</v>
      </c>
      <c r="HB14" s="6">
        <v>24.424246813441481</v>
      </c>
      <c r="HC14" s="4">
        <v>41</v>
      </c>
      <c r="HD14" s="5">
        <v>5.7991513437057991</v>
      </c>
      <c r="HE14" s="6">
        <v>21.56963868579923</v>
      </c>
      <c r="HF14" s="4">
        <v>55</v>
      </c>
      <c r="HG14" s="5">
        <v>5.9459459459459465</v>
      </c>
      <c r="HH14" s="6">
        <v>23.647448514233595</v>
      </c>
      <c r="HI14" s="4">
        <v>12</v>
      </c>
      <c r="HJ14" s="5">
        <v>26.666666666666668</v>
      </c>
      <c r="HK14" s="6">
        <v>26.635514018691588</v>
      </c>
      <c r="HL14" s="4">
        <v>47</v>
      </c>
      <c r="HM14" s="5">
        <v>8.9353612167300387</v>
      </c>
      <c r="HN14" s="6">
        <v>18.447354763867267</v>
      </c>
      <c r="HO14" s="4">
        <v>99</v>
      </c>
      <c r="HP14" s="5">
        <v>4.370860927152318</v>
      </c>
      <c r="HQ14" s="6">
        <v>12.79358192835045</v>
      </c>
      <c r="HR14" s="4">
        <v>66</v>
      </c>
      <c r="HS14" s="5">
        <v>4.4534412955465585</v>
      </c>
      <c r="HT14" s="6">
        <v>18.26698480472184</v>
      </c>
      <c r="HU14" s="4">
        <v>99</v>
      </c>
      <c r="HV14" s="5">
        <v>3.9426523297491038</v>
      </c>
      <c r="HW14" s="6">
        <v>7.6786258766134763</v>
      </c>
      <c r="HX14" s="4">
        <v>125</v>
      </c>
      <c r="HY14" s="5">
        <v>7.2547881601857229</v>
      </c>
      <c r="HZ14" s="6">
        <v>17.751610305958131</v>
      </c>
      <c r="IA14" s="4">
        <v>19</v>
      </c>
      <c r="IB14" s="5">
        <v>3.6608863198458574</v>
      </c>
      <c r="IC14" s="6">
        <v>11.872992050277889</v>
      </c>
      <c r="ID14" s="4">
        <v>10</v>
      </c>
      <c r="IE14" s="5">
        <v>9.8039215686274517</v>
      </c>
      <c r="IF14" s="6">
        <v>29.029564055453484</v>
      </c>
      <c r="IG14" s="4">
        <v>1866</v>
      </c>
      <c r="IH14" s="5">
        <v>5.6627822286962859</v>
      </c>
      <c r="II14" s="6">
        <v>15.08106117848136</v>
      </c>
      <c r="IJ14" s="4">
        <v>3955</v>
      </c>
      <c r="IK14" s="5">
        <v>6.0251058773346333</v>
      </c>
      <c r="IL14" s="6">
        <v>16.85964524774657</v>
      </c>
    </row>
    <row r="15" spans="2:246" x14ac:dyDescent="0.45">
      <c r="B15" s="33">
        <v>10</v>
      </c>
      <c r="D15" s="17"/>
      <c r="E15" s="17"/>
      <c r="G15" s="3"/>
      <c r="H15" s="3"/>
      <c r="I15"/>
      <c r="J15" s="3"/>
      <c r="K15" s="3"/>
      <c r="L15"/>
      <c r="M15" s="3"/>
      <c r="N15" s="3"/>
      <c r="O15"/>
      <c r="P15" s="3"/>
      <c r="Q15" s="3"/>
      <c r="R15"/>
      <c r="S15" s="3"/>
      <c r="T15" s="3"/>
      <c r="U15"/>
      <c r="V15" s="3"/>
      <c r="W15" s="3"/>
      <c r="X15"/>
      <c r="Y15" s="3"/>
      <c r="Z15" s="3"/>
      <c r="AA15"/>
      <c r="AB15" s="3"/>
      <c r="AC15" s="3"/>
      <c r="AD15"/>
      <c r="AE15" s="3"/>
      <c r="AF15" s="3"/>
      <c r="AG15"/>
      <c r="AH15" s="3"/>
      <c r="AI15" s="3"/>
      <c r="AJ15"/>
      <c r="AK15" s="3"/>
      <c r="AL15" s="3"/>
      <c r="AM15"/>
      <c r="AN15" s="3"/>
      <c r="AO15" s="3"/>
      <c r="AP15"/>
      <c r="AQ15" s="3"/>
      <c r="AR15" s="3"/>
      <c r="AS15"/>
      <c r="AT15" s="3"/>
      <c r="AU15" s="3"/>
      <c r="AV15"/>
      <c r="AW15" s="3"/>
      <c r="AX15" s="3"/>
      <c r="AY15"/>
      <c r="AZ15" s="3"/>
      <c r="BA15" s="3"/>
      <c r="BB15"/>
      <c r="BC15" s="3"/>
      <c r="BD15" s="3"/>
      <c r="BE15"/>
      <c r="BF15" s="3"/>
      <c r="BG15" s="3"/>
      <c r="BH15"/>
      <c r="BI15" s="3"/>
      <c r="BJ15" s="3"/>
      <c r="BK15"/>
      <c r="BL15" s="3"/>
      <c r="BM15" s="3"/>
      <c r="BN15"/>
      <c r="BO15" s="3"/>
      <c r="BP15" s="3"/>
      <c r="BQ15"/>
      <c r="BR15" s="3"/>
      <c r="BS15" s="3"/>
      <c r="BT15"/>
      <c r="BU15" s="3"/>
      <c r="BV15" s="3"/>
      <c r="BW15"/>
      <c r="BX15" s="3"/>
      <c r="BY15" s="3"/>
      <c r="BZ15"/>
      <c r="CA15" s="3"/>
      <c r="CB15" s="3"/>
      <c r="CC15"/>
      <c r="CD15" s="3"/>
      <c r="CE15" s="3"/>
      <c r="CF15"/>
      <c r="CG15" s="3"/>
      <c r="CH15" s="3"/>
      <c r="CI15"/>
      <c r="CJ15" s="3"/>
      <c r="CK15" s="3"/>
      <c r="CL15"/>
      <c r="CM15" s="3"/>
      <c r="CN15" s="3"/>
      <c r="CO15"/>
      <c r="CP15" s="3"/>
      <c r="CQ15" s="3"/>
      <c r="CR15"/>
      <c r="CS15" s="3"/>
      <c r="CT15" s="3"/>
      <c r="CU15"/>
      <c r="CV15" s="3"/>
      <c r="CW15" s="3"/>
      <c r="CX15"/>
      <c r="CY15" s="3"/>
      <c r="CZ15" s="3"/>
      <c r="DA15"/>
      <c r="DB15" s="3"/>
      <c r="DC15" s="3"/>
      <c r="DD15"/>
      <c r="DE15" s="3"/>
      <c r="DF15" s="3"/>
      <c r="DG15"/>
      <c r="DH15" s="3"/>
      <c r="DI15" s="3"/>
      <c r="DJ15"/>
      <c r="DK15" s="3"/>
      <c r="DL15" s="3"/>
      <c r="DM15"/>
      <c r="DN15" s="3"/>
      <c r="DO15" s="3"/>
      <c r="DP15"/>
      <c r="DQ15" s="3"/>
      <c r="DR15" s="3"/>
      <c r="DS15"/>
      <c r="DT15" s="3"/>
      <c r="DU15" s="3"/>
      <c r="DV15"/>
      <c r="DW15" s="3"/>
      <c r="DX15" s="3"/>
      <c r="DY15"/>
      <c r="DZ15" s="3"/>
      <c r="EA15" s="3"/>
      <c r="EB15"/>
      <c r="EC15" s="3"/>
      <c r="ED15" s="3"/>
      <c r="EE15"/>
      <c r="EF15" s="3"/>
      <c r="EG15" s="3"/>
      <c r="EH15"/>
      <c r="EI15" s="3"/>
      <c r="EJ15" s="3"/>
      <c r="EK15"/>
      <c r="EL15" s="3"/>
      <c r="EM15" s="3"/>
      <c r="EN15"/>
      <c r="EO15" s="3"/>
      <c r="EP15" s="3"/>
      <c r="EQ15"/>
      <c r="ER15" s="3"/>
      <c r="ES15" s="3"/>
      <c r="ET15"/>
      <c r="EU15" s="3"/>
      <c r="EV15" s="3"/>
      <c r="EW15"/>
      <c r="EX15" s="3"/>
      <c r="EY15" s="3"/>
      <c r="EZ15"/>
      <c r="FA15" s="3"/>
      <c r="FB15" s="3"/>
      <c r="FC15"/>
      <c r="FD15" s="3"/>
      <c r="FE15" s="3"/>
      <c r="FF15"/>
      <c r="FG15" s="3"/>
      <c r="FH15" s="3"/>
      <c r="FI15"/>
      <c r="FJ15" s="3"/>
      <c r="FK15" s="3"/>
      <c r="FL15"/>
      <c r="FM15" s="3"/>
      <c r="FN15" s="3"/>
      <c r="FO15"/>
      <c r="FP15" s="3"/>
      <c r="FQ15" s="3"/>
      <c r="FR15"/>
      <c r="FS15" s="3"/>
      <c r="FT15" s="3"/>
      <c r="FU15"/>
      <c r="FV15" s="3"/>
      <c r="FW15" s="3"/>
      <c r="FX15"/>
      <c r="FY15" s="3"/>
      <c r="FZ15" s="3"/>
      <c r="GA15"/>
      <c r="GB15" s="3"/>
      <c r="GC15" s="3"/>
      <c r="GD15"/>
      <c r="GE15" s="3"/>
      <c r="GF15" s="3"/>
      <c r="GG15"/>
      <c r="GH15" s="3"/>
      <c r="GI15" s="3"/>
      <c r="GJ15"/>
      <c r="GK15" s="3"/>
      <c r="GL15" s="3"/>
      <c r="GM15"/>
      <c r="GN15" s="3"/>
      <c r="GO15" s="3"/>
      <c r="GP15"/>
      <c r="GQ15" s="3"/>
      <c r="GR15" s="3"/>
      <c r="GS15"/>
      <c r="GT15" s="3"/>
      <c r="GU15" s="3"/>
      <c r="GV15"/>
      <c r="GW15" s="3"/>
      <c r="GX15" s="3"/>
      <c r="GY15"/>
      <c r="GZ15" s="3"/>
      <c r="HA15" s="3"/>
      <c r="HB15"/>
      <c r="HC15" s="3"/>
      <c r="HD15" s="3"/>
      <c r="HE15"/>
      <c r="HF15" s="3"/>
      <c r="HG15" s="3"/>
      <c r="HH15"/>
      <c r="HI15" s="3"/>
      <c r="HJ15" s="3"/>
      <c r="HK15"/>
      <c r="HL15" s="3"/>
      <c r="HM15" s="3"/>
      <c r="HN15"/>
      <c r="HO15" s="3"/>
      <c r="HP15" s="3"/>
      <c r="HQ15"/>
      <c r="HR15" s="3"/>
      <c r="HS15" s="3"/>
      <c r="HT15"/>
      <c r="HU15" s="3"/>
      <c r="HV15" s="3"/>
      <c r="HW15"/>
      <c r="HX15" s="3"/>
      <c r="HY15" s="3"/>
      <c r="HZ15"/>
      <c r="IA15" s="3"/>
      <c r="IB15" s="3"/>
      <c r="IC15"/>
      <c r="ID15" s="3"/>
      <c r="IE15" s="3"/>
      <c r="IF15"/>
      <c r="IG15" s="3"/>
      <c r="IH15" s="3"/>
      <c r="II15"/>
      <c r="IJ15" s="3"/>
      <c r="IK15" s="3"/>
      <c r="IL15"/>
    </row>
    <row r="16" spans="2:246" x14ac:dyDescent="0.45">
      <c r="B16" s="33">
        <v>11</v>
      </c>
      <c r="C16" s="13" t="s">
        <v>11</v>
      </c>
      <c r="D16" s="14" t="s">
        <v>1</v>
      </c>
      <c r="E16" s="14"/>
      <c r="G16" s="1" t="s">
        <v>1</v>
      </c>
      <c r="H16" s="1"/>
      <c r="I16"/>
      <c r="J16" s="1" t="s">
        <v>1</v>
      </c>
      <c r="K16" s="1"/>
      <c r="L16"/>
      <c r="M16" s="1" t="s">
        <v>1</v>
      </c>
      <c r="N16" s="1"/>
      <c r="O16"/>
      <c r="P16" s="1" t="s">
        <v>1</v>
      </c>
      <c r="Q16" s="1"/>
      <c r="R16"/>
      <c r="S16" s="1" t="s">
        <v>1</v>
      </c>
      <c r="T16" s="1"/>
      <c r="U16"/>
      <c r="V16" s="1" t="s">
        <v>1</v>
      </c>
      <c r="W16" s="1"/>
      <c r="X16"/>
      <c r="Y16" s="1" t="s">
        <v>1</v>
      </c>
      <c r="Z16" s="1"/>
      <c r="AA16"/>
      <c r="AB16" s="1" t="s">
        <v>1</v>
      </c>
      <c r="AC16" s="1"/>
      <c r="AD16"/>
      <c r="AE16" s="1" t="s">
        <v>1</v>
      </c>
      <c r="AF16" s="1"/>
      <c r="AG16"/>
      <c r="AH16" s="1" t="s">
        <v>1</v>
      </c>
      <c r="AI16" s="1"/>
      <c r="AJ16"/>
      <c r="AK16" s="1" t="s">
        <v>1</v>
      </c>
      <c r="AL16" s="1"/>
      <c r="AM16"/>
      <c r="AN16" s="1" t="s">
        <v>1</v>
      </c>
      <c r="AO16" s="1"/>
      <c r="AP16"/>
      <c r="AQ16" s="1" t="s">
        <v>1</v>
      </c>
      <c r="AR16" s="1"/>
      <c r="AS16"/>
      <c r="AT16" s="1" t="s">
        <v>1</v>
      </c>
      <c r="AU16" s="1"/>
      <c r="AV16"/>
      <c r="AW16" s="1" t="s">
        <v>1</v>
      </c>
      <c r="AX16" s="1"/>
      <c r="AY16"/>
      <c r="AZ16" s="1" t="s">
        <v>1</v>
      </c>
      <c r="BA16" s="1"/>
      <c r="BB16"/>
      <c r="BC16" s="1" t="s">
        <v>1</v>
      </c>
      <c r="BD16" s="1"/>
      <c r="BE16"/>
      <c r="BF16" s="1" t="s">
        <v>1</v>
      </c>
      <c r="BG16" s="1"/>
      <c r="BH16"/>
      <c r="BI16" s="1" t="s">
        <v>1</v>
      </c>
      <c r="BJ16" s="1"/>
      <c r="BK16"/>
      <c r="BL16" s="1" t="s">
        <v>1</v>
      </c>
      <c r="BM16" s="1"/>
      <c r="BN16"/>
      <c r="BO16" s="1" t="s">
        <v>1</v>
      </c>
      <c r="BP16" s="1"/>
      <c r="BQ16"/>
      <c r="BR16" s="1" t="s">
        <v>1</v>
      </c>
      <c r="BS16" s="1"/>
      <c r="BT16"/>
      <c r="BU16" s="1" t="s">
        <v>1</v>
      </c>
      <c r="BV16" s="1"/>
      <c r="BW16"/>
      <c r="BX16" s="1" t="s">
        <v>1</v>
      </c>
      <c r="BY16" s="1"/>
      <c r="BZ16"/>
      <c r="CA16" s="1" t="s">
        <v>1</v>
      </c>
      <c r="CB16" s="1"/>
      <c r="CC16"/>
      <c r="CD16" s="1" t="s">
        <v>1</v>
      </c>
      <c r="CE16" s="1"/>
      <c r="CF16"/>
      <c r="CG16" s="1" t="s">
        <v>1</v>
      </c>
      <c r="CH16" s="1"/>
      <c r="CI16"/>
      <c r="CJ16" s="1" t="s">
        <v>1</v>
      </c>
      <c r="CK16" s="1"/>
      <c r="CL16"/>
      <c r="CM16" s="1" t="s">
        <v>1</v>
      </c>
      <c r="CN16" s="1"/>
      <c r="CO16"/>
      <c r="CP16" s="1" t="s">
        <v>1</v>
      </c>
      <c r="CQ16" s="1"/>
      <c r="CR16"/>
      <c r="CS16" s="1" t="s">
        <v>1</v>
      </c>
      <c r="CT16" s="1"/>
      <c r="CU16"/>
      <c r="CV16" s="1" t="s">
        <v>1</v>
      </c>
      <c r="CW16" s="1"/>
      <c r="CX16"/>
      <c r="CY16" s="1" t="s">
        <v>1</v>
      </c>
      <c r="CZ16" s="1"/>
      <c r="DA16"/>
      <c r="DB16" s="1" t="s">
        <v>1</v>
      </c>
      <c r="DC16" s="1"/>
      <c r="DD16"/>
      <c r="DE16" s="1" t="s">
        <v>1</v>
      </c>
      <c r="DF16" s="1"/>
      <c r="DG16"/>
      <c r="DH16" s="1" t="s">
        <v>1</v>
      </c>
      <c r="DI16" s="1"/>
      <c r="DJ16"/>
      <c r="DK16" s="1" t="s">
        <v>1</v>
      </c>
      <c r="DL16" s="1"/>
      <c r="DM16"/>
      <c r="DN16" s="1" t="s">
        <v>1</v>
      </c>
      <c r="DO16" s="1"/>
      <c r="DP16"/>
      <c r="DQ16" s="1" t="s">
        <v>1</v>
      </c>
      <c r="DR16" s="1"/>
      <c r="DS16"/>
      <c r="DT16" s="1" t="s">
        <v>1</v>
      </c>
      <c r="DU16" s="1"/>
      <c r="DV16"/>
      <c r="DW16" s="1" t="s">
        <v>1</v>
      </c>
      <c r="DX16" s="1"/>
      <c r="DY16"/>
      <c r="DZ16" s="1" t="s">
        <v>1</v>
      </c>
      <c r="EA16" s="1"/>
      <c r="EB16"/>
      <c r="EC16" s="1" t="s">
        <v>1</v>
      </c>
      <c r="ED16" s="1"/>
      <c r="EE16"/>
      <c r="EF16" s="1" t="s">
        <v>1</v>
      </c>
      <c r="EG16" s="1"/>
      <c r="EH16"/>
      <c r="EI16" s="1" t="s">
        <v>1</v>
      </c>
      <c r="EJ16" s="1"/>
      <c r="EK16"/>
      <c r="EL16" s="1" t="s">
        <v>1</v>
      </c>
      <c r="EM16" s="1"/>
      <c r="EN16"/>
      <c r="EO16" s="1" t="s">
        <v>1</v>
      </c>
      <c r="EP16" s="1"/>
      <c r="EQ16"/>
      <c r="ER16" s="1" t="s">
        <v>1</v>
      </c>
      <c r="ES16" s="1"/>
      <c r="ET16"/>
      <c r="EU16" s="1" t="s">
        <v>1</v>
      </c>
      <c r="EV16" s="1"/>
      <c r="EW16"/>
      <c r="EX16" s="1" t="s">
        <v>1</v>
      </c>
      <c r="EY16" s="1"/>
      <c r="EZ16"/>
      <c r="FA16" s="1" t="s">
        <v>1</v>
      </c>
      <c r="FB16" s="1"/>
      <c r="FC16"/>
      <c r="FD16" s="1" t="s">
        <v>1</v>
      </c>
      <c r="FE16" s="1"/>
      <c r="FF16"/>
      <c r="FG16" s="1" t="s">
        <v>1</v>
      </c>
      <c r="FH16" s="1"/>
      <c r="FI16"/>
      <c r="FJ16" s="1" t="s">
        <v>1</v>
      </c>
      <c r="FK16" s="1"/>
      <c r="FL16"/>
      <c r="FM16" s="1" t="s">
        <v>1</v>
      </c>
      <c r="FN16" s="1"/>
      <c r="FO16"/>
      <c r="FP16" s="1" t="s">
        <v>1</v>
      </c>
      <c r="FQ16" s="1"/>
      <c r="FR16"/>
      <c r="FS16" s="1" t="s">
        <v>1</v>
      </c>
      <c r="FT16" s="1"/>
      <c r="FU16"/>
      <c r="FV16" s="1" t="s">
        <v>1</v>
      </c>
      <c r="FW16" s="1"/>
      <c r="FX16"/>
      <c r="FY16" s="1" t="s">
        <v>1</v>
      </c>
      <c r="FZ16" s="1"/>
      <c r="GA16"/>
      <c r="GB16" s="1" t="s">
        <v>1</v>
      </c>
      <c r="GC16" s="1"/>
      <c r="GD16"/>
      <c r="GE16" s="1" t="s">
        <v>1</v>
      </c>
      <c r="GF16" s="1"/>
      <c r="GG16"/>
      <c r="GH16" s="1" t="s">
        <v>1</v>
      </c>
      <c r="GI16" s="1"/>
      <c r="GJ16"/>
      <c r="GK16" s="1" t="s">
        <v>1</v>
      </c>
      <c r="GL16" s="1"/>
      <c r="GM16"/>
      <c r="GN16" s="1" t="s">
        <v>1</v>
      </c>
      <c r="GO16" s="1"/>
      <c r="GP16"/>
      <c r="GQ16" s="1" t="s">
        <v>1</v>
      </c>
      <c r="GR16" s="1"/>
      <c r="GS16"/>
      <c r="GT16" s="1" t="s">
        <v>1</v>
      </c>
      <c r="GU16" s="1"/>
      <c r="GV16"/>
      <c r="GW16" s="1" t="s">
        <v>1</v>
      </c>
      <c r="GX16" s="1"/>
      <c r="GY16"/>
      <c r="GZ16" s="1" t="s">
        <v>1</v>
      </c>
      <c r="HA16" s="1"/>
      <c r="HB16"/>
      <c r="HC16" s="1" t="s">
        <v>1</v>
      </c>
      <c r="HD16" s="1"/>
      <c r="HE16"/>
      <c r="HF16" s="1" t="s">
        <v>1</v>
      </c>
      <c r="HG16" s="1"/>
      <c r="HH16"/>
      <c r="HI16" s="1" t="s">
        <v>1</v>
      </c>
      <c r="HJ16" s="1"/>
      <c r="HK16"/>
      <c r="HL16" s="1" t="s">
        <v>1</v>
      </c>
      <c r="HM16" s="1"/>
      <c r="HN16"/>
      <c r="HO16" s="1" t="s">
        <v>1</v>
      </c>
      <c r="HP16" s="1"/>
      <c r="HQ16"/>
      <c r="HR16" s="1" t="s">
        <v>1</v>
      </c>
      <c r="HS16" s="1"/>
      <c r="HT16"/>
      <c r="HU16" s="1" t="s">
        <v>1</v>
      </c>
      <c r="HV16" s="1"/>
      <c r="HW16"/>
      <c r="HX16" s="1" t="s">
        <v>1</v>
      </c>
      <c r="HY16" s="1"/>
      <c r="HZ16"/>
      <c r="IA16" s="1" t="s">
        <v>1</v>
      </c>
      <c r="IB16" s="1"/>
      <c r="IC16"/>
      <c r="ID16" s="1" t="s">
        <v>1</v>
      </c>
      <c r="IE16" s="1"/>
      <c r="IF16"/>
      <c r="IG16" s="1" t="s">
        <v>1</v>
      </c>
      <c r="IH16" s="1"/>
      <c r="II16"/>
      <c r="IJ16" s="1" t="s">
        <v>1</v>
      </c>
      <c r="IK16" s="1"/>
      <c r="IL16"/>
    </row>
    <row r="17" spans="2:246" x14ac:dyDescent="0.45">
      <c r="B17" s="33">
        <v>12</v>
      </c>
      <c r="C17" s="18" t="s">
        <v>12</v>
      </c>
      <c r="D17" s="19">
        <v>3</v>
      </c>
      <c r="E17" s="17"/>
      <c r="G17" s="4">
        <v>7</v>
      </c>
      <c r="H17" s="3"/>
      <c r="I17"/>
      <c r="J17" s="4">
        <v>93</v>
      </c>
      <c r="K17" s="3"/>
      <c r="L17"/>
      <c r="M17" s="4">
        <v>27</v>
      </c>
      <c r="N17" s="3"/>
      <c r="O17"/>
      <c r="P17" s="4">
        <v>16</v>
      </c>
      <c r="Q17" s="3"/>
      <c r="R17"/>
      <c r="S17" s="4">
        <v>26</v>
      </c>
      <c r="T17" s="3"/>
      <c r="U17"/>
      <c r="V17" s="4">
        <v>9</v>
      </c>
      <c r="W17" s="3"/>
      <c r="X17"/>
      <c r="Y17" s="4">
        <v>11</v>
      </c>
      <c r="Z17" s="3"/>
      <c r="AA17"/>
      <c r="AB17" s="4">
        <v>13</v>
      </c>
      <c r="AC17" s="3"/>
      <c r="AD17"/>
      <c r="AE17" s="4">
        <v>25</v>
      </c>
      <c r="AF17" s="3"/>
      <c r="AG17"/>
      <c r="AH17" s="4">
        <v>0</v>
      </c>
      <c r="AI17" s="3"/>
      <c r="AJ17"/>
      <c r="AK17" s="4">
        <v>41</v>
      </c>
      <c r="AL17" s="3"/>
      <c r="AM17"/>
      <c r="AN17" s="4">
        <v>53</v>
      </c>
      <c r="AO17" s="3"/>
      <c r="AP17"/>
      <c r="AQ17" s="4">
        <v>115</v>
      </c>
      <c r="AR17" s="3"/>
      <c r="AS17"/>
      <c r="AT17" s="4">
        <v>14</v>
      </c>
      <c r="AU17" s="3"/>
      <c r="AV17"/>
      <c r="AW17" s="4">
        <v>16</v>
      </c>
      <c r="AX17" s="3"/>
      <c r="AY17"/>
      <c r="AZ17" s="4">
        <v>7</v>
      </c>
      <c r="BA17" s="3"/>
      <c r="BB17"/>
      <c r="BC17" s="4">
        <v>52</v>
      </c>
      <c r="BD17" s="3"/>
      <c r="BE17"/>
      <c r="BF17" s="4">
        <v>6</v>
      </c>
      <c r="BG17" s="3"/>
      <c r="BH17"/>
      <c r="BI17" s="4">
        <v>78</v>
      </c>
      <c r="BJ17" s="3"/>
      <c r="BK17"/>
      <c r="BL17" s="4">
        <v>6</v>
      </c>
      <c r="BM17" s="3"/>
      <c r="BN17"/>
      <c r="BO17" s="4">
        <v>12</v>
      </c>
      <c r="BP17" s="3"/>
      <c r="BQ17"/>
      <c r="BR17" s="4">
        <v>18</v>
      </c>
      <c r="BS17" s="3"/>
      <c r="BT17"/>
      <c r="BU17" s="4">
        <v>20</v>
      </c>
      <c r="BV17" s="3"/>
      <c r="BW17"/>
      <c r="BX17" s="4">
        <v>111</v>
      </c>
      <c r="BY17" s="3"/>
      <c r="BZ17"/>
      <c r="CA17" s="4">
        <v>22</v>
      </c>
      <c r="CB17" s="3"/>
      <c r="CC17"/>
      <c r="CD17" s="4">
        <v>131</v>
      </c>
      <c r="CE17" s="3"/>
      <c r="CF17"/>
      <c r="CG17" s="4">
        <v>121</v>
      </c>
      <c r="CH17" s="3"/>
      <c r="CI17"/>
      <c r="CJ17" s="4">
        <v>6</v>
      </c>
      <c r="CK17" s="3"/>
      <c r="CL17"/>
      <c r="CM17" s="4">
        <v>4</v>
      </c>
      <c r="CN17" s="3"/>
      <c r="CO17"/>
      <c r="CP17" s="4">
        <v>18</v>
      </c>
      <c r="CQ17" s="3"/>
      <c r="CR17"/>
      <c r="CS17" s="4">
        <v>17</v>
      </c>
      <c r="CT17" s="3"/>
      <c r="CU17"/>
      <c r="CV17" s="4">
        <v>83</v>
      </c>
      <c r="CW17" s="3"/>
      <c r="CX17"/>
      <c r="CY17" s="4">
        <v>11</v>
      </c>
      <c r="CZ17" s="3"/>
      <c r="DA17"/>
      <c r="DB17" s="4">
        <v>26</v>
      </c>
      <c r="DC17" s="3"/>
      <c r="DD17"/>
      <c r="DE17" s="4">
        <v>35</v>
      </c>
      <c r="DF17" s="3"/>
      <c r="DG17"/>
      <c r="DH17" s="4">
        <v>70</v>
      </c>
      <c r="DI17" s="3"/>
      <c r="DJ17"/>
      <c r="DK17" s="4">
        <v>6</v>
      </c>
      <c r="DL17" s="3"/>
      <c r="DM17"/>
      <c r="DN17" s="4">
        <v>17</v>
      </c>
      <c r="DO17" s="3"/>
      <c r="DP17"/>
      <c r="DQ17" s="4">
        <v>22</v>
      </c>
      <c r="DR17" s="3"/>
      <c r="DS17"/>
      <c r="DT17" s="4">
        <v>7</v>
      </c>
      <c r="DU17" s="3"/>
      <c r="DV17"/>
      <c r="DW17" s="4">
        <v>16</v>
      </c>
      <c r="DX17" s="3"/>
      <c r="DY17"/>
      <c r="DZ17" s="4">
        <v>25</v>
      </c>
      <c r="EA17" s="3"/>
      <c r="EB17"/>
      <c r="EC17" s="4">
        <v>10</v>
      </c>
      <c r="ED17" s="3"/>
      <c r="EE17"/>
      <c r="EF17" s="4">
        <v>89</v>
      </c>
      <c r="EG17" s="3"/>
      <c r="EH17"/>
      <c r="EI17" s="4">
        <v>116</v>
      </c>
      <c r="EJ17" s="3"/>
      <c r="EK17"/>
      <c r="EL17" s="4">
        <v>74</v>
      </c>
      <c r="EM17" s="3"/>
      <c r="EN17"/>
      <c r="EO17" s="4">
        <v>24</v>
      </c>
      <c r="EP17" s="3"/>
      <c r="EQ17"/>
      <c r="ER17" s="4">
        <v>10</v>
      </c>
      <c r="ES17" s="3"/>
      <c r="ET17"/>
      <c r="EU17" s="4">
        <v>20</v>
      </c>
      <c r="EV17" s="3"/>
      <c r="EW17"/>
      <c r="EX17" s="4">
        <v>22</v>
      </c>
      <c r="EY17" s="3"/>
      <c r="EZ17"/>
      <c r="FA17" s="4">
        <v>34</v>
      </c>
      <c r="FB17" s="3"/>
      <c r="FC17"/>
      <c r="FD17" s="4">
        <v>77</v>
      </c>
      <c r="FE17" s="3"/>
      <c r="FF17"/>
      <c r="FG17" s="4">
        <v>6</v>
      </c>
      <c r="FH17" s="3"/>
      <c r="FI17"/>
      <c r="FJ17" s="4">
        <v>14</v>
      </c>
      <c r="FK17" s="3"/>
      <c r="FL17"/>
      <c r="FM17" s="4">
        <v>9</v>
      </c>
      <c r="FN17" s="3"/>
      <c r="FO17"/>
      <c r="FP17" s="4">
        <v>10</v>
      </c>
      <c r="FQ17" s="3"/>
      <c r="FR17"/>
      <c r="FS17" s="4">
        <v>6</v>
      </c>
      <c r="FT17" s="3"/>
      <c r="FU17"/>
      <c r="FV17" s="4">
        <v>7</v>
      </c>
      <c r="FW17" s="3"/>
      <c r="FX17"/>
      <c r="FY17" s="4">
        <v>6</v>
      </c>
      <c r="FZ17" s="3"/>
      <c r="GA17"/>
      <c r="GB17" s="4">
        <v>0</v>
      </c>
      <c r="GC17" s="3"/>
      <c r="GD17"/>
      <c r="GE17" s="4">
        <v>24</v>
      </c>
      <c r="GF17" s="3"/>
      <c r="GG17"/>
      <c r="GH17" s="4">
        <v>20</v>
      </c>
      <c r="GI17" s="3"/>
      <c r="GJ17"/>
      <c r="GK17" s="4">
        <v>3</v>
      </c>
      <c r="GL17" s="3"/>
      <c r="GM17"/>
      <c r="GN17" s="4">
        <v>6</v>
      </c>
      <c r="GO17" s="3"/>
      <c r="GP17"/>
      <c r="GQ17" s="4">
        <v>3</v>
      </c>
      <c r="GR17" s="3"/>
      <c r="GS17"/>
      <c r="GT17" s="4">
        <v>30</v>
      </c>
      <c r="GU17" s="3"/>
      <c r="GV17"/>
      <c r="GW17" s="4">
        <v>3</v>
      </c>
      <c r="GX17" s="3"/>
      <c r="GY17"/>
      <c r="GZ17" s="4">
        <v>32</v>
      </c>
      <c r="HA17" s="3"/>
      <c r="HB17"/>
      <c r="HC17" s="4">
        <v>30</v>
      </c>
      <c r="HD17" s="3"/>
      <c r="HE17"/>
      <c r="HF17" s="4">
        <v>32</v>
      </c>
      <c r="HG17" s="3"/>
      <c r="HH17"/>
      <c r="HI17" s="4">
        <v>0</v>
      </c>
      <c r="HJ17" s="3"/>
      <c r="HK17"/>
      <c r="HL17" s="4">
        <v>11</v>
      </c>
      <c r="HM17" s="3"/>
      <c r="HN17"/>
      <c r="HO17" s="4">
        <v>106</v>
      </c>
      <c r="HP17" s="3"/>
      <c r="HQ17"/>
      <c r="HR17" s="4">
        <v>86</v>
      </c>
      <c r="HS17" s="3"/>
      <c r="HT17"/>
      <c r="HU17" s="4">
        <v>121</v>
      </c>
      <c r="HV17" s="3"/>
      <c r="HW17"/>
      <c r="HX17" s="4">
        <v>61</v>
      </c>
      <c r="HY17" s="3"/>
      <c r="HZ17"/>
      <c r="IA17" s="4">
        <v>5</v>
      </c>
      <c r="IB17" s="3"/>
      <c r="IC17"/>
      <c r="ID17" s="4">
        <v>7</v>
      </c>
      <c r="IE17" s="3"/>
      <c r="IF17"/>
      <c r="IG17" s="4">
        <v>1256</v>
      </c>
      <c r="IH17" s="3"/>
      <c r="II17"/>
      <c r="IJ17" s="4">
        <v>2597</v>
      </c>
      <c r="IK17" s="3"/>
      <c r="IL17"/>
    </row>
    <row r="18" spans="2:246" x14ac:dyDescent="0.45">
      <c r="B18" s="33">
        <v>13</v>
      </c>
      <c r="C18" s="18" t="s">
        <v>13</v>
      </c>
      <c r="D18" s="19">
        <v>11</v>
      </c>
      <c r="E18" s="17"/>
      <c r="G18" s="4">
        <v>25</v>
      </c>
      <c r="H18" s="3"/>
      <c r="I18"/>
      <c r="J18" s="4">
        <v>345</v>
      </c>
      <c r="K18" s="3"/>
      <c r="L18"/>
      <c r="M18" s="4">
        <v>95</v>
      </c>
      <c r="N18" s="3"/>
      <c r="O18"/>
      <c r="P18" s="4">
        <v>75</v>
      </c>
      <c r="Q18" s="3"/>
      <c r="R18"/>
      <c r="S18" s="4">
        <v>111</v>
      </c>
      <c r="T18" s="3"/>
      <c r="U18"/>
      <c r="V18" s="4">
        <v>21</v>
      </c>
      <c r="W18" s="3"/>
      <c r="X18"/>
      <c r="Y18" s="4">
        <v>31</v>
      </c>
      <c r="Z18" s="3"/>
      <c r="AA18"/>
      <c r="AB18" s="4">
        <v>23</v>
      </c>
      <c r="AC18" s="3"/>
      <c r="AD18"/>
      <c r="AE18" s="4">
        <v>113</v>
      </c>
      <c r="AF18" s="3"/>
      <c r="AG18"/>
      <c r="AH18" s="4">
        <v>15</v>
      </c>
      <c r="AI18" s="3"/>
      <c r="AJ18"/>
      <c r="AK18" s="4">
        <v>189</v>
      </c>
      <c r="AL18" s="3"/>
      <c r="AM18"/>
      <c r="AN18" s="4">
        <v>227</v>
      </c>
      <c r="AO18" s="3"/>
      <c r="AP18"/>
      <c r="AQ18" s="4">
        <v>347</v>
      </c>
      <c r="AR18" s="3"/>
      <c r="AS18"/>
      <c r="AT18" s="4">
        <v>46</v>
      </c>
      <c r="AU18" s="3"/>
      <c r="AV18"/>
      <c r="AW18" s="4">
        <v>38</v>
      </c>
      <c r="AX18" s="3"/>
      <c r="AY18"/>
      <c r="AZ18" s="4">
        <v>29</v>
      </c>
      <c r="BA18" s="3"/>
      <c r="BB18"/>
      <c r="BC18" s="4">
        <v>142</v>
      </c>
      <c r="BD18" s="3"/>
      <c r="BE18"/>
      <c r="BF18" s="4">
        <v>35</v>
      </c>
      <c r="BG18" s="3"/>
      <c r="BH18"/>
      <c r="BI18" s="4">
        <v>265</v>
      </c>
      <c r="BJ18" s="3"/>
      <c r="BK18"/>
      <c r="BL18" s="4">
        <v>35</v>
      </c>
      <c r="BM18" s="3"/>
      <c r="BN18"/>
      <c r="BO18" s="4">
        <v>38</v>
      </c>
      <c r="BP18" s="3"/>
      <c r="BQ18"/>
      <c r="BR18" s="4">
        <v>88</v>
      </c>
      <c r="BS18" s="3"/>
      <c r="BT18"/>
      <c r="BU18" s="4">
        <v>67</v>
      </c>
      <c r="BV18" s="3"/>
      <c r="BW18"/>
      <c r="BX18" s="4">
        <v>487</v>
      </c>
      <c r="BY18" s="3"/>
      <c r="BZ18"/>
      <c r="CA18" s="4">
        <v>64</v>
      </c>
      <c r="CB18" s="3"/>
      <c r="CC18"/>
      <c r="CD18" s="4">
        <v>539</v>
      </c>
      <c r="CE18" s="3"/>
      <c r="CF18"/>
      <c r="CG18" s="4">
        <v>431</v>
      </c>
      <c r="CH18" s="3"/>
      <c r="CI18"/>
      <c r="CJ18" s="4">
        <v>29</v>
      </c>
      <c r="CK18" s="3"/>
      <c r="CL18"/>
      <c r="CM18" s="4">
        <v>3</v>
      </c>
      <c r="CN18" s="3"/>
      <c r="CO18"/>
      <c r="CP18" s="4">
        <v>67</v>
      </c>
      <c r="CQ18" s="3"/>
      <c r="CR18"/>
      <c r="CS18" s="4">
        <v>78</v>
      </c>
      <c r="CT18" s="3"/>
      <c r="CU18"/>
      <c r="CV18" s="4">
        <v>276</v>
      </c>
      <c r="CW18" s="3"/>
      <c r="CX18"/>
      <c r="CY18" s="4">
        <v>45</v>
      </c>
      <c r="CZ18" s="3"/>
      <c r="DA18"/>
      <c r="DB18" s="4">
        <v>71</v>
      </c>
      <c r="DC18" s="3"/>
      <c r="DD18"/>
      <c r="DE18" s="4">
        <v>122</v>
      </c>
      <c r="DF18" s="3"/>
      <c r="DG18"/>
      <c r="DH18" s="4">
        <v>299</v>
      </c>
      <c r="DI18" s="3"/>
      <c r="DJ18"/>
      <c r="DK18" s="4">
        <v>34</v>
      </c>
      <c r="DL18" s="3"/>
      <c r="DM18"/>
      <c r="DN18" s="4">
        <v>92</v>
      </c>
      <c r="DO18" s="3"/>
      <c r="DP18"/>
      <c r="DQ18" s="4">
        <v>64</v>
      </c>
      <c r="DR18" s="3"/>
      <c r="DS18"/>
      <c r="DT18" s="4">
        <v>8</v>
      </c>
      <c r="DU18" s="3"/>
      <c r="DV18"/>
      <c r="DW18" s="4">
        <v>54</v>
      </c>
      <c r="DX18" s="3"/>
      <c r="DY18"/>
      <c r="DZ18" s="4">
        <v>99</v>
      </c>
      <c r="EA18" s="3"/>
      <c r="EB18"/>
      <c r="EC18" s="4">
        <v>27</v>
      </c>
      <c r="ED18" s="3"/>
      <c r="EE18"/>
      <c r="EF18" s="4">
        <v>301</v>
      </c>
      <c r="EG18" s="3"/>
      <c r="EH18"/>
      <c r="EI18" s="4">
        <v>463</v>
      </c>
      <c r="EJ18" s="3"/>
      <c r="EK18"/>
      <c r="EL18" s="4">
        <v>179</v>
      </c>
      <c r="EM18" s="3"/>
      <c r="EN18"/>
      <c r="EO18" s="4">
        <v>92</v>
      </c>
      <c r="EP18" s="3"/>
      <c r="EQ18"/>
      <c r="ER18" s="4">
        <v>41</v>
      </c>
      <c r="ES18" s="3"/>
      <c r="ET18"/>
      <c r="EU18" s="4">
        <v>60</v>
      </c>
      <c r="EV18" s="3"/>
      <c r="EW18"/>
      <c r="EX18" s="4">
        <v>100</v>
      </c>
      <c r="EY18" s="3"/>
      <c r="EZ18"/>
      <c r="FA18" s="4">
        <v>95</v>
      </c>
      <c r="FB18" s="3"/>
      <c r="FC18"/>
      <c r="FD18" s="4">
        <v>247</v>
      </c>
      <c r="FE18" s="3"/>
      <c r="FF18"/>
      <c r="FG18" s="4">
        <v>25</v>
      </c>
      <c r="FH18" s="3"/>
      <c r="FI18"/>
      <c r="FJ18" s="4">
        <v>58</v>
      </c>
      <c r="FK18" s="3"/>
      <c r="FL18"/>
      <c r="FM18" s="4">
        <v>39</v>
      </c>
      <c r="FN18" s="3"/>
      <c r="FO18"/>
      <c r="FP18" s="4">
        <v>57</v>
      </c>
      <c r="FQ18" s="3"/>
      <c r="FR18"/>
      <c r="FS18" s="4">
        <v>37</v>
      </c>
      <c r="FT18" s="3"/>
      <c r="FU18"/>
      <c r="FV18" s="4">
        <v>32</v>
      </c>
      <c r="FW18" s="3"/>
      <c r="FX18"/>
      <c r="FY18" s="4">
        <v>15</v>
      </c>
      <c r="FZ18" s="3"/>
      <c r="GA18"/>
      <c r="GB18" s="4">
        <v>3</v>
      </c>
      <c r="GC18" s="3"/>
      <c r="GD18"/>
      <c r="GE18" s="4">
        <v>59</v>
      </c>
      <c r="GF18" s="3"/>
      <c r="GG18"/>
      <c r="GH18" s="4">
        <v>68</v>
      </c>
      <c r="GI18" s="3"/>
      <c r="GJ18"/>
      <c r="GK18" s="4">
        <v>17</v>
      </c>
      <c r="GL18" s="3"/>
      <c r="GM18"/>
      <c r="GN18" s="4">
        <v>25</v>
      </c>
      <c r="GO18" s="3"/>
      <c r="GP18"/>
      <c r="GQ18" s="4">
        <v>40</v>
      </c>
      <c r="GR18" s="3"/>
      <c r="GS18"/>
      <c r="GT18" s="4">
        <v>170</v>
      </c>
      <c r="GU18" s="3"/>
      <c r="GV18"/>
      <c r="GW18" s="4">
        <v>8</v>
      </c>
      <c r="GX18" s="3"/>
      <c r="GY18"/>
      <c r="GZ18" s="4">
        <v>95</v>
      </c>
      <c r="HA18" s="3"/>
      <c r="HB18"/>
      <c r="HC18" s="4">
        <v>124</v>
      </c>
      <c r="HD18" s="3"/>
      <c r="HE18"/>
      <c r="HF18" s="4">
        <v>145</v>
      </c>
      <c r="HG18" s="3"/>
      <c r="HH18"/>
      <c r="HI18" s="4">
        <v>8</v>
      </c>
      <c r="HJ18" s="3"/>
      <c r="HK18"/>
      <c r="HL18" s="4">
        <v>70</v>
      </c>
      <c r="HM18" s="3"/>
      <c r="HN18"/>
      <c r="HO18" s="4">
        <v>390</v>
      </c>
      <c r="HP18" s="3"/>
      <c r="HQ18"/>
      <c r="HR18" s="4">
        <v>275</v>
      </c>
      <c r="HS18" s="3"/>
      <c r="HT18"/>
      <c r="HU18" s="4">
        <v>367</v>
      </c>
      <c r="HV18" s="3"/>
      <c r="HW18"/>
      <c r="HX18" s="4">
        <v>248</v>
      </c>
      <c r="HY18" s="3"/>
      <c r="HZ18"/>
      <c r="IA18" s="4">
        <v>17</v>
      </c>
      <c r="IB18" s="3"/>
      <c r="IC18"/>
      <c r="ID18" s="4">
        <v>10</v>
      </c>
      <c r="IE18" s="3"/>
      <c r="IF18"/>
      <c r="IG18" s="4">
        <v>4251</v>
      </c>
      <c r="IH18" s="3"/>
      <c r="II18"/>
      <c r="IJ18" s="4">
        <v>9527</v>
      </c>
      <c r="IK18" s="3"/>
      <c r="IL18"/>
    </row>
    <row r="19" spans="2:246" x14ac:dyDescent="0.45">
      <c r="B19" s="33">
        <v>14</v>
      </c>
      <c r="C19" s="18" t="s">
        <v>14</v>
      </c>
      <c r="D19" s="19">
        <v>19</v>
      </c>
      <c r="E19" s="17"/>
      <c r="G19" s="4">
        <v>18</v>
      </c>
      <c r="H19" s="3"/>
      <c r="I19"/>
      <c r="J19" s="4">
        <v>218</v>
      </c>
      <c r="K19" s="3"/>
      <c r="L19"/>
      <c r="M19" s="4">
        <v>92</v>
      </c>
      <c r="N19" s="3"/>
      <c r="O19"/>
      <c r="P19" s="4">
        <v>48</v>
      </c>
      <c r="Q19" s="3"/>
      <c r="R19"/>
      <c r="S19" s="4">
        <v>76</v>
      </c>
      <c r="T19" s="3"/>
      <c r="U19"/>
      <c r="V19" s="4">
        <v>43</v>
      </c>
      <c r="W19" s="3"/>
      <c r="X19"/>
      <c r="Y19" s="4">
        <v>39</v>
      </c>
      <c r="Z19" s="3"/>
      <c r="AA19"/>
      <c r="AB19" s="4">
        <v>52</v>
      </c>
      <c r="AC19" s="3"/>
      <c r="AD19"/>
      <c r="AE19" s="4">
        <v>101</v>
      </c>
      <c r="AF19" s="3"/>
      <c r="AG19"/>
      <c r="AH19" s="4">
        <v>6</v>
      </c>
      <c r="AI19" s="3"/>
      <c r="AJ19"/>
      <c r="AK19" s="4">
        <v>130</v>
      </c>
      <c r="AL19" s="3"/>
      <c r="AM19"/>
      <c r="AN19" s="4">
        <v>107</v>
      </c>
      <c r="AO19" s="3"/>
      <c r="AP19"/>
      <c r="AQ19" s="4">
        <v>256</v>
      </c>
      <c r="AR19" s="3"/>
      <c r="AS19"/>
      <c r="AT19" s="4">
        <v>37</v>
      </c>
      <c r="AU19" s="3"/>
      <c r="AV19"/>
      <c r="AW19" s="4">
        <v>27</v>
      </c>
      <c r="AX19" s="3"/>
      <c r="AY19"/>
      <c r="AZ19" s="4">
        <v>21</v>
      </c>
      <c r="BA19" s="3"/>
      <c r="BB19"/>
      <c r="BC19" s="4">
        <v>80</v>
      </c>
      <c r="BD19" s="3"/>
      <c r="BE19"/>
      <c r="BF19" s="4">
        <v>26</v>
      </c>
      <c r="BG19" s="3"/>
      <c r="BH19"/>
      <c r="BI19" s="4">
        <v>190</v>
      </c>
      <c r="BJ19" s="3"/>
      <c r="BK19"/>
      <c r="BL19" s="4">
        <v>26</v>
      </c>
      <c r="BM19" s="3"/>
      <c r="BN19"/>
      <c r="BO19" s="4">
        <v>27</v>
      </c>
      <c r="BP19" s="3"/>
      <c r="BQ19"/>
      <c r="BR19" s="4">
        <v>62</v>
      </c>
      <c r="BS19" s="3"/>
      <c r="BT19"/>
      <c r="BU19" s="4">
        <v>47</v>
      </c>
      <c r="BV19" s="3"/>
      <c r="BW19"/>
      <c r="BX19" s="4">
        <v>260</v>
      </c>
      <c r="BY19" s="3"/>
      <c r="BZ19"/>
      <c r="CA19" s="4">
        <v>52</v>
      </c>
      <c r="CB19" s="3"/>
      <c r="CC19"/>
      <c r="CD19" s="4">
        <v>352</v>
      </c>
      <c r="CE19" s="3"/>
      <c r="CF19"/>
      <c r="CG19" s="4">
        <v>316</v>
      </c>
      <c r="CH19" s="3"/>
      <c r="CI19"/>
      <c r="CJ19" s="4">
        <v>24</v>
      </c>
      <c r="CK19" s="3"/>
      <c r="CL19"/>
      <c r="CM19" s="4">
        <v>19</v>
      </c>
      <c r="CN19" s="3"/>
      <c r="CO19"/>
      <c r="CP19" s="4">
        <v>58</v>
      </c>
      <c r="CQ19" s="3"/>
      <c r="CR19"/>
      <c r="CS19" s="4">
        <v>28</v>
      </c>
      <c r="CT19" s="3"/>
      <c r="CU19"/>
      <c r="CV19" s="4">
        <v>212</v>
      </c>
      <c r="CW19" s="3"/>
      <c r="CX19"/>
      <c r="CY19" s="4">
        <v>33</v>
      </c>
      <c r="CZ19" s="3"/>
      <c r="DA19"/>
      <c r="DB19" s="4">
        <v>76</v>
      </c>
      <c r="DC19" s="3"/>
      <c r="DD19"/>
      <c r="DE19" s="4">
        <v>140</v>
      </c>
      <c r="DF19" s="3"/>
      <c r="DG19"/>
      <c r="DH19" s="4">
        <v>161</v>
      </c>
      <c r="DI19" s="3"/>
      <c r="DJ19"/>
      <c r="DK19" s="4">
        <v>26</v>
      </c>
      <c r="DL19" s="3"/>
      <c r="DM19"/>
      <c r="DN19" s="4">
        <v>41</v>
      </c>
      <c r="DO19" s="3"/>
      <c r="DP19"/>
      <c r="DQ19" s="4">
        <v>52</v>
      </c>
      <c r="DR19" s="3"/>
      <c r="DS19"/>
      <c r="DT19" s="4">
        <v>13</v>
      </c>
      <c r="DU19" s="3"/>
      <c r="DV19"/>
      <c r="DW19" s="4">
        <v>35</v>
      </c>
      <c r="DX19" s="3"/>
      <c r="DY19"/>
      <c r="DZ19" s="4">
        <v>82</v>
      </c>
      <c r="EA19" s="3"/>
      <c r="EB19"/>
      <c r="EC19" s="4">
        <v>30</v>
      </c>
      <c r="ED19" s="3"/>
      <c r="EE19"/>
      <c r="EF19" s="4">
        <v>190</v>
      </c>
      <c r="EG19" s="3"/>
      <c r="EH19"/>
      <c r="EI19" s="4">
        <v>296</v>
      </c>
      <c r="EJ19" s="3"/>
      <c r="EK19"/>
      <c r="EL19" s="4">
        <v>96</v>
      </c>
      <c r="EM19" s="3"/>
      <c r="EN19"/>
      <c r="EO19" s="4">
        <v>68</v>
      </c>
      <c r="EP19" s="3"/>
      <c r="EQ19"/>
      <c r="ER19" s="4">
        <v>42</v>
      </c>
      <c r="ES19" s="3"/>
      <c r="ET19"/>
      <c r="EU19" s="4">
        <v>53</v>
      </c>
      <c r="EV19" s="3"/>
      <c r="EW19"/>
      <c r="EX19" s="4">
        <v>52</v>
      </c>
      <c r="EY19" s="3"/>
      <c r="EZ19"/>
      <c r="FA19" s="4">
        <v>53</v>
      </c>
      <c r="FB19" s="3"/>
      <c r="FC19"/>
      <c r="FD19" s="4">
        <v>188</v>
      </c>
      <c r="FE19" s="3"/>
      <c r="FF19"/>
      <c r="FG19" s="4">
        <v>26</v>
      </c>
      <c r="FH19" s="3"/>
      <c r="FI19"/>
      <c r="FJ19" s="4">
        <v>34</v>
      </c>
      <c r="FK19" s="3"/>
      <c r="FL19"/>
      <c r="FM19" s="4">
        <v>38</v>
      </c>
      <c r="FN19" s="3"/>
      <c r="FO19"/>
      <c r="FP19" s="4">
        <v>34</v>
      </c>
      <c r="FQ19" s="3"/>
      <c r="FR19"/>
      <c r="FS19" s="4">
        <v>22</v>
      </c>
      <c r="FT19" s="3"/>
      <c r="FU19"/>
      <c r="FV19" s="4">
        <v>19</v>
      </c>
      <c r="FW19" s="3"/>
      <c r="FX19"/>
      <c r="FY19" s="4">
        <v>13</v>
      </c>
      <c r="FZ19" s="3"/>
      <c r="GA19"/>
      <c r="GB19" s="4">
        <v>0</v>
      </c>
      <c r="GC19" s="3"/>
      <c r="GD19"/>
      <c r="GE19" s="4">
        <v>37</v>
      </c>
      <c r="GF19" s="3"/>
      <c r="GG19"/>
      <c r="GH19" s="4">
        <v>38</v>
      </c>
      <c r="GI19" s="3"/>
      <c r="GJ19"/>
      <c r="GK19" s="4">
        <v>26</v>
      </c>
      <c r="GL19" s="3"/>
      <c r="GM19"/>
      <c r="GN19" s="4">
        <v>13</v>
      </c>
      <c r="GO19" s="3"/>
      <c r="GP19"/>
      <c r="GQ19" s="4">
        <v>20</v>
      </c>
      <c r="GR19" s="3"/>
      <c r="GS19"/>
      <c r="GT19" s="4">
        <v>96</v>
      </c>
      <c r="GU19" s="3"/>
      <c r="GV19"/>
      <c r="GW19" s="4">
        <v>9</v>
      </c>
      <c r="GX19" s="3"/>
      <c r="GY19"/>
      <c r="GZ19" s="4">
        <v>74</v>
      </c>
      <c r="HA19" s="3"/>
      <c r="HB19"/>
      <c r="HC19" s="4">
        <v>71</v>
      </c>
      <c r="HD19" s="3"/>
      <c r="HE19"/>
      <c r="HF19" s="4">
        <v>81</v>
      </c>
      <c r="HG19" s="3"/>
      <c r="HH19"/>
      <c r="HI19" s="4">
        <v>5</v>
      </c>
      <c r="HJ19" s="3"/>
      <c r="HK19"/>
      <c r="HL19" s="4">
        <v>58</v>
      </c>
      <c r="HM19" s="3"/>
      <c r="HN19"/>
      <c r="HO19" s="4">
        <v>252</v>
      </c>
      <c r="HP19" s="3"/>
      <c r="HQ19"/>
      <c r="HR19" s="4">
        <v>164</v>
      </c>
      <c r="HS19" s="3"/>
      <c r="HT19"/>
      <c r="HU19" s="4">
        <v>233</v>
      </c>
      <c r="HV19" s="3"/>
      <c r="HW19"/>
      <c r="HX19" s="4">
        <v>168</v>
      </c>
      <c r="HY19" s="3"/>
      <c r="HZ19"/>
      <c r="IA19" s="4">
        <v>50</v>
      </c>
      <c r="IB19" s="3"/>
      <c r="IC19"/>
      <c r="ID19" s="4">
        <v>11</v>
      </c>
      <c r="IE19" s="3"/>
      <c r="IF19"/>
      <c r="IG19" s="4">
        <v>3161</v>
      </c>
      <c r="IH19" s="3"/>
      <c r="II19"/>
      <c r="IJ19" s="4">
        <v>6546</v>
      </c>
      <c r="IK19" s="3"/>
      <c r="IL19"/>
    </row>
    <row r="20" spans="2:246" x14ac:dyDescent="0.45">
      <c r="B20" s="33">
        <v>15</v>
      </c>
      <c r="C20" s="18" t="s">
        <v>15</v>
      </c>
      <c r="D20" s="19">
        <v>8</v>
      </c>
      <c r="E20" s="17"/>
      <c r="G20" s="4">
        <v>0</v>
      </c>
      <c r="H20" s="3"/>
      <c r="I20"/>
      <c r="J20" s="4">
        <v>61</v>
      </c>
      <c r="K20" s="3"/>
      <c r="L20"/>
      <c r="M20" s="4">
        <v>33</v>
      </c>
      <c r="N20" s="3"/>
      <c r="O20"/>
      <c r="P20" s="4">
        <v>15</v>
      </c>
      <c r="Q20" s="3"/>
      <c r="R20"/>
      <c r="S20" s="4">
        <v>25</v>
      </c>
      <c r="T20" s="3"/>
      <c r="U20"/>
      <c r="V20" s="4">
        <v>7</v>
      </c>
      <c r="W20" s="3"/>
      <c r="X20"/>
      <c r="Y20" s="4">
        <v>9</v>
      </c>
      <c r="Z20" s="3"/>
      <c r="AA20"/>
      <c r="AB20" s="4">
        <v>21</v>
      </c>
      <c r="AC20" s="3"/>
      <c r="AD20"/>
      <c r="AE20" s="4">
        <v>20</v>
      </c>
      <c r="AF20" s="3"/>
      <c r="AG20"/>
      <c r="AH20" s="4">
        <v>5</v>
      </c>
      <c r="AI20" s="3"/>
      <c r="AJ20"/>
      <c r="AK20" s="4">
        <v>36</v>
      </c>
      <c r="AL20" s="3"/>
      <c r="AM20"/>
      <c r="AN20" s="4">
        <v>29</v>
      </c>
      <c r="AO20" s="3"/>
      <c r="AP20"/>
      <c r="AQ20" s="4">
        <v>71</v>
      </c>
      <c r="AR20" s="3"/>
      <c r="AS20"/>
      <c r="AT20" s="4">
        <v>3</v>
      </c>
      <c r="AU20" s="3"/>
      <c r="AV20"/>
      <c r="AW20" s="4">
        <v>11</v>
      </c>
      <c r="AX20" s="3"/>
      <c r="AY20"/>
      <c r="AZ20" s="4">
        <v>8</v>
      </c>
      <c r="BA20" s="3"/>
      <c r="BB20"/>
      <c r="BC20" s="4">
        <v>57</v>
      </c>
      <c r="BD20" s="3"/>
      <c r="BE20"/>
      <c r="BF20" s="4">
        <v>3</v>
      </c>
      <c r="BG20" s="3"/>
      <c r="BH20"/>
      <c r="BI20" s="4">
        <v>82</v>
      </c>
      <c r="BJ20" s="3"/>
      <c r="BK20"/>
      <c r="BL20" s="4">
        <v>3</v>
      </c>
      <c r="BM20" s="3"/>
      <c r="BN20"/>
      <c r="BO20" s="4">
        <v>11</v>
      </c>
      <c r="BP20" s="3"/>
      <c r="BQ20"/>
      <c r="BR20" s="4">
        <v>23</v>
      </c>
      <c r="BS20" s="3"/>
      <c r="BT20"/>
      <c r="BU20" s="4">
        <v>5</v>
      </c>
      <c r="BV20" s="3"/>
      <c r="BW20"/>
      <c r="BX20" s="4">
        <v>104</v>
      </c>
      <c r="BY20" s="3"/>
      <c r="BZ20"/>
      <c r="CA20" s="4">
        <v>15</v>
      </c>
      <c r="CB20" s="3"/>
      <c r="CC20"/>
      <c r="CD20" s="4">
        <v>103</v>
      </c>
      <c r="CE20" s="3"/>
      <c r="CF20"/>
      <c r="CG20" s="4">
        <v>88</v>
      </c>
      <c r="CH20" s="3"/>
      <c r="CI20"/>
      <c r="CJ20" s="4">
        <v>0</v>
      </c>
      <c r="CK20" s="3"/>
      <c r="CL20"/>
      <c r="CM20" s="4">
        <v>4</v>
      </c>
      <c r="CN20" s="3"/>
      <c r="CO20"/>
      <c r="CP20" s="4">
        <v>18</v>
      </c>
      <c r="CQ20" s="3"/>
      <c r="CR20"/>
      <c r="CS20" s="4">
        <v>3</v>
      </c>
      <c r="CT20" s="3"/>
      <c r="CU20"/>
      <c r="CV20" s="4">
        <v>52</v>
      </c>
      <c r="CW20" s="3"/>
      <c r="CX20"/>
      <c r="CY20" s="4">
        <v>8</v>
      </c>
      <c r="CZ20" s="3"/>
      <c r="DA20"/>
      <c r="DB20" s="4">
        <v>26</v>
      </c>
      <c r="DC20" s="3"/>
      <c r="DD20"/>
      <c r="DE20" s="4">
        <v>45</v>
      </c>
      <c r="DF20" s="3"/>
      <c r="DG20"/>
      <c r="DH20" s="4">
        <v>39</v>
      </c>
      <c r="DI20" s="3"/>
      <c r="DJ20"/>
      <c r="DK20" s="4">
        <v>0</v>
      </c>
      <c r="DL20" s="3"/>
      <c r="DM20"/>
      <c r="DN20" s="4">
        <v>13</v>
      </c>
      <c r="DO20" s="3"/>
      <c r="DP20"/>
      <c r="DQ20" s="4">
        <v>15</v>
      </c>
      <c r="DR20" s="3"/>
      <c r="DS20"/>
      <c r="DT20" s="4">
        <v>4</v>
      </c>
      <c r="DU20" s="3"/>
      <c r="DV20"/>
      <c r="DW20" s="4">
        <v>23</v>
      </c>
      <c r="DX20" s="3"/>
      <c r="DY20"/>
      <c r="DZ20" s="4">
        <v>28</v>
      </c>
      <c r="EA20" s="3"/>
      <c r="EB20"/>
      <c r="EC20" s="4">
        <v>30</v>
      </c>
      <c r="ED20" s="3"/>
      <c r="EE20"/>
      <c r="EF20" s="4">
        <v>49</v>
      </c>
      <c r="EG20" s="3"/>
      <c r="EH20"/>
      <c r="EI20" s="4">
        <v>77</v>
      </c>
      <c r="EJ20" s="3"/>
      <c r="EK20"/>
      <c r="EL20" s="4">
        <v>29</v>
      </c>
      <c r="EM20" s="3"/>
      <c r="EN20"/>
      <c r="EO20" s="4">
        <v>20</v>
      </c>
      <c r="EP20" s="3"/>
      <c r="EQ20"/>
      <c r="ER20" s="4">
        <v>19</v>
      </c>
      <c r="ES20" s="3"/>
      <c r="ET20"/>
      <c r="EU20" s="4">
        <v>22</v>
      </c>
      <c r="EV20" s="3"/>
      <c r="EW20"/>
      <c r="EX20" s="4">
        <v>16</v>
      </c>
      <c r="EY20" s="3"/>
      <c r="EZ20"/>
      <c r="FA20" s="4">
        <v>41</v>
      </c>
      <c r="FB20" s="3"/>
      <c r="FC20"/>
      <c r="FD20" s="4">
        <v>60</v>
      </c>
      <c r="FE20" s="3"/>
      <c r="FF20"/>
      <c r="FG20" s="4">
        <v>0</v>
      </c>
      <c r="FH20" s="3"/>
      <c r="FI20"/>
      <c r="FJ20" s="4">
        <v>6</v>
      </c>
      <c r="FK20" s="3"/>
      <c r="FL20"/>
      <c r="FM20" s="4">
        <v>0</v>
      </c>
      <c r="FN20" s="3"/>
      <c r="FO20"/>
      <c r="FP20" s="4">
        <v>10</v>
      </c>
      <c r="FQ20" s="3"/>
      <c r="FR20"/>
      <c r="FS20" s="4">
        <v>7</v>
      </c>
      <c r="FT20" s="3"/>
      <c r="FU20"/>
      <c r="FV20" s="4">
        <v>28</v>
      </c>
      <c r="FW20" s="3"/>
      <c r="FX20"/>
      <c r="FY20" s="4">
        <v>4</v>
      </c>
      <c r="FZ20" s="3"/>
      <c r="GA20"/>
      <c r="GB20" s="4">
        <v>0</v>
      </c>
      <c r="GC20" s="3"/>
      <c r="GD20"/>
      <c r="GE20" s="4">
        <v>8</v>
      </c>
      <c r="GF20" s="3"/>
      <c r="GG20"/>
      <c r="GH20" s="4">
        <v>9</v>
      </c>
      <c r="GI20" s="3"/>
      <c r="GJ20"/>
      <c r="GK20" s="4">
        <v>20</v>
      </c>
      <c r="GL20" s="3"/>
      <c r="GM20"/>
      <c r="GN20" s="4">
        <v>4</v>
      </c>
      <c r="GO20" s="3"/>
      <c r="GP20"/>
      <c r="GQ20" s="4">
        <v>6</v>
      </c>
      <c r="GR20" s="3"/>
      <c r="GS20"/>
      <c r="GT20" s="4">
        <v>33</v>
      </c>
      <c r="GU20" s="3"/>
      <c r="GV20"/>
      <c r="GW20" s="4">
        <v>5</v>
      </c>
      <c r="GX20" s="3"/>
      <c r="GY20"/>
      <c r="GZ20" s="4">
        <v>21</v>
      </c>
      <c r="HA20" s="3"/>
      <c r="HB20"/>
      <c r="HC20" s="4">
        <v>42</v>
      </c>
      <c r="HD20" s="3"/>
      <c r="HE20"/>
      <c r="HF20" s="4">
        <v>26</v>
      </c>
      <c r="HG20" s="3"/>
      <c r="HH20"/>
      <c r="HI20" s="4">
        <v>0</v>
      </c>
      <c r="HJ20" s="3"/>
      <c r="HK20"/>
      <c r="HL20" s="4">
        <v>32</v>
      </c>
      <c r="HM20" s="3"/>
      <c r="HN20"/>
      <c r="HO20" s="4">
        <v>70</v>
      </c>
      <c r="HP20" s="3"/>
      <c r="HQ20"/>
      <c r="HR20" s="4">
        <v>69</v>
      </c>
      <c r="HS20" s="3"/>
      <c r="HT20"/>
      <c r="HU20" s="4">
        <v>90</v>
      </c>
      <c r="HV20" s="3"/>
      <c r="HW20"/>
      <c r="HX20" s="4">
        <v>63</v>
      </c>
      <c r="HY20" s="3"/>
      <c r="HZ20"/>
      <c r="IA20" s="4">
        <v>11</v>
      </c>
      <c r="IB20" s="3"/>
      <c r="IC20"/>
      <c r="ID20" s="4">
        <v>5</v>
      </c>
      <c r="IE20" s="3"/>
      <c r="IF20"/>
      <c r="IG20" s="4">
        <v>1129</v>
      </c>
      <c r="IH20" s="3"/>
      <c r="II20"/>
      <c r="IJ20" s="4">
        <v>2099</v>
      </c>
      <c r="IK20" s="3"/>
      <c r="IL20"/>
    </row>
    <row r="21" spans="2:246" x14ac:dyDescent="0.45">
      <c r="B21" s="33">
        <v>16</v>
      </c>
      <c r="C21" s="18" t="s">
        <v>61</v>
      </c>
      <c r="D21" s="19">
        <v>0</v>
      </c>
      <c r="E21" s="17"/>
      <c r="G21" s="4">
        <v>0</v>
      </c>
      <c r="H21" s="3"/>
      <c r="I21"/>
      <c r="J21" s="4">
        <v>75</v>
      </c>
      <c r="K21" s="3"/>
      <c r="L21"/>
      <c r="M21" s="4">
        <v>33</v>
      </c>
      <c r="N21" s="3"/>
      <c r="O21"/>
      <c r="P21" s="4">
        <v>7</v>
      </c>
      <c r="Q21" s="3"/>
      <c r="R21"/>
      <c r="S21" s="4">
        <v>17</v>
      </c>
      <c r="T21" s="3"/>
      <c r="U21"/>
      <c r="V21" s="4">
        <v>15</v>
      </c>
      <c r="W21" s="3"/>
      <c r="X21"/>
      <c r="Y21" s="4">
        <v>3</v>
      </c>
      <c r="Z21" s="3"/>
      <c r="AA21"/>
      <c r="AB21" s="4">
        <v>46</v>
      </c>
      <c r="AC21" s="3"/>
      <c r="AD21"/>
      <c r="AE21" s="4">
        <v>34</v>
      </c>
      <c r="AF21" s="3"/>
      <c r="AG21"/>
      <c r="AH21" s="4">
        <v>0</v>
      </c>
      <c r="AI21" s="3"/>
      <c r="AJ21"/>
      <c r="AK21" s="4">
        <v>19</v>
      </c>
      <c r="AL21" s="3"/>
      <c r="AM21"/>
      <c r="AN21" s="4">
        <v>27</v>
      </c>
      <c r="AO21" s="3"/>
      <c r="AP21"/>
      <c r="AQ21" s="4">
        <v>77</v>
      </c>
      <c r="AR21" s="3"/>
      <c r="AS21"/>
      <c r="AT21" s="4">
        <v>5</v>
      </c>
      <c r="AU21" s="3"/>
      <c r="AV21"/>
      <c r="AW21" s="4">
        <v>6</v>
      </c>
      <c r="AX21" s="3"/>
      <c r="AY21"/>
      <c r="AZ21" s="4">
        <v>3</v>
      </c>
      <c r="BA21" s="3"/>
      <c r="BB21"/>
      <c r="BC21" s="4">
        <v>106</v>
      </c>
      <c r="BD21" s="3"/>
      <c r="BE21"/>
      <c r="BF21" s="4">
        <v>0</v>
      </c>
      <c r="BG21" s="3"/>
      <c r="BH21"/>
      <c r="BI21" s="4">
        <v>69</v>
      </c>
      <c r="BJ21" s="3"/>
      <c r="BK21"/>
      <c r="BL21" s="4">
        <v>0</v>
      </c>
      <c r="BM21" s="3"/>
      <c r="BN21"/>
      <c r="BO21" s="4">
        <v>45</v>
      </c>
      <c r="BP21" s="3"/>
      <c r="BQ21"/>
      <c r="BR21" s="4">
        <v>8</v>
      </c>
      <c r="BS21" s="3"/>
      <c r="BT21"/>
      <c r="BU21" s="4">
        <v>15</v>
      </c>
      <c r="BV21" s="3"/>
      <c r="BW21"/>
      <c r="BX21" s="4">
        <v>84</v>
      </c>
      <c r="BY21" s="3"/>
      <c r="BZ21"/>
      <c r="CA21" s="4">
        <v>19</v>
      </c>
      <c r="CB21" s="3"/>
      <c r="CC21"/>
      <c r="CD21" s="4">
        <v>134</v>
      </c>
      <c r="CE21" s="3"/>
      <c r="CF21"/>
      <c r="CG21" s="4">
        <v>42</v>
      </c>
      <c r="CH21" s="3"/>
      <c r="CI21"/>
      <c r="CJ21" s="4">
        <v>3</v>
      </c>
      <c r="CK21" s="3"/>
      <c r="CL21"/>
      <c r="CM21" s="4">
        <v>3</v>
      </c>
      <c r="CN21" s="3"/>
      <c r="CO21"/>
      <c r="CP21" s="4">
        <v>42</v>
      </c>
      <c r="CQ21" s="3"/>
      <c r="CR21"/>
      <c r="CS21" s="4">
        <v>13</v>
      </c>
      <c r="CT21" s="3"/>
      <c r="CU21"/>
      <c r="CV21" s="4">
        <v>61</v>
      </c>
      <c r="CW21" s="3"/>
      <c r="CX21"/>
      <c r="CY21" s="4">
        <v>10</v>
      </c>
      <c r="CZ21" s="3"/>
      <c r="DA21"/>
      <c r="DB21" s="4">
        <v>33</v>
      </c>
      <c r="DC21" s="3"/>
      <c r="DD21"/>
      <c r="DE21" s="4">
        <v>51</v>
      </c>
      <c r="DF21" s="3"/>
      <c r="DG21"/>
      <c r="DH21" s="4">
        <v>38</v>
      </c>
      <c r="DI21" s="3"/>
      <c r="DJ21"/>
      <c r="DK21" s="4">
        <v>3</v>
      </c>
      <c r="DL21" s="3"/>
      <c r="DM21"/>
      <c r="DN21" s="4">
        <v>17</v>
      </c>
      <c r="DO21" s="3"/>
      <c r="DP21"/>
      <c r="DQ21" s="4">
        <v>19</v>
      </c>
      <c r="DR21" s="3"/>
      <c r="DS21"/>
      <c r="DT21" s="4">
        <v>3</v>
      </c>
      <c r="DU21" s="3"/>
      <c r="DV21"/>
      <c r="DW21" s="4">
        <v>67</v>
      </c>
      <c r="DX21" s="3"/>
      <c r="DY21"/>
      <c r="DZ21" s="4">
        <v>32</v>
      </c>
      <c r="EA21" s="3"/>
      <c r="EB21"/>
      <c r="EC21" s="4">
        <v>198</v>
      </c>
      <c r="ED21" s="3"/>
      <c r="EE21"/>
      <c r="EF21" s="4">
        <v>47</v>
      </c>
      <c r="EG21" s="3"/>
      <c r="EH21"/>
      <c r="EI21" s="4">
        <v>34</v>
      </c>
      <c r="EJ21" s="3"/>
      <c r="EK21"/>
      <c r="EL21" s="4">
        <v>31</v>
      </c>
      <c r="EM21" s="3"/>
      <c r="EN21"/>
      <c r="EO21" s="4">
        <v>5</v>
      </c>
      <c r="EP21" s="3"/>
      <c r="EQ21"/>
      <c r="ER21" s="4">
        <v>88</v>
      </c>
      <c r="ES21" s="3"/>
      <c r="ET21"/>
      <c r="EU21" s="4">
        <v>46</v>
      </c>
      <c r="EV21" s="3"/>
      <c r="EW21"/>
      <c r="EX21" s="4">
        <v>24</v>
      </c>
      <c r="EY21" s="3"/>
      <c r="EZ21"/>
      <c r="FA21" s="4">
        <v>125</v>
      </c>
      <c r="FB21" s="3"/>
      <c r="FC21"/>
      <c r="FD21" s="4">
        <v>41</v>
      </c>
      <c r="FE21" s="3"/>
      <c r="FF21"/>
      <c r="FG21" s="4">
        <v>8</v>
      </c>
      <c r="FH21" s="3"/>
      <c r="FI21"/>
      <c r="FJ21" s="4">
        <v>5</v>
      </c>
      <c r="FK21" s="3"/>
      <c r="FL21"/>
      <c r="FM21" s="4">
        <v>7</v>
      </c>
      <c r="FN21" s="3"/>
      <c r="FO21"/>
      <c r="FP21" s="4">
        <v>23</v>
      </c>
      <c r="FQ21" s="3"/>
      <c r="FR21"/>
      <c r="FS21" s="4">
        <v>0</v>
      </c>
      <c r="FT21" s="3"/>
      <c r="FU21"/>
      <c r="FV21" s="4">
        <v>46</v>
      </c>
      <c r="FW21" s="3"/>
      <c r="FX21"/>
      <c r="FY21" s="4">
        <v>8</v>
      </c>
      <c r="FZ21" s="3"/>
      <c r="GA21"/>
      <c r="GB21" s="4">
        <v>0</v>
      </c>
      <c r="GC21" s="3"/>
      <c r="GD21"/>
      <c r="GE21" s="4">
        <v>5</v>
      </c>
      <c r="GF21" s="3"/>
      <c r="GG21"/>
      <c r="GH21" s="4">
        <v>6</v>
      </c>
      <c r="GI21" s="3"/>
      <c r="GJ21"/>
      <c r="GK21" s="4">
        <v>39</v>
      </c>
      <c r="GL21" s="3"/>
      <c r="GM21"/>
      <c r="GN21" s="4">
        <v>5</v>
      </c>
      <c r="GO21" s="3"/>
      <c r="GP21"/>
      <c r="GQ21" s="4">
        <v>16</v>
      </c>
      <c r="GR21" s="3"/>
      <c r="GS21"/>
      <c r="GT21" s="4">
        <v>8</v>
      </c>
      <c r="GU21" s="3"/>
      <c r="GV21"/>
      <c r="GW21" s="4">
        <v>0</v>
      </c>
      <c r="GX21" s="3"/>
      <c r="GY21"/>
      <c r="GZ21" s="4">
        <v>13</v>
      </c>
      <c r="HA21" s="3"/>
      <c r="HB21"/>
      <c r="HC21" s="4">
        <v>11</v>
      </c>
      <c r="HD21" s="3"/>
      <c r="HE21"/>
      <c r="HF21" s="4">
        <v>22</v>
      </c>
      <c r="HG21" s="3"/>
      <c r="HH21"/>
      <c r="HI21" s="4">
        <v>0</v>
      </c>
      <c r="HJ21" s="3"/>
      <c r="HK21"/>
      <c r="HL21" s="4">
        <v>46</v>
      </c>
      <c r="HM21" s="3"/>
      <c r="HN21"/>
      <c r="HO21" s="4">
        <v>83</v>
      </c>
      <c r="HP21" s="3"/>
      <c r="HQ21"/>
      <c r="HR21" s="4">
        <v>30</v>
      </c>
      <c r="HS21" s="3"/>
      <c r="HT21"/>
      <c r="HU21" s="4">
        <v>92</v>
      </c>
      <c r="HV21" s="3"/>
      <c r="HW21"/>
      <c r="HX21" s="4">
        <v>66</v>
      </c>
      <c r="HY21" s="3"/>
      <c r="HZ21"/>
      <c r="IA21" s="4">
        <v>75</v>
      </c>
      <c r="IB21" s="3"/>
      <c r="IC21"/>
      <c r="ID21" s="4">
        <v>0</v>
      </c>
      <c r="IE21" s="3"/>
      <c r="IF21"/>
      <c r="IG21" s="4">
        <v>1829</v>
      </c>
      <c r="IH21" s="3"/>
      <c r="II21"/>
      <c r="IJ21" s="4">
        <v>2559</v>
      </c>
      <c r="IK21" s="3"/>
      <c r="IL21"/>
    </row>
    <row r="22" spans="2:246" x14ac:dyDescent="0.45">
      <c r="B22" s="33">
        <v>17</v>
      </c>
      <c r="C22" s="18" t="s">
        <v>16</v>
      </c>
      <c r="D22" s="19">
        <v>0</v>
      </c>
      <c r="E22" s="17"/>
      <c r="G22" s="4">
        <v>0</v>
      </c>
      <c r="H22" s="3"/>
      <c r="I22"/>
      <c r="J22" s="4">
        <v>31</v>
      </c>
      <c r="K22" s="3"/>
      <c r="L22"/>
      <c r="M22" s="4">
        <v>13</v>
      </c>
      <c r="N22" s="3"/>
      <c r="O22"/>
      <c r="P22" s="4">
        <v>9</v>
      </c>
      <c r="Q22" s="3"/>
      <c r="R22"/>
      <c r="S22" s="4">
        <v>10</v>
      </c>
      <c r="T22" s="3"/>
      <c r="U22"/>
      <c r="V22" s="4">
        <v>6</v>
      </c>
      <c r="W22" s="3"/>
      <c r="X22"/>
      <c r="Y22" s="4">
        <v>7</v>
      </c>
      <c r="Z22" s="3"/>
      <c r="AA22"/>
      <c r="AB22" s="4">
        <v>0</v>
      </c>
      <c r="AC22" s="3"/>
      <c r="AD22"/>
      <c r="AE22" s="4">
        <v>9</v>
      </c>
      <c r="AF22" s="3"/>
      <c r="AG22"/>
      <c r="AH22" s="4">
        <v>0</v>
      </c>
      <c r="AI22" s="3"/>
      <c r="AJ22"/>
      <c r="AK22" s="4">
        <v>18</v>
      </c>
      <c r="AL22" s="3"/>
      <c r="AM22"/>
      <c r="AN22" s="4">
        <v>11</v>
      </c>
      <c r="AO22" s="3"/>
      <c r="AP22"/>
      <c r="AQ22" s="4">
        <v>35</v>
      </c>
      <c r="AR22" s="3"/>
      <c r="AS22"/>
      <c r="AT22" s="4">
        <v>3</v>
      </c>
      <c r="AU22" s="3"/>
      <c r="AV22"/>
      <c r="AW22" s="4">
        <v>5</v>
      </c>
      <c r="AX22" s="3"/>
      <c r="AY22"/>
      <c r="AZ22" s="4">
        <v>3</v>
      </c>
      <c r="BA22" s="3"/>
      <c r="BB22"/>
      <c r="BC22" s="4">
        <v>21</v>
      </c>
      <c r="BD22" s="3"/>
      <c r="BE22"/>
      <c r="BF22" s="4">
        <v>5</v>
      </c>
      <c r="BG22" s="3"/>
      <c r="BH22"/>
      <c r="BI22" s="4">
        <v>25</v>
      </c>
      <c r="BJ22" s="3"/>
      <c r="BK22"/>
      <c r="BL22" s="4">
        <v>5</v>
      </c>
      <c r="BM22" s="3"/>
      <c r="BN22"/>
      <c r="BO22" s="4">
        <v>7</v>
      </c>
      <c r="BP22" s="3"/>
      <c r="BQ22"/>
      <c r="BR22" s="4">
        <v>13</v>
      </c>
      <c r="BS22" s="3"/>
      <c r="BT22"/>
      <c r="BU22" s="4">
        <v>6</v>
      </c>
      <c r="BV22" s="3"/>
      <c r="BW22"/>
      <c r="BX22" s="4">
        <v>34</v>
      </c>
      <c r="BY22" s="3"/>
      <c r="BZ22"/>
      <c r="CA22" s="4">
        <v>9</v>
      </c>
      <c r="CB22" s="3"/>
      <c r="CC22"/>
      <c r="CD22" s="4">
        <v>52</v>
      </c>
      <c r="CE22" s="3"/>
      <c r="CF22"/>
      <c r="CG22" s="4">
        <v>37</v>
      </c>
      <c r="CH22" s="3"/>
      <c r="CI22"/>
      <c r="CJ22" s="4">
        <v>0</v>
      </c>
      <c r="CK22" s="3"/>
      <c r="CL22"/>
      <c r="CM22" s="4">
        <v>3</v>
      </c>
      <c r="CN22" s="3"/>
      <c r="CO22"/>
      <c r="CP22" s="4">
        <v>8</v>
      </c>
      <c r="CQ22" s="3"/>
      <c r="CR22"/>
      <c r="CS22" s="4">
        <v>10</v>
      </c>
      <c r="CT22" s="3"/>
      <c r="CU22"/>
      <c r="CV22" s="4">
        <v>22</v>
      </c>
      <c r="CW22" s="3"/>
      <c r="CX22"/>
      <c r="CY22" s="4">
        <v>3</v>
      </c>
      <c r="CZ22" s="3"/>
      <c r="DA22"/>
      <c r="DB22" s="4">
        <v>6</v>
      </c>
      <c r="DC22" s="3"/>
      <c r="DD22"/>
      <c r="DE22" s="4">
        <v>16</v>
      </c>
      <c r="DF22" s="3"/>
      <c r="DG22"/>
      <c r="DH22" s="4">
        <v>14</v>
      </c>
      <c r="DI22" s="3"/>
      <c r="DJ22"/>
      <c r="DK22" s="4">
        <v>0</v>
      </c>
      <c r="DL22" s="3"/>
      <c r="DM22"/>
      <c r="DN22" s="4">
        <v>11</v>
      </c>
      <c r="DO22" s="3"/>
      <c r="DP22"/>
      <c r="DQ22" s="4">
        <v>9</v>
      </c>
      <c r="DR22" s="3"/>
      <c r="DS22"/>
      <c r="DT22" s="4">
        <v>3</v>
      </c>
      <c r="DU22" s="3"/>
      <c r="DV22"/>
      <c r="DW22" s="4">
        <v>14</v>
      </c>
      <c r="DX22" s="3"/>
      <c r="DY22"/>
      <c r="DZ22" s="4">
        <v>12</v>
      </c>
      <c r="EA22" s="3"/>
      <c r="EB22"/>
      <c r="EC22" s="4">
        <v>8</v>
      </c>
      <c r="ED22" s="3"/>
      <c r="EE22"/>
      <c r="EF22" s="4">
        <v>18</v>
      </c>
      <c r="EG22" s="3"/>
      <c r="EH22"/>
      <c r="EI22" s="4">
        <v>46</v>
      </c>
      <c r="EJ22" s="3"/>
      <c r="EK22"/>
      <c r="EL22" s="4">
        <v>10</v>
      </c>
      <c r="EM22" s="3"/>
      <c r="EN22"/>
      <c r="EO22" s="4">
        <v>7</v>
      </c>
      <c r="EP22" s="3"/>
      <c r="EQ22"/>
      <c r="ER22" s="4">
        <v>7</v>
      </c>
      <c r="ES22" s="3"/>
      <c r="ET22"/>
      <c r="EU22" s="4">
        <v>9</v>
      </c>
      <c r="EV22" s="3"/>
      <c r="EW22"/>
      <c r="EX22" s="4">
        <v>14</v>
      </c>
      <c r="EY22" s="3"/>
      <c r="EZ22"/>
      <c r="FA22" s="4">
        <v>10</v>
      </c>
      <c r="FB22" s="3"/>
      <c r="FC22"/>
      <c r="FD22" s="4">
        <v>17</v>
      </c>
      <c r="FE22" s="3"/>
      <c r="FF22"/>
      <c r="FG22" s="4">
        <v>6</v>
      </c>
      <c r="FH22" s="3"/>
      <c r="FI22"/>
      <c r="FJ22" s="4">
        <v>0</v>
      </c>
      <c r="FK22" s="3"/>
      <c r="FL22"/>
      <c r="FM22" s="4">
        <v>0</v>
      </c>
      <c r="FN22" s="3"/>
      <c r="FO22"/>
      <c r="FP22" s="4">
        <v>8</v>
      </c>
      <c r="FQ22" s="3"/>
      <c r="FR22"/>
      <c r="FS22" s="4">
        <v>4</v>
      </c>
      <c r="FT22" s="3"/>
      <c r="FU22"/>
      <c r="FV22" s="4">
        <v>11</v>
      </c>
      <c r="FW22" s="3"/>
      <c r="FX22"/>
      <c r="FY22" s="4">
        <v>0</v>
      </c>
      <c r="FZ22" s="3"/>
      <c r="GA22"/>
      <c r="GB22" s="4">
        <v>0</v>
      </c>
      <c r="GC22" s="3"/>
      <c r="GD22"/>
      <c r="GE22" s="4">
        <v>8</v>
      </c>
      <c r="GF22" s="3"/>
      <c r="GG22"/>
      <c r="GH22" s="4">
        <v>5</v>
      </c>
      <c r="GI22" s="3"/>
      <c r="GJ22"/>
      <c r="GK22" s="4">
        <v>3</v>
      </c>
      <c r="GL22" s="3"/>
      <c r="GM22"/>
      <c r="GN22" s="4">
        <v>0</v>
      </c>
      <c r="GO22" s="3"/>
      <c r="GP22"/>
      <c r="GQ22" s="4">
        <v>0</v>
      </c>
      <c r="GR22" s="3"/>
      <c r="GS22"/>
      <c r="GT22" s="4">
        <v>3</v>
      </c>
      <c r="GU22" s="3"/>
      <c r="GV22"/>
      <c r="GW22" s="4">
        <v>0</v>
      </c>
      <c r="GX22" s="3"/>
      <c r="GY22"/>
      <c r="GZ22" s="4">
        <v>0</v>
      </c>
      <c r="HA22" s="3"/>
      <c r="HB22"/>
      <c r="HC22" s="4">
        <v>11</v>
      </c>
      <c r="HD22" s="3"/>
      <c r="HE22"/>
      <c r="HF22" s="4">
        <v>6</v>
      </c>
      <c r="HG22" s="3"/>
      <c r="HH22"/>
      <c r="HI22" s="4">
        <v>0</v>
      </c>
      <c r="HJ22" s="3"/>
      <c r="HK22"/>
      <c r="HL22" s="4">
        <v>12</v>
      </c>
      <c r="HM22" s="3"/>
      <c r="HN22"/>
      <c r="HO22" s="4">
        <v>18</v>
      </c>
      <c r="HP22" s="3"/>
      <c r="HQ22"/>
      <c r="HR22" s="4">
        <v>17</v>
      </c>
      <c r="HS22" s="3"/>
      <c r="HT22"/>
      <c r="HU22" s="4">
        <v>42</v>
      </c>
      <c r="HV22" s="3"/>
      <c r="HW22"/>
      <c r="HX22" s="4">
        <v>20</v>
      </c>
      <c r="HY22" s="3"/>
      <c r="HZ22"/>
      <c r="IA22" s="4">
        <v>5</v>
      </c>
      <c r="IB22" s="3"/>
      <c r="IC22"/>
      <c r="ID22" s="4">
        <v>0</v>
      </c>
      <c r="IE22" s="3"/>
      <c r="IF22"/>
      <c r="IG22" s="4">
        <v>414</v>
      </c>
      <c r="IH22" s="3"/>
      <c r="II22"/>
      <c r="IJ22" s="4">
        <v>846</v>
      </c>
      <c r="IK22" s="3"/>
      <c r="IL22"/>
    </row>
    <row r="23" spans="2:246" x14ac:dyDescent="0.45">
      <c r="B23" s="33">
        <v>18</v>
      </c>
      <c r="D23" s="17"/>
      <c r="E23" s="17"/>
      <c r="G23" s="3"/>
      <c r="H23" s="3"/>
      <c r="I23"/>
      <c r="J23" s="3"/>
      <c r="K23" s="3"/>
      <c r="L23"/>
      <c r="M23" s="3"/>
      <c r="N23" s="3"/>
      <c r="O23"/>
      <c r="P23" s="3"/>
      <c r="Q23" s="3"/>
      <c r="R23"/>
      <c r="S23" s="3"/>
      <c r="T23" s="3"/>
      <c r="U23"/>
      <c r="V23" s="3"/>
      <c r="W23" s="3"/>
      <c r="X23"/>
      <c r="Y23" s="3"/>
      <c r="Z23" s="3"/>
      <c r="AA23"/>
      <c r="AB23" s="3"/>
      <c r="AC23" s="3"/>
      <c r="AD23"/>
      <c r="AE23" s="3"/>
      <c r="AF23" s="3"/>
      <c r="AG23"/>
      <c r="AH23" s="3"/>
      <c r="AI23" s="3"/>
      <c r="AJ23"/>
      <c r="AK23" s="3"/>
      <c r="AL23" s="3"/>
      <c r="AM23"/>
      <c r="AN23" s="3"/>
      <c r="AO23" s="3"/>
      <c r="AP23"/>
      <c r="AQ23" s="3"/>
      <c r="AR23" s="3"/>
      <c r="AS23"/>
      <c r="AT23" s="3"/>
      <c r="AU23" s="3"/>
      <c r="AV23"/>
      <c r="AW23" s="3"/>
      <c r="AX23" s="3"/>
      <c r="AY23"/>
      <c r="AZ23" s="3"/>
      <c r="BA23" s="3"/>
      <c r="BB23"/>
      <c r="BC23" s="3"/>
      <c r="BD23" s="3"/>
      <c r="BE23"/>
      <c r="BF23" s="3"/>
      <c r="BG23" s="3"/>
      <c r="BH23"/>
      <c r="BI23" s="3"/>
      <c r="BJ23" s="3"/>
      <c r="BK23"/>
      <c r="BL23" s="3"/>
      <c r="BM23" s="3"/>
      <c r="BN23"/>
      <c r="BO23" s="3"/>
      <c r="BP23" s="3"/>
      <c r="BQ23"/>
      <c r="BR23" s="3"/>
      <c r="BS23" s="3"/>
      <c r="BT23"/>
      <c r="BU23" s="3"/>
      <c r="BV23" s="3"/>
      <c r="BW23"/>
      <c r="BX23" s="3"/>
      <c r="BY23" s="3"/>
      <c r="BZ23"/>
      <c r="CA23" s="3"/>
      <c r="CB23" s="3"/>
      <c r="CC23"/>
      <c r="CD23" s="3"/>
      <c r="CE23" s="3"/>
      <c r="CF23"/>
      <c r="CG23" s="3"/>
      <c r="CH23" s="3"/>
      <c r="CI23"/>
      <c r="CJ23" s="3"/>
      <c r="CK23" s="3"/>
      <c r="CL23"/>
      <c r="CM23" s="3"/>
      <c r="CN23" s="3"/>
      <c r="CO23"/>
      <c r="CP23" s="3"/>
      <c r="CQ23" s="3"/>
      <c r="CR23"/>
      <c r="CS23" s="3"/>
      <c r="CT23" s="3"/>
      <c r="CU23"/>
      <c r="CV23" s="3"/>
      <c r="CW23" s="3"/>
      <c r="CX23"/>
      <c r="CY23" s="3"/>
      <c r="CZ23" s="3"/>
      <c r="DA23"/>
      <c r="DB23" s="3"/>
      <c r="DC23" s="3"/>
      <c r="DD23"/>
      <c r="DE23" s="3"/>
      <c r="DF23" s="3"/>
      <c r="DG23"/>
      <c r="DH23" s="3"/>
      <c r="DI23" s="3"/>
      <c r="DJ23"/>
      <c r="DK23" s="3"/>
      <c r="DL23" s="3"/>
      <c r="DM23"/>
      <c r="DN23" s="3"/>
      <c r="DO23" s="3"/>
      <c r="DP23"/>
      <c r="DQ23" s="3"/>
      <c r="DR23" s="3"/>
      <c r="DS23"/>
      <c r="DT23" s="3"/>
      <c r="DU23" s="3"/>
      <c r="DV23"/>
      <c r="DW23" s="3"/>
      <c r="DX23" s="3"/>
      <c r="DY23"/>
      <c r="DZ23" s="3"/>
      <c r="EA23" s="3"/>
      <c r="EB23"/>
      <c r="EC23" s="3"/>
      <c r="ED23" s="3"/>
      <c r="EE23"/>
      <c r="EF23" s="3"/>
      <c r="EG23" s="3"/>
      <c r="EH23"/>
      <c r="EI23" s="3"/>
      <c r="EJ23" s="3"/>
      <c r="EK23"/>
      <c r="EL23" s="3"/>
      <c r="EM23" s="3"/>
      <c r="EN23"/>
      <c r="EO23" s="3"/>
      <c r="EP23" s="3"/>
      <c r="EQ23"/>
      <c r="ER23" s="3"/>
      <c r="ES23" s="3"/>
      <c r="ET23"/>
      <c r="EU23" s="3"/>
      <c r="EV23" s="3"/>
      <c r="EW23"/>
      <c r="EX23" s="3"/>
      <c r="EY23" s="3"/>
      <c r="EZ23"/>
      <c r="FA23" s="3"/>
      <c r="FB23" s="3"/>
      <c r="FC23"/>
      <c r="FD23" s="3"/>
      <c r="FE23" s="3"/>
      <c r="FF23"/>
      <c r="FG23" s="3"/>
      <c r="FH23" s="3"/>
      <c r="FI23"/>
      <c r="FJ23" s="3"/>
      <c r="FK23" s="3"/>
      <c r="FL23"/>
      <c r="FM23" s="3"/>
      <c r="FN23" s="3"/>
      <c r="FO23"/>
      <c r="FP23" s="3"/>
      <c r="FQ23" s="3"/>
      <c r="FR23"/>
      <c r="FS23" s="3"/>
      <c r="FT23" s="3"/>
      <c r="FU23"/>
      <c r="FV23" s="3"/>
      <c r="FW23" s="3"/>
      <c r="FX23"/>
      <c r="FY23" s="3"/>
      <c r="FZ23" s="3"/>
      <c r="GA23"/>
      <c r="GB23" s="3"/>
      <c r="GC23" s="3"/>
      <c r="GD23"/>
      <c r="GE23" s="3"/>
      <c r="GF23" s="3"/>
      <c r="GG23"/>
      <c r="GH23" s="3"/>
      <c r="GI23" s="3"/>
      <c r="GJ23"/>
      <c r="GK23" s="3"/>
      <c r="GL23" s="3"/>
      <c r="GM23"/>
      <c r="GN23" s="3"/>
      <c r="GO23" s="3"/>
      <c r="GP23"/>
      <c r="GQ23" s="3"/>
      <c r="GR23" s="3"/>
      <c r="GS23"/>
      <c r="GT23" s="3"/>
      <c r="GU23" s="3"/>
      <c r="GV23"/>
      <c r="GW23" s="3"/>
      <c r="GX23" s="3"/>
      <c r="GY23"/>
      <c r="GZ23" s="3"/>
      <c r="HA23" s="3"/>
      <c r="HB23"/>
      <c r="HC23" s="3"/>
      <c r="HD23" s="3"/>
      <c r="HE23"/>
      <c r="HF23" s="3"/>
      <c r="HG23" s="3"/>
      <c r="HH23"/>
      <c r="HI23" s="3"/>
      <c r="HJ23" s="3"/>
      <c r="HK23"/>
      <c r="HL23" s="3"/>
      <c r="HM23" s="3"/>
      <c r="HN23"/>
      <c r="HO23" s="3"/>
      <c r="HP23" s="3"/>
      <c r="HQ23"/>
      <c r="HR23" s="3"/>
      <c r="HS23" s="3"/>
      <c r="HT23"/>
      <c r="HU23" s="3"/>
      <c r="HV23" s="3"/>
      <c r="HW23"/>
      <c r="HX23" s="3"/>
      <c r="HY23" s="3"/>
      <c r="HZ23"/>
      <c r="IA23" s="3"/>
      <c r="IB23" s="3"/>
      <c r="IC23"/>
      <c r="ID23" s="3"/>
      <c r="IE23" s="3"/>
      <c r="IF23"/>
      <c r="IG23" s="3"/>
      <c r="IH23" s="3"/>
      <c r="II23"/>
      <c r="IJ23" s="3"/>
      <c r="IK23" s="3"/>
      <c r="IL23"/>
    </row>
    <row r="24" spans="2:246" ht="35.25" x14ac:dyDescent="0.35">
      <c r="B24" s="33">
        <v>19</v>
      </c>
      <c r="C24" s="22" t="s">
        <v>55</v>
      </c>
      <c r="D24" s="14" t="s">
        <v>3</v>
      </c>
      <c r="E24" s="17"/>
      <c r="F24" s="14" t="s">
        <v>4</v>
      </c>
      <c r="G24" s="1" t="s">
        <v>3</v>
      </c>
      <c r="H24" s="3"/>
      <c r="I24" s="1" t="s">
        <v>4</v>
      </c>
      <c r="J24" s="1" t="s">
        <v>3</v>
      </c>
      <c r="K24" s="3"/>
      <c r="L24" s="1" t="s">
        <v>4</v>
      </c>
      <c r="M24" s="1" t="s">
        <v>3</v>
      </c>
      <c r="N24" s="3"/>
      <c r="O24" s="1" t="s">
        <v>4</v>
      </c>
      <c r="P24" s="1" t="s">
        <v>3</v>
      </c>
      <c r="Q24" s="3"/>
      <c r="R24" s="1" t="s">
        <v>4</v>
      </c>
      <c r="S24" s="1" t="s">
        <v>3</v>
      </c>
      <c r="T24" s="3"/>
      <c r="U24" s="1" t="s">
        <v>4</v>
      </c>
      <c r="V24" s="1" t="s">
        <v>3</v>
      </c>
      <c r="W24" s="3"/>
      <c r="X24" s="1" t="s">
        <v>4</v>
      </c>
      <c r="Y24" s="1" t="s">
        <v>3</v>
      </c>
      <c r="Z24" s="3"/>
      <c r="AA24" s="1" t="s">
        <v>4</v>
      </c>
      <c r="AB24" s="1" t="s">
        <v>3</v>
      </c>
      <c r="AC24" s="3"/>
      <c r="AD24" s="1" t="s">
        <v>4</v>
      </c>
      <c r="AE24" s="1" t="s">
        <v>3</v>
      </c>
      <c r="AF24" s="3"/>
      <c r="AG24" s="1" t="s">
        <v>4</v>
      </c>
      <c r="AH24" s="1" t="s">
        <v>3</v>
      </c>
      <c r="AI24" s="3"/>
      <c r="AJ24" s="1" t="s">
        <v>4</v>
      </c>
      <c r="AK24" s="1" t="s">
        <v>3</v>
      </c>
      <c r="AL24" s="3"/>
      <c r="AM24" s="1" t="s">
        <v>4</v>
      </c>
      <c r="AN24" s="1" t="s">
        <v>3</v>
      </c>
      <c r="AO24" s="3"/>
      <c r="AP24" s="1" t="s">
        <v>4</v>
      </c>
      <c r="AQ24" s="1" t="s">
        <v>3</v>
      </c>
      <c r="AR24" s="3"/>
      <c r="AS24" s="1" t="s">
        <v>4</v>
      </c>
      <c r="AT24" s="1" t="s">
        <v>3</v>
      </c>
      <c r="AU24" s="3"/>
      <c r="AV24" s="1" t="s">
        <v>4</v>
      </c>
      <c r="AW24" s="1" t="s">
        <v>3</v>
      </c>
      <c r="AX24" s="3"/>
      <c r="AY24" s="1" t="s">
        <v>4</v>
      </c>
      <c r="AZ24" s="1" t="s">
        <v>3</v>
      </c>
      <c r="BA24" s="3"/>
      <c r="BB24" s="1" t="s">
        <v>4</v>
      </c>
      <c r="BC24" s="1" t="s">
        <v>3</v>
      </c>
      <c r="BD24" s="3"/>
      <c r="BE24" s="1" t="s">
        <v>4</v>
      </c>
      <c r="BF24" s="1" t="s">
        <v>3</v>
      </c>
      <c r="BG24" s="3"/>
      <c r="BH24" s="1" t="s">
        <v>4</v>
      </c>
      <c r="BI24" s="1" t="s">
        <v>3</v>
      </c>
      <c r="BJ24" s="3"/>
      <c r="BK24" s="1" t="s">
        <v>4</v>
      </c>
      <c r="BL24" s="1" t="s">
        <v>3</v>
      </c>
      <c r="BM24" s="3"/>
      <c r="BN24" s="1" t="s">
        <v>4</v>
      </c>
      <c r="BO24" s="1" t="s">
        <v>3</v>
      </c>
      <c r="BP24" s="3"/>
      <c r="BQ24" s="1" t="s">
        <v>4</v>
      </c>
      <c r="BR24" s="1" t="s">
        <v>3</v>
      </c>
      <c r="BS24" s="3"/>
      <c r="BT24" s="1" t="s">
        <v>4</v>
      </c>
      <c r="BU24" s="1" t="s">
        <v>3</v>
      </c>
      <c r="BV24" s="3"/>
      <c r="BW24" s="1" t="s">
        <v>4</v>
      </c>
      <c r="BX24" s="1" t="s">
        <v>3</v>
      </c>
      <c r="BY24" s="3"/>
      <c r="BZ24" s="1" t="s">
        <v>4</v>
      </c>
      <c r="CA24" s="1" t="s">
        <v>3</v>
      </c>
      <c r="CB24" s="3"/>
      <c r="CC24" s="1" t="s">
        <v>4</v>
      </c>
      <c r="CD24" s="1" t="s">
        <v>3</v>
      </c>
      <c r="CE24" s="3"/>
      <c r="CF24" s="1" t="s">
        <v>4</v>
      </c>
      <c r="CG24" s="1" t="s">
        <v>3</v>
      </c>
      <c r="CH24" s="3"/>
      <c r="CI24" s="1" t="s">
        <v>4</v>
      </c>
      <c r="CJ24" s="1" t="s">
        <v>3</v>
      </c>
      <c r="CK24" s="3"/>
      <c r="CL24" s="1" t="s">
        <v>4</v>
      </c>
      <c r="CM24" s="1" t="s">
        <v>3</v>
      </c>
      <c r="CN24" s="3"/>
      <c r="CO24" s="1" t="s">
        <v>4</v>
      </c>
      <c r="CP24" s="1" t="s">
        <v>3</v>
      </c>
      <c r="CQ24" s="3"/>
      <c r="CR24" s="1" t="s">
        <v>4</v>
      </c>
      <c r="CS24" s="1" t="s">
        <v>3</v>
      </c>
      <c r="CT24" s="3"/>
      <c r="CU24" s="1" t="s">
        <v>4</v>
      </c>
      <c r="CV24" s="1" t="s">
        <v>3</v>
      </c>
      <c r="CW24" s="3"/>
      <c r="CX24" s="1" t="s">
        <v>4</v>
      </c>
      <c r="CY24" s="1" t="s">
        <v>3</v>
      </c>
      <c r="CZ24" s="3"/>
      <c r="DA24" s="1" t="s">
        <v>4</v>
      </c>
      <c r="DB24" s="1" t="s">
        <v>3</v>
      </c>
      <c r="DC24" s="3"/>
      <c r="DD24" s="1" t="s">
        <v>4</v>
      </c>
      <c r="DE24" s="1" t="s">
        <v>3</v>
      </c>
      <c r="DF24" s="3"/>
      <c r="DG24" s="1" t="s">
        <v>4</v>
      </c>
      <c r="DH24" s="1" t="s">
        <v>3</v>
      </c>
      <c r="DI24" s="3"/>
      <c r="DJ24" s="1" t="s">
        <v>4</v>
      </c>
      <c r="DK24" s="1" t="s">
        <v>3</v>
      </c>
      <c r="DL24" s="3"/>
      <c r="DM24" s="1" t="s">
        <v>4</v>
      </c>
      <c r="DN24" s="1" t="s">
        <v>3</v>
      </c>
      <c r="DO24" s="3"/>
      <c r="DP24" s="1" t="s">
        <v>4</v>
      </c>
      <c r="DQ24" s="1" t="s">
        <v>3</v>
      </c>
      <c r="DR24" s="3"/>
      <c r="DS24" s="1" t="s">
        <v>4</v>
      </c>
      <c r="DT24" s="1" t="s">
        <v>3</v>
      </c>
      <c r="DU24" s="3"/>
      <c r="DV24" s="1" t="s">
        <v>4</v>
      </c>
      <c r="DW24" s="1" t="s">
        <v>3</v>
      </c>
      <c r="DX24" s="3"/>
      <c r="DY24" s="1" t="s">
        <v>4</v>
      </c>
      <c r="DZ24" s="1" t="s">
        <v>3</v>
      </c>
      <c r="EA24" s="3"/>
      <c r="EB24" s="1" t="s">
        <v>4</v>
      </c>
      <c r="EC24" s="1" t="s">
        <v>3</v>
      </c>
      <c r="ED24" s="3"/>
      <c r="EE24" s="1" t="s">
        <v>4</v>
      </c>
      <c r="EF24" s="1" t="s">
        <v>3</v>
      </c>
      <c r="EG24" s="3"/>
      <c r="EH24" s="1" t="s">
        <v>4</v>
      </c>
      <c r="EI24" s="1" t="s">
        <v>3</v>
      </c>
      <c r="EJ24" s="3"/>
      <c r="EK24" s="1" t="s">
        <v>4</v>
      </c>
      <c r="EL24" s="1" t="s">
        <v>3</v>
      </c>
      <c r="EM24" s="3"/>
      <c r="EN24" s="1" t="s">
        <v>4</v>
      </c>
      <c r="EO24" s="1" t="s">
        <v>3</v>
      </c>
      <c r="EP24" s="3"/>
      <c r="EQ24" s="1" t="s">
        <v>4</v>
      </c>
      <c r="ER24" s="1" t="s">
        <v>3</v>
      </c>
      <c r="ES24" s="3"/>
      <c r="ET24" s="1" t="s">
        <v>4</v>
      </c>
      <c r="EU24" s="1" t="s">
        <v>3</v>
      </c>
      <c r="EV24" s="3"/>
      <c r="EW24" s="1" t="s">
        <v>4</v>
      </c>
      <c r="EX24" s="1" t="s">
        <v>3</v>
      </c>
      <c r="EY24" s="3"/>
      <c r="EZ24" s="1" t="s">
        <v>4</v>
      </c>
      <c r="FA24" s="1" t="s">
        <v>3</v>
      </c>
      <c r="FB24" s="3"/>
      <c r="FC24" s="1" t="s">
        <v>4</v>
      </c>
      <c r="FD24" s="1" t="s">
        <v>3</v>
      </c>
      <c r="FE24" s="3"/>
      <c r="FF24" s="1" t="s">
        <v>4</v>
      </c>
      <c r="FG24" s="1" t="s">
        <v>3</v>
      </c>
      <c r="FH24" s="3"/>
      <c r="FI24" s="1" t="s">
        <v>4</v>
      </c>
      <c r="FJ24" s="1" t="s">
        <v>3</v>
      </c>
      <c r="FK24" s="3"/>
      <c r="FL24" s="1" t="s">
        <v>4</v>
      </c>
      <c r="FM24" s="1" t="s">
        <v>3</v>
      </c>
      <c r="FN24" s="3"/>
      <c r="FO24" s="1" t="s">
        <v>4</v>
      </c>
      <c r="FP24" s="1" t="s">
        <v>3</v>
      </c>
      <c r="FQ24" s="3"/>
      <c r="FR24" s="1" t="s">
        <v>4</v>
      </c>
      <c r="FS24" s="1" t="s">
        <v>3</v>
      </c>
      <c r="FT24" s="3"/>
      <c r="FU24" s="1" t="s">
        <v>4</v>
      </c>
      <c r="FV24" s="1" t="s">
        <v>3</v>
      </c>
      <c r="FW24" s="3"/>
      <c r="FX24" s="1" t="s">
        <v>4</v>
      </c>
      <c r="FY24" s="1" t="s">
        <v>3</v>
      </c>
      <c r="FZ24" s="3"/>
      <c r="GA24" s="1" t="s">
        <v>4</v>
      </c>
      <c r="GB24" s="1" t="s">
        <v>3</v>
      </c>
      <c r="GC24" s="3"/>
      <c r="GD24" s="1" t="s">
        <v>4</v>
      </c>
      <c r="GE24" s="1" t="s">
        <v>3</v>
      </c>
      <c r="GF24" s="3"/>
      <c r="GG24" s="1" t="s">
        <v>4</v>
      </c>
      <c r="GH24" s="1" t="s">
        <v>3</v>
      </c>
      <c r="GI24" s="3"/>
      <c r="GJ24" s="1" t="s">
        <v>4</v>
      </c>
      <c r="GK24" s="1" t="s">
        <v>3</v>
      </c>
      <c r="GL24" s="3"/>
      <c r="GM24" s="1" t="s">
        <v>4</v>
      </c>
      <c r="GN24" s="1" t="s">
        <v>3</v>
      </c>
      <c r="GO24" s="3"/>
      <c r="GP24" s="1" t="s">
        <v>4</v>
      </c>
      <c r="GQ24" s="1" t="s">
        <v>3</v>
      </c>
      <c r="GR24" s="3"/>
      <c r="GS24" s="1" t="s">
        <v>4</v>
      </c>
      <c r="GT24" s="1" t="s">
        <v>3</v>
      </c>
      <c r="GU24" s="3"/>
      <c r="GV24" s="1" t="s">
        <v>4</v>
      </c>
      <c r="GW24" s="1" t="s">
        <v>3</v>
      </c>
      <c r="GX24" s="3"/>
      <c r="GY24" s="1" t="s">
        <v>4</v>
      </c>
      <c r="GZ24" s="1" t="s">
        <v>3</v>
      </c>
      <c r="HA24" s="3"/>
      <c r="HB24" s="1" t="s">
        <v>4</v>
      </c>
      <c r="HC24" s="1" t="s">
        <v>3</v>
      </c>
      <c r="HD24" s="3"/>
      <c r="HE24" s="1" t="s">
        <v>4</v>
      </c>
      <c r="HF24" s="1" t="s">
        <v>3</v>
      </c>
      <c r="HG24" s="3"/>
      <c r="HH24" s="1" t="s">
        <v>4</v>
      </c>
      <c r="HI24" s="1" t="s">
        <v>3</v>
      </c>
      <c r="HJ24" s="3"/>
      <c r="HK24" s="1" t="s">
        <v>4</v>
      </c>
      <c r="HL24" s="1" t="s">
        <v>3</v>
      </c>
      <c r="HM24" s="3"/>
      <c r="HN24" s="1" t="s">
        <v>4</v>
      </c>
      <c r="HO24" s="1" t="s">
        <v>3</v>
      </c>
      <c r="HP24" s="3"/>
      <c r="HQ24" s="1" t="s">
        <v>4</v>
      </c>
      <c r="HR24" s="1" t="s">
        <v>3</v>
      </c>
      <c r="HS24" s="3"/>
      <c r="HT24" s="1" t="s">
        <v>4</v>
      </c>
      <c r="HU24" s="1" t="s">
        <v>3</v>
      </c>
      <c r="HV24" s="3"/>
      <c r="HW24" s="1" t="s">
        <v>4</v>
      </c>
      <c r="HX24" s="1" t="s">
        <v>3</v>
      </c>
      <c r="HY24" s="3"/>
      <c r="HZ24" s="1" t="s">
        <v>4</v>
      </c>
      <c r="IA24" s="1" t="s">
        <v>3</v>
      </c>
      <c r="IB24" s="3"/>
      <c r="IC24" s="1" t="s">
        <v>4</v>
      </c>
      <c r="ID24" s="1" t="s">
        <v>3</v>
      </c>
      <c r="IE24" s="3"/>
      <c r="IF24" s="1" t="s">
        <v>4</v>
      </c>
      <c r="IG24" s="1" t="s">
        <v>3</v>
      </c>
      <c r="IH24" s="3"/>
      <c r="II24" s="1" t="s">
        <v>4</v>
      </c>
      <c r="IJ24" s="1" t="s">
        <v>3</v>
      </c>
      <c r="IK24" s="3"/>
      <c r="IL24" s="1" t="s">
        <v>4</v>
      </c>
    </row>
    <row r="25" spans="2:246" x14ac:dyDescent="0.35">
      <c r="B25" s="33">
        <v>20</v>
      </c>
      <c r="C25" s="18" t="s">
        <v>17</v>
      </c>
      <c r="D25" s="23">
        <v>56.521739130434781</v>
      </c>
      <c r="E25" s="17"/>
      <c r="F25" s="24">
        <v>33.164021164021165</v>
      </c>
      <c r="G25" s="7">
        <v>77.981651376146786</v>
      </c>
      <c r="H25" s="3"/>
      <c r="I25" s="8">
        <v>46.191646191646193</v>
      </c>
      <c r="J25" s="7">
        <v>43</v>
      </c>
      <c r="K25" s="3"/>
      <c r="L25" s="8">
        <v>31</v>
      </c>
      <c r="M25" s="7">
        <v>41.721854304635762</v>
      </c>
      <c r="N25" s="3"/>
      <c r="O25" s="8">
        <v>17.913525498891353</v>
      </c>
      <c r="P25" s="7">
        <v>40.268456375838923</v>
      </c>
      <c r="Q25" s="3"/>
      <c r="R25" s="8">
        <v>36.93338861249309</v>
      </c>
      <c r="S25" s="7">
        <v>50.480769230769226</v>
      </c>
      <c r="T25" s="3"/>
      <c r="U25" s="8">
        <v>38.547656607806218</v>
      </c>
      <c r="V25" s="7">
        <v>23.913043478260871</v>
      </c>
      <c r="W25" s="3"/>
      <c r="X25" s="8">
        <v>10.307079897640033</v>
      </c>
      <c r="Y25" s="7">
        <v>52.380952380952387</v>
      </c>
      <c r="Z25" s="3"/>
      <c r="AA25" s="8">
        <v>38.990735265129118</v>
      </c>
      <c r="AB25" s="7">
        <v>15.053763440860216</v>
      </c>
      <c r="AC25" s="3"/>
      <c r="AD25" s="8">
        <v>7.4392323380922134</v>
      </c>
      <c r="AE25" s="7">
        <v>41.428571428571431</v>
      </c>
      <c r="AF25" s="3"/>
      <c r="AG25" s="8">
        <v>28.173348027078472</v>
      </c>
      <c r="AH25" s="7">
        <v>74.285714285714292</v>
      </c>
      <c r="AI25" s="3"/>
      <c r="AJ25" s="8">
        <v>43.368039837030331</v>
      </c>
      <c r="AK25" s="7">
        <v>59.07692307692308</v>
      </c>
      <c r="AL25" s="3"/>
      <c r="AM25" s="8">
        <v>46.167814178709236</v>
      </c>
      <c r="AN25" s="7">
        <v>41.967213114754095</v>
      </c>
      <c r="AO25" s="3"/>
      <c r="AP25" s="8">
        <v>30.927887553473209</v>
      </c>
      <c r="AQ25" s="7">
        <v>47.417840375586856</v>
      </c>
      <c r="AR25" s="3"/>
      <c r="AS25" s="8">
        <v>25.968901169244731</v>
      </c>
      <c r="AT25" s="7">
        <v>61.428571428571431</v>
      </c>
      <c r="AU25" s="3"/>
      <c r="AV25" s="8">
        <v>49.611099432415386</v>
      </c>
      <c r="AW25" s="7">
        <v>42.857142857142854</v>
      </c>
      <c r="AX25" s="3"/>
      <c r="AY25" s="8">
        <v>39.842480310038752</v>
      </c>
      <c r="AZ25" s="7">
        <v>73.91304347826086</v>
      </c>
      <c r="BA25" s="3"/>
      <c r="BB25" s="8">
        <v>42.370214997378078</v>
      </c>
      <c r="BC25" s="7">
        <v>36.088709677419359</v>
      </c>
      <c r="BD25" s="3"/>
      <c r="BE25" s="8">
        <v>17.894601495196635</v>
      </c>
      <c r="BF25" s="7">
        <v>63.636363636363633</v>
      </c>
      <c r="BG25" s="3"/>
      <c r="BH25" s="8">
        <v>52.850702731370994</v>
      </c>
      <c r="BI25" s="7">
        <v>39.688715953307394</v>
      </c>
      <c r="BJ25" s="3"/>
      <c r="BK25" s="8">
        <v>29.77146771280902</v>
      </c>
      <c r="BL25" s="7">
        <v>63.636363636363633</v>
      </c>
      <c r="BM25" s="3"/>
      <c r="BN25" s="8">
        <v>52.850702731370994</v>
      </c>
      <c r="BO25" s="7">
        <v>21.472392638036812</v>
      </c>
      <c r="BP25" s="3"/>
      <c r="BQ25" s="8">
        <v>10.892914244869552</v>
      </c>
      <c r="BR25" s="7">
        <v>56.000000000000007</v>
      </c>
      <c r="BS25" s="3"/>
      <c r="BT25" s="8">
        <v>44.902777777777779</v>
      </c>
      <c r="BU25" s="7">
        <v>42.222222222222221</v>
      </c>
      <c r="BV25" s="3"/>
      <c r="BW25" s="8">
        <v>36.759399371435222</v>
      </c>
      <c r="BX25" s="7">
        <v>47.536617842876169</v>
      </c>
      <c r="BY25" s="3"/>
      <c r="BZ25" s="8">
        <v>35.635873560401862</v>
      </c>
      <c r="CA25" s="7">
        <v>42.051282051282051</v>
      </c>
      <c r="CB25" s="3"/>
      <c r="CC25" s="8">
        <v>28.022213461769191</v>
      </c>
      <c r="CD25" s="7">
        <v>46.883720930232556</v>
      </c>
      <c r="CE25" s="3"/>
      <c r="CF25" s="8">
        <v>27.876698609485857</v>
      </c>
      <c r="CG25" s="7">
        <v>56.241032998565274</v>
      </c>
      <c r="CH25" s="3"/>
      <c r="CI25" s="8">
        <v>39.010890912337082</v>
      </c>
      <c r="CJ25" s="7">
        <v>41.666666666666671</v>
      </c>
      <c r="CK25" s="3"/>
      <c r="CL25" s="8">
        <v>31.437125748502993</v>
      </c>
      <c r="CM25" s="7">
        <v>54.166666666666664</v>
      </c>
      <c r="CN25" s="3"/>
      <c r="CO25" s="8">
        <v>47.905633124699087</v>
      </c>
      <c r="CP25" s="7">
        <v>36.521739130434781</v>
      </c>
      <c r="CQ25" s="3"/>
      <c r="CR25" s="8">
        <v>22.766400447496814</v>
      </c>
      <c r="CS25" s="7">
        <v>48.113207547169814</v>
      </c>
      <c r="CT25" s="3"/>
      <c r="CU25" s="8">
        <v>34.945621064682314</v>
      </c>
      <c r="CV25" s="7">
        <v>41.278065630397236</v>
      </c>
      <c r="CW25" s="3"/>
      <c r="CX25" s="8">
        <v>28.422114461418797</v>
      </c>
      <c r="CY25" s="7">
        <v>45</v>
      </c>
      <c r="CZ25" s="3"/>
      <c r="DA25" s="8">
        <v>37.614829396325462</v>
      </c>
      <c r="DB25" s="7">
        <v>29.864253393665159</v>
      </c>
      <c r="DC25" s="3"/>
      <c r="DD25" s="8">
        <v>19.895805739514351</v>
      </c>
      <c r="DE25" s="7">
        <v>39.29712460063898</v>
      </c>
      <c r="DF25" s="3"/>
      <c r="DG25" s="8">
        <v>22.486763331833753</v>
      </c>
      <c r="DH25" s="7">
        <v>48.598130841121495</v>
      </c>
      <c r="DI25" s="3"/>
      <c r="DJ25" s="8">
        <v>40.272998394127093</v>
      </c>
      <c r="DK25" s="7">
        <v>54.761904761904766</v>
      </c>
      <c r="DL25" s="3"/>
      <c r="DM25" s="8">
        <v>48.008768724881257</v>
      </c>
      <c r="DN25" s="7">
        <v>34.210526315789473</v>
      </c>
      <c r="DO25" s="3"/>
      <c r="DP25" s="8">
        <v>26.188580527752503</v>
      </c>
      <c r="DQ25" s="7">
        <v>42.051282051282051</v>
      </c>
      <c r="DR25" s="3"/>
      <c r="DS25" s="8">
        <v>28.022213461769191</v>
      </c>
      <c r="DT25" s="7">
        <v>47.5</v>
      </c>
      <c r="DU25" s="3"/>
      <c r="DV25" s="8">
        <v>35.686274509803923</v>
      </c>
      <c r="DW25" s="7">
        <v>22.672064777327936</v>
      </c>
      <c r="DX25" s="3"/>
      <c r="DY25" s="8">
        <v>15.385577975911152</v>
      </c>
      <c r="DZ25" s="7">
        <v>35.918367346938773</v>
      </c>
      <c r="EA25" s="3"/>
      <c r="EB25" s="8">
        <v>21.605868260515201</v>
      </c>
      <c r="EC25" s="7">
        <v>18.328840970350406</v>
      </c>
      <c r="ED25" s="3"/>
      <c r="EE25" s="8">
        <v>6.3337882315164169</v>
      </c>
      <c r="EF25" s="7">
        <v>62.352941176470587</v>
      </c>
      <c r="EG25" s="3"/>
      <c r="EH25" s="8">
        <v>26.944796194257158</v>
      </c>
      <c r="EI25" s="7">
        <v>55.555555555555557</v>
      </c>
      <c r="EJ25" s="3"/>
      <c r="EK25" s="8">
        <v>42.121601370156284</v>
      </c>
      <c r="EL25" s="7">
        <v>51.648351648351657</v>
      </c>
      <c r="EM25" s="3"/>
      <c r="EN25" s="8">
        <v>36.394718226833298</v>
      </c>
      <c r="EO25" s="7">
        <v>53.030303030303031</v>
      </c>
      <c r="EP25" s="3"/>
      <c r="EQ25" s="8">
        <v>48.197272557444428</v>
      </c>
      <c r="ER25" s="7">
        <v>25.123152709359609</v>
      </c>
      <c r="ES25" s="3"/>
      <c r="ET25" s="8">
        <v>13.983116101303391</v>
      </c>
      <c r="EU25" s="7">
        <v>26.732673267326735</v>
      </c>
      <c r="EV25" s="3"/>
      <c r="EW25" s="8">
        <v>17.571877756916326</v>
      </c>
      <c r="EX25" s="7">
        <v>42.528735632183903</v>
      </c>
      <c r="EY25" s="3"/>
      <c r="EZ25" s="8">
        <v>35.728619944427294</v>
      </c>
      <c r="FA25" s="7">
        <v>25.454545454545453</v>
      </c>
      <c r="FB25" s="3"/>
      <c r="FC25" s="8">
        <v>16.817657196161203</v>
      </c>
      <c r="FD25" s="7">
        <v>43.494423791821561</v>
      </c>
      <c r="FE25" s="3"/>
      <c r="FF25" s="8">
        <v>28.701232899848002</v>
      </c>
      <c r="FG25" s="7">
        <v>55.140186915887845</v>
      </c>
      <c r="FH25" s="3"/>
      <c r="FI25" s="8">
        <v>33.018358531317496</v>
      </c>
      <c r="FJ25" s="7">
        <v>43.75</v>
      </c>
      <c r="FK25" s="3"/>
      <c r="FL25" s="8">
        <v>37.709310113864703</v>
      </c>
      <c r="FM25" s="7">
        <v>47.560975609756099</v>
      </c>
      <c r="FN25" s="3"/>
      <c r="FO25" s="8">
        <v>40.905848787446502</v>
      </c>
      <c r="FP25" s="7">
        <v>32.173913043478258</v>
      </c>
      <c r="FQ25" s="3"/>
      <c r="FR25" s="8">
        <v>19.05183480146961</v>
      </c>
      <c r="FS25" s="7">
        <v>53.448275862068961</v>
      </c>
      <c r="FT25" s="3"/>
      <c r="FU25" s="8">
        <v>40.389579910819059</v>
      </c>
      <c r="FV25" s="7">
        <v>20.5607476635514</v>
      </c>
      <c r="FW25" s="3"/>
      <c r="FX25" s="8">
        <v>9.9205942622950829</v>
      </c>
      <c r="FY25" s="7">
        <v>65.217391304347828</v>
      </c>
      <c r="FZ25" s="3"/>
      <c r="GA25" s="8">
        <v>51.405761888233251</v>
      </c>
      <c r="GB25" s="7">
        <v>0</v>
      </c>
      <c r="GC25" s="3"/>
      <c r="GD25" s="8">
        <v>17.651888341543515</v>
      </c>
      <c r="GE25" s="7">
        <v>43.61702127659575</v>
      </c>
      <c r="GF25" s="3"/>
      <c r="GG25" s="8">
        <v>38.770751725424361</v>
      </c>
      <c r="GH25" s="7">
        <v>41.48936170212766</v>
      </c>
      <c r="GI25" s="3"/>
      <c r="GJ25" s="8">
        <v>38.892757660167135</v>
      </c>
      <c r="GK25" s="7">
        <v>16.666666666666664</v>
      </c>
      <c r="GL25" s="3"/>
      <c r="GM25" s="8">
        <v>7.2322845555079729</v>
      </c>
      <c r="GN25" s="7">
        <v>48.051948051948052</v>
      </c>
      <c r="GO25" s="3"/>
      <c r="GP25" s="8">
        <v>40.725209669462259</v>
      </c>
      <c r="GQ25" s="7">
        <v>34.883720930232556</v>
      </c>
      <c r="GR25" s="3"/>
      <c r="GS25" s="8">
        <v>18.786617329633057</v>
      </c>
      <c r="GT25" s="7">
        <v>54.655870445344135</v>
      </c>
      <c r="GU25" s="3"/>
      <c r="GV25" s="8">
        <v>41.996919198991741</v>
      </c>
      <c r="GW25" s="7">
        <v>55.882352941176471</v>
      </c>
      <c r="GX25" s="3"/>
      <c r="GY25" s="8">
        <v>43.839285714285715</v>
      </c>
      <c r="GZ25" s="7">
        <v>53.205128205128204</v>
      </c>
      <c r="HA25" s="3"/>
      <c r="HB25" s="8">
        <v>38.427387529597475</v>
      </c>
      <c r="HC25" s="7">
        <v>51.030927835051543</v>
      </c>
      <c r="HD25" s="3"/>
      <c r="HE25" s="8">
        <v>34.277384423157017</v>
      </c>
      <c r="HF25" s="7">
        <v>56.630824372759861</v>
      </c>
      <c r="HG25" s="3"/>
      <c r="HH25" s="8">
        <v>44.340969764698578</v>
      </c>
      <c r="HI25" s="7">
        <v>76.470588235294116</v>
      </c>
      <c r="HJ25" s="3"/>
      <c r="HK25" s="8">
        <v>43.379310344827587</v>
      </c>
      <c r="HL25" s="7">
        <v>29.29936305732484</v>
      </c>
      <c r="HM25" s="3"/>
      <c r="HN25" s="8">
        <v>13.803410427283419</v>
      </c>
      <c r="HO25" s="7">
        <v>42.595673876871878</v>
      </c>
      <c r="HP25" s="3"/>
      <c r="HQ25" s="8">
        <v>25.104968731368842</v>
      </c>
      <c r="HR25" s="7">
        <v>48.459383753501399</v>
      </c>
      <c r="HS25" s="3"/>
      <c r="HT25" s="8">
        <v>37.416419659474734</v>
      </c>
      <c r="HU25" s="7">
        <v>53.120665742024961</v>
      </c>
      <c r="HV25" s="3"/>
      <c r="HW25" s="8">
        <v>19.492566526464834</v>
      </c>
      <c r="HX25" s="7">
        <v>45.306859205776171</v>
      </c>
      <c r="HY25" s="3"/>
      <c r="HZ25" s="8">
        <v>30.39005108026641</v>
      </c>
      <c r="IA25" s="7">
        <v>25.471698113207548</v>
      </c>
      <c r="IB25" s="3"/>
      <c r="IC25" s="8">
        <v>8.4670107406890782</v>
      </c>
      <c r="ID25" s="7">
        <v>54.347826086956516</v>
      </c>
      <c r="IE25" s="3"/>
      <c r="IF25" s="8">
        <v>44.067067927773003</v>
      </c>
      <c r="IG25" s="7">
        <v>38.782444549315713</v>
      </c>
      <c r="IH25" s="3"/>
      <c r="II25" s="8">
        <v>20.23297145793806</v>
      </c>
      <c r="IJ25" s="7">
        <v>44.495436234766203</v>
      </c>
      <c r="IK25" s="3"/>
      <c r="IL25" s="8">
        <v>24.094722685327941</v>
      </c>
    </row>
    <row r="26" spans="2:246" x14ac:dyDescent="0.35">
      <c r="B26" s="33">
        <v>21</v>
      </c>
      <c r="C26" s="18" t="s">
        <v>18</v>
      </c>
      <c r="D26" s="23">
        <v>42.222222222222221</v>
      </c>
      <c r="E26" s="17"/>
      <c r="F26" s="24">
        <v>26.41240057107893</v>
      </c>
      <c r="G26" s="7">
        <v>53.061224489795919</v>
      </c>
      <c r="H26" s="3"/>
      <c r="I26" s="8">
        <v>32.431773879142298</v>
      </c>
      <c r="J26" s="7">
        <v>39</v>
      </c>
      <c r="K26" s="3"/>
      <c r="L26" s="8">
        <v>27</v>
      </c>
      <c r="M26" s="7">
        <v>31.205673758865249</v>
      </c>
      <c r="N26" s="3"/>
      <c r="O26" s="8">
        <v>17.993986428832638</v>
      </c>
      <c r="P26" s="7">
        <v>37.410071942446045</v>
      </c>
      <c r="Q26" s="3"/>
      <c r="R26" s="8">
        <v>31.580295945166871</v>
      </c>
      <c r="S26" s="7">
        <v>44.334975369458128</v>
      </c>
      <c r="T26" s="3"/>
      <c r="U26" s="8">
        <v>29.922589725545389</v>
      </c>
      <c r="V26" s="7">
        <v>20.512820512820511</v>
      </c>
      <c r="W26" s="3"/>
      <c r="X26" s="8">
        <v>11.776256167556138</v>
      </c>
      <c r="Y26" s="7">
        <v>34.523809523809526</v>
      </c>
      <c r="Z26" s="3"/>
      <c r="AA26" s="8">
        <v>33.735159817351594</v>
      </c>
      <c r="AB26" s="7">
        <v>16.666666666666664</v>
      </c>
      <c r="AC26" s="3"/>
      <c r="AD26" s="8">
        <v>8.7633478494302928</v>
      </c>
      <c r="AE26" s="7">
        <v>37.751004016064257</v>
      </c>
      <c r="AF26" s="3"/>
      <c r="AG26" s="8">
        <v>30.16610735899128</v>
      </c>
      <c r="AH26" s="7">
        <v>33.333333333333329</v>
      </c>
      <c r="AI26" s="3"/>
      <c r="AJ26" s="8">
        <v>33.035294117647055</v>
      </c>
      <c r="AK26" s="7">
        <v>50.429799426934096</v>
      </c>
      <c r="AL26" s="3"/>
      <c r="AM26" s="8">
        <v>35.503215085615203</v>
      </c>
      <c r="AN26" s="7">
        <v>32.92307692307692</v>
      </c>
      <c r="AO26" s="3"/>
      <c r="AP26" s="8">
        <v>24.54308723537638</v>
      </c>
      <c r="AQ26" s="7">
        <v>37.186629526462397</v>
      </c>
      <c r="AR26" s="3"/>
      <c r="AS26" s="8">
        <v>23.747026107233452</v>
      </c>
      <c r="AT26" s="7">
        <v>53.086419753086425</v>
      </c>
      <c r="AU26" s="3"/>
      <c r="AV26" s="8">
        <v>42.112592003182812</v>
      </c>
      <c r="AW26" s="7">
        <v>31.460674157303369</v>
      </c>
      <c r="AX26" s="3"/>
      <c r="AY26" s="8">
        <v>30.981968810916179</v>
      </c>
      <c r="AZ26" s="7">
        <v>32.786885245901637</v>
      </c>
      <c r="BA26" s="3"/>
      <c r="BB26" s="8">
        <v>31.499479347448801</v>
      </c>
      <c r="BC26" s="7">
        <v>29.227941176470591</v>
      </c>
      <c r="BD26" s="3"/>
      <c r="BE26" s="8">
        <v>18.653732602277522</v>
      </c>
      <c r="BF26" s="7">
        <v>46.341463414634148</v>
      </c>
      <c r="BG26" s="3"/>
      <c r="BH26" s="8">
        <v>40.392156862745097</v>
      </c>
      <c r="BI26" s="7">
        <v>36.091549295774648</v>
      </c>
      <c r="BJ26" s="3"/>
      <c r="BK26" s="8">
        <v>25.547740630118511</v>
      </c>
      <c r="BL26" s="7">
        <v>46.341463414634148</v>
      </c>
      <c r="BM26" s="3"/>
      <c r="BN26" s="8">
        <v>40.392156862745097</v>
      </c>
      <c r="BO26" s="7">
        <v>27.611940298507463</v>
      </c>
      <c r="BP26" s="3"/>
      <c r="BQ26" s="8">
        <v>10.94675575148092</v>
      </c>
      <c r="BR26" s="7">
        <v>35.849056603773583</v>
      </c>
      <c r="BS26" s="3"/>
      <c r="BT26" s="8">
        <v>35.270160195492807</v>
      </c>
      <c r="BU26" s="7">
        <v>25</v>
      </c>
      <c r="BV26" s="3"/>
      <c r="BW26" s="8">
        <v>25.218223125672605</v>
      </c>
      <c r="BX26" s="7">
        <v>41.787439613526573</v>
      </c>
      <c r="BY26" s="3"/>
      <c r="BZ26" s="8">
        <v>30.143433937852731</v>
      </c>
      <c r="CA26" s="7">
        <v>46.97674418604651</v>
      </c>
      <c r="CB26" s="3"/>
      <c r="CC26" s="8">
        <v>30.639137112538396</v>
      </c>
      <c r="CD26" s="7">
        <v>34.492481203007522</v>
      </c>
      <c r="CE26" s="3"/>
      <c r="CF26" s="8">
        <v>25.131239951184547</v>
      </c>
      <c r="CG26" s="7">
        <v>51.71102661596958</v>
      </c>
      <c r="CH26" s="3"/>
      <c r="CI26" s="8">
        <v>32.555056660252298</v>
      </c>
      <c r="CJ26" s="7">
        <v>28.571428571428569</v>
      </c>
      <c r="CK26" s="3"/>
      <c r="CL26" s="8">
        <v>25.091024220357767</v>
      </c>
      <c r="CM26" s="7">
        <v>31.428571428571427</v>
      </c>
      <c r="CN26" s="3"/>
      <c r="CO26" s="8">
        <v>36.918604651162788</v>
      </c>
      <c r="CP26" s="7">
        <v>35.897435897435898</v>
      </c>
      <c r="CQ26" s="3"/>
      <c r="CR26" s="8">
        <v>21.670912459471978</v>
      </c>
      <c r="CS26" s="7">
        <v>44.859813084112147</v>
      </c>
      <c r="CT26" s="3"/>
      <c r="CU26" s="8">
        <v>30.806065442936951</v>
      </c>
      <c r="CV26" s="7">
        <v>37.659963436928699</v>
      </c>
      <c r="CW26" s="3"/>
      <c r="CX26" s="8">
        <v>26.780420708136692</v>
      </c>
      <c r="CY26" s="7">
        <v>47.872340425531917</v>
      </c>
      <c r="CZ26" s="3"/>
      <c r="DA26" s="8">
        <v>27.194357366771161</v>
      </c>
      <c r="DB26" s="7">
        <v>27.200000000000003</v>
      </c>
      <c r="DC26" s="3"/>
      <c r="DD26" s="8">
        <v>19.522324386341968</v>
      </c>
      <c r="DE26" s="7">
        <v>34.593023255813954</v>
      </c>
      <c r="DF26" s="3"/>
      <c r="DG26" s="8">
        <v>21.219264114693491</v>
      </c>
      <c r="DH26" s="7">
        <v>47.046413502109708</v>
      </c>
      <c r="DI26" s="3"/>
      <c r="DJ26" s="8">
        <v>35.780698941968581</v>
      </c>
      <c r="DK26" s="7">
        <v>52.083333333333336</v>
      </c>
      <c r="DL26" s="3"/>
      <c r="DM26" s="8">
        <v>36.661585365853661</v>
      </c>
      <c r="DN26" s="7">
        <v>29.599999999999998</v>
      </c>
      <c r="DO26" s="3"/>
      <c r="DP26" s="8">
        <v>19.277756848393519</v>
      </c>
      <c r="DQ26" s="7">
        <v>46.97674418604651</v>
      </c>
      <c r="DR26" s="3"/>
      <c r="DS26" s="8">
        <v>30.639137112538396</v>
      </c>
      <c r="DT26" s="7">
        <v>31.428571428571427</v>
      </c>
      <c r="DU26" s="3"/>
      <c r="DV26" s="8">
        <v>25.938189845474614</v>
      </c>
      <c r="DW26" s="7">
        <v>17.937219730941703</v>
      </c>
      <c r="DX26" s="3"/>
      <c r="DY26" s="8">
        <v>16.524111714031701</v>
      </c>
      <c r="DZ26" s="7">
        <v>35.064935064935064</v>
      </c>
      <c r="EA26" s="3"/>
      <c r="EB26" s="8">
        <v>20.126658759818291</v>
      </c>
      <c r="EC26" s="7">
        <v>13.898305084745763</v>
      </c>
      <c r="ED26" s="3"/>
      <c r="EE26" s="8">
        <v>6.0470677070224017</v>
      </c>
      <c r="EF26" s="7">
        <v>41.935483870967744</v>
      </c>
      <c r="EG26" s="3"/>
      <c r="EH26" s="8">
        <v>23.100192195203476</v>
      </c>
      <c r="EI26" s="7">
        <v>52.168199737187912</v>
      </c>
      <c r="EJ26" s="3"/>
      <c r="EK26" s="8">
        <v>36.65038665038665</v>
      </c>
      <c r="EL26" s="7">
        <v>35.215946843853821</v>
      </c>
      <c r="EM26" s="3"/>
      <c r="EN26" s="8">
        <v>28.769701246765468</v>
      </c>
      <c r="EO26" s="7">
        <v>46.629213483146067</v>
      </c>
      <c r="EP26" s="3"/>
      <c r="EQ26" s="8">
        <v>37.872809030008256</v>
      </c>
      <c r="ER26" s="7">
        <v>21.761658031088082</v>
      </c>
      <c r="ES26" s="3"/>
      <c r="ET26" s="8">
        <v>16.273921251714725</v>
      </c>
      <c r="EU26" s="7">
        <v>22.051282051282051</v>
      </c>
      <c r="EV26" s="3"/>
      <c r="EW26" s="8">
        <v>18.789762718889232</v>
      </c>
      <c r="EX26" s="7">
        <v>31.543624161073826</v>
      </c>
      <c r="EY26" s="3"/>
      <c r="EZ26" s="8">
        <v>26.677433563353397</v>
      </c>
      <c r="FA26" s="7">
        <v>19.861431870669747</v>
      </c>
      <c r="FB26" s="3"/>
      <c r="FC26" s="8">
        <v>17.683364853176172</v>
      </c>
      <c r="FD26" s="7">
        <v>32.985386221294362</v>
      </c>
      <c r="FE26" s="3"/>
      <c r="FF26" s="8">
        <v>25.291255429860783</v>
      </c>
      <c r="FG26" s="7">
        <v>34.177215189873415</v>
      </c>
      <c r="FH26" s="3"/>
      <c r="FI26" s="8">
        <v>22.790636507101524</v>
      </c>
      <c r="FJ26" s="7">
        <v>42.857142857142854</v>
      </c>
      <c r="FK26" s="3"/>
      <c r="FL26" s="8">
        <v>25.427594070695552</v>
      </c>
      <c r="FM26" s="7">
        <v>27.419354838709676</v>
      </c>
      <c r="FN26" s="3"/>
      <c r="FO26" s="8">
        <v>28.355178142883513</v>
      </c>
      <c r="FP26" s="7">
        <v>17.592592592592592</v>
      </c>
      <c r="FQ26" s="3"/>
      <c r="FR26" s="8">
        <v>15.118203811383218</v>
      </c>
      <c r="FS26" s="7">
        <v>52.459016393442624</v>
      </c>
      <c r="FT26" s="3"/>
      <c r="FU26" s="8">
        <v>34.688156972669937</v>
      </c>
      <c r="FV26" s="7">
        <v>22.018348623853214</v>
      </c>
      <c r="FW26" s="3"/>
      <c r="FX26" s="8">
        <v>8.8497899159663866</v>
      </c>
      <c r="FY26" s="7">
        <v>21.739130434782609</v>
      </c>
      <c r="FZ26" s="3"/>
      <c r="GA26" s="8">
        <v>34.82587064676617</v>
      </c>
      <c r="GB26" s="7">
        <v>0</v>
      </c>
      <c r="GC26" s="3"/>
      <c r="GD26" s="8">
        <v>15.368120085775555</v>
      </c>
      <c r="GE26" s="7">
        <v>39.175257731958766</v>
      </c>
      <c r="GF26" s="3"/>
      <c r="GG26" s="8">
        <v>29.285966772711202</v>
      </c>
      <c r="GH26" s="7">
        <v>35.652173913043477</v>
      </c>
      <c r="GI26" s="3"/>
      <c r="GJ26" s="8">
        <v>31.020877856320894</v>
      </c>
      <c r="GK26" s="7">
        <v>9.6</v>
      </c>
      <c r="GL26" s="3"/>
      <c r="GM26" s="8">
        <v>7.9943331309451526</v>
      </c>
      <c r="GN26" s="7">
        <v>56.140350877192979</v>
      </c>
      <c r="GO26" s="3"/>
      <c r="GP26" s="8">
        <v>31.847133757961782</v>
      </c>
      <c r="GQ26" s="7">
        <v>22.222222222222221</v>
      </c>
      <c r="GR26" s="3"/>
      <c r="GS26" s="8">
        <v>14.664631930818981</v>
      </c>
      <c r="GT26" s="7">
        <v>49.140893470790374</v>
      </c>
      <c r="GU26" s="3"/>
      <c r="GV26" s="8">
        <v>32.388834338616917</v>
      </c>
      <c r="GW26" s="7">
        <v>56.410256410256409</v>
      </c>
      <c r="GX26" s="3"/>
      <c r="GY26" s="8">
        <v>33.378500451671187</v>
      </c>
      <c r="GZ26" s="7">
        <v>45.161290322580641</v>
      </c>
      <c r="HA26" s="3"/>
      <c r="HB26" s="8">
        <v>30.611510791366907</v>
      </c>
      <c r="HC26" s="7">
        <v>43.07692307692308</v>
      </c>
      <c r="HD26" s="3"/>
      <c r="HE26" s="8">
        <v>27.767870411651064</v>
      </c>
      <c r="HF26" s="7">
        <v>48.134328358208954</v>
      </c>
      <c r="HG26" s="3"/>
      <c r="HH26" s="8">
        <v>33.025990099009903</v>
      </c>
      <c r="HI26" s="7">
        <v>58.82352941176471</v>
      </c>
      <c r="HJ26" s="3"/>
      <c r="HK26" s="8">
        <v>32.484076433121018</v>
      </c>
      <c r="HL26" s="7">
        <v>35.106382978723403</v>
      </c>
      <c r="HM26" s="3"/>
      <c r="HN26" s="8">
        <v>15.362803331044979</v>
      </c>
      <c r="HO26" s="7">
        <v>32.095096582466567</v>
      </c>
      <c r="HP26" s="3"/>
      <c r="HQ26" s="8">
        <v>24.433426901437546</v>
      </c>
      <c r="HR26" s="7">
        <v>45.475638051044079</v>
      </c>
      <c r="HS26" s="3"/>
      <c r="HT26" s="8">
        <v>32.249742002063982</v>
      </c>
      <c r="HU26" s="7">
        <v>37.926509186351701</v>
      </c>
      <c r="HV26" s="3"/>
      <c r="HW26" s="8">
        <v>18.757602536778084</v>
      </c>
      <c r="HX26" s="7">
        <v>34.280303030303031</v>
      </c>
      <c r="HY26" s="3"/>
      <c r="HZ26" s="8">
        <v>23.300555060645515</v>
      </c>
      <c r="IA26" s="7">
        <v>19.696969696969695</v>
      </c>
      <c r="IB26" s="3"/>
      <c r="IC26" s="8">
        <v>9.5935902166464615</v>
      </c>
      <c r="ID26" s="7">
        <v>42.857142857142854</v>
      </c>
      <c r="IE26" s="3"/>
      <c r="IF26" s="8">
        <v>36.934997847610845</v>
      </c>
      <c r="IG26" s="7">
        <v>31.605222734254991</v>
      </c>
      <c r="IH26" s="3"/>
      <c r="II26" s="8">
        <v>19.377742403346986</v>
      </c>
      <c r="IJ26" s="7">
        <v>37.39971921379864</v>
      </c>
      <c r="IK26" s="3"/>
      <c r="IL26" s="8">
        <v>21.847408720618148</v>
      </c>
    </row>
    <row r="27" spans="2:246" x14ac:dyDescent="0.35">
      <c r="B27" s="33">
        <v>22</v>
      </c>
      <c r="C27" s="18" t="s">
        <v>0</v>
      </c>
      <c r="D27" s="23">
        <v>42.696629213483142</v>
      </c>
      <c r="E27" s="17"/>
      <c r="F27" s="24">
        <v>29.737306614058767</v>
      </c>
      <c r="G27" s="7">
        <v>68.831168831168839</v>
      </c>
      <c r="H27" s="3"/>
      <c r="I27" s="8">
        <v>39.555452112184334</v>
      </c>
      <c r="J27" s="7">
        <v>41</v>
      </c>
      <c r="K27" s="3"/>
      <c r="L27" s="8">
        <v>29</v>
      </c>
      <c r="M27" s="7">
        <v>35.008665511265164</v>
      </c>
      <c r="N27" s="3"/>
      <c r="O27" s="8">
        <v>17.958396064377954</v>
      </c>
      <c r="P27" s="7">
        <v>39.867109634551497</v>
      </c>
      <c r="Q27" s="3"/>
      <c r="R27" s="8">
        <v>34.158744931197234</v>
      </c>
      <c r="S27" s="7">
        <v>48.21002386634845</v>
      </c>
      <c r="T27" s="3"/>
      <c r="U27" s="8">
        <v>34.051019162699866</v>
      </c>
      <c r="V27" s="7">
        <v>25.882352941176475</v>
      </c>
      <c r="W27" s="3"/>
      <c r="X27" s="8">
        <v>11.087078426660257</v>
      </c>
      <c r="Y27" s="7">
        <v>46.951219512195117</v>
      </c>
      <c r="Z27" s="3"/>
      <c r="AA27" s="8">
        <v>36.227346048012144</v>
      </c>
      <c r="AB27" s="7">
        <v>17.791411042944784</v>
      </c>
      <c r="AC27" s="3"/>
      <c r="AD27" s="8">
        <v>8.1426600985221675</v>
      </c>
      <c r="AE27" s="7">
        <v>38.160469667318978</v>
      </c>
      <c r="AF27" s="3"/>
      <c r="AG27" s="8">
        <v>29.182170625048727</v>
      </c>
      <c r="AH27" s="7">
        <v>45.614035087719294</v>
      </c>
      <c r="AI27" s="3"/>
      <c r="AJ27" s="8">
        <v>38.326803410924178</v>
      </c>
      <c r="AK27" s="7">
        <v>55.052790346907997</v>
      </c>
      <c r="AL27" s="3"/>
      <c r="AM27" s="8">
        <v>40.74539208805821</v>
      </c>
      <c r="AN27" s="7">
        <v>36.850649350649348</v>
      </c>
      <c r="AO27" s="3"/>
      <c r="AP27" s="8">
        <v>27.640705509314305</v>
      </c>
      <c r="AQ27" s="7">
        <v>41.783345615327924</v>
      </c>
      <c r="AR27" s="3"/>
      <c r="AS27" s="8">
        <v>24.838517678169829</v>
      </c>
      <c r="AT27" s="7">
        <v>53.333333333333336</v>
      </c>
      <c r="AU27" s="3"/>
      <c r="AV27" s="8">
        <v>45.815472545417428</v>
      </c>
      <c r="AW27" s="7">
        <v>38.172043010752688</v>
      </c>
      <c r="AX27" s="3"/>
      <c r="AY27" s="8">
        <v>35.353660041970123</v>
      </c>
      <c r="AZ27" s="7">
        <v>50.434782608695649</v>
      </c>
      <c r="BA27" s="3"/>
      <c r="BB27" s="8">
        <v>36.876960613454166</v>
      </c>
      <c r="BC27" s="7">
        <v>32.427184466019412</v>
      </c>
      <c r="BD27" s="3"/>
      <c r="BE27" s="8">
        <v>18.287181561568428</v>
      </c>
      <c r="BF27" s="7">
        <v>55.08982035928144</v>
      </c>
      <c r="BG27" s="3"/>
      <c r="BH27" s="8">
        <v>46.591208212687555</v>
      </c>
      <c r="BI27" s="7">
        <v>38.311688311688314</v>
      </c>
      <c r="BJ27" s="3"/>
      <c r="BK27" s="8">
        <v>27.583381627065805</v>
      </c>
      <c r="BL27" s="7">
        <v>55.08982035928144</v>
      </c>
      <c r="BM27" s="3"/>
      <c r="BN27" s="8">
        <v>46.591208212687555</v>
      </c>
      <c r="BO27" s="7">
        <v>23.958333333333336</v>
      </c>
      <c r="BP27" s="3"/>
      <c r="BQ27" s="8">
        <v>10.920335844375325</v>
      </c>
      <c r="BR27" s="7">
        <v>46.153846153846153</v>
      </c>
      <c r="BS27" s="3"/>
      <c r="BT27" s="8">
        <v>39.973877775486358</v>
      </c>
      <c r="BU27" s="7">
        <v>35.5</v>
      </c>
      <c r="BV27" s="3"/>
      <c r="BW27" s="8">
        <v>31.059489416897591</v>
      </c>
      <c r="BX27" s="7">
        <v>44.486452425960934</v>
      </c>
      <c r="BY27" s="3"/>
      <c r="BZ27" s="8">
        <v>32.752902155887234</v>
      </c>
      <c r="CA27" s="7">
        <v>43.781094527363187</v>
      </c>
      <c r="CB27" s="3"/>
      <c r="CC27" s="8">
        <v>29.321318620498804</v>
      </c>
      <c r="CD27" s="7">
        <v>40.744186046511629</v>
      </c>
      <c r="CE27" s="3"/>
      <c r="CF27" s="8">
        <v>26.444875172880263</v>
      </c>
      <c r="CG27" s="7">
        <v>53.716216216216218</v>
      </c>
      <c r="CH27" s="3"/>
      <c r="CI27" s="8">
        <v>35.717094054431875</v>
      </c>
      <c r="CJ27" s="7">
        <v>38.383838383838381</v>
      </c>
      <c r="CK27" s="3"/>
      <c r="CL27" s="8">
        <v>28.19826397339174</v>
      </c>
      <c r="CM27" s="7">
        <v>48.07692307692308</v>
      </c>
      <c r="CN27" s="3"/>
      <c r="CO27" s="8">
        <v>42.471042471042466</v>
      </c>
      <c r="CP27" s="7">
        <v>36.854460093896712</v>
      </c>
      <c r="CQ27" s="3"/>
      <c r="CR27" s="8">
        <v>22.206569955640809</v>
      </c>
      <c r="CS27" s="7">
        <v>45.049504950495049</v>
      </c>
      <c r="CT27" s="3"/>
      <c r="CU27" s="8">
        <v>32.795698924731184</v>
      </c>
      <c r="CV27" s="7">
        <v>39.893143365983974</v>
      </c>
      <c r="CW27" s="3"/>
      <c r="CX27" s="8">
        <v>27.593098274568646</v>
      </c>
      <c r="CY27" s="7">
        <v>43.125</v>
      </c>
      <c r="CZ27" s="3"/>
      <c r="DA27" s="8">
        <v>32.226499839589351</v>
      </c>
      <c r="DB27" s="7">
        <v>29.508196721311474</v>
      </c>
      <c r="DC27" s="3"/>
      <c r="DD27" s="8">
        <v>19.695179584120982</v>
      </c>
      <c r="DE27" s="7">
        <v>36.825885978428353</v>
      </c>
      <c r="DF27" s="3"/>
      <c r="DG27" s="8">
        <v>21.83517346205883</v>
      </c>
      <c r="DH27" s="7">
        <v>47.524752475247524</v>
      </c>
      <c r="DI27" s="3"/>
      <c r="DJ27" s="8">
        <v>37.957362053703157</v>
      </c>
      <c r="DK27" s="7">
        <v>54.022988505747129</v>
      </c>
      <c r="DL27" s="3"/>
      <c r="DM27" s="8">
        <v>42.472917444901007</v>
      </c>
      <c r="DN27" s="7">
        <v>33.090909090909093</v>
      </c>
      <c r="DO27" s="3"/>
      <c r="DP27" s="8">
        <v>22.649749841059236</v>
      </c>
      <c r="DQ27" s="7">
        <v>50.392203131964472</v>
      </c>
      <c r="DR27" s="3"/>
      <c r="DS27" s="8">
        <v>29.321318620498804</v>
      </c>
      <c r="DT27" s="7">
        <v>45.945945945945951</v>
      </c>
      <c r="DU27" s="3"/>
      <c r="DV27" s="8">
        <v>30.775657986352879</v>
      </c>
      <c r="DW27" s="7">
        <v>22.661122661122661</v>
      </c>
      <c r="DX27" s="3"/>
      <c r="DY27" s="8">
        <v>15.973684210526315</v>
      </c>
      <c r="DZ27" s="7">
        <v>35.196687370600415</v>
      </c>
      <c r="EA27" s="3"/>
      <c r="EB27" s="8">
        <v>20.830055767537424</v>
      </c>
      <c r="EC27" s="7">
        <v>17.113095238095237</v>
      </c>
      <c r="ED27" s="3"/>
      <c r="EE27" s="8">
        <v>6.1828063790733339</v>
      </c>
      <c r="EF27" s="7">
        <v>53.635652853792024</v>
      </c>
      <c r="EG27" s="3"/>
      <c r="EH27" s="8">
        <v>25.000422747180277</v>
      </c>
      <c r="EI27" s="7">
        <v>53.956834532374096</v>
      </c>
      <c r="EJ27" s="3"/>
      <c r="EK27" s="8">
        <v>39.314500352140229</v>
      </c>
      <c r="EL27" s="7">
        <v>41.32379248658318</v>
      </c>
      <c r="EM27" s="3"/>
      <c r="EN27" s="8">
        <v>32.581424112138521</v>
      </c>
      <c r="EO27" s="7">
        <v>49.357326478149098</v>
      </c>
      <c r="EP27" s="3"/>
      <c r="EQ27" s="8">
        <v>42.982780966487688</v>
      </c>
      <c r="ER27" s="7">
        <v>23.940149625935163</v>
      </c>
      <c r="ES27" s="3"/>
      <c r="ET27" s="8">
        <v>15.138164970629603</v>
      </c>
      <c r="EU27" s="7">
        <v>23.333333333333332</v>
      </c>
      <c r="EV27" s="3"/>
      <c r="EW27" s="8">
        <v>18.202271498107084</v>
      </c>
      <c r="EX27" s="7">
        <v>37.304075235109721</v>
      </c>
      <c r="EY27" s="3"/>
      <c r="EZ27" s="8">
        <v>31.074572955075624</v>
      </c>
      <c r="FA27" s="7">
        <v>22.688039457459926</v>
      </c>
      <c r="FB27" s="3"/>
      <c r="FC27" s="8">
        <v>17.280795820119099</v>
      </c>
      <c r="FD27" s="7">
        <v>38.888888888888893</v>
      </c>
      <c r="FE27" s="3"/>
      <c r="FF27" s="8">
        <v>26.92202550372264</v>
      </c>
      <c r="FG27" s="7">
        <v>45.945945945945951</v>
      </c>
      <c r="FH27" s="3"/>
      <c r="FI27" s="8">
        <v>27.832922523482779</v>
      </c>
      <c r="FJ27" s="7">
        <v>44.155844155844157</v>
      </c>
      <c r="FK27" s="3"/>
      <c r="FL27" s="8">
        <v>31.46847367986117</v>
      </c>
      <c r="FM27" s="7">
        <v>40.666666666666664</v>
      </c>
      <c r="FN27" s="3"/>
      <c r="FO27" s="8">
        <v>34.747914399709828</v>
      </c>
      <c r="FP27" s="7">
        <v>27.966101694915253</v>
      </c>
      <c r="FQ27" s="3"/>
      <c r="FR27" s="8">
        <v>17.050821021619512</v>
      </c>
      <c r="FS27" s="7">
        <v>53.787878787878782</v>
      </c>
      <c r="FT27" s="3"/>
      <c r="FU27" s="8">
        <v>37.486812800375105</v>
      </c>
      <c r="FV27" s="7">
        <v>21.728971962616821</v>
      </c>
      <c r="FW27" s="3"/>
      <c r="FX27" s="8">
        <v>9.3741891641440667</v>
      </c>
      <c r="FY27" s="7">
        <v>49.462365591397848</v>
      </c>
      <c r="FZ27" s="3"/>
      <c r="GA27" s="8">
        <v>43.558059240414323</v>
      </c>
      <c r="GB27" s="7">
        <v>0</v>
      </c>
      <c r="GC27" s="3"/>
      <c r="GD27" s="8">
        <v>16.456180635285115</v>
      </c>
      <c r="GE27" s="7">
        <v>39.898989898989903</v>
      </c>
      <c r="GF27" s="3"/>
      <c r="GG27" s="8">
        <v>33.902228677772229</v>
      </c>
      <c r="GH27" s="7">
        <v>42.924528301886795</v>
      </c>
      <c r="GI27" s="3"/>
      <c r="GJ27" s="8">
        <v>34.856175972927247</v>
      </c>
      <c r="GK27" s="7">
        <v>14.85148514851485</v>
      </c>
      <c r="GL27" s="3"/>
      <c r="GM27" s="8">
        <v>7.6354562737642588</v>
      </c>
      <c r="GN27" s="7">
        <v>49.59349593495935</v>
      </c>
      <c r="GO27" s="3"/>
      <c r="GP27" s="8">
        <v>36.196911196911195</v>
      </c>
      <c r="GQ27" s="7">
        <v>29.447852760736197</v>
      </c>
      <c r="GR27" s="3"/>
      <c r="GS27" s="8">
        <v>16.667290209136144</v>
      </c>
      <c r="GT27" s="7">
        <v>53.258845437616387</v>
      </c>
      <c r="GU27" s="3"/>
      <c r="GV27" s="8">
        <v>37.139052425007009</v>
      </c>
      <c r="GW27" s="7">
        <v>56.17977528089888</v>
      </c>
      <c r="GX27" s="3"/>
      <c r="GY27" s="8">
        <v>38.613417096701816</v>
      </c>
      <c r="GZ27" s="7">
        <v>47.69736842105263</v>
      </c>
      <c r="HA27" s="3"/>
      <c r="HB27" s="8">
        <v>34.318106976525378</v>
      </c>
      <c r="HC27" s="7">
        <v>46.92307692307692</v>
      </c>
      <c r="HD27" s="3"/>
      <c r="HE27" s="8">
        <v>30.855325164938733</v>
      </c>
      <c r="HF27" s="7">
        <v>51.119402985074622</v>
      </c>
      <c r="HG27" s="3"/>
      <c r="HH27" s="8">
        <v>38.658483664992872</v>
      </c>
      <c r="HI27" s="7">
        <v>55.555555555555557</v>
      </c>
      <c r="HJ27" s="3"/>
      <c r="HK27" s="8">
        <v>37.961029923451633</v>
      </c>
      <c r="HL27" s="7">
        <v>32.7683615819209</v>
      </c>
      <c r="HM27" s="3"/>
      <c r="HN27" s="8">
        <v>14.616266464941081</v>
      </c>
      <c r="HO27" s="7">
        <v>37.293469708890633</v>
      </c>
      <c r="HP27" s="3"/>
      <c r="HQ27" s="8">
        <v>24.761366880577935</v>
      </c>
      <c r="HR27" s="7">
        <v>46.751592356687901</v>
      </c>
      <c r="HS27" s="3"/>
      <c r="HT27" s="8">
        <v>34.745367284362082</v>
      </c>
      <c r="HU27" s="7">
        <v>45.606975184439975</v>
      </c>
      <c r="HV27" s="3"/>
      <c r="HW27" s="8">
        <v>19.123889385963086</v>
      </c>
      <c r="HX27" s="7">
        <v>39.362699156513592</v>
      </c>
      <c r="HY27" s="3"/>
      <c r="HZ27" s="8">
        <v>26.757716374885749</v>
      </c>
      <c r="IA27" s="7">
        <v>21.608040201005025</v>
      </c>
      <c r="IB27" s="3"/>
      <c r="IC27" s="8">
        <v>9.0544404840961139</v>
      </c>
      <c r="ID27" s="7">
        <v>55.555555555555557</v>
      </c>
      <c r="IE27" s="3"/>
      <c r="IF27" s="8">
        <v>40.340297221623949</v>
      </c>
      <c r="IG27" s="7">
        <v>35.217370601399935</v>
      </c>
      <c r="IH27" s="3"/>
      <c r="II27" s="8">
        <v>19.793310196870969</v>
      </c>
      <c r="IJ27" s="7">
        <v>40.914378192484705</v>
      </c>
      <c r="IK27" s="3"/>
      <c r="IL27" s="8">
        <v>22.93902685390751</v>
      </c>
    </row>
    <row r="28" spans="2:246" x14ac:dyDescent="0.35">
      <c r="B28" s="33">
        <v>23</v>
      </c>
      <c r="D28" s="17"/>
      <c r="E28" s="17"/>
      <c r="F28" s="17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</row>
    <row r="29" spans="2:246" x14ac:dyDescent="0.35">
      <c r="B29" s="33">
        <v>24</v>
      </c>
      <c r="D29" s="17"/>
      <c r="E29" s="17"/>
      <c r="F29" s="17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</row>
    <row r="30" spans="2:246" x14ac:dyDescent="0.45">
      <c r="B30" s="33">
        <v>25</v>
      </c>
      <c r="D30" s="17"/>
      <c r="E30" s="17"/>
      <c r="G30" s="3"/>
      <c r="H30" s="3"/>
      <c r="I30"/>
      <c r="J30" s="3"/>
      <c r="K30" s="3"/>
      <c r="L30"/>
      <c r="M30" s="3"/>
      <c r="N30" s="3"/>
      <c r="O30"/>
      <c r="P30" s="3"/>
      <c r="Q30" s="3"/>
      <c r="R30"/>
      <c r="S30" s="3"/>
      <c r="T30" s="3"/>
      <c r="U30"/>
      <c r="V30" s="3"/>
      <c r="W30" s="3"/>
      <c r="X30"/>
      <c r="Y30" s="3"/>
      <c r="Z30" s="3"/>
      <c r="AA30"/>
      <c r="AB30" s="3"/>
      <c r="AC30" s="3"/>
      <c r="AD30"/>
      <c r="AE30" s="3"/>
      <c r="AF30" s="3"/>
      <c r="AG30"/>
      <c r="AH30" s="3"/>
      <c r="AI30" s="3"/>
      <c r="AJ30"/>
      <c r="AK30" s="3"/>
      <c r="AL30" s="3"/>
      <c r="AM30"/>
      <c r="AN30" s="3"/>
      <c r="AO30" s="3"/>
      <c r="AP30"/>
      <c r="AQ30" s="3"/>
      <c r="AR30" s="3"/>
      <c r="AS30"/>
      <c r="AT30" s="3"/>
      <c r="AU30" s="3"/>
      <c r="AV30"/>
      <c r="AW30" s="3"/>
      <c r="AX30" s="3"/>
      <c r="AY30"/>
      <c r="AZ30" s="3"/>
      <c r="BA30" s="3"/>
      <c r="BB30"/>
      <c r="BC30" s="3"/>
      <c r="BD30" s="3"/>
      <c r="BE30"/>
      <c r="BF30" s="3"/>
      <c r="BG30" s="3"/>
      <c r="BH30"/>
      <c r="BI30" s="3"/>
      <c r="BJ30" s="3"/>
      <c r="BK30"/>
      <c r="BL30" s="3"/>
      <c r="BM30" s="3"/>
      <c r="BN30"/>
      <c r="BO30" s="3"/>
      <c r="BP30" s="3"/>
      <c r="BQ30"/>
      <c r="BR30" s="3"/>
      <c r="BS30" s="3"/>
      <c r="BT30"/>
      <c r="BU30" s="3"/>
      <c r="BV30" s="3"/>
      <c r="BW30"/>
      <c r="BX30" s="3"/>
      <c r="BY30" s="3"/>
      <c r="BZ30"/>
      <c r="CA30" s="3"/>
      <c r="CB30" s="3"/>
      <c r="CC30"/>
      <c r="CD30" s="3"/>
      <c r="CE30" s="3"/>
      <c r="CF30"/>
      <c r="CG30" s="3"/>
      <c r="CH30" s="3"/>
      <c r="CI30"/>
      <c r="CJ30" s="3"/>
      <c r="CK30" s="3"/>
      <c r="CL30"/>
      <c r="CM30" s="3"/>
      <c r="CN30" s="3"/>
      <c r="CO30"/>
      <c r="CP30" s="3"/>
      <c r="CQ30" s="3"/>
      <c r="CR30"/>
      <c r="CS30" s="3"/>
      <c r="CT30" s="3"/>
      <c r="CU30"/>
      <c r="CV30" s="3"/>
      <c r="CW30" s="3"/>
      <c r="CX30"/>
      <c r="CY30" s="3"/>
      <c r="CZ30" s="3"/>
      <c r="DA30"/>
      <c r="DB30" s="3"/>
      <c r="DC30" s="3"/>
      <c r="DD30"/>
      <c r="DE30" s="3"/>
      <c r="DF30" s="3"/>
      <c r="DG30"/>
      <c r="DH30" s="3"/>
      <c r="DI30" s="3"/>
      <c r="DJ30"/>
      <c r="DK30" s="3"/>
      <c r="DL30" s="3"/>
      <c r="DM30"/>
      <c r="DN30" s="3"/>
      <c r="DO30" s="3"/>
      <c r="DP30"/>
      <c r="DQ30" s="3"/>
      <c r="DR30" s="3"/>
      <c r="DS30"/>
      <c r="DT30" s="3"/>
      <c r="DU30" s="3"/>
      <c r="DV30"/>
      <c r="DW30" s="3"/>
      <c r="DX30" s="3"/>
      <c r="DY30"/>
      <c r="DZ30" s="3"/>
      <c r="EA30" s="3"/>
      <c r="EB30"/>
      <c r="EC30" s="3"/>
      <c r="ED30" s="3"/>
      <c r="EE30"/>
      <c r="EF30" s="3"/>
      <c r="EG30" s="3"/>
      <c r="EH30"/>
      <c r="EI30" s="3"/>
      <c r="EJ30" s="3"/>
      <c r="EK30"/>
      <c r="EL30" s="3"/>
      <c r="EM30" s="3"/>
      <c r="EN30"/>
      <c r="EO30" s="3"/>
      <c r="EP30" s="3"/>
      <c r="EQ30"/>
      <c r="ER30" s="3"/>
      <c r="ES30" s="3"/>
      <c r="ET30"/>
      <c r="EU30" s="3"/>
      <c r="EV30" s="3"/>
      <c r="EW30"/>
      <c r="EX30" s="3"/>
      <c r="EY30" s="3"/>
      <c r="EZ30"/>
      <c r="FA30" s="3"/>
      <c r="FB30" s="3"/>
      <c r="FC30"/>
      <c r="FD30" s="3"/>
      <c r="FE30" s="3"/>
      <c r="FF30"/>
      <c r="FG30" s="3"/>
      <c r="FH30" s="3"/>
      <c r="FI30"/>
      <c r="FJ30" s="3"/>
      <c r="FK30" s="3"/>
      <c r="FL30"/>
      <c r="FM30" s="3"/>
      <c r="FN30" s="3"/>
      <c r="FO30"/>
      <c r="FP30" s="3"/>
      <c r="FQ30" s="3"/>
      <c r="FR30"/>
      <c r="FS30" s="3"/>
      <c r="FT30" s="3"/>
      <c r="FU30"/>
      <c r="FV30" s="3"/>
      <c r="FW30" s="3"/>
      <c r="FX30"/>
      <c r="FY30" s="3"/>
      <c r="FZ30" s="3"/>
      <c r="GA30"/>
      <c r="GB30" s="3"/>
      <c r="GC30" s="3"/>
      <c r="GD30"/>
      <c r="GE30" s="3"/>
      <c r="GF30" s="3"/>
      <c r="GG30"/>
      <c r="GH30" s="3"/>
      <c r="GI30" s="3"/>
      <c r="GJ30"/>
      <c r="GK30" s="3"/>
      <c r="GL30" s="3"/>
      <c r="GM30"/>
      <c r="GN30" s="3"/>
      <c r="GO30" s="3"/>
      <c r="GP30"/>
      <c r="GQ30" s="3"/>
      <c r="GR30" s="3"/>
      <c r="GS30"/>
      <c r="GT30" s="3"/>
      <c r="GU30" s="3"/>
      <c r="GV30"/>
      <c r="GW30" s="3"/>
      <c r="GX30" s="3"/>
      <c r="GY30"/>
      <c r="GZ30" s="3"/>
      <c r="HA30" s="3"/>
      <c r="HB30"/>
      <c r="HC30" s="3"/>
      <c r="HD30" s="3"/>
      <c r="HE30"/>
      <c r="HF30" s="3"/>
      <c r="HG30" s="3"/>
      <c r="HH30"/>
      <c r="HI30" s="3"/>
      <c r="HJ30" s="3"/>
      <c r="HK30"/>
      <c r="HL30" s="3"/>
      <c r="HM30" s="3"/>
      <c r="HN30"/>
      <c r="HO30" s="3"/>
      <c r="HP30" s="3"/>
      <c r="HQ30"/>
      <c r="HR30" s="3"/>
      <c r="HS30" s="3"/>
      <c r="HT30"/>
      <c r="HU30" s="3"/>
      <c r="HV30" s="3"/>
      <c r="HW30"/>
      <c r="HX30" s="3"/>
      <c r="HY30" s="3"/>
      <c r="HZ30"/>
      <c r="IA30" s="3"/>
      <c r="IB30" s="3"/>
      <c r="IC30"/>
      <c r="ID30" s="3"/>
      <c r="IE30" s="3"/>
      <c r="IF30"/>
      <c r="IG30" s="3"/>
      <c r="IH30" s="3"/>
      <c r="II30"/>
      <c r="IJ30" s="3"/>
      <c r="IK30" s="3"/>
      <c r="IL30"/>
    </row>
    <row r="31" spans="2:246" x14ac:dyDescent="0.35">
      <c r="B31" s="33">
        <v>26</v>
      </c>
      <c r="C31" s="13" t="s">
        <v>57</v>
      </c>
      <c r="D31" s="14" t="s">
        <v>19</v>
      </c>
      <c r="E31" s="17"/>
      <c r="F31" s="14" t="s">
        <v>20</v>
      </c>
      <c r="G31" s="1" t="s">
        <v>19</v>
      </c>
      <c r="H31" s="3"/>
      <c r="I31" s="1" t="s">
        <v>20</v>
      </c>
      <c r="J31" s="1" t="s">
        <v>19</v>
      </c>
      <c r="K31" s="3"/>
      <c r="L31" s="1" t="s">
        <v>20</v>
      </c>
      <c r="M31" s="1" t="s">
        <v>19</v>
      </c>
      <c r="N31" s="3"/>
      <c r="O31" s="1" t="s">
        <v>20</v>
      </c>
      <c r="P31" s="1" t="s">
        <v>19</v>
      </c>
      <c r="Q31" s="3"/>
      <c r="R31" s="1" t="s">
        <v>20</v>
      </c>
      <c r="S31" s="1" t="s">
        <v>19</v>
      </c>
      <c r="T31" s="3"/>
      <c r="U31" s="1" t="s">
        <v>20</v>
      </c>
      <c r="V31" s="1" t="s">
        <v>19</v>
      </c>
      <c r="W31" s="3"/>
      <c r="X31" s="1" t="s">
        <v>20</v>
      </c>
      <c r="Y31" s="1" t="s">
        <v>19</v>
      </c>
      <c r="Z31" s="3"/>
      <c r="AA31" s="1" t="s">
        <v>20</v>
      </c>
      <c r="AB31" s="1" t="s">
        <v>19</v>
      </c>
      <c r="AC31" s="3"/>
      <c r="AD31" s="1" t="s">
        <v>20</v>
      </c>
      <c r="AE31" s="1" t="s">
        <v>19</v>
      </c>
      <c r="AF31" s="3"/>
      <c r="AG31" s="1" t="s">
        <v>20</v>
      </c>
      <c r="AH31" s="1" t="s">
        <v>19</v>
      </c>
      <c r="AI31" s="3"/>
      <c r="AJ31" s="1" t="s">
        <v>20</v>
      </c>
      <c r="AK31" s="1" t="s">
        <v>19</v>
      </c>
      <c r="AL31" s="3"/>
      <c r="AM31" s="1" t="s">
        <v>20</v>
      </c>
      <c r="AN31" s="1" t="s">
        <v>19</v>
      </c>
      <c r="AO31" s="3"/>
      <c r="AP31" s="1" t="s">
        <v>20</v>
      </c>
      <c r="AQ31" s="1" t="s">
        <v>19</v>
      </c>
      <c r="AR31" s="3"/>
      <c r="AS31" s="1" t="s">
        <v>20</v>
      </c>
      <c r="AT31" s="1" t="s">
        <v>19</v>
      </c>
      <c r="AU31" s="3"/>
      <c r="AV31" s="1" t="s">
        <v>20</v>
      </c>
      <c r="AW31" s="1" t="s">
        <v>19</v>
      </c>
      <c r="AX31" s="3"/>
      <c r="AY31" s="1" t="s">
        <v>20</v>
      </c>
      <c r="AZ31" s="1" t="s">
        <v>19</v>
      </c>
      <c r="BA31" s="3"/>
      <c r="BB31" s="1" t="s">
        <v>20</v>
      </c>
      <c r="BC31" s="1" t="s">
        <v>19</v>
      </c>
      <c r="BD31" s="3"/>
      <c r="BE31" s="1" t="s">
        <v>20</v>
      </c>
      <c r="BF31" s="1" t="s">
        <v>19</v>
      </c>
      <c r="BG31" s="3"/>
      <c r="BH31" s="1" t="s">
        <v>20</v>
      </c>
      <c r="BI31" s="1" t="s">
        <v>19</v>
      </c>
      <c r="BJ31" s="3"/>
      <c r="BK31" s="1" t="s">
        <v>20</v>
      </c>
      <c r="BL31" s="1" t="s">
        <v>19</v>
      </c>
      <c r="BM31" s="3"/>
      <c r="BN31" s="1" t="s">
        <v>20</v>
      </c>
      <c r="BO31" s="1" t="s">
        <v>19</v>
      </c>
      <c r="BP31" s="3"/>
      <c r="BQ31" s="1" t="s">
        <v>20</v>
      </c>
      <c r="BR31" s="1" t="s">
        <v>19</v>
      </c>
      <c r="BS31" s="3"/>
      <c r="BT31" s="1" t="s">
        <v>20</v>
      </c>
      <c r="BU31" s="1" t="s">
        <v>19</v>
      </c>
      <c r="BV31" s="3"/>
      <c r="BW31" s="1" t="s">
        <v>20</v>
      </c>
      <c r="BX31" s="1" t="s">
        <v>19</v>
      </c>
      <c r="BY31" s="3"/>
      <c r="BZ31" s="1" t="s">
        <v>20</v>
      </c>
      <c r="CA31" s="1" t="s">
        <v>19</v>
      </c>
      <c r="CB31" s="3"/>
      <c r="CC31" s="1" t="s">
        <v>20</v>
      </c>
      <c r="CD31" s="1" t="s">
        <v>19</v>
      </c>
      <c r="CE31" s="3"/>
      <c r="CF31" s="1" t="s">
        <v>20</v>
      </c>
      <c r="CG31" s="1" t="s">
        <v>19</v>
      </c>
      <c r="CH31" s="3"/>
      <c r="CI31" s="1" t="s">
        <v>20</v>
      </c>
      <c r="CJ31" s="1" t="s">
        <v>19</v>
      </c>
      <c r="CK31" s="3"/>
      <c r="CL31" s="1" t="s">
        <v>20</v>
      </c>
      <c r="CM31" s="1" t="s">
        <v>19</v>
      </c>
      <c r="CN31" s="3"/>
      <c r="CO31" s="1" t="s">
        <v>20</v>
      </c>
      <c r="CP31" s="1" t="s">
        <v>19</v>
      </c>
      <c r="CQ31" s="3"/>
      <c r="CR31" s="1" t="s">
        <v>20</v>
      </c>
      <c r="CS31" s="1" t="s">
        <v>19</v>
      </c>
      <c r="CT31" s="3"/>
      <c r="CU31" s="1" t="s">
        <v>20</v>
      </c>
      <c r="CV31" s="1" t="s">
        <v>19</v>
      </c>
      <c r="CW31" s="3"/>
      <c r="CX31" s="1" t="s">
        <v>20</v>
      </c>
      <c r="CY31" s="1" t="s">
        <v>19</v>
      </c>
      <c r="CZ31" s="3"/>
      <c r="DA31" s="1" t="s">
        <v>20</v>
      </c>
      <c r="DB31" s="1" t="s">
        <v>19</v>
      </c>
      <c r="DC31" s="3"/>
      <c r="DD31" s="1" t="s">
        <v>20</v>
      </c>
      <c r="DE31" s="1" t="s">
        <v>19</v>
      </c>
      <c r="DF31" s="3"/>
      <c r="DG31" s="1" t="s">
        <v>20</v>
      </c>
      <c r="DH31" s="1" t="s">
        <v>19</v>
      </c>
      <c r="DI31" s="3"/>
      <c r="DJ31" s="1" t="s">
        <v>20</v>
      </c>
      <c r="DK31" s="1" t="s">
        <v>19</v>
      </c>
      <c r="DL31" s="3"/>
      <c r="DM31" s="1" t="s">
        <v>20</v>
      </c>
      <c r="DN31" s="1" t="s">
        <v>19</v>
      </c>
      <c r="DO31" s="3"/>
      <c r="DP31" s="1" t="s">
        <v>20</v>
      </c>
      <c r="DQ31" s="1" t="s">
        <v>19</v>
      </c>
      <c r="DR31" s="3"/>
      <c r="DS31" s="1" t="s">
        <v>20</v>
      </c>
      <c r="DT31" s="1" t="s">
        <v>19</v>
      </c>
      <c r="DU31" s="3"/>
      <c r="DV31" s="1" t="s">
        <v>20</v>
      </c>
      <c r="DW31" s="1" t="s">
        <v>19</v>
      </c>
      <c r="DX31" s="3"/>
      <c r="DY31" s="1" t="s">
        <v>20</v>
      </c>
      <c r="DZ31" s="1" t="s">
        <v>19</v>
      </c>
      <c r="EA31" s="3"/>
      <c r="EB31" s="1" t="s">
        <v>20</v>
      </c>
      <c r="EC31" s="1" t="s">
        <v>19</v>
      </c>
      <c r="ED31" s="3"/>
      <c r="EE31" s="1" t="s">
        <v>20</v>
      </c>
      <c r="EF31" s="1" t="s">
        <v>19</v>
      </c>
      <c r="EG31" s="3"/>
      <c r="EH31" s="1" t="s">
        <v>20</v>
      </c>
      <c r="EI31" s="1" t="s">
        <v>19</v>
      </c>
      <c r="EJ31" s="3"/>
      <c r="EK31" s="1" t="s">
        <v>20</v>
      </c>
      <c r="EL31" s="1" t="s">
        <v>19</v>
      </c>
      <c r="EM31" s="3"/>
      <c r="EN31" s="1" t="s">
        <v>20</v>
      </c>
      <c r="EO31" s="1" t="s">
        <v>19</v>
      </c>
      <c r="EP31" s="3"/>
      <c r="EQ31" s="1" t="s">
        <v>20</v>
      </c>
      <c r="ER31" s="1" t="s">
        <v>19</v>
      </c>
      <c r="ES31" s="3"/>
      <c r="ET31" s="1" t="s">
        <v>20</v>
      </c>
      <c r="EU31" s="1" t="s">
        <v>19</v>
      </c>
      <c r="EV31" s="3"/>
      <c r="EW31" s="1" t="s">
        <v>20</v>
      </c>
      <c r="EX31" s="1" t="s">
        <v>19</v>
      </c>
      <c r="EY31" s="3"/>
      <c r="EZ31" s="1" t="s">
        <v>20</v>
      </c>
      <c r="FA31" s="1" t="s">
        <v>19</v>
      </c>
      <c r="FB31" s="3"/>
      <c r="FC31" s="1" t="s">
        <v>20</v>
      </c>
      <c r="FD31" s="1" t="s">
        <v>19</v>
      </c>
      <c r="FE31" s="3"/>
      <c r="FF31" s="1" t="s">
        <v>20</v>
      </c>
      <c r="FG31" s="1" t="s">
        <v>19</v>
      </c>
      <c r="FH31" s="3"/>
      <c r="FI31" s="1" t="s">
        <v>20</v>
      </c>
      <c r="FJ31" s="1" t="s">
        <v>19</v>
      </c>
      <c r="FK31" s="3"/>
      <c r="FL31" s="1" t="s">
        <v>20</v>
      </c>
      <c r="FM31" s="1" t="s">
        <v>19</v>
      </c>
      <c r="FN31" s="3"/>
      <c r="FO31" s="1" t="s">
        <v>20</v>
      </c>
      <c r="FP31" s="1" t="s">
        <v>19</v>
      </c>
      <c r="FQ31" s="3"/>
      <c r="FR31" s="1" t="s">
        <v>20</v>
      </c>
      <c r="FS31" s="1" t="s">
        <v>19</v>
      </c>
      <c r="FT31" s="3"/>
      <c r="FU31" s="1" t="s">
        <v>20</v>
      </c>
      <c r="FV31" s="1" t="s">
        <v>19</v>
      </c>
      <c r="FW31" s="3"/>
      <c r="FX31" s="1" t="s">
        <v>20</v>
      </c>
      <c r="FY31" s="1" t="s">
        <v>19</v>
      </c>
      <c r="FZ31" s="3"/>
      <c r="GA31" s="1" t="s">
        <v>20</v>
      </c>
      <c r="GB31" s="1" t="s">
        <v>19</v>
      </c>
      <c r="GC31" s="3"/>
      <c r="GD31" s="1" t="s">
        <v>20</v>
      </c>
      <c r="GE31" s="1" t="s">
        <v>19</v>
      </c>
      <c r="GF31" s="3"/>
      <c r="GG31" s="1" t="s">
        <v>20</v>
      </c>
      <c r="GH31" s="1" t="s">
        <v>19</v>
      </c>
      <c r="GI31" s="3"/>
      <c r="GJ31" s="1" t="s">
        <v>20</v>
      </c>
      <c r="GK31" s="1" t="s">
        <v>19</v>
      </c>
      <c r="GL31" s="3"/>
      <c r="GM31" s="1" t="s">
        <v>20</v>
      </c>
      <c r="GN31" s="1" t="s">
        <v>19</v>
      </c>
      <c r="GO31" s="3"/>
      <c r="GP31" s="1" t="s">
        <v>20</v>
      </c>
      <c r="GQ31" s="1" t="s">
        <v>19</v>
      </c>
      <c r="GR31" s="3"/>
      <c r="GS31" s="1" t="s">
        <v>20</v>
      </c>
      <c r="GT31" s="1" t="s">
        <v>19</v>
      </c>
      <c r="GU31" s="3"/>
      <c r="GV31" s="1" t="s">
        <v>20</v>
      </c>
      <c r="GW31" s="1" t="s">
        <v>19</v>
      </c>
      <c r="GX31" s="3"/>
      <c r="GY31" s="1" t="s">
        <v>20</v>
      </c>
      <c r="GZ31" s="1" t="s">
        <v>19</v>
      </c>
      <c r="HA31" s="3"/>
      <c r="HB31" s="1" t="s">
        <v>20</v>
      </c>
      <c r="HC31" s="1" t="s">
        <v>19</v>
      </c>
      <c r="HD31" s="3"/>
      <c r="HE31" s="1" t="s">
        <v>20</v>
      </c>
      <c r="HF31" s="1" t="s">
        <v>19</v>
      </c>
      <c r="HG31" s="3"/>
      <c r="HH31" s="1" t="s">
        <v>20</v>
      </c>
      <c r="HI31" s="1" t="s">
        <v>19</v>
      </c>
      <c r="HJ31" s="3"/>
      <c r="HK31" s="1" t="s">
        <v>20</v>
      </c>
      <c r="HL31" s="1" t="s">
        <v>19</v>
      </c>
      <c r="HM31" s="3"/>
      <c r="HN31" s="1" t="s">
        <v>20</v>
      </c>
      <c r="HO31" s="1" t="s">
        <v>19</v>
      </c>
      <c r="HP31" s="3"/>
      <c r="HQ31" s="1" t="s">
        <v>20</v>
      </c>
      <c r="HR31" s="1" t="s">
        <v>19</v>
      </c>
      <c r="HS31" s="3"/>
      <c r="HT31" s="1" t="s">
        <v>20</v>
      </c>
      <c r="HU31" s="1" t="s">
        <v>19</v>
      </c>
      <c r="HV31" s="3"/>
      <c r="HW31" s="1" t="s">
        <v>20</v>
      </c>
      <c r="HX31" s="1" t="s">
        <v>19</v>
      </c>
      <c r="HY31" s="3"/>
      <c r="HZ31" s="1" t="s">
        <v>20</v>
      </c>
      <c r="IA31" s="1" t="s">
        <v>19</v>
      </c>
      <c r="IB31" s="3"/>
      <c r="IC31" s="1" t="s">
        <v>20</v>
      </c>
      <c r="ID31" s="1" t="s">
        <v>19</v>
      </c>
      <c r="IE31" s="3"/>
      <c r="IF31" s="1" t="s">
        <v>20</v>
      </c>
      <c r="IG31" s="1" t="s">
        <v>19</v>
      </c>
      <c r="IH31" s="3"/>
      <c r="II31" s="1" t="s">
        <v>20</v>
      </c>
      <c r="IJ31" s="1" t="s">
        <v>19</v>
      </c>
      <c r="IK31" s="3"/>
      <c r="IL31" s="1" t="s">
        <v>20</v>
      </c>
    </row>
    <row r="32" spans="2:246" x14ac:dyDescent="0.35">
      <c r="B32" s="33">
        <v>27</v>
      </c>
      <c r="C32" s="18" t="s">
        <v>21</v>
      </c>
      <c r="D32" s="19">
        <v>493</v>
      </c>
      <c r="E32" s="17"/>
      <c r="F32" s="25">
        <v>733</v>
      </c>
      <c r="G32" s="4">
        <v>585</v>
      </c>
      <c r="H32" s="3"/>
      <c r="I32" s="9">
        <v>687</v>
      </c>
      <c r="J32" s="4">
        <v>548</v>
      </c>
      <c r="K32" s="3"/>
      <c r="L32" s="9">
        <v>746</v>
      </c>
      <c r="M32" s="4">
        <v>696</v>
      </c>
      <c r="N32" s="3"/>
      <c r="O32" s="9">
        <v>917</v>
      </c>
      <c r="P32" s="4">
        <v>528</v>
      </c>
      <c r="Q32" s="3"/>
      <c r="R32" s="9">
        <v>627</v>
      </c>
      <c r="S32" s="4">
        <v>662</v>
      </c>
      <c r="T32" s="3"/>
      <c r="U32" s="9">
        <v>726</v>
      </c>
      <c r="V32" s="4">
        <v>919</v>
      </c>
      <c r="W32" s="3"/>
      <c r="X32" s="9">
        <v>1098</v>
      </c>
      <c r="Y32" s="4">
        <v>477</v>
      </c>
      <c r="Z32" s="3"/>
      <c r="AA32" s="9">
        <v>658</v>
      </c>
      <c r="AB32" s="4">
        <v>949</v>
      </c>
      <c r="AC32" s="3"/>
      <c r="AD32" s="9">
        <v>1071</v>
      </c>
      <c r="AE32" s="4">
        <v>517</v>
      </c>
      <c r="AF32" s="3"/>
      <c r="AG32" s="9">
        <v>611</v>
      </c>
      <c r="AH32" s="4">
        <v>486</v>
      </c>
      <c r="AI32" s="3"/>
      <c r="AJ32" s="9">
        <v>620</v>
      </c>
      <c r="AK32" s="4">
        <v>532</v>
      </c>
      <c r="AL32" s="3"/>
      <c r="AM32" s="9">
        <v>671</v>
      </c>
      <c r="AN32" s="4">
        <v>697</v>
      </c>
      <c r="AO32" s="3"/>
      <c r="AP32" s="9">
        <v>832</v>
      </c>
      <c r="AQ32" s="4">
        <v>606</v>
      </c>
      <c r="AR32" s="3"/>
      <c r="AS32" s="9">
        <v>784</v>
      </c>
      <c r="AT32" s="4">
        <v>459</v>
      </c>
      <c r="AU32" s="3"/>
      <c r="AV32" s="9">
        <v>505</v>
      </c>
      <c r="AW32" s="4">
        <v>596</v>
      </c>
      <c r="AX32" s="3"/>
      <c r="AY32" s="9">
        <v>706</v>
      </c>
      <c r="AZ32" s="4">
        <v>492</v>
      </c>
      <c r="BA32" s="3"/>
      <c r="BB32" s="9">
        <v>691</v>
      </c>
      <c r="BC32" s="4">
        <v>715</v>
      </c>
      <c r="BD32" s="3"/>
      <c r="BE32" s="9">
        <v>881</v>
      </c>
      <c r="BF32" s="4">
        <v>465</v>
      </c>
      <c r="BG32" s="3"/>
      <c r="BH32" s="9">
        <v>594</v>
      </c>
      <c r="BI32" s="4">
        <v>614</v>
      </c>
      <c r="BJ32" s="3"/>
      <c r="BK32" s="9">
        <v>808</v>
      </c>
      <c r="BL32" s="4">
        <v>465</v>
      </c>
      <c r="BM32" s="3"/>
      <c r="BN32" s="9">
        <v>594</v>
      </c>
      <c r="BO32" s="4">
        <v>838</v>
      </c>
      <c r="BP32" s="3"/>
      <c r="BQ32" s="9">
        <v>1021</v>
      </c>
      <c r="BR32" s="4">
        <v>580</v>
      </c>
      <c r="BS32" s="3"/>
      <c r="BT32" s="9">
        <v>642</v>
      </c>
      <c r="BU32" s="4">
        <v>762</v>
      </c>
      <c r="BV32" s="3"/>
      <c r="BW32" s="9">
        <v>783</v>
      </c>
      <c r="BX32" s="4">
        <v>596</v>
      </c>
      <c r="BY32" s="3"/>
      <c r="BZ32" s="9">
        <v>742</v>
      </c>
      <c r="CA32" s="4">
        <v>489</v>
      </c>
      <c r="CB32" s="3"/>
      <c r="CC32" s="9">
        <v>619</v>
      </c>
      <c r="CD32" s="4">
        <v>625</v>
      </c>
      <c r="CE32" s="3"/>
      <c r="CF32" s="9">
        <v>770</v>
      </c>
      <c r="CG32" s="4">
        <v>517</v>
      </c>
      <c r="CH32" s="3"/>
      <c r="CI32" s="9">
        <v>719</v>
      </c>
      <c r="CJ32" s="4">
        <v>537</v>
      </c>
      <c r="CK32" s="3"/>
      <c r="CL32" s="9">
        <v>667</v>
      </c>
      <c r="CM32" s="4">
        <v>405</v>
      </c>
      <c r="CN32" s="3"/>
      <c r="CO32" s="9">
        <v>650</v>
      </c>
      <c r="CP32" s="4">
        <v>782</v>
      </c>
      <c r="CQ32" s="3"/>
      <c r="CR32" s="9">
        <v>914</v>
      </c>
      <c r="CS32" s="4">
        <v>610</v>
      </c>
      <c r="CT32" s="3"/>
      <c r="CU32" s="9">
        <v>774</v>
      </c>
      <c r="CV32" s="4">
        <v>645</v>
      </c>
      <c r="CW32" s="3"/>
      <c r="CX32" s="9">
        <v>665</v>
      </c>
      <c r="CY32" s="4">
        <v>579</v>
      </c>
      <c r="CZ32" s="3"/>
      <c r="DA32" s="9">
        <v>779</v>
      </c>
      <c r="DB32" s="4">
        <v>808</v>
      </c>
      <c r="DC32" s="3"/>
      <c r="DD32" s="9">
        <v>878</v>
      </c>
      <c r="DE32" s="4">
        <v>667</v>
      </c>
      <c r="DF32" s="3"/>
      <c r="DG32" s="9">
        <v>798</v>
      </c>
      <c r="DH32" s="4">
        <v>557</v>
      </c>
      <c r="DI32" s="3"/>
      <c r="DJ32" s="9">
        <v>656</v>
      </c>
      <c r="DK32" s="4">
        <v>446</v>
      </c>
      <c r="DL32" s="3"/>
      <c r="DM32" s="9">
        <v>557</v>
      </c>
      <c r="DN32" s="4">
        <v>793</v>
      </c>
      <c r="DO32" s="3"/>
      <c r="DP32" s="9">
        <v>866</v>
      </c>
      <c r="DQ32" s="4">
        <v>489</v>
      </c>
      <c r="DR32" s="3"/>
      <c r="DS32" s="9">
        <v>619</v>
      </c>
      <c r="DT32" s="4">
        <v>746</v>
      </c>
      <c r="DU32" s="3"/>
      <c r="DV32" s="9">
        <v>716</v>
      </c>
      <c r="DW32" s="4">
        <v>873</v>
      </c>
      <c r="DX32" s="3"/>
      <c r="DY32" s="9">
        <v>965</v>
      </c>
      <c r="DZ32" s="4">
        <v>665</v>
      </c>
      <c r="EA32" s="3"/>
      <c r="EB32" s="9">
        <v>852</v>
      </c>
      <c r="EC32" s="4">
        <v>754</v>
      </c>
      <c r="ED32" s="3"/>
      <c r="EE32" s="9">
        <v>960</v>
      </c>
      <c r="EF32" s="4">
        <v>588</v>
      </c>
      <c r="EG32" s="3"/>
      <c r="EH32" s="9">
        <v>788</v>
      </c>
      <c r="EI32" s="4">
        <v>498</v>
      </c>
      <c r="EJ32" s="3"/>
      <c r="EK32" s="9">
        <v>701</v>
      </c>
      <c r="EL32" s="4">
        <v>713</v>
      </c>
      <c r="EM32" s="3"/>
      <c r="EN32" s="9">
        <v>790</v>
      </c>
      <c r="EO32" s="4">
        <v>519</v>
      </c>
      <c r="EP32" s="3"/>
      <c r="EQ32" s="9">
        <v>631</v>
      </c>
      <c r="ER32" s="4">
        <v>587</v>
      </c>
      <c r="ES32" s="3"/>
      <c r="ET32" s="9">
        <v>754</v>
      </c>
      <c r="EU32" s="4">
        <v>796</v>
      </c>
      <c r="EV32" s="3"/>
      <c r="EW32" s="9">
        <v>955</v>
      </c>
      <c r="EX32" s="4">
        <v>762</v>
      </c>
      <c r="EY32" s="3"/>
      <c r="EZ32" s="9">
        <v>802</v>
      </c>
      <c r="FA32" s="4">
        <v>836</v>
      </c>
      <c r="FB32" s="3"/>
      <c r="FC32" s="9">
        <v>921</v>
      </c>
      <c r="FD32" s="4">
        <v>656</v>
      </c>
      <c r="FE32" s="3"/>
      <c r="FF32" s="9">
        <v>762</v>
      </c>
      <c r="FG32" s="4">
        <v>505</v>
      </c>
      <c r="FH32" s="3"/>
      <c r="FI32" s="9">
        <v>676</v>
      </c>
      <c r="FJ32" s="4">
        <v>713</v>
      </c>
      <c r="FK32" s="3"/>
      <c r="FL32" s="9">
        <v>768</v>
      </c>
      <c r="FM32" s="4">
        <v>700</v>
      </c>
      <c r="FN32" s="3"/>
      <c r="FO32" s="9">
        <v>673</v>
      </c>
      <c r="FP32" s="4">
        <v>928</v>
      </c>
      <c r="FQ32" s="3"/>
      <c r="FR32" s="9">
        <v>962</v>
      </c>
      <c r="FS32" s="4">
        <v>468</v>
      </c>
      <c r="FT32" s="3"/>
      <c r="FU32" s="9">
        <v>656</v>
      </c>
      <c r="FV32" s="4">
        <v>1015</v>
      </c>
      <c r="FW32" s="3"/>
      <c r="FX32" s="9">
        <v>1290</v>
      </c>
      <c r="FY32" s="4">
        <v>496</v>
      </c>
      <c r="FZ32" s="3"/>
      <c r="GA32" s="9">
        <v>580</v>
      </c>
      <c r="GB32" s="4">
        <v>1312</v>
      </c>
      <c r="GC32" s="3"/>
      <c r="GD32" s="9">
        <v>833</v>
      </c>
      <c r="GE32" s="4">
        <v>497</v>
      </c>
      <c r="GF32" s="3"/>
      <c r="GG32" s="9">
        <v>657</v>
      </c>
      <c r="GH32" s="4">
        <v>542</v>
      </c>
      <c r="GI32" s="3"/>
      <c r="GJ32" s="9">
        <v>702</v>
      </c>
      <c r="GK32" s="4">
        <v>1108</v>
      </c>
      <c r="GL32" s="3"/>
      <c r="GM32" s="9">
        <v>1295</v>
      </c>
      <c r="GN32" s="4">
        <v>525</v>
      </c>
      <c r="GO32" s="3"/>
      <c r="GP32" s="9">
        <v>656</v>
      </c>
      <c r="GQ32" s="4">
        <v>811</v>
      </c>
      <c r="GR32" s="3"/>
      <c r="GS32" s="9">
        <v>942</v>
      </c>
      <c r="GT32" s="4">
        <v>521</v>
      </c>
      <c r="GU32" s="3"/>
      <c r="GV32" s="9">
        <v>723</v>
      </c>
      <c r="GW32" s="4">
        <v>469</v>
      </c>
      <c r="GX32" s="3"/>
      <c r="GY32" s="9">
        <v>692</v>
      </c>
      <c r="GZ32" s="4">
        <v>547</v>
      </c>
      <c r="HA32" s="3"/>
      <c r="HB32" s="9">
        <v>729</v>
      </c>
      <c r="HC32" s="4">
        <v>570</v>
      </c>
      <c r="HD32" s="3"/>
      <c r="HE32" s="9">
        <v>762</v>
      </c>
      <c r="HF32" s="4">
        <v>570</v>
      </c>
      <c r="HG32" s="3"/>
      <c r="HH32" s="9">
        <v>659</v>
      </c>
      <c r="HI32" s="4">
        <v>459</v>
      </c>
      <c r="HJ32" s="3"/>
      <c r="HK32" s="9">
        <v>706</v>
      </c>
      <c r="HL32" s="4">
        <v>589</v>
      </c>
      <c r="HM32" s="3"/>
      <c r="HN32" s="9">
        <v>779</v>
      </c>
      <c r="HO32" s="4">
        <v>722</v>
      </c>
      <c r="HP32" s="3"/>
      <c r="HQ32" s="9">
        <v>737</v>
      </c>
      <c r="HR32" s="4">
        <v>611</v>
      </c>
      <c r="HS32" s="3"/>
      <c r="HT32" s="9">
        <v>810</v>
      </c>
      <c r="HU32" s="4">
        <v>667</v>
      </c>
      <c r="HV32" s="3"/>
      <c r="HW32" s="9">
        <v>841</v>
      </c>
      <c r="HX32" s="4">
        <v>674</v>
      </c>
      <c r="HY32" s="3"/>
      <c r="HZ32" s="9">
        <v>810</v>
      </c>
      <c r="IA32" s="4">
        <v>956</v>
      </c>
      <c r="IB32" s="3"/>
      <c r="IC32" s="9">
        <v>1326</v>
      </c>
      <c r="ID32" s="4">
        <v>478</v>
      </c>
      <c r="IE32" s="3"/>
      <c r="IF32" s="9">
        <v>629</v>
      </c>
      <c r="IG32" s="4">
        <v>694</v>
      </c>
      <c r="IH32" s="3"/>
      <c r="II32" s="9">
        <v>842</v>
      </c>
      <c r="IJ32" s="4">
        <v>619</v>
      </c>
      <c r="IK32" s="3"/>
      <c r="IL32" s="9">
        <v>805</v>
      </c>
    </row>
    <row r="33" spans="2:246" x14ac:dyDescent="0.35">
      <c r="B33" s="33">
        <v>28</v>
      </c>
      <c r="C33" s="18" t="s">
        <v>22</v>
      </c>
      <c r="D33" s="16">
        <v>1437</v>
      </c>
      <c r="E33" s="17"/>
      <c r="F33" s="25">
        <v>1338</v>
      </c>
      <c r="G33" s="2">
        <v>1516</v>
      </c>
      <c r="H33" s="3"/>
      <c r="I33" s="9">
        <v>1245</v>
      </c>
      <c r="J33" s="2">
        <v>1361</v>
      </c>
      <c r="K33" s="3"/>
      <c r="L33" s="9">
        <v>1431</v>
      </c>
      <c r="M33" s="2">
        <v>1647</v>
      </c>
      <c r="N33" s="3"/>
      <c r="O33" s="9">
        <v>2031</v>
      </c>
      <c r="P33" s="2">
        <v>1255</v>
      </c>
      <c r="Q33" s="3"/>
      <c r="R33" s="9">
        <v>1161</v>
      </c>
      <c r="S33" s="2">
        <v>1637</v>
      </c>
      <c r="T33" s="3"/>
      <c r="U33" s="9">
        <v>1492</v>
      </c>
      <c r="V33" s="2">
        <v>2729</v>
      </c>
      <c r="W33" s="3"/>
      <c r="X33" s="9">
        <v>2486</v>
      </c>
      <c r="Y33" s="2">
        <v>1260</v>
      </c>
      <c r="Z33" s="3"/>
      <c r="AA33" s="9">
        <v>1190</v>
      </c>
      <c r="AB33" s="2">
        <v>2608</v>
      </c>
      <c r="AC33" s="3"/>
      <c r="AD33" s="9">
        <v>2375</v>
      </c>
      <c r="AE33" s="2">
        <v>1548</v>
      </c>
      <c r="AF33" s="3"/>
      <c r="AG33" s="9">
        <v>1506</v>
      </c>
      <c r="AH33" s="2">
        <v>1100</v>
      </c>
      <c r="AI33" s="3"/>
      <c r="AJ33" s="9">
        <v>1088</v>
      </c>
      <c r="AK33" s="2">
        <v>1170</v>
      </c>
      <c r="AL33" s="3"/>
      <c r="AM33" s="9">
        <v>1268</v>
      </c>
      <c r="AN33" s="2">
        <v>1811</v>
      </c>
      <c r="AO33" s="3"/>
      <c r="AP33" s="9">
        <v>1875</v>
      </c>
      <c r="AQ33" s="2">
        <v>1794</v>
      </c>
      <c r="AR33" s="3"/>
      <c r="AS33" s="9">
        <v>1919</v>
      </c>
      <c r="AT33" s="2">
        <v>953</v>
      </c>
      <c r="AU33" s="3"/>
      <c r="AV33" s="9">
        <v>903</v>
      </c>
      <c r="AW33" s="2">
        <v>1337</v>
      </c>
      <c r="AX33" s="3"/>
      <c r="AY33" s="9">
        <v>1275</v>
      </c>
      <c r="AZ33" s="2">
        <v>1145</v>
      </c>
      <c r="BA33" s="3"/>
      <c r="BB33" s="9">
        <v>1264</v>
      </c>
      <c r="BC33" s="2">
        <v>1639</v>
      </c>
      <c r="BD33" s="3"/>
      <c r="BE33" s="9">
        <v>1831</v>
      </c>
      <c r="BF33" s="2">
        <v>1080</v>
      </c>
      <c r="BG33" s="3"/>
      <c r="BH33" s="9">
        <v>1071</v>
      </c>
      <c r="BI33" s="2">
        <v>1638</v>
      </c>
      <c r="BJ33" s="3"/>
      <c r="BK33" s="9">
        <v>1653</v>
      </c>
      <c r="BL33" s="2">
        <v>1080</v>
      </c>
      <c r="BM33" s="3"/>
      <c r="BN33" s="9">
        <v>1071</v>
      </c>
      <c r="BO33" s="2">
        <v>2016</v>
      </c>
      <c r="BP33" s="3"/>
      <c r="BQ33" s="9">
        <v>2133</v>
      </c>
      <c r="BR33" s="2">
        <v>1284</v>
      </c>
      <c r="BS33" s="3"/>
      <c r="BT33" s="9">
        <v>1211</v>
      </c>
      <c r="BU33" s="2">
        <v>2333</v>
      </c>
      <c r="BV33" s="3"/>
      <c r="BW33" s="9">
        <v>1889</v>
      </c>
      <c r="BX33" s="2">
        <v>1411</v>
      </c>
      <c r="BY33" s="3"/>
      <c r="BZ33" s="9">
        <v>1449</v>
      </c>
      <c r="CA33" s="2">
        <v>1257</v>
      </c>
      <c r="CB33" s="3"/>
      <c r="CC33" s="9">
        <v>1454</v>
      </c>
      <c r="CD33" s="2">
        <v>1603</v>
      </c>
      <c r="CE33" s="3"/>
      <c r="CF33" s="9">
        <v>1592</v>
      </c>
      <c r="CG33" s="2">
        <v>1259</v>
      </c>
      <c r="CH33" s="3"/>
      <c r="CI33" s="9">
        <v>1408</v>
      </c>
      <c r="CJ33" s="2">
        <v>1410</v>
      </c>
      <c r="CK33" s="3"/>
      <c r="CL33" s="9">
        <v>1279</v>
      </c>
      <c r="CM33" s="2">
        <v>956</v>
      </c>
      <c r="CN33" s="3"/>
      <c r="CO33" s="9">
        <v>1163</v>
      </c>
      <c r="CP33" s="2">
        <v>1875</v>
      </c>
      <c r="CQ33" s="3"/>
      <c r="CR33" s="9">
        <v>1973</v>
      </c>
      <c r="CS33" s="2">
        <v>1151</v>
      </c>
      <c r="CT33" s="3"/>
      <c r="CU33" s="9">
        <v>1388</v>
      </c>
      <c r="CV33" s="2">
        <v>1811</v>
      </c>
      <c r="CW33" s="3"/>
      <c r="CX33" s="9">
        <v>1702</v>
      </c>
      <c r="CY33" s="2">
        <v>1656</v>
      </c>
      <c r="CZ33" s="3"/>
      <c r="DA33" s="9">
        <v>1505</v>
      </c>
      <c r="DB33" s="2">
        <v>1970</v>
      </c>
      <c r="DC33" s="3"/>
      <c r="DD33" s="9">
        <v>1914</v>
      </c>
      <c r="DE33" s="2">
        <v>1698</v>
      </c>
      <c r="DF33" s="3"/>
      <c r="DG33" s="9">
        <v>1885</v>
      </c>
      <c r="DH33" s="2">
        <v>1280</v>
      </c>
      <c r="DI33" s="3"/>
      <c r="DJ33" s="9">
        <v>1259</v>
      </c>
      <c r="DK33" s="2">
        <v>1068</v>
      </c>
      <c r="DL33" s="3"/>
      <c r="DM33" s="9">
        <v>1038</v>
      </c>
      <c r="DN33" s="2">
        <v>2250</v>
      </c>
      <c r="DO33" s="3"/>
      <c r="DP33" s="9">
        <v>2056</v>
      </c>
      <c r="DQ33" s="2">
        <v>1257</v>
      </c>
      <c r="DR33" s="3"/>
      <c r="DS33" s="9">
        <v>1454</v>
      </c>
      <c r="DT33" s="2">
        <v>1312</v>
      </c>
      <c r="DU33" s="3"/>
      <c r="DV33" s="9">
        <v>1325</v>
      </c>
      <c r="DW33" s="2">
        <v>1817</v>
      </c>
      <c r="DX33" s="3"/>
      <c r="DY33" s="9">
        <v>2002</v>
      </c>
      <c r="DZ33" s="2">
        <v>1825</v>
      </c>
      <c r="EA33" s="3"/>
      <c r="EB33" s="9">
        <v>1867</v>
      </c>
      <c r="EC33" s="2">
        <v>1728</v>
      </c>
      <c r="ED33" s="3"/>
      <c r="EE33" s="9">
        <v>1677</v>
      </c>
      <c r="EF33" s="2">
        <v>1662</v>
      </c>
      <c r="EG33" s="3"/>
      <c r="EH33" s="9">
        <v>1891</v>
      </c>
      <c r="EI33" s="2">
        <v>1180</v>
      </c>
      <c r="EJ33" s="3"/>
      <c r="EK33" s="9">
        <v>1352</v>
      </c>
      <c r="EL33" s="2">
        <v>1827</v>
      </c>
      <c r="EM33" s="3"/>
      <c r="EN33" s="9">
        <v>1716</v>
      </c>
      <c r="EO33" s="2">
        <v>1266</v>
      </c>
      <c r="EP33" s="3"/>
      <c r="EQ33" s="9">
        <v>1188</v>
      </c>
      <c r="ER33" s="2">
        <v>1833</v>
      </c>
      <c r="ES33" s="3"/>
      <c r="ET33" s="9">
        <v>1901</v>
      </c>
      <c r="EU33" s="2">
        <v>1855</v>
      </c>
      <c r="EV33" s="3"/>
      <c r="EW33" s="9">
        <v>2013</v>
      </c>
      <c r="EX33" s="2">
        <v>1809</v>
      </c>
      <c r="EY33" s="3"/>
      <c r="EZ33" s="9">
        <v>1784</v>
      </c>
      <c r="FA33" s="2">
        <v>1914</v>
      </c>
      <c r="FB33" s="3"/>
      <c r="FC33" s="9">
        <v>1943</v>
      </c>
      <c r="FD33" s="2">
        <v>1622</v>
      </c>
      <c r="FE33" s="3"/>
      <c r="FF33" s="9">
        <v>1553</v>
      </c>
      <c r="FG33" s="2">
        <v>1375</v>
      </c>
      <c r="FH33" s="3"/>
      <c r="FI33" s="9">
        <v>1249</v>
      </c>
      <c r="FJ33" s="2">
        <v>1671</v>
      </c>
      <c r="FK33" s="3"/>
      <c r="FL33" s="9">
        <v>1527</v>
      </c>
      <c r="FM33" s="2">
        <v>1488</v>
      </c>
      <c r="FN33" s="3"/>
      <c r="FO33" s="9">
        <v>1281</v>
      </c>
      <c r="FP33" s="2">
        <v>2647</v>
      </c>
      <c r="FQ33" s="3"/>
      <c r="FR33" s="9">
        <v>2474</v>
      </c>
      <c r="FS33" s="2">
        <v>1018</v>
      </c>
      <c r="FT33" s="3"/>
      <c r="FU33" s="9">
        <v>1126</v>
      </c>
      <c r="FV33" s="2">
        <v>1883</v>
      </c>
      <c r="FW33" s="3"/>
      <c r="FX33" s="9">
        <v>2070</v>
      </c>
      <c r="FY33" s="2">
        <v>1410</v>
      </c>
      <c r="FZ33" s="3"/>
      <c r="GA33" s="9">
        <v>1093</v>
      </c>
      <c r="GB33" s="2">
        <v>2124</v>
      </c>
      <c r="GC33" s="3"/>
      <c r="GD33" s="9">
        <v>1506</v>
      </c>
      <c r="GE33" s="2">
        <v>1480</v>
      </c>
      <c r="GF33" s="3"/>
      <c r="GG33" s="9">
        <v>1263</v>
      </c>
      <c r="GH33" s="2">
        <v>1105</v>
      </c>
      <c r="GI33" s="3"/>
      <c r="GJ33" s="9">
        <v>1267</v>
      </c>
      <c r="GK33" s="2">
        <v>2271</v>
      </c>
      <c r="GL33" s="3"/>
      <c r="GM33" s="9">
        <v>2209</v>
      </c>
      <c r="GN33" s="2">
        <v>1208</v>
      </c>
      <c r="GO33" s="3"/>
      <c r="GP33" s="9">
        <v>1188</v>
      </c>
      <c r="GQ33" s="2">
        <v>2031</v>
      </c>
      <c r="GR33" s="3"/>
      <c r="GS33" s="9">
        <v>2088</v>
      </c>
      <c r="GT33" s="2">
        <v>1184</v>
      </c>
      <c r="GU33" s="3"/>
      <c r="GV33" s="9">
        <v>1390</v>
      </c>
      <c r="GW33" s="2">
        <v>1339</v>
      </c>
      <c r="GX33" s="3"/>
      <c r="GY33" s="9">
        <v>1280</v>
      </c>
      <c r="GZ33" s="2">
        <v>1439</v>
      </c>
      <c r="HA33" s="3"/>
      <c r="HB33" s="9">
        <v>1323</v>
      </c>
      <c r="HC33" s="2">
        <v>1371</v>
      </c>
      <c r="HD33" s="3"/>
      <c r="HE33" s="9">
        <v>1422</v>
      </c>
      <c r="HF33" s="2">
        <v>1344</v>
      </c>
      <c r="HG33" s="3"/>
      <c r="HH33" s="9">
        <v>1270</v>
      </c>
      <c r="HI33" s="2">
        <v>900</v>
      </c>
      <c r="HJ33" s="3"/>
      <c r="HK33" s="9">
        <v>1212</v>
      </c>
      <c r="HL33" s="2">
        <v>1645</v>
      </c>
      <c r="HM33" s="3"/>
      <c r="HN33" s="9">
        <v>1842</v>
      </c>
      <c r="HO33" s="2">
        <v>1844</v>
      </c>
      <c r="HP33" s="3"/>
      <c r="HQ33" s="9">
        <v>1766</v>
      </c>
      <c r="HR33" s="2">
        <v>1342</v>
      </c>
      <c r="HS33" s="3"/>
      <c r="HT33" s="9">
        <v>1508</v>
      </c>
      <c r="HU33" s="2">
        <v>1758</v>
      </c>
      <c r="HV33" s="3"/>
      <c r="HW33" s="9">
        <v>2026</v>
      </c>
      <c r="HX33" s="2">
        <v>1882</v>
      </c>
      <c r="HY33" s="3"/>
      <c r="HZ33" s="9">
        <v>1881</v>
      </c>
      <c r="IA33" s="2">
        <v>2150</v>
      </c>
      <c r="IB33" s="3"/>
      <c r="IC33" s="9">
        <v>2271</v>
      </c>
      <c r="ID33" s="2">
        <v>1015</v>
      </c>
      <c r="IE33" s="3"/>
      <c r="IF33" s="9">
        <v>1106</v>
      </c>
      <c r="IG33" s="2">
        <v>1809</v>
      </c>
      <c r="IH33" s="3"/>
      <c r="II33" s="9">
        <v>1902</v>
      </c>
      <c r="IJ33" s="2">
        <v>1565</v>
      </c>
      <c r="IK33" s="3"/>
      <c r="IL33" s="9">
        <v>1762</v>
      </c>
    </row>
    <row r="34" spans="2:246" x14ac:dyDescent="0.35">
      <c r="B34" s="33">
        <v>29</v>
      </c>
      <c r="C34" s="26"/>
      <c r="D34" s="27"/>
      <c r="E34" s="17"/>
      <c r="F34" s="16"/>
      <c r="G34" s="10"/>
      <c r="H34" s="3"/>
      <c r="I34" s="2"/>
      <c r="J34" s="10"/>
      <c r="K34" s="3"/>
      <c r="L34" s="2"/>
      <c r="M34" s="10"/>
      <c r="N34" s="3"/>
      <c r="O34" s="2"/>
      <c r="P34" s="10"/>
      <c r="Q34" s="3"/>
      <c r="R34" s="2"/>
      <c r="S34" s="10"/>
      <c r="T34" s="3"/>
      <c r="U34" s="2"/>
      <c r="V34" s="10"/>
      <c r="W34" s="3"/>
      <c r="X34" s="2"/>
      <c r="Y34" s="10"/>
      <c r="Z34" s="3"/>
      <c r="AA34" s="2"/>
      <c r="AB34" s="10"/>
      <c r="AC34" s="3"/>
      <c r="AD34" s="2"/>
      <c r="AE34" s="10"/>
      <c r="AF34" s="3"/>
      <c r="AG34" s="2"/>
      <c r="AH34" s="10"/>
      <c r="AI34" s="3"/>
      <c r="AJ34" s="2"/>
      <c r="AK34" s="10"/>
      <c r="AL34" s="3"/>
      <c r="AM34" s="2"/>
      <c r="AN34" s="10"/>
      <c r="AO34" s="3"/>
      <c r="AP34" s="2"/>
      <c r="AQ34" s="10"/>
      <c r="AR34" s="3"/>
      <c r="AS34" s="2"/>
      <c r="AT34" s="10"/>
      <c r="AU34" s="3"/>
      <c r="AV34" s="2"/>
      <c r="AW34" s="10"/>
      <c r="AX34" s="3"/>
      <c r="AY34" s="2"/>
      <c r="AZ34" s="10"/>
      <c r="BA34" s="3"/>
      <c r="BB34" s="2"/>
      <c r="BC34" s="10"/>
      <c r="BD34" s="3"/>
      <c r="BE34" s="2"/>
      <c r="BF34" s="10"/>
      <c r="BG34" s="3"/>
      <c r="BH34" s="2"/>
      <c r="BI34" s="10"/>
      <c r="BJ34" s="3"/>
      <c r="BK34" s="2"/>
      <c r="BL34" s="10"/>
      <c r="BM34" s="3"/>
      <c r="BN34" s="2"/>
      <c r="BO34" s="10"/>
      <c r="BP34" s="3"/>
      <c r="BQ34" s="2"/>
      <c r="BR34" s="10"/>
      <c r="BS34" s="3"/>
      <c r="BT34" s="2"/>
      <c r="BU34" s="10"/>
      <c r="BV34" s="3"/>
      <c r="BW34" s="2"/>
      <c r="BX34" s="10"/>
      <c r="BY34" s="3"/>
      <c r="BZ34" s="2"/>
      <c r="CA34" s="10"/>
      <c r="CB34" s="3"/>
      <c r="CC34" s="2"/>
      <c r="CD34" s="10"/>
      <c r="CE34" s="3"/>
      <c r="CF34" s="2"/>
      <c r="CG34" s="10"/>
      <c r="CH34" s="3"/>
      <c r="CI34" s="2"/>
      <c r="CJ34" s="10"/>
      <c r="CK34" s="3"/>
      <c r="CL34" s="2"/>
      <c r="CM34" s="10"/>
      <c r="CN34" s="3"/>
      <c r="CO34" s="2"/>
      <c r="CP34" s="10"/>
      <c r="CQ34" s="3"/>
      <c r="CR34" s="2"/>
      <c r="CS34" s="10"/>
      <c r="CT34" s="3"/>
      <c r="CU34" s="2"/>
      <c r="CV34" s="10"/>
      <c r="CW34" s="3"/>
      <c r="CX34" s="2"/>
      <c r="CY34" s="10"/>
      <c r="CZ34" s="3"/>
      <c r="DA34" s="2"/>
      <c r="DB34" s="10"/>
      <c r="DC34" s="3"/>
      <c r="DD34" s="2"/>
      <c r="DE34" s="10"/>
      <c r="DF34" s="3"/>
      <c r="DG34" s="2"/>
      <c r="DH34" s="10"/>
      <c r="DI34" s="3"/>
      <c r="DJ34" s="2"/>
      <c r="DK34" s="10"/>
      <c r="DL34" s="3"/>
      <c r="DM34" s="2"/>
      <c r="DN34" s="10"/>
      <c r="DO34" s="3"/>
      <c r="DP34" s="2"/>
      <c r="DQ34" s="10"/>
      <c r="DR34" s="3"/>
      <c r="DS34" s="2"/>
      <c r="DT34" s="10"/>
      <c r="DU34" s="3"/>
      <c r="DV34" s="2"/>
      <c r="DW34" s="10"/>
      <c r="DX34" s="3"/>
      <c r="DY34" s="2"/>
      <c r="DZ34" s="10"/>
      <c r="EA34" s="3"/>
      <c r="EB34" s="2"/>
      <c r="EC34" s="10"/>
      <c r="ED34" s="3"/>
      <c r="EE34" s="2"/>
      <c r="EF34" s="10"/>
      <c r="EG34" s="3"/>
      <c r="EH34" s="2"/>
      <c r="EI34" s="10"/>
      <c r="EJ34" s="3"/>
      <c r="EK34" s="2"/>
      <c r="EL34" s="10"/>
      <c r="EM34" s="3"/>
      <c r="EN34" s="2"/>
      <c r="EO34" s="10"/>
      <c r="EP34" s="3"/>
      <c r="EQ34" s="2"/>
      <c r="ER34" s="10"/>
      <c r="ES34" s="3"/>
      <c r="ET34" s="2"/>
      <c r="EU34" s="10"/>
      <c r="EV34" s="3"/>
      <c r="EW34" s="2"/>
      <c r="EX34" s="10"/>
      <c r="EY34" s="3"/>
      <c r="EZ34" s="2"/>
      <c r="FA34" s="10"/>
      <c r="FB34" s="3"/>
      <c r="FC34" s="2"/>
      <c r="FD34" s="10"/>
      <c r="FE34" s="3"/>
      <c r="FF34" s="2"/>
      <c r="FG34" s="10"/>
      <c r="FH34" s="3"/>
      <c r="FI34" s="2"/>
      <c r="FJ34" s="10"/>
      <c r="FK34" s="3"/>
      <c r="FL34" s="2"/>
      <c r="FM34" s="10"/>
      <c r="FN34" s="3"/>
      <c r="FO34" s="2"/>
      <c r="FP34" s="10"/>
      <c r="FQ34" s="3"/>
      <c r="FR34" s="2"/>
      <c r="FS34" s="10"/>
      <c r="FT34" s="3"/>
      <c r="FU34" s="2"/>
      <c r="FV34" s="10"/>
      <c r="FW34" s="3"/>
      <c r="FX34" s="2"/>
      <c r="FY34" s="10"/>
      <c r="FZ34" s="3"/>
      <c r="GA34" s="2"/>
      <c r="GB34" s="10"/>
      <c r="GC34" s="3"/>
      <c r="GD34" s="2"/>
      <c r="GE34" s="10"/>
      <c r="GF34" s="3"/>
      <c r="GG34" s="2"/>
      <c r="GH34" s="10"/>
      <c r="GI34" s="3"/>
      <c r="GJ34" s="2"/>
      <c r="GK34" s="10"/>
      <c r="GL34" s="3"/>
      <c r="GM34" s="2"/>
      <c r="GN34" s="10"/>
      <c r="GO34" s="3"/>
      <c r="GP34" s="2"/>
      <c r="GQ34" s="10"/>
      <c r="GR34" s="3"/>
      <c r="GS34" s="2"/>
      <c r="GT34" s="10"/>
      <c r="GU34" s="3"/>
      <c r="GV34" s="2"/>
      <c r="GW34" s="10"/>
      <c r="GX34" s="3"/>
      <c r="GY34" s="2"/>
      <c r="GZ34" s="10"/>
      <c r="HA34" s="3"/>
      <c r="HB34" s="2"/>
      <c r="HC34" s="10"/>
      <c r="HD34" s="3"/>
      <c r="HE34" s="2"/>
      <c r="HF34" s="10"/>
      <c r="HG34" s="3"/>
      <c r="HH34" s="2"/>
      <c r="HI34" s="10"/>
      <c r="HJ34" s="3"/>
      <c r="HK34" s="2"/>
      <c r="HL34" s="10"/>
      <c r="HM34" s="3"/>
      <c r="HN34" s="2"/>
      <c r="HO34" s="10"/>
      <c r="HP34" s="3"/>
      <c r="HQ34" s="2"/>
      <c r="HR34" s="10"/>
      <c r="HS34" s="3"/>
      <c r="HT34" s="2"/>
      <c r="HU34" s="10"/>
      <c r="HV34" s="3"/>
      <c r="HW34" s="2"/>
      <c r="HX34" s="10"/>
      <c r="HY34" s="3"/>
      <c r="HZ34" s="2"/>
      <c r="IA34" s="10"/>
      <c r="IB34" s="3"/>
      <c r="IC34" s="2"/>
      <c r="ID34" s="10"/>
      <c r="IE34" s="3"/>
      <c r="IF34" s="2"/>
      <c r="IG34" s="10"/>
      <c r="IH34" s="3"/>
      <c r="II34" s="2"/>
      <c r="IJ34" s="10"/>
      <c r="IK34" s="3"/>
      <c r="IL34" s="2"/>
    </row>
    <row r="35" spans="2:246" x14ac:dyDescent="0.35">
      <c r="B35" s="33">
        <v>30</v>
      </c>
      <c r="C35" s="13" t="s">
        <v>23</v>
      </c>
      <c r="D35" s="14" t="s">
        <v>1</v>
      </c>
      <c r="E35" s="14" t="s">
        <v>3</v>
      </c>
      <c r="F35" s="17"/>
      <c r="G35" s="1" t="s">
        <v>1</v>
      </c>
      <c r="H35" s="1" t="s">
        <v>3</v>
      </c>
      <c r="I35" s="3"/>
      <c r="J35" s="1" t="s">
        <v>1</v>
      </c>
      <c r="K35" s="1" t="s">
        <v>3</v>
      </c>
      <c r="L35" s="3"/>
      <c r="M35" s="1" t="s">
        <v>1</v>
      </c>
      <c r="N35" s="1" t="s">
        <v>3</v>
      </c>
      <c r="O35" s="3"/>
      <c r="P35" s="1" t="s">
        <v>1</v>
      </c>
      <c r="Q35" s="1" t="s">
        <v>3</v>
      </c>
      <c r="R35" s="3"/>
      <c r="S35" s="1" t="s">
        <v>1</v>
      </c>
      <c r="T35" s="1" t="s">
        <v>3</v>
      </c>
      <c r="U35" s="3"/>
      <c r="V35" s="1" t="s">
        <v>1</v>
      </c>
      <c r="W35" s="1" t="s">
        <v>3</v>
      </c>
      <c r="X35" s="3"/>
      <c r="Y35" s="1" t="s">
        <v>1</v>
      </c>
      <c r="Z35" s="1" t="s">
        <v>3</v>
      </c>
      <c r="AA35" s="3"/>
      <c r="AB35" s="1" t="s">
        <v>1</v>
      </c>
      <c r="AC35" s="1" t="s">
        <v>3</v>
      </c>
      <c r="AD35" s="3"/>
      <c r="AE35" s="1" t="s">
        <v>1</v>
      </c>
      <c r="AF35" s="1" t="s">
        <v>3</v>
      </c>
      <c r="AG35" s="3"/>
      <c r="AH35" s="1" t="s">
        <v>1</v>
      </c>
      <c r="AI35" s="1" t="s">
        <v>3</v>
      </c>
      <c r="AJ35" s="3"/>
      <c r="AK35" s="1" t="s">
        <v>1</v>
      </c>
      <c r="AL35" s="1" t="s">
        <v>3</v>
      </c>
      <c r="AM35" s="3"/>
      <c r="AN35" s="1" t="s">
        <v>1</v>
      </c>
      <c r="AO35" s="1" t="s">
        <v>3</v>
      </c>
      <c r="AP35" s="3"/>
      <c r="AQ35" s="1" t="s">
        <v>1</v>
      </c>
      <c r="AR35" s="1" t="s">
        <v>3</v>
      </c>
      <c r="AS35" s="3"/>
      <c r="AT35" s="1" t="s">
        <v>1</v>
      </c>
      <c r="AU35" s="1" t="s">
        <v>3</v>
      </c>
      <c r="AV35" s="3"/>
      <c r="AW35" s="1" t="s">
        <v>1</v>
      </c>
      <c r="AX35" s="1" t="s">
        <v>3</v>
      </c>
      <c r="AY35" s="3"/>
      <c r="AZ35" s="1" t="s">
        <v>1</v>
      </c>
      <c r="BA35" s="1" t="s">
        <v>3</v>
      </c>
      <c r="BB35" s="3"/>
      <c r="BC35" s="1" t="s">
        <v>1</v>
      </c>
      <c r="BD35" s="1" t="s">
        <v>3</v>
      </c>
      <c r="BE35" s="3"/>
      <c r="BF35" s="1" t="s">
        <v>1</v>
      </c>
      <c r="BG35" s="1" t="s">
        <v>3</v>
      </c>
      <c r="BH35" s="3"/>
      <c r="BI35" s="1" t="s">
        <v>1</v>
      </c>
      <c r="BJ35" s="1" t="s">
        <v>3</v>
      </c>
      <c r="BK35" s="3"/>
      <c r="BL35" s="1" t="s">
        <v>1</v>
      </c>
      <c r="BM35" s="1" t="s">
        <v>3</v>
      </c>
      <c r="BN35" s="3"/>
      <c r="BO35" s="1" t="s">
        <v>1</v>
      </c>
      <c r="BP35" s="1" t="s">
        <v>3</v>
      </c>
      <c r="BQ35" s="3"/>
      <c r="BR35" s="1" t="s">
        <v>1</v>
      </c>
      <c r="BS35" s="1" t="s">
        <v>3</v>
      </c>
      <c r="BT35" s="3"/>
      <c r="BU35" s="1" t="s">
        <v>1</v>
      </c>
      <c r="BV35" s="1" t="s">
        <v>3</v>
      </c>
      <c r="BW35" s="3"/>
      <c r="BX35" s="1" t="s">
        <v>1</v>
      </c>
      <c r="BY35" s="1" t="s">
        <v>3</v>
      </c>
      <c r="BZ35" s="3"/>
      <c r="CA35" s="1" t="s">
        <v>1</v>
      </c>
      <c r="CB35" s="1" t="s">
        <v>3</v>
      </c>
      <c r="CC35" s="3"/>
      <c r="CD35" s="1" t="s">
        <v>1</v>
      </c>
      <c r="CE35" s="1" t="s">
        <v>3</v>
      </c>
      <c r="CF35" s="3"/>
      <c r="CG35" s="1" t="s">
        <v>1</v>
      </c>
      <c r="CH35" s="1" t="s">
        <v>3</v>
      </c>
      <c r="CI35" s="3"/>
      <c r="CJ35" s="1" t="s">
        <v>1</v>
      </c>
      <c r="CK35" s="1" t="s">
        <v>3</v>
      </c>
      <c r="CL35" s="3"/>
      <c r="CM35" s="1" t="s">
        <v>1</v>
      </c>
      <c r="CN35" s="1" t="s">
        <v>3</v>
      </c>
      <c r="CO35" s="3"/>
      <c r="CP35" s="1" t="s">
        <v>1</v>
      </c>
      <c r="CQ35" s="1" t="s">
        <v>3</v>
      </c>
      <c r="CR35" s="3"/>
      <c r="CS35" s="1" t="s">
        <v>1</v>
      </c>
      <c r="CT35" s="1" t="s">
        <v>3</v>
      </c>
      <c r="CU35" s="3"/>
      <c r="CV35" s="1" t="s">
        <v>1</v>
      </c>
      <c r="CW35" s="1" t="s">
        <v>3</v>
      </c>
      <c r="CX35" s="3"/>
      <c r="CY35" s="1" t="s">
        <v>1</v>
      </c>
      <c r="CZ35" s="1" t="s">
        <v>3</v>
      </c>
      <c r="DA35" s="3"/>
      <c r="DB35" s="1" t="s">
        <v>1</v>
      </c>
      <c r="DC35" s="1" t="s">
        <v>3</v>
      </c>
      <c r="DD35" s="3"/>
      <c r="DE35" s="1" t="s">
        <v>1</v>
      </c>
      <c r="DF35" s="1" t="s">
        <v>3</v>
      </c>
      <c r="DG35" s="3"/>
      <c r="DH35" s="1" t="s">
        <v>1</v>
      </c>
      <c r="DI35" s="1" t="s">
        <v>3</v>
      </c>
      <c r="DJ35" s="3"/>
      <c r="DK35" s="1" t="s">
        <v>1</v>
      </c>
      <c r="DL35" s="1" t="s">
        <v>3</v>
      </c>
      <c r="DM35" s="3"/>
      <c r="DN35" s="1" t="s">
        <v>1</v>
      </c>
      <c r="DO35" s="1" t="s">
        <v>3</v>
      </c>
      <c r="DP35" s="3"/>
      <c r="DQ35" s="1" t="s">
        <v>1</v>
      </c>
      <c r="DR35" s="1" t="s">
        <v>3</v>
      </c>
      <c r="DS35" s="3"/>
      <c r="DT35" s="1" t="s">
        <v>1</v>
      </c>
      <c r="DU35" s="1" t="s">
        <v>3</v>
      </c>
      <c r="DV35" s="3"/>
      <c r="DW35" s="1" t="s">
        <v>1</v>
      </c>
      <c r="DX35" s="1" t="s">
        <v>3</v>
      </c>
      <c r="DY35" s="3"/>
      <c r="DZ35" s="1" t="s">
        <v>1</v>
      </c>
      <c r="EA35" s="1" t="s">
        <v>3</v>
      </c>
      <c r="EB35" s="3"/>
      <c r="EC35" s="1" t="s">
        <v>1</v>
      </c>
      <c r="ED35" s="1" t="s">
        <v>3</v>
      </c>
      <c r="EE35" s="3"/>
      <c r="EF35" s="1" t="s">
        <v>1</v>
      </c>
      <c r="EG35" s="1" t="s">
        <v>3</v>
      </c>
      <c r="EH35" s="3"/>
      <c r="EI35" s="1" t="s">
        <v>1</v>
      </c>
      <c r="EJ35" s="1" t="s">
        <v>3</v>
      </c>
      <c r="EK35" s="3"/>
      <c r="EL35" s="1" t="s">
        <v>1</v>
      </c>
      <c r="EM35" s="1" t="s">
        <v>3</v>
      </c>
      <c r="EN35" s="3"/>
      <c r="EO35" s="1" t="s">
        <v>1</v>
      </c>
      <c r="EP35" s="1" t="s">
        <v>3</v>
      </c>
      <c r="EQ35" s="3"/>
      <c r="ER35" s="1" t="s">
        <v>1</v>
      </c>
      <c r="ES35" s="1" t="s">
        <v>3</v>
      </c>
      <c r="ET35" s="3"/>
      <c r="EU35" s="1" t="s">
        <v>1</v>
      </c>
      <c r="EV35" s="1" t="s">
        <v>3</v>
      </c>
      <c r="EW35" s="3"/>
      <c r="EX35" s="1" t="s">
        <v>1</v>
      </c>
      <c r="EY35" s="1" t="s">
        <v>3</v>
      </c>
      <c r="EZ35" s="3"/>
      <c r="FA35" s="1" t="s">
        <v>1</v>
      </c>
      <c r="FB35" s="1" t="s">
        <v>3</v>
      </c>
      <c r="FC35" s="3"/>
      <c r="FD35" s="1" t="s">
        <v>1</v>
      </c>
      <c r="FE35" s="1" t="s">
        <v>3</v>
      </c>
      <c r="FF35" s="3"/>
      <c r="FG35" s="1" t="s">
        <v>1</v>
      </c>
      <c r="FH35" s="1" t="s">
        <v>3</v>
      </c>
      <c r="FI35" s="3"/>
      <c r="FJ35" s="1" t="s">
        <v>1</v>
      </c>
      <c r="FK35" s="1" t="s">
        <v>3</v>
      </c>
      <c r="FL35" s="3"/>
      <c r="FM35" s="1" t="s">
        <v>1</v>
      </c>
      <c r="FN35" s="1" t="s">
        <v>3</v>
      </c>
      <c r="FO35" s="3"/>
      <c r="FP35" s="1" t="s">
        <v>1</v>
      </c>
      <c r="FQ35" s="1" t="s">
        <v>3</v>
      </c>
      <c r="FR35" s="3"/>
      <c r="FS35" s="1" t="s">
        <v>1</v>
      </c>
      <c r="FT35" s="1" t="s">
        <v>3</v>
      </c>
      <c r="FU35" s="3"/>
      <c r="FV35" s="1" t="s">
        <v>1</v>
      </c>
      <c r="FW35" s="1" t="s">
        <v>3</v>
      </c>
      <c r="FX35" s="3"/>
      <c r="FY35" s="1" t="s">
        <v>1</v>
      </c>
      <c r="FZ35" s="1" t="s">
        <v>3</v>
      </c>
      <c r="GA35" s="3"/>
      <c r="GB35" s="1" t="s">
        <v>1</v>
      </c>
      <c r="GC35" s="1" t="s">
        <v>3</v>
      </c>
      <c r="GD35" s="3"/>
      <c r="GE35" s="1" t="s">
        <v>1</v>
      </c>
      <c r="GF35" s="1" t="s">
        <v>3</v>
      </c>
      <c r="GG35" s="3"/>
      <c r="GH35" s="1" t="s">
        <v>1</v>
      </c>
      <c r="GI35" s="1" t="s">
        <v>3</v>
      </c>
      <c r="GJ35" s="3"/>
      <c r="GK35" s="1" t="s">
        <v>1</v>
      </c>
      <c r="GL35" s="1" t="s">
        <v>3</v>
      </c>
      <c r="GM35" s="3"/>
      <c r="GN35" s="1" t="s">
        <v>1</v>
      </c>
      <c r="GO35" s="1" t="s">
        <v>3</v>
      </c>
      <c r="GP35" s="3"/>
      <c r="GQ35" s="1" t="s">
        <v>1</v>
      </c>
      <c r="GR35" s="1" t="s">
        <v>3</v>
      </c>
      <c r="GS35" s="3"/>
      <c r="GT35" s="1" t="s">
        <v>1</v>
      </c>
      <c r="GU35" s="1" t="s">
        <v>3</v>
      </c>
      <c r="GV35" s="3"/>
      <c r="GW35" s="1" t="s">
        <v>1</v>
      </c>
      <c r="GX35" s="1" t="s">
        <v>3</v>
      </c>
      <c r="GY35" s="3"/>
      <c r="GZ35" s="1" t="s">
        <v>1</v>
      </c>
      <c r="HA35" s="1" t="s">
        <v>3</v>
      </c>
      <c r="HB35" s="3"/>
      <c r="HC35" s="1" t="s">
        <v>1</v>
      </c>
      <c r="HD35" s="1" t="s">
        <v>3</v>
      </c>
      <c r="HE35" s="3"/>
      <c r="HF35" s="1" t="s">
        <v>1</v>
      </c>
      <c r="HG35" s="1" t="s">
        <v>3</v>
      </c>
      <c r="HH35" s="3"/>
      <c r="HI35" s="1" t="s">
        <v>1</v>
      </c>
      <c r="HJ35" s="1" t="s">
        <v>3</v>
      </c>
      <c r="HK35" s="3"/>
      <c r="HL35" s="1" t="s">
        <v>1</v>
      </c>
      <c r="HM35" s="1" t="s">
        <v>3</v>
      </c>
      <c r="HN35" s="3"/>
      <c r="HO35" s="1" t="s">
        <v>1</v>
      </c>
      <c r="HP35" s="1" t="s">
        <v>3</v>
      </c>
      <c r="HQ35" s="3"/>
      <c r="HR35" s="1" t="s">
        <v>1</v>
      </c>
      <c r="HS35" s="1" t="s">
        <v>3</v>
      </c>
      <c r="HT35" s="3"/>
      <c r="HU35" s="1" t="s">
        <v>1</v>
      </c>
      <c r="HV35" s="1" t="s">
        <v>3</v>
      </c>
      <c r="HW35" s="3"/>
      <c r="HX35" s="1" t="s">
        <v>1</v>
      </c>
      <c r="HY35" s="1" t="s">
        <v>3</v>
      </c>
      <c r="HZ35" s="3"/>
      <c r="IA35" s="1" t="s">
        <v>1</v>
      </c>
      <c r="IB35" s="1" t="s">
        <v>3</v>
      </c>
      <c r="IC35" s="3"/>
      <c r="ID35" s="1" t="s">
        <v>1</v>
      </c>
      <c r="IE35" s="1" t="s">
        <v>3</v>
      </c>
      <c r="IF35" s="3"/>
      <c r="IG35" s="1" t="s">
        <v>1</v>
      </c>
      <c r="IH35" s="1" t="s">
        <v>3</v>
      </c>
      <c r="II35" s="3"/>
      <c r="IJ35" s="1" t="s">
        <v>1</v>
      </c>
      <c r="IK35" s="1" t="s">
        <v>3</v>
      </c>
      <c r="IL35" s="3"/>
    </row>
    <row r="36" spans="2:246" x14ac:dyDescent="0.35">
      <c r="B36" s="33">
        <v>31</v>
      </c>
      <c r="D36" s="19">
        <v>6</v>
      </c>
      <c r="E36" s="28">
        <v>4.7619047619047619</v>
      </c>
      <c r="F36" s="29"/>
      <c r="G36" s="4">
        <v>21</v>
      </c>
      <c r="H36" s="11">
        <v>14.383561643835616</v>
      </c>
      <c r="I36" s="12"/>
      <c r="J36" s="4">
        <v>237</v>
      </c>
      <c r="K36" s="11">
        <v>11</v>
      </c>
      <c r="L36" s="12"/>
      <c r="M36" s="4">
        <v>80</v>
      </c>
      <c r="N36" s="11">
        <v>9.456264775413711</v>
      </c>
      <c r="O36" s="12"/>
      <c r="P36" s="4">
        <v>49</v>
      </c>
      <c r="Q36" s="11">
        <v>10.629067245119305</v>
      </c>
      <c r="R36" s="12"/>
      <c r="S36" s="4">
        <v>74</v>
      </c>
      <c r="T36" s="11">
        <v>10.277777777777777</v>
      </c>
      <c r="U36" s="12"/>
      <c r="V36" s="4">
        <v>13</v>
      </c>
      <c r="W36" s="11">
        <v>4.9056603773584913</v>
      </c>
      <c r="X36" s="12"/>
      <c r="Y36" s="4">
        <v>36</v>
      </c>
      <c r="Z36" s="11">
        <v>13.090909090909092</v>
      </c>
      <c r="AA36" s="12"/>
      <c r="AB36" s="4">
        <v>23</v>
      </c>
      <c r="AC36" s="11">
        <v>5.2873563218390807</v>
      </c>
      <c r="AD36" s="12"/>
      <c r="AE36" s="4">
        <v>113</v>
      </c>
      <c r="AF36" s="11">
        <v>13.200934579439252</v>
      </c>
      <c r="AG36" s="12"/>
      <c r="AH36" s="4">
        <v>9</v>
      </c>
      <c r="AI36" s="11">
        <v>9.0909090909090917</v>
      </c>
      <c r="AJ36" s="12"/>
      <c r="AK36" s="4">
        <v>105</v>
      </c>
      <c r="AL36" s="11">
        <v>9.3416370106761573</v>
      </c>
      <c r="AM36" s="12"/>
      <c r="AN36" s="4">
        <v>93</v>
      </c>
      <c r="AO36" s="11">
        <v>8.454545454545455</v>
      </c>
      <c r="AP36" s="12"/>
      <c r="AQ36" s="4">
        <v>260</v>
      </c>
      <c r="AR36" s="11">
        <v>11.144449207029576</v>
      </c>
      <c r="AS36" s="12"/>
      <c r="AT36" s="4">
        <v>43</v>
      </c>
      <c r="AU36" s="11">
        <v>14.381270903010032</v>
      </c>
      <c r="AV36" s="12"/>
      <c r="AW36" s="4">
        <v>19</v>
      </c>
      <c r="AX36" s="11">
        <v>6.2913907284768218</v>
      </c>
      <c r="AY36" s="12"/>
      <c r="AZ36" s="4">
        <v>16</v>
      </c>
      <c r="BA36" s="11">
        <v>8.2474226804123703</v>
      </c>
      <c r="BB36" s="12"/>
      <c r="BC36" s="4">
        <v>123</v>
      </c>
      <c r="BD36" s="11">
        <v>8.8298636037329494</v>
      </c>
      <c r="BE36" s="12"/>
      <c r="BF36" s="4">
        <v>30</v>
      </c>
      <c r="BG36" s="11">
        <v>11.673151750972762</v>
      </c>
      <c r="BH36" s="12"/>
      <c r="BI36" s="4">
        <v>229</v>
      </c>
      <c r="BJ36" s="11">
        <v>12.879640044994375</v>
      </c>
      <c r="BK36" s="12"/>
      <c r="BL36" s="4">
        <v>30</v>
      </c>
      <c r="BM36" s="11">
        <v>11.673151750972762</v>
      </c>
      <c r="BN36" s="12"/>
      <c r="BO36" s="4">
        <v>20</v>
      </c>
      <c r="BP36" s="11">
        <v>5.0505050505050502</v>
      </c>
      <c r="BQ36" s="12"/>
      <c r="BR36" s="4">
        <v>50</v>
      </c>
      <c r="BS36" s="11">
        <v>8.7873462214411244</v>
      </c>
      <c r="BT36" s="12"/>
      <c r="BU36" s="4">
        <v>28</v>
      </c>
      <c r="BV36" s="11">
        <v>7.5067024128686324</v>
      </c>
      <c r="BW36" s="12"/>
      <c r="BX36" s="4">
        <v>341</v>
      </c>
      <c r="BY36" s="11">
        <v>12.662458225027851</v>
      </c>
      <c r="BZ36" s="12"/>
      <c r="CA36" s="4">
        <v>85</v>
      </c>
      <c r="CB36" s="11">
        <v>14.40677966101695</v>
      </c>
      <c r="CC36" s="12"/>
      <c r="CD36" s="4">
        <v>346</v>
      </c>
      <c r="CE36" s="11">
        <v>10.322195704057279</v>
      </c>
      <c r="CF36" s="12"/>
      <c r="CG36" s="4">
        <v>281</v>
      </c>
      <c r="CH36" s="11">
        <v>10.828516377649326</v>
      </c>
      <c r="CI36" s="12"/>
      <c r="CJ36" s="4">
        <v>19</v>
      </c>
      <c r="CK36" s="11">
        <v>11.242603550295858</v>
      </c>
      <c r="CL36" s="12"/>
      <c r="CM36" s="4">
        <v>11</v>
      </c>
      <c r="CN36" s="11">
        <v>13.580246913580247</v>
      </c>
      <c r="CO36" s="12"/>
      <c r="CP36" s="4">
        <v>39</v>
      </c>
      <c r="CQ36" s="11">
        <v>6.4784053156146175</v>
      </c>
      <c r="CR36" s="12"/>
      <c r="CS36" s="4">
        <v>41</v>
      </c>
      <c r="CT36" s="11">
        <v>11.849710982658959</v>
      </c>
      <c r="CU36" s="12"/>
      <c r="CV36" s="4">
        <v>216</v>
      </c>
      <c r="CW36" s="11">
        <v>11.777535441657578</v>
      </c>
      <c r="CX36" s="12"/>
      <c r="CY36" s="4">
        <v>20</v>
      </c>
      <c r="CZ36" s="11">
        <v>7.9051383399209492</v>
      </c>
      <c r="DA36" s="12"/>
      <c r="DB36" s="4">
        <v>62</v>
      </c>
      <c r="DC36" s="11">
        <v>8.5991678224687931</v>
      </c>
      <c r="DD36" s="12"/>
      <c r="DE36" s="4">
        <v>106</v>
      </c>
      <c r="DF36" s="11">
        <v>10.536779324055665</v>
      </c>
      <c r="DG36" s="12"/>
      <c r="DH36" s="4">
        <v>200</v>
      </c>
      <c r="DI36" s="11">
        <v>12.360939431396787</v>
      </c>
      <c r="DJ36" s="12"/>
      <c r="DK36" s="4">
        <v>26</v>
      </c>
      <c r="DL36" s="11">
        <v>16.883116883116884</v>
      </c>
      <c r="DM36" s="12"/>
      <c r="DN36" s="4">
        <v>53</v>
      </c>
      <c r="DO36" s="11">
        <v>11.181434599156118</v>
      </c>
      <c r="DP36" s="12"/>
      <c r="DQ36" s="4">
        <v>85</v>
      </c>
      <c r="DR36" s="11">
        <v>14.40677966101695</v>
      </c>
      <c r="DS36" s="12"/>
      <c r="DT36" s="4">
        <v>14</v>
      </c>
      <c r="DU36" s="11">
        <v>11.965811965811966</v>
      </c>
      <c r="DV36" s="12"/>
      <c r="DW36" s="4">
        <v>76</v>
      </c>
      <c r="DX36" s="11">
        <v>11.949685534591195</v>
      </c>
      <c r="DY36" s="12"/>
      <c r="DZ36" s="4">
        <v>53</v>
      </c>
      <c r="EA36" s="11">
        <v>7.270233196159122</v>
      </c>
      <c r="EB36" s="12"/>
      <c r="EC36" s="4">
        <v>49</v>
      </c>
      <c r="ED36" s="11">
        <v>6.703146374829001</v>
      </c>
      <c r="EE36" s="12"/>
      <c r="EF36" s="4">
        <v>224</v>
      </c>
      <c r="EG36" s="11">
        <v>12.527964205816556</v>
      </c>
      <c r="EH36" s="12"/>
      <c r="EI36" s="4">
        <v>265</v>
      </c>
      <c r="EJ36" s="11">
        <v>10.367762128325509</v>
      </c>
      <c r="EK36" s="12"/>
      <c r="EL36" s="4">
        <v>102</v>
      </c>
      <c r="EM36" s="11">
        <v>9.760765550239233</v>
      </c>
      <c r="EN36" s="12"/>
      <c r="EO36" s="4">
        <v>90</v>
      </c>
      <c r="EP36" s="11">
        <v>14.0625</v>
      </c>
      <c r="EQ36" s="12"/>
      <c r="ER36" s="4">
        <v>33</v>
      </c>
      <c r="ES36" s="11">
        <v>6.6265060240963862</v>
      </c>
      <c r="ET36" s="12"/>
      <c r="EU36" s="4">
        <v>40</v>
      </c>
      <c r="EV36" s="11">
        <v>7.0671378091872796</v>
      </c>
      <c r="EW36" s="12"/>
      <c r="EX36" s="4">
        <v>40</v>
      </c>
      <c r="EY36" s="11">
        <v>7.421150278293136</v>
      </c>
      <c r="EZ36" s="12"/>
      <c r="FA36" s="4">
        <v>76</v>
      </c>
      <c r="FB36" s="11">
        <v>7.3006724303554273</v>
      </c>
      <c r="FC36" s="12"/>
      <c r="FD36" s="4">
        <v>164</v>
      </c>
      <c r="FE36" s="11">
        <v>9.6926713947990546</v>
      </c>
      <c r="FF36" s="12"/>
      <c r="FG36" s="4">
        <v>16</v>
      </c>
      <c r="FH36" s="11">
        <v>7.5829383886255926</v>
      </c>
      <c r="FI36" s="12"/>
      <c r="FJ36" s="4">
        <v>9</v>
      </c>
      <c r="FK36" s="11">
        <v>3.296703296703297</v>
      </c>
      <c r="FL36" s="12"/>
      <c r="FM36" s="4">
        <v>14</v>
      </c>
      <c r="FN36" s="11">
        <v>5.3231939163498092</v>
      </c>
      <c r="FO36" s="12"/>
      <c r="FP36" s="4">
        <v>9</v>
      </c>
      <c r="FQ36" s="11">
        <v>2.4193548387096775</v>
      </c>
      <c r="FR36" s="12"/>
      <c r="FS36" s="4">
        <v>22</v>
      </c>
      <c r="FT36" s="11">
        <v>10.045662100456621</v>
      </c>
      <c r="FU36" s="12"/>
      <c r="FV36" s="4">
        <v>45</v>
      </c>
      <c r="FW36" s="11">
        <v>8.9820359281437128</v>
      </c>
      <c r="FX36" s="12"/>
      <c r="FY36" s="4">
        <v>23</v>
      </c>
      <c r="FZ36" s="11">
        <v>18.399999999999999</v>
      </c>
      <c r="GA36" s="12"/>
      <c r="GB36" s="4">
        <v>0</v>
      </c>
      <c r="GC36" s="11">
        <v>0</v>
      </c>
      <c r="GD36" s="12"/>
      <c r="GE36" s="4">
        <v>48</v>
      </c>
      <c r="GF36" s="11">
        <v>13.559322033898304</v>
      </c>
      <c r="GG36" s="12"/>
      <c r="GH36" s="4">
        <v>33</v>
      </c>
      <c r="GI36" s="11">
        <v>8.6614173228346463</v>
      </c>
      <c r="GJ36" s="12"/>
      <c r="GK36" s="4">
        <v>9</v>
      </c>
      <c r="GL36" s="11">
        <v>2.5714285714285712</v>
      </c>
      <c r="GM36" s="12"/>
      <c r="GN36" s="4">
        <v>16</v>
      </c>
      <c r="GO36" s="11">
        <v>7.9207920792079207</v>
      </c>
      <c r="GP36" s="12"/>
      <c r="GQ36" s="4">
        <v>16</v>
      </c>
      <c r="GR36" s="11">
        <v>7.0484581497797363</v>
      </c>
      <c r="GS36" s="12"/>
      <c r="GT36" s="4">
        <v>83</v>
      </c>
      <c r="GU36" s="11">
        <v>8.8580576307363934</v>
      </c>
      <c r="GV36" s="12"/>
      <c r="GW36" s="4">
        <v>12</v>
      </c>
      <c r="GX36" s="11">
        <v>10.256410256410255</v>
      </c>
      <c r="GY36" s="12"/>
      <c r="GZ36" s="4">
        <v>67</v>
      </c>
      <c r="HA36" s="11">
        <v>12.181818181818182</v>
      </c>
      <c r="HB36" s="12"/>
      <c r="HC36" s="4">
        <v>70</v>
      </c>
      <c r="HD36" s="11">
        <v>10.204081632653061</v>
      </c>
      <c r="HE36" s="12"/>
      <c r="HF36" s="4">
        <v>80</v>
      </c>
      <c r="HG36" s="11">
        <v>9.512485136741974</v>
      </c>
      <c r="HH36" s="12"/>
      <c r="HI36" s="4">
        <v>3</v>
      </c>
      <c r="HJ36" s="11">
        <v>12</v>
      </c>
      <c r="HK36" s="12"/>
      <c r="HL36" s="4">
        <v>54</v>
      </c>
      <c r="HM36" s="11">
        <v>10.843373493975903</v>
      </c>
      <c r="HN36" s="12"/>
      <c r="HO36" s="4">
        <v>186</v>
      </c>
      <c r="HP36" s="11">
        <v>8.3708370837083717</v>
      </c>
      <c r="HQ36" s="12"/>
      <c r="HR36" s="4">
        <v>179</v>
      </c>
      <c r="HS36" s="11">
        <v>12.302405498281786</v>
      </c>
      <c r="HT36" s="12"/>
      <c r="HU36" s="4">
        <v>252</v>
      </c>
      <c r="HV36" s="11">
        <v>10.691557064064488</v>
      </c>
      <c r="HW36" s="12"/>
      <c r="HX36" s="4">
        <v>165</v>
      </c>
      <c r="HY36" s="11">
        <v>9.7748815165876781</v>
      </c>
      <c r="HZ36" s="12"/>
      <c r="IA36" s="4">
        <v>43</v>
      </c>
      <c r="IB36" s="11">
        <v>8.5148514851485153</v>
      </c>
      <c r="IC36" s="12"/>
      <c r="ID36" s="4">
        <v>11</v>
      </c>
      <c r="IE36" s="11">
        <v>11</v>
      </c>
      <c r="IF36" s="12"/>
      <c r="IG36" s="4">
        <v>3098</v>
      </c>
      <c r="IH36" s="11">
        <v>9.7259284839732523</v>
      </c>
      <c r="II36" s="12"/>
      <c r="IJ36" s="4">
        <v>6570</v>
      </c>
      <c r="IK36" s="11">
        <v>10.401988568895362</v>
      </c>
      <c r="IL36" s="12"/>
    </row>
    <row r="37" spans="2:246" x14ac:dyDescent="0.45">
      <c r="B37" s="33">
        <v>32</v>
      </c>
      <c r="D37" s="17"/>
      <c r="E37" s="17"/>
      <c r="G37" s="3"/>
      <c r="H37" s="3"/>
      <c r="I37"/>
      <c r="J37" s="3"/>
      <c r="K37" s="3"/>
      <c r="L37"/>
      <c r="M37" s="3"/>
      <c r="N37" s="3"/>
      <c r="O37"/>
      <c r="P37" s="3"/>
      <c r="Q37" s="3"/>
      <c r="R37"/>
      <c r="S37" s="3"/>
      <c r="T37" s="3"/>
      <c r="U37"/>
      <c r="V37" s="3"/>
      <c r="W37" s="3"/>
      <c r="X37"/>
      <c r="Y37" s="3"/>
      <c r="Z37" s="3"/>
      <c r="AA37"/>
      <c r="AB37" s="3"/>
      <c r="AC37" s="3"/>
      <c r="AD37"/>
      <c r="AE37" s="3"/>
      <c r="AF37" s="3"/>
      <c r="AG37"/>
      <c r="AH37" s="3"/>
      <c r="AI37" s="3"/>
      <c r="AJ37"/>
      <c r="AK37" s="3"/>
      <c r="AL37" s="3"/>
      <c r="AM37"/>
      <c r="AN37" s="3"/>
      <c r="AO37" s="3"/>
      <c r="AP37"/>
      <c r="AQ37" s="3"/>
      <c r="AR37" s="3"/>
      <c r="AS37"/>
      <c r="AT37" s="3"/>
      <c r="AU37" s="3"/>
      <c r="AV37"/>
      <c r="AW37" s="3"/>
      <c r="AX37" s="3"/>
      <c r="AY37"/>
      <c r="AZ37" s="3"/>
      <c r="BA37" s="3"/>
      <c r="BB37"/>
      <c r="BC37" s="3"/>
      <c r="BD37" s="3"/>
      <c r="BE37"/>
      <c r="BF37" s="3"/>
      <c r="BG37" s="3"/>
      <c r="BH37"/>
      <c r="BI37" s="3"/>
      <c r="BJ37" s="3"/>
      <c r="BK37"/>
      <c r="BL37" s="3"/>
      <c r="BM37" s="3"/>
      <c r="BN37"/>
      <c r="BO37" s="3"/>
      <c r="BP37" s="3"/>
      <c r="BQ37"/>
      <c r="BR37" s="3"/>
      <c r="BS37" s="3"/>
      <c r="BT37"/>
      <c r="BU37" s="3"/>
      <c r="BV37" s="3"/>
      <c r="BW37"/>
      <c r="BX37" s="3"/>
      <c r="BY37" s="3"/>
      <c r="BZ37"/>
      <c r="CA37" s="3"/>
      <c r="CB37" s="3"/>
      <c r="CC37"/>
      <c r="CD37" s="3"/>
      <c r="CE37" s="3"/>
      <c r="CF37"/>
      <c r="CG37" s="3"/>
      <c r="CH37" s="3"/>
      <c r="CI37"/>
      <c r="CJ37" s="3"/>
      <c r="CK37" s="3"/>
      <c r="CL37"/>
      <c r="CM37" s="3"/>
      <c r="CN37" s="3"/>
      <c r="CO37"/>
      <c r="CP37" s="3"/>
      <c r="CQ37" s="3"/>
      <c r="CR37"/>
      <c r="CS37" s="3"/>
      <c r="CT37" s="3"/>
      <c r="CU37"/>
      <c r="CV37" s="3"/>
      <c r="CW37" s="3"/>
      <c r="CX37"/>
      <c r="CY37" s="3"/>
      <c r="CZ37" s="3"/>
      <c r="DA37"/>
      <c r="DB37" s="3"/>
      <c r="DC37" s="3"/>
      <c r="DD37"/>
      <c r="DE37" s="3"/>
      <c r="DF37" s="3"/>
      <c r="DG37"/>
      <c r="DH37" s="3"/>
      <c r="DI37" s="3"/>
      <c r="DJ37"/>
      <c r="DK37" s="3"/>
      <c r="DL37" s="3"/>
      <c r="DM37"/>
      <c r="DN37" s="3"/>
      <c r="DO37" s="3"/>
      <c r="DP37"/>
      <c r="DQ37" s="3"/>
      <c r="DR37" s="3"/>
      <c r="DS37"/>
      <c r="DT37" s="3"/>
      <c r="DU37" s="3"/>
      <c r="DV37"/>
      <c r="DW37" s="3"/>
      <c r="DX37" s="3"/>
      <c r="DY37"/>
      <c r="DZ37" s="3"/>
      <c r="EA37" s="3"/>
      <c r="EB37"/>
      <c r="EC37" s="3"/>
      <c r="ED37" s="3"/>
      <c r="EE37"/>
      <c r="EF37" s="3"/>
      <c r="EG37" s="3"/>
      <c r="EH37"/>
      <c r="EI37" s="3"/>
      <c r="EJ37" s="3"/>
      <c r="EK37"/>
      <c r="EL37" s="3"/>
      <c r="EM37" s="3"/>
      <c r="EN37"/>
      <c r="EO37" s="3"/>
      <c r="EP37" s="3"/>
      <c r="EQ37"/>
      <c r="ER37" s="3"/>
      <c r="ES37" s="3"/>
      <c r="ET37"/>
      <c r="EU37" s="3"/>
      <c r="EV37" s="3"/>
      <c r="EW37"/>
      <c r="EX37" s="3"/>
      <c r="EY37" s="3"/>
      <c r="EZ37"/>
      <c r="FA37" s="3"/>
      <c r="FB37" s="3"/>
      <c r="FC37"/>
      <c r="FD37" s="3"/>
      <c r="FE37" s="3"/>
      <c r="FF37"/>
      <c r="FG37" s="3"/>
      <c r="FH37" s="3"/>
      <c r="FI37"/>
      <c r="FJ37" s="3"/>
      <c r="FK37" s="3"/>
      <c r="FL37"/>
      <c r="FM37" s="3"/>
      <c r="FN37" s="3"/>
      <c r="FO37"/>
      <c r="FP37" s="3"/>
      <c r="FQ37" s="3"/>
      <c r="FR37"/>
      <c r="FS37" s="3"/>
      <c r="FT37" s="3"/>
      <c r="FU37"/>
      <c r="FV37" s="3"/>
      <c r="FW37" s="3"/>
      <c r="FX37"/>
      <c r="FY37" s="3"/>
      <c r="FZ37" s="3"/>
      <c r="GA37"/>
      <c r="GB37" s="3"/>
      <c r="GC37" s="3"/>
      <c r="GD37"/>
      <c r="GE37" s="3"/>
      <c r="GF37" s="3"/>
      <c r="GG37"/>
      <c r="GH37" s="3"/>
      <c r="GI37" s="3"/>
      <c r="GJ37"/>
      <c r="GK37" s="3"/>
      <c r="GL37" s="3"/>
      <c r="GM37"/>
      <c r="GN37" s="3"/>
      <c r="GO37" s="3"/>
      <c r="GP37"/>
      <c r="GQ37" s="3"/>
      <c r="GR37" s="3"/>
      <c r="GS37"/>
      <c r="GT37" s="3"/>
      <c r="GU37" s="3"/>
      <c r="GV37"/>
      <c r="GW37" s="3"/>
      <c r="GX37" s="3"/>
      <c r="GY37"/>
      <c r="GZ37" s="3"/>
      <c r="HA37" s="3"/>
      <c r="HB37"/>
      <c r="HC37" s="3"/>
      <c r="HD37" s="3"/>
      <c r="HE37"/>
      <c r="HF37" s="3"/>
      <c r="HG37" s="3"/>
      <c r="HH37"/>
      <c r="HI37" s="3"/>
      <c r="HJ37" s="3"/>
      <c r="HK37"/>
      <c r="HL37" s="3"/>
      <c r="HM37" s="3"/>
      <c r="HN37"/>
      <c r="HO37" s="3"/>
      <c r="HP37" s="3"/>
      <c r="HQ37"/>
      <c r="HR37" s="3"/>
      <c r="HS37" s="3"/>
      <c r="HT37"/>
      <c r="HU37" s="3"/>
      <c r="HV37" s="3"/>
      <c r="HW37"/>
      <c r="HX37" s="3"/>
      <c r="HY37" s="3"/>
      <c r="HZ37"/>
      <c r="IA37" s="3"/>
      <c r="IB37" s="3"/>
      <c r="IC37"/>
      <c r="ID37" s="3"/>
      <c r="IE37" s="3"/>
      <c r="IF37"/>
      <c r="IG37" s="3"/>
      <c r="IH37" s="3"/>
      <c r="II37"/>
      <c r="IJ37" s="3"/>
      <c r="IK37" s="3"/>
      <c r="IL37"/>
    </row>
    <row r="38" spans="2:246" x14ac:dyDescent="0.35">
      <c r="B38" s="33">
        <v>33</v>
      </c>
      <c r="C38" s="13" t="s">
        <v>58</v>
      </c>
      <c r="D38" s="14" t="s">
        <v>1</v>
      </c>
      <c r="E38" s="14" t="s">
        <v>3</v>
      </c>
      <c r="F38" s="14" t="s">
        <v>4</v>
      </c>
      <c r="G38" s="1" t="s">
        <v>1</v>
      </c>
      <c r="H38" s="1" t="s">
        <v>3</v>
      </c>
      <c r="I38" s="1" t="s">
        <v>4</v>
      </c>
      <c r="J38" s="1" t="s">
        <v>1</v>
      </c>
      <c r="K38" s="1" t="s">
        <v>3</v>
      </c>
      <c r="L38" s="1" t="s">
        <v>4</v>
      </c>
      <c r="M38" s="1" t="s">
        <v>1</v>
      </c>
      <c r="N38" s="1" t="s">
        <v>3</v>
      </c>
      <c r="O38" s="1" t="s">
        <v>4</v>
      </c>
      <c r="P38" s="1" t="s">
        <v>1</v>
      </c>
      <c r="Q38" s="1" t="s">
        <v>3</v>
      </c>
      <c r="R38" s="1" t="s">
        <v>4</v>
      </c>
      <c r="S38" s="1" t="s">
        <v>1</v>
      </c>
      <c r="T38" s="1" t="s">
        <v>3</v>
      </c>
      <c r="U38" s="1" t="s">
        <v>4</v>
      </c>
      <c r="V38" s="1" t="s">
        <v>1</v>
      </c>
      <c r="W38" s="1" t="s">
        <v>3</v>
      </c>
      <c r="X38" s="1" t="s">
        <v>4</v>
      </c>
      <c r="Y38" s="1" t="s">
        <v>1</v>
      </c>
      <c r="Z38" s="1" t="s">
        <v>3</v>
      </c>
      <c r="AA38" s="1" t="s">
        <v>4</v>
      </c>
      <c r="AB38" s="1" t="s">
        <v>1</v>
      </c>
      <c r="AC38" s="1" t="s">
        <v>3</v>
      </c>
      <c r="AD38" s="1" t="s">
        <v>4</v>
      </c>
      <c r="AE38" s="1" t="s">
        <v>1</v>
      </c>
      <c r="AF38" s="1" t="s">
        <v>3</v>
      </c>
      <c r="AG38" s="1" t="s">
        <v>4</v>
      </c>
      <c r="AH38" s="1" t="s">
        <v>1</v>
      </c>
      <c r="AI38" s="1" t="s">
        <v>3</v>
      </c>
      <c r="AJ38" s="1" t="s">
        <v>4</v>
      </c>
      <c r="AK38" s="1" t="s">
        <v>1</v>
      </c>
      <c r="AL38" s="1" t="s">
        <v>3</v>
      </c>
      <c r="AM38" s="1" t="s">
        <v>4</v>
      </c>
      <c r="AN38" s="1" t="s">
        <v>1</v>
      </c>
      <c r="AO38" s="1" t="s">
        <v>3</v>
      </c>
      <c r="AP38" s="1" t="s">
        <v>4</v>
      </c>
      <c r="AQ38" s="1" t="s">
        <v>1</v>
      </c>
      <c r="AR38" s="1" t="s">
        <v>3</v>
      </c>
      <c r="AS38" s="1" t="s">
        <v>4</v>
      </c>
      <c r="AT38" s="1" t="s">
        <v>1</v>
      </c>
      <c r="AU38" s="1" t="s">
        <v>3</v>
      </c>
      <c r="AV38" s="1" t="s">
        <v>4</v>
      </c>
      <c r="AW38" s="1" t="s">
        <v>1</v>
      </c>
      <c r="AX38" s="1" t="s">
        <v>3</v>
      </c>
      <c r="AY38" s="1" t="s">
        <v>4</v>
      </c>
      <c r="AZ38" s="1" t="s">
        <v>1</v>
      </c>
      <c r="BA38" s="1" t="s">
        <v>3</v>
      </c>
      <c r="BB38" s="1" t="s">
        <v>4</v>
      </c>
      <c r="BC38" s="1" t="s">
        <v>1</v>
      </c>
      <c r="BD38" s="1" t="s">
        <v>3</v>
      </c>
      <c r="BE38" s="1" t="s">
        <v>4</v>
      </c>
      <c r="BF38" s="1" t="s">
        <v>1</v>
      </c>
      <c r="BG38" s="1" t="s">
        <v>3</v>
      </c>
      <c r="BH38" s="1" t="s">
        <v>4</v>
      </c>
      <c r="BI38" s="1" t="s">
        <v>1</v>
      </c>
      <c r="BJ38" s="1" t="s">
        <v>3</v>
      </c>
      <c r="BK38" s="1" t="s">
        <v>4</v>
      </c>
      <c r="BL38" s="1" t="s">
        <v>1</v>
      </c>
      <c r="BM38" s="1" t="s">
        <v>3</v>
      </c>
      <c r="BN38" s="1" t="s">
        <v>4</v>
      </c>
      <c r="BO38" s="1" t="s">
        <v>1</v>
      </c>
      <c r="BP38" s="1" t="s">
        <v>3</v>
      </c>
      <c r="BQ38" s="1" t="s">
        <v>4</v>
      </c>
      <c r="BR38" s="1" t="s">
        <v>1</v>
      </c>
      <c r="BS38" s="1" t="s">
        <v>3</v>
      </c>
      <c r="BT38" s="1" t="s">
        <v>4</v>
      </c>
      <c r="BU38" s="1" t="s">
        <v>1</v>
      </c>
      <c r="BV38" s="1" t="s">
        <v>3</v>
      </c>
      <c r="BW38" s="1" t="s">
        <v>4</v>
      </c>
      <c r="BX38" s="1" t="s">
        <v>1</v>
      </c>
      <c r="BY38" s="1" t="s">
        <v>3</v>
      </c>
      <c r="BZ38" s="1" t="s">
        <v>4</v>
      </c>
      <c r="CA38" s="1" t="s">
        <v>1</v>
      </c>
      <c r="CB38" s="1" t="s">
        <v>3</v>
      </c>
      <c r="CC38" s="1" t="s">
        <v>4</v>
      </c>
      <c r="CD38" s="1" t="s">
        <v>1</v>
      </c>
      <c r="CE38" s="1" t="s">
        <v>3</v>
      </c>
      <c r="CF38" s="1" t="s">
        <v>4</v>
      </c>
      <c r="CG38" s="1" t="s">
        <v>1</v>
      </c>
      <c r="CH38" s="1" t="s">
        <v>3</v>
      </c>
      <c r="CI38" s="1" t="s">
        <v>4</v>
      </c>
      <c r="CJ38" s="1" t="s">
        <v>1</v>
      </c>
      <c r="CK38" s="1" t="s">
        <v>3</v>
      </c>
      <c r="CL38" s="1" t="s">
        <v>4</v>
      </c>
      <c r="CM38" s="1" t="s">
        <v>1</v>
      </c>
      <c r="CN38" s="1" t="s">
        <v>3</v>
      </c>
      <c r="CO38" s="1" t="s">
        <v>4</v>
      </c>
      <c r="CP38" s="1" t="s">
        <v>1</v>
      </c>
      <c r="CQ38" s="1" t="s">
        <v>3</v>
      </c>
      <c r="CR38" s="1" t="s">
        <v>4</v>
      </c>
      <c r="CS38" s="1" t="s">
        <v>1</v>
      </c>
      <c r="CT38" s="1" t="s">
        <v>3</v>
      </c>
      <c r="CU38" s="1" t="s">
        <v>4</v>
      </c>
      <c r="CV38" s="1" t="s">
        <v>1</v>
      </c>
      <c r="CW38" s="1" t="s">
        <v>3</v>
      </c>
      <c r="CX38" s="1" t="s">
        <v>4</v>
      </c>
      <c r="CY38" s="1" t="s">
        <v>1</v>
      </c>
      <c r="CZ38" s="1" t="s">
        <v>3</v>
      </c>
      <c r="DA38" s="1" t="s">
        <v>4</v>
      </c>
      <c r="DB38" s="1" t="s">
        <v>1</v>
      </c>
      <c r="DC38" s="1" t="s">
        <v>3</v>
      </c>
      <c r="DD38" s="1" t="s">
        <v>4</v>
      </c>
      <c r="DE38" s="1" t="s">
        <v>1</v>
      </c>
      <c r="DF38" s="1" t="s">
        <v>3</v>
      </c>
      <c r="DG38" s="1" t="s">
        <v>4</v>
      </c>
      <c r="DH38" s="1" t="s">
        <v>1</v>
      </c>
      <c r="DI38" s="1" t="s">
        <v>3</v>
      </c>
      <c r="DJ38" s="1" t="s">
        <v>4</v>
      </c>
      <c r="DK38" s="1" t="s">
        <v>1</v>
      </c>
      <c r="DL38" s="1" t="s">
        <v>3</v>
      </c>
      <c r="DM38" s="1" t="s">
        <v>4</v>
      </c>
      <c r="DN38" s="1" t="s">
        <v>1</v>
      </c>
      <c r="DO38" s="1" t="s">
        <v>3</v>
      </c>
      <c r="DP38" s="1" t="s">
        <v>4</v>
      </c>
      <c r="DQ38" s="1" t="s">
        <v>1</v>
      </c>
      <c r="DR38" s="1" t="s">
        <v>3</v>
      </c>
      <c r="DS38" s="1" t="s">
        <v>4</v>
      </c>
      <c r="DT38" s="1" t="s">
        <v>1</v>
      </c>
      <c r="DU38" s="1" t="s">
        <v>3</v>
      </c>
      <c r="DV38" s="1" t="s">
        <v>4</v>
      </c>
      <c r="DW38" s="1" t="s">
        <v>1</v>
      </c>
      <c r="DX38" s="1" t="s">
        <v>3</v>
      </c>
      <c r="DY38" s="1" t="s">
        <v>4</v>
      </c>
      <c r="DZ38" s="1" t="s">
        <v>1</v>
      </c>
      <c r="EA38" s="1" t="s">
        <v>3</v>
      </c>
      <c r="EB38" s="1" t="s">
        <v>4</v>
      </c>
      <c r="EC38" s="1" t="s">
        <v>1</v>
      </c>
      <c r="ED38" s="1" t="s">
        <v>3</v>
      </c>
      <c r="EE38" s="1" t="s">
        <v>4</v>
      </c>
      <c r="EF38" s="1" t="s">
        <v>1</v>
      </c>
      <c r="EG38" s="1" t="s">
        <v>3</v>
      </c>
      <c r="EH38" s="1" t="s">
        <v>4</v>
      </c>
      <c r="EI38" s="1" t="s">
        <v>1</v>
      </c>
      <c r="EJ38" s="1" t="s">
        <v>3</v>
      </c>
      <c r="EK38" s="1" t="s">
        <v>4</v>
      </c>
      <c r="EL38" s="1" t="s">
        <v>1</v>
      </c>
      <c r="EM38" s="1" t="s">
        <v>3</v>
      </c>
      <c r="EN38" s="1" t="s">
        <v>4</v>
      </c>
      <c r="EO38" s="1" t="s">
        <v>1</v>
      </c>
      <c r="EP38" s="1" t="s">
        <v>3</v>
      </c>
      <c r="EQ38" s="1" t="s">
        <v>4</v>
      </c>
      <c r="ER38" s="1" t="s">
        <v>1</v>
      </c>
      <c r="ES38" s="1" t="s">
        <v>3</v>
      </c>
      <c r="ET38" s="1" t="s">
        <v>4</v>
      </c>
      <c r="EU38" s="1" t="s">
        <v>1</v>
      </c>
      <c r="EV38" s="1" t="s">
        <v>3</v>
      </c>
      <c r="EW38" s="1" t="s">
        <v>4</v>
      </c>
      <c r="EX38" s="1" t="s">
        <v>1</v>
      </c>
      <c r="EY38" s="1" t="s">
        <v>3</v>
      </c>
      <c r="EZ38" s="1" t="s">
        <v>4</v>
      </c>
      <c r="FA38" s="1" t="s">
        <v>1</v>
      </c>
      <c r="FB38" s="1" t="s">
        <v>3</v>
      </c>
      <c r="FC38" s="1" t="s">
        <v>4</v>
      </c>
      <c r="FD38" s="1" t="s">
        <v>1</v>
      </c>
      <c r="FE38" s="1" t="s">
        <v>3</v>
      </c>
      <c r="FF38" s="1" t="s">
        <v>4</v>
      </c>
      <c r="FG38" s="1" t="s">
        <v>1</v>
      </c>
      <c r="FH38" s="1" t="s">
        <v>3</v>
      </c>
      <c r="FI38" s="1" t="s">
        <v>4</v>
      </c>
      <c r="FJ38" s="1" t="s">
        <v>1</v>
      </c>
      <c r="FK38" s="1" t="s">
        <v>3</v>
      </c>
      <c r="FL38" s="1" t="s">
        <v>4</v>
      </c>
      <c r="FM38" s="1" t="s">
        <v>1</v>
      </c>
      <c r="FN38" s="1" t="s">
        <v>3</v>
      </c>
      <c r="FO38" s="1" t="s">
        <v>4</v>
      </c>
      <c r="FP38" s="1" t="s">
        <v>1</v>
      </c>
      <c r="FQ38" s="1" t="s">
        <v>3</v>
      </c>
      <c r="FR38" s="1" t="s">
        <v>4</v>
      </c>
      <c r="FS38" s="1" t="s">
        <v>1</v>
      </c>
      <c r="FT38" s="1" t="s">
        <v>3</v>
      </c>
      <c r="FU38" s="1" t="s">
        <v>4</v>
      </c>
      <c r="FV38" s="1" t="s">
        <v>1</v>
      </c>
      <c r="FW38" s="1" t="s">
        <v>3</v>
      </c>
      <c r="FX38" s="1" t="s">
        <v>4</v>
      </c>
      <c r="FY38" s="1" t="s">
        <v>1</v>
      </c>
      <c r="FZ38" s="1" t="s">
        <v>3</v>
      </c>
      <c r="GA38" s="1" t="s">
        <v>4</v>
      </c>
      <c r="GB38" s="1" t="s">
        <v>1</v>
      </c>
      <c r="GC38" s="1" t="s">
        <v>3</v>
      </c>
      <c r="GD38" s="1" t="s">
        <v>4</v>
      </c>
      <c r="GE38" s="1" t="s">
        <v>1</v>
      </c>
      <c r="GF38" s="1" t="s">
        <v>3</v>
      </c>
      <c r="GG38" s="1" t="s">
        <v>4</v>
      </c>
      <c r="GH38" s="1" t="s">
        <v>1</v>
      </c>
      <c r="GI38" s="1" t="s">
        <v>3</v>
      </c>
      <c r="GJ38" s="1" t="s">
        <v>4</v>
      </c>
      <c r="GK38" s="1" t="s">
        <v>1</v>
      </c>
      <c r="GL38" s="1" t="s">
        <v>3</v>
      </c>
      <c r="GM38" s="1" t="s">
        <v>4</v>
      </c>
      <c r="GN38" s="1" t="s">
        <v>1</v>
      </c>
      <c r="GO38" s="1" t="s">
        <v>3</v>
      </c>
      <c r="GP38" s="1" t="s">
        <v>4</v>
      </c>
      <c r="GQ38" s="1" t="s">
        <v>1</v>
      </c>
      <c r="GR38" s="1" t="s">
        <v>3</v>
      </c>
      <c r="GS38" s="1" t="s">
        <v>4</v>
      </c>
      <c r="GT38" s="1" t="s">
        <v>1</v>
      </c>
      <c r="GU38" s="1" t="s">
        <v>3</v>
      </c>
      <c r="GV38" s="1" t="s">
        <v>4</v>
      </c>
      <c r="GW38" s="1" t="s">
        <v>1</v>
      </c>
      <c r="GX38" s="1" t="s">
        <v>3</v>
      </c>
      <c r="GY38" s="1" t="s">
        <v>4</v>
      </c>
      <c r="GZ38" s="1" t="s">
        <v>1</v>
      </c>
      <c r="HA38" s="1" t="s">
        <v>3</v>
      </c>
      <c r="HB38" s="1" t="s">
        <v>4</v>
      </c>
      <c r="HC38" s="1" t="s">
        <v>1</v>
      </c>
      <c r="HD38" s="1" t="s">
        <v>3</v>
      </c>
      <c r="HE38" s="1" t="s">
        <v>4</v>
      </c>
      <c r="HF38" s="1" t="s">
        <v>1</v>
      </c>
      <c r="HG38" s="1" t="s">
        <v>3</v>
      </c>
      <c r="HH38" s="1" t="s">
        <v>4</v>
      </c>
      <c r="HI38" s="1" t="s">
        <v>1</v>
      </c>
      <c r="HJ38" s="1" t="s">
        <v>3</v>
      </c>
      <c r="HK38" s="1" t="s">
        <v>4</v>
      </c>
      <c r="HL38" s="1" t="s">
        <v>1</v>
      </c>
      <c r="HM38" s="1" t="s">
        <v>3</v>
      </c>
      <c r="HN38" s="1" t="s">
        <v>4</v>
      </c>
      <c r="HO38" s="1" t="s">
        <v>1</v>
      </c>
      <c r="HP38" s="1" t="s">
        <v>3</v>
      </c>
      <c r="HQ38" s="1" t="s">
        <v>4</v>
      </c>
      <c r="HR38" s="1" t="s">
        <v>1</v>
      </c>
      <c r="HS38" s="1" t="s">
        <v>3</v>
      </c>
      <c r="HT38" s="1" t="s">
        <v>4</v>
      </c>
      <c r="HU38" s="1" t="s">
        <v>1</v>
      </c>
      <c r="HV38" s="1" t="s">
        <v>3</v>
      </c>
      <c r="HW38" s="1" t="s">
        <v>4</v>
      </c>
      <c r="HX38" s="1" t="s">
        <v>1</v>
      </c>
      <c r="HY38" s="1" t="s">
        <v>3</v>
      </c>
      <c r="HZ38" s="1" t="s">
        <v>4</v>
      </c>
      <c r="IA38" s="1" t="s">
        <v>1</v>
      </c>
      <c r="IB38" s="1" t="s">
        <v>3</v>
      </c>
      <c r="IC38" s="1" t="s">
        <v>4</v>
      </c>
      <c r="ID38" s="1" t="s">
        <v>1</v>
      </c>
      <c r="IE38" s="1" t="s">
        <v>3</v>
      </c>
      <c r="IF38" s="1" t="s">
        <v>4</v>
      </c>
      <c r="IG38" s="1" t="s">
        <v>1</v>
      </c>
      <c r="IH38" s="1" t="s">
        <v>3</v>
      </c>
      <c r="II38" s="1" t="s">
        <v>4</v>
      </c>
      <c r="IJ38" s="1" t="s">
        <v>1</v>
      </c>
      <c r="IK38" s="1" t="s">
        <v>3</v>
      </c>
      <c r="IL38" s="1" t="s">
        <v>4</v>
      </c>
    </row>
    <row r="39" spans="2:246" x14ac:dyDescent="0.35">
      <c r="B39" s="33">
        <v>34</v>
      </c>
      <c r="C39" s="18" t="s">
        <v>24</v>
      </c>
      <c r="D39" s="19">
        <v>19</v>
      </c>
      <c r="E39" s="20">
        <v>11.377245508982035</v>
      </c>
      <c r="F39" s="21">
        <v>9.7280627978693577</v>
      </c>
      <c r="G39" s="4">
        <v>19</v>
      </c>
      <c r="H39" s="5">
        <v>9.1787439613526569</v>
      </c>
      <c r="I39" s="6">
        <v>11.001810025969938</v>
      </c>
      <c r="J39" s="4">
        <v>151</v>
      </c>
      <c r="K39" s="5">
        <v>5.7</v>
      </c>
      <c r="L39" s="6">
        <v>9.1</v>
      </c>
      <c r="M39" s="4">
        <v>73</v>
      </c>
      <c r="N39" s="5">
        <v>6.8097014925373136</v>
      </c>
      <c r="O39" s="6">
        <v>7.8057951463138115</v>
      </c>
      <c r="P39" s="4">
        <v>46</v>
      </c>
      <c r="Q39" s="5">
        <v>7.836456558773425</v>
      </c>
      <c r="R39" s="6">
        <v>11.599221873062699</v>
      </c>
      <c r="S39" s="4">
        <v>48</v>
      </c>
      <c r="T39" s="5">
        <v>5.7142857142857144</v>
      </c>
      <c r="U39" s="6">
        <v>9.8131635475745256</v>
      </c>
      <c r="V39" s="4">
        <v>13</v>
      </c>
      <c r="W39" s="5">
        <v>4.529616724738676</v>
      </c>
      <c r="X39" s="6">
        <v>7.1646718943458518</v>
      </c>
      <c r="Y39" s="4">
        <v>23</v>
      </c>
      <c r="Z39" s="5">
        <v>6.4606741573033712</v>
      </c>
      <c r="AA39" s="6">
        <v>11.614030858244938</v>
      </c>
      <c r="AB39" s="4">
        <v>21</v>
      </c>
      <c r="AC39" s="5">
        <v>4.0384615384615383</v>
      </c>
      <c r="AD39" s="6">
        <v>6.1485385079159505</v>
      </c>
      <c r="AE39" s="4">
        <v>66</v>
      </c>
      <c r="AF39" s="5">
        <v>6.2440870387890257</v>
      </c>
      <c r="AG39" s="6">
        <v>6.5052208679450354</v>
      </c>
      <c r="AH39" s="4">
        <v>10</v>
      </c>
      <c r="AI39" s="5">
        <v>9.2592592592592595</v>
      </c>
      <c r="AJ39" s="6">
        <v>12.037169406719086</v>
      </c>
      <c r="AK39" s="4">
        <v>100</v>
      </c>
      <c r="AL39" s="5">
        <v>7.042253521126761</v>
      </c>
      <c r="AM39" s="6">
        <v>11.224201300537178</v>
      </c>
      <c r="AN39" s="4">
        <v>68</v>
      </c>
      <c r="AO39" s="5">
        <v>5.0670640834575256</v>
      </c>
      <c r="AP39" s="6">
        <v>6.9126213592233006</v>
      </c>
      <c r="AQ39" s="4">
        <v>159</v>
      </c>
      <c r="AR39" s="5">
        <v>5.5400696864111501</v>
      </c>
      <c r="AS39" s="6">
        <v>5.6123746878552998</v>
      </c>
      <c r="AT39" s="4">
        <v>28</v>
      </c>
      <c r="AU39" s="5">
        <v>6.8292682926829276</v>
      </c>
      <c r="AV39" s="6">
        <v>13.498145859085289</v>
      </c>
      <c r="AW39" s="4">
        <v>33</v>
      </c>
      <c r="AX39" s="5">
        <v>9.2696629213483153</v>
      </c>
      <c r="AY39" s="6">
        <v>9.7665949346134742</v>
      </c>
      <c r="AZ39" s="4">
        <v>17</v>
      </c>
      <c r="BA39" s="5">
        <v>7.0539419087136928</v>
      </c>
      <c r="BB39" s="6">
        <v>9.4801223241590211</v>
      </c>
      <c r="BC39" s="4">
        <v>93</v>
      </c>
      <c r="BD39" s="5">
        <v>5.1495016611295679</v>
      </c>
      <c r="BE39" s="6">
        <v>6.6047387924688383</v>
      </c>
      <c r="BF39" s="4">
        <v>26</v>
      </c>
      <c r="BG39" s="5">
        <v>7.4712643678160928</v>
      </c>
      <c r="BH39" s="6">
        <v>12.504179204279506</v>
      </c>
      <c r="BI39" s="4">
        <v>143</v>
      </c>
      <c r="BJ39" s="5">
        <v>6.2912450505939281</v>
      </c>
      <c r="BK39" s="6">
        <v>8.1970912091595967</v>
      </c>
      <c r="BL39" s="4">
        <v>26</v>
      </c>
      <c r="BM39" s="5">
        <v>7.4712643678160928</v>
      </c>
      <c r="BN39" s="6">
        <v>12.504179204279506</v>
      </c>
      <c r="BO39" s="4">
        <v>23</v>
      </c>
      <c r="BP39" s="5">
        <v>4.7817047817047822</v>
      </c>
      <c r="BQ39" s="6">
        <v>5.79006397203025</v>
      </c>
      <c r="BR39" s="4">
        <v>51</v>
      </c>
      <c r="BS39" s="5">
        <v>7.3381294964028774</v>
      </c>
      <c r="BT39" s="6">
        <v>12.364154641011936</v>
      </c>
      <c r="BU39" s="4">
        <v>26</v>
      </c>
      <c r="BV39" s="5">
        <v>5.8426966292134832</v>
      </c>
      <c r="BW39" s="6">
        <v>8.1040836838774535</v>
      </c>
      <c r="BX39" s="4">
        <v>230</v>
      </c>
      <c r="BY39" s="5">
        <v>6.6512434933487556</v>
      </c>
      <c r="BZ39" s="6">
        <v>10.240710549805616</v>
      </c>
      <c r="CA39" s="4">
        <v>56</v>
      </c>
      <c r="CB39" s="5">
        <v>6.9651741293532341</v>
      </c>
      <c r="CC39" s="6">
        <v>5.6494778847762186</v>
      </c>
      <c r="CD39" s="4">
        <v>242</v>
      </c>
      <c r="CE39" s="5">
        <v>5.7035116662738634</v>
      </c>
      <c r="CF39" s="6">
        <v>8.2268652737512085</v>
      </c>
      <c r="CG39" s="4">
        <v>207</v>
      </c>
      <c r="CH39" s="5">
        <v>6.4166150030998139</v>
      </c>
      <c r="CI39" s="6">
        <v>9.9904554131442591</v>
      </c>
      <c r="CJ39" s="4">
        <v>21</v>
      </c>
      <c r="CK39" s="5">
        <v>9.1703056768558966</v>
      </c>
      <c r="CL39" s="6">
        <v>10.683395621996796</v>
      </c>
      <c r="CM39" s="4">
        <v>15</v>
      </c>
      <c r="CN39" s="5">
        <v>11.450381679389313</v>
      </c>
      <c r="CO39" s="6">
        <v>12.25571883048023</v>
      </c>
      <c r="CP39" s="4">
        <v>47</v>
      </c>
      <c r="CQ39" s="5">
        <v>6.3257065948855997</v>
      </c>
      <c r="CR39" s="6">
        <v>6.9216162688608946</v>
      </c>
      <c r="CS39" s="4">
        <v>31</v>
      </c>
      <c r="CT39" s="5">
        <v>6.6098081023454158</v>
      </c>
      <c r="CU39" s="6">
        <v>10.200742836929608</v>
      </c>
      <c r="CV39" s="4">
        <v>129</v>
      </c>
      <c r="CW39" s="5">
        <v>5.7512260365581813</v>
      </c>
      <c r="CX39" s="6">
        <v>6.1717133685522088</v>
      </c>
      <c r="CY39" s="4">
        <v>29</v>
      </c>
      <c r="CZ39" s="5">
        <v>9.0342679127725845</v>
      </c>
      <c r="DA39" s="6">
        <v>9.762937877024024</v>
      </c>
      <c r="DB39" s="4">
        <v>53</v>
      </c>
      <c r="DC39" s="5">
        <v>6.25</v>
      </c>
      <c r="DD39" s="6">
        <v>7.0208036675580869</v>
      </c>
      <c r="DE39" s="4">
        <v>73</v>
      </c>
      <c r="DF39" s="5">
        <v>6.0631229235880397</v>
      </c>
      <c r="DG39" s="6">
        <v>7.3960349397521981</v>
      </c>
      <c r="DH39" s="4">
        <v>113</v>
      </c>
      <c r="DI39" s="5">
        <v>5.7302231237322516</v>
      </c>
      <c r="DJ39" s="6">
        <v>10.55505420317337</v>
      </c>
      <c r="DK39" s="4">
        <v>17</v>
      </c>
      <c r="DL39" s="5">
        <v>7.8703703703703702</v>
      </c>
      <c r="DM39" s="6">
        <v>12.897588255854597</v>
      </c>
      <c r="DN39" s="4">
        <v>27</v>
      </c>
      <c r="DO39" s="5">
        <v>5.0185873605947959</v>
      </c>
      <c r="DP39" s="6">
        <v>8.1582733812949648</v>
      </c>
      <c r="DQ39" s="4">
        <v>56</v>
      </c>
      <c r="DR39" s="5">
        <v>6.9651741293532341</v>
      </c>
      <c r="DS39" s="6">
        <v>5.6494778847762186</v>
      </c>
      <c r="DT39" s="4">
        <v>17</v>
      </c>
      <c r="DU39" s="5">
        <v>11.971830985915492</v>
      </c>
      <c r="DV39" s="6">
        <v>9.529895025102693</v>
      </c>
      <c r="DW39" s="4">
        <v>44</v>
      </c>
      <c r="DX39" s="5">
        <v>5.3398058252427179</v>
      </c>
      <c r="DY39" s="6">
        <v>4.9193385537032466</v>
      </c>
      <c r="DZ39" s="4">
        <v>54</v>
      </c>
      <c r="EA39" s="5">
        <v>5.6962025316455698</v>
      </c>
      <c r="EB39" s="6">
        <v>7.6130849898262642</v>
      </c>
      <c r="EC39" s="4">
        <v>31</v>
      </c>
      <c r="ED39" s="5">
        <v>3.4406215316315207</v>
      </c>
      <c r="EE39" s="6">
        <v>3.0276112723426185</v>
      </c>
      <c r="EF39" s="4">
        <v>141</v>
      </c>
      <c r="EG39" s="5">
        <v>6.2974542206342115</v>
      </c>
      <c r="EH39" s="6">
        <v>5.4271007913392015</v>
      </c>
      <c r="EI39" s="4">
        <v>152</v>
      </c>
      <c r="EJ39" s="5">
        <v>4.9238743116294135</v>
      </c>
      <c r="EK39" s="6">
        <v>8.9596008966342513</v>
      </c>
      <c r="EL39" s="4">
        <v>51</v>
      </c>
      <c r="EM39" s="5">
        <v>4.1666666666666661</v>
      </c>
      <c r="EN39" s="6">
        <v>8.232400052579198</v>
      </c>
      <c r="EO39" s="4">
        <v>68</v>
      </c>
      <c r="EP39" s="5">
        <v>8.182912154031289</v>
      </c>
      <c r="EQ39" s="6">
        <v>11.811434535544475</v>
      </c>
      <c r="ER39" s="4">
        <v>37</v>
      </c>
      <c r="ES39" s="5">
        <v>5.5472263868065967</v>
      </c>
      <c r="ET39" s="6">
        <v>6.0127850489213843</v>
      </c>
      <c r="EU39" s="4">
        <v>37</v>
      </c>
      <c r="EV39" s="5">
        <v>5.2333804809052333</v>
      </c>
      <c r="EW39" s="6">
        <v>6.9300473933649283</v>
      </c>
      <c r="EX39" s="4">
        <v>36</v>
      </c>
      <c r="EY39" s="5">
        <v>5.3651266766020864</v>
      </c>
      <c r="EZ39" s="6">
        <v>8.6706592587247755</v>
      </c>
      <c r="FA39" s="4">
        <v>50</v>
      </c>
      <c r="FB39" s="5">
        <v>3.7707390648567118</v>
      </c>
      <c r="FC39" s="6">
        <v>6.2333723672352663</v>
      </c>
      <c r="FD39" s="4">
        <v>123</v>
      </c>
      <c r="FE39" s="5">
        <v>5.9824902723735409</v>
      </c>
      <c r="FF39" s="6">
        <v>10.28415421742735</v>
      </c>
      <c r="FG39" s="4">
        <v>24</v>
      </c>
      <c r="FH39" s="5">
        <v>7.9470198675496695</v>
      </c>
      <c r="FI39" s="6">
        <v>11.36766510613154</v>
      </c>
      <c r="FJ39" s="4">
        <v>16</v>
      </c>
      <c r="FK39" s="5">
        <v>4.4817927170868348</v>
      </c>
      <c r="FL39" s="6">
        <v>8.448700410396718</v>
      </c>
      <c r="FM39" s="4">
        <v>22</v>
      </c>
      <c r="FN39" s="5">
        <v>7.1428571428571423</v>
      </c>
      <c r="FO39" s="6">
        <v>11.568872243029546</v>
      </c>
      <c r="FP39" s="4">
        <v>25</v>
      </c>
      <c r="FQ39" s="5">
        <v>5.8004640371229694</v>
      </c>
      <c r="FR39" s="6">
        <v>7.5350928117417642</v>
      </c>
      <c r="FS39" s="4">
        <v>27</v>
      </c>
      <c r="FT39" s="5">
        <v>9.0604026845637584</v>
      </c>
      <c r="FU39" s="6">
        <v>12.233563494446113</v>
      </c>
      <c r="FV39" s="4">
        <v>27</v>
      </c>
      <c r="FW39" s="5">
        <v>4.2386185243328098</v>
      </c>
      <c r="FX39" s="6">
        <v>5.1922617625985188</v>
      </c>
      <c r="FY39" s="4">
        <v>12</v>
      </c>
      <c r="FZ39" s="5">
        <v>7.5</v>
      </c>
      <c r="GA39" s="6">
        <v>12.011304757418747</v>
      </c>
      <c r="GB39" s="4">
        <v>0</v>
      </c>
      <c r="GC39" s="5">
        <v>0</v>
      </c>
      <c r="GD39" s="6">
        <v>11.712461837357758</v>
      </c>
      <c r="GE39" s="4">
        <v>41</v>
      </c>
      <c r="GF39" s="5">
        <v>9.3181818181818183</v>
      </c>
      <c r="GG39" s="6">
        <v>10.752025361042621</v>
      </c>
      <c r="GH39" s="4">
        <v>44</v>
      </c>
      <c r="GI39" s="5">
        <v>9.2631578947368425</v>
      </c>
      <c r="GJ39" s="6">
        <v>10.989071338349168</v>
      </c>
      <c r="GK39" s="4">
        <v>20</v>
      </c>
      <c r="GL39" s="5">
        <v>5.1020408163265305</v>
      </c>
      <c r="GM39" s="6">
        <v>5.5333797194858461</v>
      </c>
      <c r="GN39" s="4">
        <v>25</v>
      </c>
      <c r="GO39" s="5">
        <v>9.3632958801498134</v>
      </c>
      <c r="GP39" s="6">
        <v>12.197035061573457</v>
      </c>
      <c r="GQ39" s="4">
        <v>13</v>
      </c>
      <c r="GR39" s="5">
        <v>4.4827586206896548</v>
      </c>
      <c r="GS39" s="6">
        <v>7.4002737087536117</v>
      </c>
      <c r="GT39" s="4">
        <v>90</v>
      </c>
      <c r="GU39" s="5">
        <v>7.7253218884120178</v>
      </c>
      <c r="GV39" s="6">
        <v>9.1238839285714288</v>
      </c>
      <c r="GW39" s="4">
        <v>20</v>
      </c>
      <c r="GX39" s="5">
        <v>11.695906432748536</v>
      </c>
      <c r="GY39" s="6">
        <v>11.674008810572687</v>
      </c>
      <c r="GZ39" s="4">
        <v>51</v>
      </c>
      <c r="HA39" s="5">
        <v>6.9482288828337877</v>
      </c>
      <c r="HB39" s="6">
        <v>10.533906198359523</v>
      </c>
      <c r="HC39" s="4">
        <v>56</v>
      </c>
      <c r="HD39" s="5">
        <v>6.4590542099192616</v>
      </c>
      <c r="HE39" s="6">
        <v>8.6829700236997684</v>
      </c>
      <c r="HF39" s="4">
        <v>68</v>
      </c>
      <c r="HG39" s="5">
        <v>6.3849765258215969</v>
      </c>
      <c r="HH39" s="6">
        <v>10.353611328399221</v>
      </c>
      <c r="HI39" s="4">
        <v>15</v>
      </c>
      <c r="HJ39" s="5">
        <v>20.833333333333336</v>
      </c>
      <c r="HK39" s="6">
        <v>12.117086453369639</v>
      </c>
      <c r="HL39" s="4">
        <v>43</v>
      </c>
      <c r="HM39" s="5">
        <v>6.5548780487804876</v>
      </c>
      <c r="HN39" s="6">
        <v>6.4354950443742602</v>
      </c>
      <c r="HO39" s="4">
        <v>118</v>
      </c>
      <c r="HP39" s="5">
        <v>4.5193412485637685</v>
      </c>
      <c r="HQ39" s="6">
        <v>6.4102247874632061</v>
      </c>
      <c r="HR39" s="4">
        <v>121</v>
      </c>
      <c r="HS39" s="5">
        <v>6.5904139433551192</v>
      </c>
      <c r="HT39" s="6">
        <v>8.8623598416547491</v>
      </c>
      <c r="HU39" s="4">
        <v>168</v>
      </c>
      <c r="HV39" s="5">
        <v>5.7712126417038814</v>
      </c>
      <c r="HW39" s="6">
        <v>4.4089571302581918</v>
      </c>
      <c r="HX39" s="4">
        <v>132</v>
      </c>
      <c r="HY39" s="5">
        <v>6.3768115942028984</v>
      </c>
      <c r="HZ39" s="6">
        <v>8.4783993361732968</v>
      </c>
      <c r="IA39" s="4">
        <v>26</v>
      </c>
      <c r="IB39" s="5">
        <v>4.2071197411003238</v>
      </c>
      <c r="IC39" s="6">
        <v>5.0069600144513275</v>
      </c>
      <c r="ID39" s="4">
        <v>15</v>
      </c>
      <c r="IE39" s="5">
        <v>9.4936708860759502</v>
      </c>
      <c r="IF39" s="6">
        <v>13.133429357077386</v>
      </c>
      <c r="IG39" s="4">
        <v>2171</v>
      </c>
      <c r="IH39" s="5">
        <v>5.5163126333977033</v>
      </c>
      <c r="II39" s="6">
        <v>6.4248797294610931</v>
      </c>
      <c r="IJ39" s="4">
        <v>4766</v>
      </c>
      <c r="IK39" s="5">
        <v>6.0418594627486275</v>
      </c>
      <c r="IL39" s="6">
        <v>7.2859300996185299</v>
      </c>
    </row>
    <row r="40" spans="2:246" x14ac:dyDescent="0.35">
      <c r="B40" s="33">
        <v>35</v>
      </c>
      <c r="C40" s="18" t="s">
        <v>25</v>
      </c>
      <c r="D40" s="19">
        <v>18</v>
      </c>
      <c r="E40" s="20">
        <v>10.778443113772456</v>
      </c>
      <c r="F40" s="21">
        <v>6.8965517241379306</v>
      </c>
      <c r="G40" s="4">
        <v>25</v>
      </c>
      <c r="H40" s="5">
        <v>12.077294685990339</v>
      </c>
      <c r="I40" s="6">
        <v>8.8455182183048713</v>
      </c>
      <c r="J40" s="4">
        <v>417</v>
      </c>
      <c r="K40" s="5">
        <v>15.8</v>
      </c>
      <c r="L40" s="6">
        <v>9.6999999999999993</v>
      </c>
      <c r="M40" s="4">
        <v>135</v>
      </c>
      <c r="N40" s="5">
        <v>12.593283582089551</v>
      </c>
      <c r="O40" s="6">
        <v>7.4828858049053526</v>
      </c>
      <c r="P40" s="4">
        <v>57</v>
      </c>
      <c r="Q40" s="5">
        <v>9.7103918228279387</v>
      </c>
      <c r="R40" s="6">
        <v>7.9715256846020655</v>
      </c>
      <c r="S40" s="4">
        <v>106</v>
      </c>
      <c r="T40" s="5">
        <v>12.619047619047619</v>
      </c>
      <c r="U40" s="6">
        <v>8.3898684881546615</v>
      </c>
      <c r="V40" s="4">
        <v>24</v>
      </c>
      <c r="W40" s="5">
        <v>8.3623693379790947</v>
      </c>
      <c r="X40" s="6">
        <v>6.9152107121566466</v>
      </c>
      <c r="Y40" s="4">
        <v>49</v>
      </c>
      <c r="Z40" s="5">
        <v>13.764044943820226</v>
      </c>
      <c r="AA40" s="6">
        <v>9.1550144648023153</v>
      </c>
      <c r="AB40" s="4">
        <v>51</v>
      </c>
      <c r="AC40" s="5">
        <v>9.8076923076923084</v>
      </c>
      <c r="AD40" s="6">
        <v>6.8871000156309314</v>
      </c>
      <c r="AE40" s="4">
        <v>151</v>
      </c>
      <c r="AF40" s="5">
        <v>14.285714285714285</v>
      </c>
      <c r="AG40" s="6">
        <v>6.7618973682167534</v>
      </c>
      <c r="AH40" s="4">
        <v>19</v>
      </c>
      <c r="AI40" s="5">
        <v>17.592592592592592</v>
      </c>
      <c r="AJ40" s="6">
        <v>8.4631879914224442</v>
      </c>
      <c r="AK40" s="4">
        <v>164</v>
      </c>
      <c r="AL40" s="5">
        <v>11.549295774647888</v>
      </c>
      <c r="AM40" s="6">
        <v>8.3828102912072371</v>
      </c>
      <c r="AN40" s="4">
        <v>188</v>
      </c>
      <c r="AO40" s="5">
        <v>14.008941877794337</v>
      </c>
      <c r="AP40" s="6">
        <v>8.5849019219338221</v>
      </c>
      <c r="AQ40" s="4">
        <v>384</v>
      </c>
      <c r="AR40" s="5">
        <v>13.379790940766551</v>
      </c>
      <c r="AS40" s="6">
        <v>7.1374059672202641</v>
      </c>
      <c r="AT40" s="4">
        <v>56</v>
      </c>
      <c r="AU40" s="5">
        <v>13.658536585365855</v>
      </c>
      <c r="AV40" s="6">
        <v>8.4796044499381953</v>
      </c>
      <c r="AW40" s="4">
        <v>43</v>
      </c>
      <c r="AX40" s="5">
        <v>12.078651685393259</v>
      </c>
      <c r="AY40" s="6">
        <v>7.6187717265353418</v>
      </c>
      <c r="AZ40" s="4">
        <v>25</v>
      </c>
      <c r="BA40" s="5">
        <v>10.37344398340249</v>
      </c>
      <c r="BB40" s="6">
        <v>8.392796466190962</v>
      </c>
      <c r="BC40" s="4">
        <v>243</v>
      </c>
      <c r="BD40" s="5">
        <v>13.455149501661129</v>
      </c>
      <c r="BE40" s="6">
        <v>7.6896203226571176</v>
      </c>
      <c r="BF40" s="4">
        <v>55</v>
      </c>
      <c r="BG40" s="5">
        <v>15.804597701149426</v>
      </c>
      <c r="BH40" s="6">
        <v>9.1357405549983284</v>
      </c>
      <c r="BI40" s="4">
        <v>337</v>
      </c>
      <c r="BJ40" s="5">
        <v>14.826220853497579</v>
      </c>
      <c r="BK40" s="6">
        <v>9.0235694576961762</v>
      </c>
      <c r="BL40" s="4">
        <v>55</v>
      </c>
      <c r="BM40" s="5">
        <v>15.804597701149426</v>
      </c>
      <c r="BN40" s="6">
        <v>9.1357405549983284</v>
      </c>
      <c r="BO40" s="4">
        <v>59</v>
      </c>
      <c r="BP40" s="5">
        <v>12.266112266112266</v>
      </c>
      <c r="BQ40" s="6">
        <v>6.6064748967738298</v>
      </c>
      <c r="BR40" s="4">
        <v>63</v>
      </c>
      <c r="BS40" s="5">
        <v>9.0647482014388494</v>
      </c>
      <c r="BT40" s="6">
        <v>7.6474256190985219</v>
      </c>
      <c r="BU40" s="4">
        <v>61</v>
      </c>
      <c r="BV40" s="5">
        <v>13.707865168539326</v>
      </c>
      <c r="BW40" s="6">
        <v>9.444216952685851</v>
      </c>
      <c r="BX40" s="4">
        <v>514</v>
      </c>
      <c r="BY40" s="5">
        <v>14.864083285135917</v>
      </c>
      <c r="BZ40" s="6">
        <v>9.0434282257648082</v>
      </c>
      <c r="CA40" s="4">
        <v>105</v>
      </c>
      <c r="CB40" s="5">
        <v>13.059701492537313</v>
      </c>
      <c r="CC40" s="6">
        <v>5.9798322540562499</v>
      </c>
      <c r="CD40" s="4">
        <v>592</v>
      </c>
      <c r="CE40" s="5">
        <v>13.952392175347631</v>
      </c>
      <c r="CF40" s="6">
        <v>8.6340764437335462</v>
      </c>
      <c r="CG40" s="4">
        <v>389</v>
      </c>
      <c r="CH40" s="5">
        <v>12.058276503409795</v>
      </c>
      <c r="CI40" s="6">
        <v>8.5014998636487586</v>
      </c>
      <c r="CJ40" s="4">
        <v>26</v>
      </c>
      <c r="CK40" s="5">
        <v>11.353711790393014</v>
      </c>
      <c r="CL40" s="6">
        <v>8.3555792845702079</v>
      </c>
      <c r="CM40" s="4">
        <v>16</v>
      </c>
      <c r="CN40" s="5">
        <v>12.213740458015266</v>
      </c>
      <c r="CO40" s="6">
        <v>8.4684138766853501</v>
      </c>
      <c r="CP40" s="4">
        <v>84</v>
      </c>
      <c r="CQ40" s="5">
        <v>11.305518169582772</v>
      </c>
      <c r="CR40" s="6">
        <v>7.5014802866651697</v>
      </c>
      <c r="CS40" s="4">
        <v>73</v>
      </c>
      <c r="CT40" s="5">
        <v>15.565031982942431</v>
      </c>
      <c r="CU40" s="6">
        <v>8.3126989741775734</v>
      </c>
      <c r="CV40" s="4">
        <v>311</v>
      </c>
      <c r="CW40" s="5">
        <v>13.865358894337939</v>
      </c>
      <c r="CX40" s="6">
        <v>6.9841282163748364</v>
      </c>
      <c r="CY40" s="4">
        <v>38</v>
      </c>
      <c r="CZ40" s="5">
        <v>11.838006230529595</v>
      </c>
      <c r="DA40" s="6">
        <v>8.7575404804741233</v>
      </c>
      <c r="DB40" s="4">
        <v>101</v>
      </c>
      <c r="DC40" s="5">
        <v>11.910377358490566</v>
      </c>
      <c r="DD40" s="6">
        <v>7.2911240000463078</v>
      </c>
      <c r="DE40" s="4">
        <v>147</v>
      </c>
      <c r="DF40" s="5">
        <v>12.209302325581394</v>
      </c>
      <c r="DG40" s="6">
        <v>7.8994715901673773</v>
      </c>
      <c r="DH40" s="4">
        <v>291</v>
      </c>
      <c r="DI40" s="5">
        <v>14.756592292089248</v>
      </c>
      <c r="DJ40" s="6">
        <v>9.2105413463405714</v>
      </c>
      <c r="DK40" s="4">
        <v>34</v>
      </c>
      <c r="DL40" s="5">
        <v>15.74074074074074</v>
      </c>
      <c r="DM40" s="6">
        <v>8.5051846673657234</v>
      </c>
      <c r="DN40" s="4">
        <v>67</v>
      </c>
      <c r="DO40" s="5">
        <v>12.453531598513012</v>
      </c>
      <c r="DP40" s="6">
        <v>8.0449640287769775</v>
      </c>
      <c r="DQ40" s="4">
        <v>105</v>
      </c>
      <c r="DR40" s="5">
        <v>13.059701492537313</v>
      </c>
      <c r="DS40" s="6">
        <v>5.9798322540562499</v>
      </c>
      <c r="DT40" s="4">
        <v>15</v>
      </c>
      <c r="DU40" s="5">
        <v>10.56338028169014</v>
      </c>
      <c r="DV40" s="6">
        <v>7.3026015518028302</v>
      </c>
      <c r="DW40" s="4">
        <v>120</v>
      </c>
      <c r="DX40" s="5">
        <v>14.563106796116504</v>
      </c>
      <c r="DY40" s="6">
        <v>7.9752742937916494</v>
      </c>
      <c r="DZ40" s="4">
        <v>131</v>
      </c>
      <c r="EA40" s="5">
        <v>13.818565400843882</v>
      </c>
      <c r="EB40" s="6">
        <v>8.0826420410079827</v>
      </c>
      <c r="EC40" s="4">
        <v>140</v>
      </c>
      <c r="ED40" s="5">
        <v>15.538290788013317</v>
      </c>
      <c r="EE40" s="6">
        <v>6.3223846591987849</v>
      </c>
      <c r="EF40" s="4">
        <v>330</v>
      </c>
      <c r="EG40" s="5">
        <v>14.738722644037516</v>
      </c>
      <c r="EH40" s="6">
        <v>7.898205249198627</v>
      </c>
      <c r="EI40" s="4">
        <v>419</v>
      </c>
      <c r="EJ40" s="5">
        <v>13.573048266925818</v>
      </c>
      <c r="EK40" s="6">
        <v>8.7489255557615504</v>
      </c>
      <c r="EL40" s="4">
        <v>153</v>
      </c>
      <c r="EM40" s="5">
        <v>12.5</v>
      </c>
      <c r="EN40" s="6">
        <v>8.7168798001990488</v>
      </c>
      <c r="EO40" s="4">
        <v>122</v>
      </c>
      <c r="EP40" s="5">
        <v>14.681107099879661</v>
      </c>
      <c r="EQ40" s="6">
        <v>8.294677026556883</v>
      </c>
      <c r="ER40" s="4">
        <v>85</v>
      </c>
      <c r="ES40" s="5">
        <v>12.743628185907047</v>
      </c>
      <c r="ET40" s="6">
        <v>5.8607915391908669</v>
      </c>
      <c r="EU40" s="4">
        <v>84</v>
      </c>
      <c r="EV40" s="5">
        <v>11.881188118811881</v>
      </c>
      <c r="EW40" s="6">
        <v>7.2515639810426542</v>
      </c>
      <c r="EX40" s="4">
        <v>95</v>
      </c>
      <c r="EY40" s="5">
        <v>14.157973174366617</v>
      </c>
      <c r="EZ40" s="6">
        <v>8.6490126752771967</v>
      </c>
      <c r="FA40" s="4">
        <v>185</v>
      </c>
      <c r="FB40" s="5">
        <v>13.951734539969834</v>
      </c>
      <c r="FC40" s="6">
        <v>7.8085791839576064</v>
      </c>
      <c r="FD40" s="4">
        <v>253</v>
      </c>
      <c r="FE40" s="5">
        <v>12.305447470817121</v>
      </c>
      <c r="FF40" s="6">
        <v>7.771071294668082</v>
      </c>
      <c r="FG40" s="4">
        <v>25</v>
      </c>
      <c r="FH40" s="5">
        <v>8.2781456953642394</v>
      </c>
      <c r="FI40" s="6">
        <v>7.6405617926457889</v>
      </c>
      <c r="FJ40" s="4">
        <v>45</v>
      </c>
      <c r="FK40" s="5">
        <v>12.605042016806722</v>
      </c>
      <c r="FL40" s="6">
        <v>8.2681258549931602</v>
      </c>
      <c r="FM40" s="4">
        <v>39</v>
      </c>
      <c r="FN40" s="5">
        <v>12.662337662337661</v>
      </c>
      <c r="FO40" s="6">
        <v>8.3526544200701505</v>
      </c>
      <c r="FP40" s="4">
        <v>50</v>
      </c>
      <c r="FQ40" s="5">
        <v>11.600928074245939</v>
      </c>
      <c r="FR40" s="6">
        <v>7.6779946114113038</v>
      </c>
      <c r="FS40" s="4">
        <v>35</v>
      </c>
      <c r="FT40" s="5">
        <v>11.74496644295302</v>
      </c>
      <c r="FU40" s="6">
        <v>8.2858000600420301</v>
      </c>
      <c r="FV40" s="4">
        <v>71</v>
      </c>
      <c r="FW40" s="5">
        <v>11.145996860282574</v>
      </c>
      <c r="FX40" s="6">
        <v>7.3771196560783379</v>
      </c>
      <c r="FY40" s="4">
        <v>23</v>
      </c>
      <c r="FZ40" s="5">
        <v>14.374999999999998</v>
      </c>
      <c r="GA40" s="6">
        <v>8.7376354215732448</v>
      </c>
      <c r="GB40" s="4">
        <v>0</v>
      </c>
      <c r="GC40" s="5">
        <v>0</v>
      </c>
      <c r="GD40" s="6">
        <v>6.8831529281154591</v>
      </c>
      <c r="GE40" s="4">
        <v>37</v>
      </c>
      <c r="GF40" s="5">
        <v>8.4090909090909083</v>
      </c>
      <c r="GG40" s="6">
        <v>7.8578137841963134</v>
      </c>
      <c r="GH40" s="4">
        <v>70</v>
      </c>
      <c r="GI40" s="5">
        <v>14.736842105263156</v>
      </c>
      <c r="GJ40" s="6">
        <v>7.8367840079081779</v>
      </c>
      <c r="GK40" s="4">
        <v>51</v>
      </c>
      <c r="GL40" s="5">
        <v>13.010204081632654</v>
      </c>
      <c r="GM40" s="6">
        <v>7.2563811476910685</v>
      </c>
      <c r="GN40" s="4">
        <v>34</v>
      </c>
      <c r="GO40" s="5">
        <v>12.734082397003746</v>
      </c>
      <c r="GP40" s="6">
        <v>7.4594085810651816</v>
      </c>
      <c r="GQ40" s="4">
        <v>39</v>
      </c>
      <c r="GR40" s="5">
        <v>13.448275862068964</v>
      </c>
      <c r="GS40" s="6">
        <v>7.6258299964519232</v>
      </c>
      <c r="GT40" s="4">
        <v>182</v>
      </c>
      <c r="GU40" s="5">
        <v>15.622317596566523</v>
      </c>
      <c r="GV40" s="6">
        <v>8.617001488095239</v>
      </c>
      <c r="GW40" s="4">
        <v>33</v>
      </c>
      <c r="GX40" s="5">
        <v>19.298245614035086</v>
      </c>
      <c r="GY40" s="6">
        <v>7.7973568281938324</v>
      </c>
      <c r="GZ40" s="4">
        <v>101</v>
      </c>
      <c r="HA40" s="5">
        <v>13.760217983651227</v>
      </c>
      <c r="HB40" s="6">
        <v>9.5394045007962021</v>
      </c>
      <c r="HC40" s="4">
        <v>120</v>
      </c>
      <c r="HD40" s="5">
        <v>13.84083044982699</v>
      </c>
      <c r="HE40" s="6">
        <v>8.7663098679584337</v>
      </c>
      <c r="HF40" s="4">
        <v>154</v>
      </c>
      <c r="HG40" s="5">
        <v>14.460093896713616</v>
      </c>
      <c r="HH40" s="6">
        <v>8.4120584872736028</v>
      </c>
      <c r="HI40" s="4">
        <v>13</v>
      </c>
      <c r="HJ40" s="5">
        <v>18.055555555555554</v>
      </c>
      <c r="HK40" s="6">
        <v>7.4200136147038798</v>
      </c>
      <c r="HL40" s="4">
        <v>80</v>
      </c>
      <c r="HM40" s="5">
        <v>12.195121951219512</v>
      </c>
      <c r="HN40" s="6">
        <v>6.6891401702967919</v>
      </c>
      <c r="HO40" s="4">
        <v>383</v>
      </c>
      <c r="HP40" s="5">
        <v>14.668709306779013</v>
      </c>
      <c r="HQ40" s="6">
        <v>6.6655155969940632</v>
      </c>
      <c r="HR40" s="4">
        <v>311</v>
      </c>
      <c r="HS40" s="5">
        <v>16.938997821350764</v>
      </c>
      <c r="HT40" s="6">
        <v>9.1069244958444742</v>
      </c>
      <c r="HU40" s="4">
        <v>421</v>
      </c>
      <c r="HV40" s="5">
        <v>14.462384060460323</v>
      </c>
      <c r="HW40" s="6">
        <v>6.293103739571472</v>
      </c>
      <c r="HX40" s="4">
        <v>243</v>
      </c>
      <c r="HY40" s="5">
        <v>11.739130434782609</v>
      </c>
      <c r="HZ40" s="6">
        <v>8.5537810657457225</v>
      </c>
      <c r="IA40" s="4">
        <v>86</v>
      </c>
      <c r="IB40" s="5">
        <v>13.915857605177994</v>
      </c>
      <c r="IC40" s="6">
        <v>8.7579296347851958</v>
      </c>
      <c r="ID40" s="4">
        <v>27</v>
      </c>
      <c r="IE40" s="5">
        <v>17.088607594936708</v>
      </c>
      <c r="IF40" s="6">
        <v>9.7813277464973165</v>
      </c>
      <c r="IG40" s="4">
        <v>5246</v>
      </c>
      <c r="IH40" s="5">
        <v>13.329606667344244</v>
      </c>
      <c r="II40" s="6">
        <v>7.2371025440118419</v>
      </c>
      <c r="IJ40" s="4">
        <v>10632</v>
      </c>
      <c r="IK40" s="5">
        <v>13.478189216941546</v>
      </c>
      <c r="IL40" s="6">
        <v>7.5755888352790928</v>
      </c>
    </row>
    <row r="41" spans="2:246" x14ac:dyDescent="0.35">
      <c r="B41" s="33">
        <v>36</v>
      </c>
      <c r="C41" s="18" t="s">
        <v>26</v>
      </c>
      <c r="D41" s="19">
        <v>0</v>
      </c>
      <c r="E41" s="20">
        <v>0</v>
      </c>
      <c r="F41" s="21">
        <v>3.4412671712924023</v>
      </c>
      <c r="G41" s="4">
        <v>5</v>
      </c>
      <c r="H41" s="5">
        <v>2.4154589371980677</v>
      </c>
      <c r="I41" s="6">
        <v>3.4469190210120404</v>
      </c>
      <c r="J41" s="4">
        <v>34</v>
      </c>
      <c r="K41" s="5">
        <v>1.3</v>
      </c>
      <c r="L41" s="6">
        <v>3</v>
      </c>
      <c r="M41" s="4">
        <v>20</v>
      </c>
      <c r="N41" s="5">
        <v>1.8656716417910446</v>
      </c>
      <c r="O41" s="6">
        <v>2.7978300492257349</v>
      </c>
      <c r="P41" s="4">
        <v>12</v>
      </c>
      <c r="Q41" s="5">
        <v>2.0442930153321974</v>
      </c>
      <c r="R41" s="6">
        <v>3.8692575728425145</v>
      </c>
      <c r="S41" s="4">
        <v>9</v>
      </c>
      <c r="T41" s="5">
        <v>1.0714285714285714</v>
      </c>
      <c r="U41" s="6">
        <v>3.1371215750513839</v>
      </c>
      <c r="V41" s="4">
        <v>4</v>
      </c>
      <c r="W41" s="5">
        <v>1.3937282229965158</v>
      </c>
      <c r="X41" s="6">
        <v>3.4869537304535245</v>
      </c>
      <c r="Y41" s="4">
        <v>5</v>
      </c>
      <c r="Z41" s="5">
        <v>1.4044943820224718</v>
      </c>
      <c r="AA41" s="6">
        <v>3.5920925747348118</v>
      </c>
      <c r="AB41" s="4">
        <v>11</v>
      </c>
      <c r="AC41" s="5">
        <v>2.1153846153846154</v>
      </c>
      <c r="AD41" s="6">
        <v>2.8515284817899649</v>
      </c>
      <c r="AE41" s="4">
        <v>19</v>
      </c>
      <c r="AF41" s="5">
        <v>1.7975402081362346</v>
      </c>
      <c r="AG41" s="6">
        <v>1.9403578914680537</v>
      </c>
      <c r="AH41" s="4">
        <v>0</v>
      </c>
      <c r="AI41" s="5">
        <v>0</v>
      </c>
      <c r="AJ41" s="6">
        <v>3.7026447462473198</v>
      </c>
      <c r="AK41" s="4">
        <v>19</v>
      </c>
      <c r="AL41" s="5">
        <v>1.3380281690140845</v>
      </c>
      <c r="AM41" s="6">
        <v>3.3856375459428891</v>
      </c>
      <c r="AN41" s="4">
        <v>20</v>
      </c>
      <c r="AO41" s="5">
        <v>1.4903129657228018</v>
      </c>
      <c r="AP41" s="6">
        <v>2.2421240340796511</v>
      </c>
      <c r="AQ41" s="4">
        <v>32</v>
      </c>
      <c r="AR41" s="5">
        <v>1.1149825783972125</v>
      </c>
      <c r="AS41" s="6">
        <v>1.7778619969992575</v>
      </c>
      <c r="AT41" s="4">
        <v>6</v>
      </c>
      <c r="AU41" s="5">
        <v>1.4634146341463417</v>
      </c>
      <c r="AV41" s="6">
        <v>3.6959208899876388</v>
      </c>
      <c r="AW41" s="4">
        <v>7</v>
      </c>
      <c r="AX41" s="5">
        <v>1.9662921348314606</v>
      </c>
      <c r="AY41" s="6">
        <v>3.1286210892236386</v>
      </c>
      <c r="AZ41" s="4">
        <v>6</v>
      </c>
      <c r="BA41" s="5">
        <v>2.4896265560165975</v>
      </c>
      <c r="BB41" s="6">
        <v>3.2676407294144298</v>
      </c>
      <c r="BC41" s="4">
        <v>19</v>
      </c>
      <c r="BD41" s="5">
        <v>1.0520487264673311</v>
      </c>
      <c r="BE41" s="6">
        <v>2.1242217425480678</v>
      </c>
      <c r="BF41" s="4">
        <v>10</v>
      </c>
      <c r="BG41" s="5">
        <v>2.8735632183908044</v>
      </c>
      <c r="BH41" s="6">
        <v>3.8866599799398194</v>
      </c>
      <c r="BI41" s="4">
        <v>32</v>
      </c>
      <c r="BJ41" s="5">
        <v>1.4078310602727673</v>
      </c>
      <c r="BK41" s="6">
        <v>2.7746976456329455</v>
      </c>
      <c r="BL41" s="4">
        <v>10</v>
      </c>
      <c r="BM41" s="5">
        <v>2.8735632183908044</v>
      </c>
      <c r="BN41" s="6">
        <v>3.8866599799398194</v>
      </c>
      <c r="BO41" s="4">
        <v>12</v>
      </c>
      <c r="BP41" s="5">
        <v>2.4948024948024949</v>
      </c>
      <c r="BQ41" s="6">
        <v>2.5031171483887946</v>
      </c>
      <c r="BR41" s="4">
        <v>12</v>
      </c>
      <c r="BS41" s="5">
        <v>1.7266187050359711</v>
      </c>
      <c r="BT41" s="6">
        <v>3.42953857117406</v>
      </c>
      <c r="BU41" s="4">
        <v>14</v>
      </c>
      <c r="BV41" s="5">
        <v>3.1460674157303372</v>
      </c>
      <c r="BW41" s="6">
        <v>2.60953728176302</v>
      </c>
      <c r="BX41" s="4">
        <v>54</v>
      </c>
      <c r="BY41" s="5">
        <v>1.5615962984384038</v>
      </c>
      <c r="BZ41" s="6">
        <v>3.0806229113952064</v>
      </c>
      <c r="CA41" s="4">
        <v>10</v>
      </c>
      <c r="CB41" s="5">
        <v>1.2437810945273633</v>
      </c>
      <c r="CC41" s="6">
        <v>1.7718464001529308</v>
      </c>
      <c r="CD41" s="4">
        <v>64</v>
      </c>
      <c r="CE41" s="5">
        <v>1.5083667216592034</v>
      </c>
      <c r="CF41" s="6">
        <v>2.8631410576826952</v>
      </c>
      <c r="CG41" s="4">
        <v>48</v>
      </c>
      <c r="CH41" s="5">
        <v>1.4879107253564787</v>
      </c>
      <c r="CI41" s="6">
        <v>2.9683665121352605</v>
      </c>
      <c r="CJ41" s="4">
        <v>0</v>
      </c>
      <c r="CK41" s="5">
        <v>0</v>
      </c>
      <c r="CL41" s="6">
        <v>3.7479978643886818</v>
      </c>
      <c r="CM41" s="4">
        <v>0</v>
      </c>
      <c r="CN41" s="5">
        <v>0</v>
      </c>
      <c r="CO41" s="6">
        <v>3.5146189971216484</v>
      </c>
      <c r="CP41" s="4">
        <v>19</v>
      </c>
      <c r="CQ41" s="5">
        <v>2.5572005383580079</v>
      </c>
      <c r="CR41" s="6">
        <v>2.3766257631132981</v>
      </c>
      <c r="CS41" s="4">
        <v>8</v>
      </c>
      <c r="CT41" s="5">
        <v>1.7057569296375266</v>
      </c>
      <c r="CU41" s="6">
        <v>3.2941280509373891</v>
      </c>
      <c r="CV41" s="4">
        <v>27</v>
      </c>
      <c r="CW41" s="5">
        <v>1.2037449843958983</v>
      </c>
      <c r="CX41" s="6">
        <v>1.7370073788849769</v>
      </c>
      <c r="CY41" s="4">
        <v>11</v>
      </c>
      <c r="CZ41" s="5">
        <v>3.4267912772585665</v>
      </c>
      <c r="DA41" s="6">
        <v>3.4395174092496559</v>
      </c>
      <c r="DB41" s="4">
        <v>13</v>
      </c>
      <c r="DC41" s="5">
        <v>1.5330188679245282</v>
      </c>
      <c r="DD41" s="6">
        <v>2.7703492747079732</v>
      </c>
      <c r="DE41" s="4">
        <v>22</v>
      </c>
      <c r="DF41" s="5">
        <v>1.8272425249169437</v>
      </c>
      <c r="DG41" s="6">
        <v>2.6227517041358994</v>
      </c>
      <c r="DH41" s="4">
        <v>20</v>
      </c>
      <c r="DI41" s="5">
        <v>1.0141987829614605</v>
      </c>
      <c r="DJ41" s="6">
        <v>2.9403365280268674</v>
      </c>
      <c r="DK41" s="4">
        <v>3</v>
      </c>
      <c r="DL41" s="5">
        <v>1.3888888888888888</v>
      </c>
      <c r="DM41" s="6">
        <v>3.7749038797623209</v>
      </c>
      <c r="DN41" s="4">
        <v>3</v>
      </c>
      <c r="DO41" s="5">
        <v>0.55762081784386619</v>
      </c>
      <c r="DP41" s="6">
        <v>3.0881294964028778</v>
      </c>
      <c r="DQ41" s="4">
        <v>10</v>
      </c>
      <c r="DR41" s="5">
        <v>1.2437810945273633</v>
      </c>
      <c r="DS41" s="6">
        <v>1.7718464001529308</v>
      </c>
      <c r="DT41" s="4">
        <v>8</v>
      </c>
      <c r="DU41" s="5">
        <v>5.6338028169014089</v>
      </c>
      <c r="DV41" s="6">
        <v>3.6786855317206753</v>
      </c>
      <c r="DW41" s="4">
        <v>19</v>
      </c>
      <c r="DX41" s="5">
        <v>2.3058252427184467</v>
      </c>
      <c r="DY41" s="6">
        <v>1.7310238057842895</v>
      </c>
      <c r="DZ41" s="4">
        <v>18</v>
      </c>
      <c r="EA41" s="5">
        <v>1.89873417721519</v>
      </c>
      <c r="EB41" s="6">
        <v>2.773516982313351</v>
      </c>
      <c r="EC41" s="4">
        <v>14</v>
      </c>
      <c r="ED41" s="5">
        <v>1.553829078801332</v>
      </c>
      <c r="EE41" s="6">
        <v>1.4612547126312077</v>
      </c>
      <c r="EF41" s="4">
        <v>28</v>
      </c>
      <c r="EG41" s="5">
        <v>1.2505582849486379</v>
      </c>
      <c r="EH41" s="6">
        <v>1.6304082529248092</v>
      </c>
      <c r="EI41" s="4">
        <v>32</v>
      </c>
      <c r="EJ41" s="5">
        <v>1.0366051182377714</v>
      </c>
      <c r="EK41" s="6">
        <v>2.8618138304147775</v>
      </c>
      <c r="EL41" s="4">
        <v>13</v>
      </c>
      <c r="EM41" s="5">
        <v>1.0620915032679739</v>
      </c>
      <c r="EN41" s="6">
        <v>2.5651137025144122</v>
      </c>
      <c r="EO41" s="4">
        <v>18</v>
      </c>
      <c r="EP41" s="5">
        <v>2.1660649819494582</v>
      </c>
      <c r="EQ41" s="6">
        <v>3.5515481850863972</v>
      </c>
      <c r="ER41" s="4">
        <v>16</v>
      </c>
      <c r="ES41" s="5">
        <v>2.39880059970015</v>
      </c>
      <c r="ET41" s="6">
        <v>2.3473467113687234</v>
      </c>
      <c r="EU41" s="4">
        <v>16</v>
      </c>
      <c r="EV41" s="5">
        <v>2.2630834512022631</v>
      </c>
      <c r="EW41" s="6">
        <v>2.5963981042654027</v>
      </c>
      <c r="EX41" s="4">
        <v>11</v>
      </c>
      <c r="EY41" s="5">
        <v>1.639344262295082</v>
      </c>
      <c r="EZ41" s="6">
        <v>2.7731678572287564</v>
      </c>
      <c r="FA41" s="4">
        <v>20</v>
      </c>
      <c r="FB41" s="5">
        <v>1.5082956259426847</v>
      </c>
      <c r="FC41" s="6">
        <v>2.0830073013183386</v>
      </c>
      <c r="FD41" s="4">
        <v>28</v>
      </c>
      <c r="FE41" s="5">
        <v>1.3618677042801557</v>
      </c>
      <c r="FF41" s="6">
        <v>4.0994038094936336</v>
      </c>
      <c r="FG41" s="4">
        <v>8</v>
      </c>
      <c r="FH41" s="5">
        <v>2.6490066225165565</v>
      </c>
      <c r="FI41" s="6">
        <v>4.1316303804372527</v>
      </c>
      <c r="FJ41" s="4">
        <v>10</v>
      </c>
      <c r="FK41" s="5">
        <v>2.801120448179272</v>
      </c>
      <c r="FL41" s="6">
        <v>3.0424076607387143</v>
      </c>
      <c r="FM41" s="4">
        <v>8</v>
      </c>
      <c r="FN41" s="5">
        <v>2.5974025974025974</v>
      </c>
      <c r="FO41" s="6">
        <v>3.7453183520599254</v>
      </c>
      <c r="FP41" s="4">
        <v>5</v>
      </c>
      <c r="FQ41" s="5">
        <v>1.160092807424594</v>
      </c>
      <c r="FR41" s="6">
        <v>2.8952500037214008</v>
      </c>
      <c r="FS41" s="4">
        <v>11</v>
      </c>
      <c r="FT41" s="5">
        <v>3.6912751677852351</v>
      </c>
      <c r="FU41" s="6">
        <v>3.7451215851095765</v>
      </c>
      <c r="FV41" s="4">
        <v>17</v>
      </c>
      <c r="FW41" s="5">
        <v>2.6687598116169546</v>
      </c>
      <c r="FX41" s="6">
        <v>2.459039885359446</v>
      </c>
      <c r="FY41" s="4">
        <v>11</v>
      </c>
      <c r="FZ41" s="5">
        <v>6.8750000000000009</v>
      </c>
      <c r="GA41" s="6">
        <v>3.7211493170042393</v>
      </c>
      <c r="GB41" s="4">
        <v>0</v>
      </c>
      <c r="GC41" s="5">
        <v>0</v>
      </c>
      <c r="GD41" s="6">
        <v>5.2733832917013599</v>
      </c>
      <c r="GE41" s="4">
        <v>11</v>
      </c>
      <c r="GF41" s="5">
        <v>2.5</v>
      </c>
      <c r="GG41" s="6">
        <v>3.5106258072091112</v>
      </c>
      <c r="GH41" s="4">
        <v>7</v>
      </c>
      <c r="GI41" s="5">
        <v>1.4736842105263157</v>
      </c>
      <c r="GJ41" s="6">
        <v>3.3664671316382009</v>
      </c>
      <c r="GK41" s="4">
        <v>3</v>
      </c>
      <c r="GL41" s="5">
        <v>0.76530612244897955</v>
      </c>
      <c r="GM41" s="6">
        <v>2.7923243124473576</v>
      </c>
      <c r="GN41" s="4">
        <v>11</v>
      </c>
      <c r="GO41" s="5">
        <v>4.119850187265917</v>
      </c>
      <c r="GP41" s="6">
        <v>4.2434700760843995</v>
      </c>
      <c r="GQ41" s="4">
        <v>8</v>
      </c>
      <c r="GR41" s="5">
        <v>2.7586206896551726</v>
      </c>
      <c r="GS41" s="6">
        <v>3.1958031324446248</v>
      </c>
      <c r="GT41" s="4">
        <v>11</v>
      </c>
      <c r="GU41" s="5">
        <v>0.94420600858369097</v>
      </c>
      <c r="GV41" s="6">
        <v>2.6646205357142856</v>
      </c>
      <c r="GW41" s="4">
        <v>8</v>
      </c>
      <c r="GX41" s="5">
        <v>4.6783625730994149</v>
      </c>
      <c r="GY41" s="6">
        <v>3.8032305433186488</v>
      </c>
      <c r="GZ41" s="4">
        <v>12</v>
      </c>
      <c r="HA41" s="5">
        <v>1.6348773841961852</v>
      </c>
      <c r="HB41" s="6">
        <v>3.3230177568127872</v>
      </c>
      <c r="HC41" s="4">
        <v>14</v>
      </c>
      <c r="HD41" s="5">
        <v>1.6147635524798154</v>
      </c>
      <c r="HE41" s="6">
        <v>3.0809698674375605</v>
      </c>
      <c r="HF41" s="4">
        <v>24</v>
      </c>
      <c r="HG41" s="5">
        <v>2.2535211267605635</v>
      </c>
      <c r="HH41" s="6">
        <v>3.1028742202699719</v>
      </c>
      <c r="HI41" s="4">
        <v>0</v>
      </c>
      <c r="HJ41" s="5">
        <v>0</v>
      </c>
      <c r="HK41" s="6">
        <v>3.0179260267755845</v>
      </c>
      <c r="HL41" s="4">
        <v>17</v>
      </c>
      <c r="HM41" s="5">
        <v>2.5914634146341462</v>
      </c>
      <c r="HN41" s="6">
        <v>2.5828164972971792</v>
      </c>
      <c r="HO41" s="4">
        <v>33</v>
      </c>
      <c r="HP41" s="5">
        <v>1.2638835695135964</v>
      </c>
      <c r="HQ41" s="6">
        <v>1.822389949517373</v>
      </c>
      <c r="HR41" s="4">
        <v>29</v>
      </c>
      <c r="HS41" s="5">
        <v>1.579520697167756</v>
      </c>
      <c r="HT41" s="6">
        <v>2.9368484320918569</v>
      </c>
      <c r="HU41" s="4">
        <v>38</v>
      </c>
      <c r="HV41" s="5">
        <v>1.305393335623497</v>
      </c>
      <c r="HW41" s="6">
        <v>1.3005882889610501</v>
      </c>
      <c r="HX41" s="4">
        <v>46</v>
      </c>
      <c r="HY41" s="5">
        <v>2.2222222222222223</v>
      </c>
      <c r="HZ41" s="6">
        <v>2.835287999111781</v>
      </c>
      <c r="IA41" s="4">
        <v>14</v>
      </c>
      <c r="IB41" s="5">
        <v>2.2653721682847898</v>
      </c>
      <c r="IC41" s="6">
        <v>2.1985144885186325</v>
      </c>
      <c r="ID41" s="4">
        <v>0</v>
      </c>
      <c r="IE41" s="5">
        <v>0</v>
      </c>
      <c r="IF41" s="6">
        <v>3.4830430797433545</v>
      </c>
      <c r="IG41" s="4">
        <v>617</v>
      </c>
      <c r="IH41" s="5">
        <v>1.5677406240471592</v>
      </c>
      <c r="II41" s="6">
        <v>2.3103798511563336</v>
      </c>
      <c r="IJ41" s="4">
        <v>1237</v>
      </c>
      <c r="IK41" s="5">
        <v>1.5681452277423527</v>
      </c>
      <c r="IL41" s="6">
        <v>2.528312886904426</v>
      </c>
    </row>
    <row r="42" spans="2:246" x14ac:dyDescent="0.35">
      <c r="B42" s="33">
        <v>37</v>
      </c>
      <c r="C42" s="18" t="s">
        <v>27</v>
      </c>
      <c r="D42" s="19">
        <v>0</v>
      </c>
      <c r="E42" s="20">
        <v>0</v>
      </c>
      <c r="F42" s="21">
        <v>0.74292122231567148</v>
      </c>
      <c r="G42" s="4">
        <v>0</v>
      </c>
      <c r="H42" s="5">
        <v>0</v>
      </c>
      <c r="I42" s="6">
        <v>0.88927362870858584</v>
      </c>
      <c r="J42" s="4">
        <v>16</v>
      </c>
      <c r="K42" s="5">
        <v>0.6</v>
      </c>
      <c r="L42" s="6">
        <v>0.6</v>
      </c>
      <c r="M42" s="4">
        <v>0</v>
      </c>
      <c r="N42" s="5">
        <v>0</v>
      </c>
      <c r="O42" s="6">
        <v>0.79794486143601373</v>
      </c>
      <c r="P42" s="4">
        <v>5</v>
      </c>
      <c r="Q42" s="5">
        <v>0.85178875638841567</v>
      </c>
      <c r="R42" s="6">
        <v>0.73537270997669901</v>
      </c>
      <c r="S42" s="4">
        <v>5</v>
      </c>
      <c r="T42" s="5">
        <v>0.59523809523809523</v>
      </c>
      <c r="U42" s="6">
        <v>0.703147939235655</v>
      </c>
      <c r="V42" s="4">
        <v>0</v>
      </c>
      <c r="W42" s="5">
        <v>0</v>
      </c>
      <c r="X42" s="6">
        <v>0.91163387902966941</v>
      </c>
      <c r="Y42" s="4">
        <v>3</v>
      </c>
      <c r="Z42" s="5">
        <v>0.84269662921348309</v>
      </c>
      <c r="AA42" s="6">
        <v>0.9462391513982642</v>
      </c>
      <c r="AB42" s="4">
        <v>3</v>
      </c>
      <c r="AC42" s="5">
        <v>0.57692307692307698</v>
      </c>
      <c r="AD42" s="6">
        <v>0.82788111560190247</v>
      </c>
      <c r="AE42" s="4">
        <v>5</v>
      </c>
      <c r="AF42" s="5">
        <v>0.47303689687795647</v>
      </c>
      <c r="AG42" s="6">
        <v>0.70355562456331033</v>
      </c>
      <c r="AH42" s="4">
        <v>0</v>
      </c>
      <c r="AI42" s="5">
        <v>0</v>
      </c>
      <c r="AJ42" s="6">
        <v>1.043602573266619</v>
      </c>
      <c r="AK42" s="4">
        <v>6</v>
      </c>
      <c r="AL42" s="5">
        <v>0.42253521126760557</v>
      </c>
      <c r="AM42" s="6">
        <v>0.73979832249552357</v>
      </c>
      <c r="AN42" s="4">
        <v>3</v>
      </c>
      <c r="AO42" s="5">
        <v>0.22354694485842028</v>
      </c>
      <c r="AP42" s="6">
        <v>0.43669506637606503</v>
      </c>
      <c r="AQ42" s="4">
        <v>11</v>
      </c>
      <c r="AR42" s="5">
        <v>0.38327526132404183</v>
      </c>
      <c r="AS42" s="6">
        <v>0.43635363074255396</v>
      </c>
      <c r="AT42" s="4">
        <v>7</v>
      </c>
      <c r="AU42" s="5">
        <v>1.7073170731707319</v>
      </c>
      <c r="AV42" s="6">
        <v>0.95797280593325085</v>
      </c>
      <c r="AW42" s="4">
        <v>0</v>
      </c>
      <c r="AX42" s="5">
        <v>0</v>
      </c>
      <c r="AY42" s="6">
        <v>0.79043204767422615</v>
      </c>
      <c r="AZ42" s="4">
        <v>0</v>
      </c>
      <c r="BA42" s="5">
        <v>0</v>
      </c>
      <c r="BB42" s="6">
        <v>0.63993657265828519</v>
      </c>
      <c r="BC42" s="4">
        <v>0</v>
      </c>
      <c r="BD42" s="5">
        <v>0</v>
      </c>
      <c r="BE42" s="6">
        <v>0.70245923116273845</v>
      </c>
      <c r="BF42" s="4">
        <v>0</v>
      </c>
      <c r="BG42" s="5">
        <v>0</v>
      </c>
      <c r="BH42" s="6">
        <v>1.0448010698762955</v>
      </c>
      <c r="BI42" s="4">
        <v>13</v>
      </c>
      <c r="BJ42" s="5">
        <v>0.5719313682358117</v>
      </c>
      <c r="BK42" s="6">
        <v>0.68013615616699763</v>
      </c>
      <c r="BL42" s="4">
        <v>0</v>
      </c>
      <c r="BM42" s="5">
        <v>0</v>
      </c>
      <c r="BN42" s="6">
        <v>1.0448010698762955</v>
      </c>
      <c r="BO42" s="4">
        <v>3</v>
      </c>
      <c r="BP42" s="5">
        <v>0.62370062370062374</v>
      </c>
      <c r="BQ42" s="6">
        <v>0.67543436444633809</v>
      </c>
      <c r="BR42" s="4">
        <v>6</v>
      </c>
      <c r="BS42" s="5">
        <v>0.86330935251798557</v>
      </c>
      <c r="BT42" s="6">
        <v>0.85515766969535001</v>
      </c>
      <c r="BU42" s="4">
        <v>0</v>
      </c>
      <c r="BV42" s="5">
        <v>0</v>
      </c>
      <c r="BW42" s="6">
        <v>0.51371775304321932</v>
      </c>
      <c r="BX42" s="4">
        <v>15</v>
      </c>
      <c r="BY42" s="5">
        <v>0.43377674956622325</v>
      </c>
      <c r="BZ42" s="6">
        <v>0.67351741333903825</v>
      </c>
      <c r="CA42" s="4">
        <v>3</v>
      </c>
      <c r="CB42" s="5">
        <v>0.37313432835820892</v>
      </c>
      <c r="CC42" s="6">
        <v>0.7783937489545748</v>
      </c>
      <c r="CD42" s="4">
        <v>7</v>
      </c>
      <c r="CE42" s="5">
        <v>0.16497761018147536</v>
      </c>
      <c r="CF42" s="6">
        <v>0.80742443933486618</v>
      </c>
      <c r="CG42" s="4">
        <v>9</v>
      </c>
      <c r="CH42" s="5">
        <v>0.27898326100433973</v>
      </c>
      <c r="CI42" s="6">
        <v>0.75129533678756477</v>
      </c>
      <c r="CJ42" s="4">
        <v>0</v>
      </c>
      <c r="CK42" s="5">
        <v>0</v>
      </c>
      <c r="CL42" s="6">
        <v>0.85958355579284562</v>
      </c>
      <c r="CM42" s="4">
        <v>3</v>
      </c>
      <c r="CN42" s="5">
        <v>2.2900763358778624</v>
      </c>
      <c r="CO42" s="6">
        <v>0.96955006817148925</v>
      </c>
      <c r="CP42" s="4">
        <v>3</v>
      </c>
      <c r="CQ42" s="5">
        <v>0.40376850605652759</v>
      </c>
      <c r="CR42" s="6">
        <v>0.68603630275435412</v>
      </c>
      <c r="CS42" s="4">
        <v>4</v>
      </c>
      <c r="CT42" s="5">
        <v>0.85287846481876328</v>
      </c>
      <c r="CU42" s="6">
        <v>0.57039264237707821</v>
      </c>
      <c r="CV42" s="4">
        <v>7</v>
      </c>
      <c r="CW42" s="5">
        <v>0.3120820329915292</v>
      </c>
      <c r="CX42" s="6">
        <v>0.45725021057575488</v>
      </c>
      <c r="CY42" s="4">
        <v>0</v>
      </c>
      <c r="CZ42" s="5">
        <v>0</v>
      </c>
      <c r="DA42" s="6">
        <v>0.73023600380992704</v>
      </c>
      <c r="DB42" s="4">
        <v>3</v>
      </c>
      <c r="DC42" s="5">
        <v>0.35377358490566041</v>
      </c>
      <c r="DD42" s="6">
        <v>0.72529202699730266</v>
      </c>
      <c r="DE42" s="4">
        <v>3</v>
      </c>
      <c r="DF42" s="5">
        <v>0.24916943521594684</v>
      </c>
      <c r="DG42" s="6">
        <v>0.6742759196090562</v>
      </c>
      <c r="DH42" s="4">
        <v>4</v>
      </c>
      <c r="DI42" s="5">
        <v>0.20283975659229209</v>
      </c>
      <c r="DJ42" s="6">
        <v>0.63398864532047838</v>
      </c>
      <c r="DK42" s="4">
        <v>0</v>
      </c>
      <c r="DL42" s="5">
        <v>0</v>
      </c>
      <c r="DM42" s="6">
        <v>0.67575439822905747</v>
      </c>
      <c r="DN42" s="4">
        <v>0</v>
      </c>
      <c r="DO42" s="5">
        <v>0</v>
      </c>
      <c r="DP42" s="6">
        <v>0.74640287769784175</v>
      </c>
      <c r="DQ42" s="4">
        <v>3</v>
      </c>
      <c r="DR42" s="5">
        <v>0.37313432835820892</v>
      </c>
      <c r="DS42" s="6">
        <v>0.7783937489545748</v>
      </c>
      <c r="DT42" s="4">
        <v>0</v>
      </c>
      <c r="DU42" s="5">
        <v>0</v>
      </c>
      <c r="DV42" s="6">
        <v>0.52943861250570512</v>
      </c>
      <c r="DW42" s="4">
        <v>3</v>
      </c>
      <c r="DX42" s="5">
        <v>0.36407766990291263</v>
      </c>
      <c r="DY42" s="6">
        <v>0.59346182324036878</v>
      </c>
      <c r="DZ42" s="4">
        <v>3</v>
      </c>
      <c r="EA42" s="5">
        <v>0.31645569620253167</v>
      </c>
      <c r="EB42" s="6">
        <v>0.69807481609015487</v>
      </c>
      <c r="EC42" s="4">
        <v>0</v>
      </c>
      <c r="ED42" s="5">
        <v>0</v>
      </c>
      <c r="EE42" s="6">
        <v>0.30445631831620062</v>
      </c>
      <c r="EF42" s="4">
        <v>4</v>
      </c>
      <c r="EG42" s="5">
        <v>0.1786511835640911</v>
      </c>
      <c r="EH42" s="6">
        <v>0.30265063377646156</v>
      </c>
      <c r="EI42" s="4">
        <v>5</v>
      </c>
      <c r="EJ42" s="5">
        <v>0.16196954972465177</v>
      </c>
      <c r="EK42" s="6">
        <v>0.6859589098815162</v>
      </c>
      <c r="EL42" s="4">
        <v>0</v>
      </c>
      <c r="EM42" s="5">
        <v>0</v>
      </c>
      <c r="EN42" s="6">
        <v>0.41875575084971739</v>
      </c>
      <c r="EO42" s="4">
        <v>3</v>
      </c>
      <c r="EP42" s="5">
        <v>0.36101083032490977</v>
      </c>
      <c r="EQ42" s="6">
        <v>0.85817001043720276</v>
      </c>
      <c r="ER42" s="4">
        <v>5</v>
      </c>
      <c r="ES42" s="5">
        <v>0.7496251874062968</v>
      </c>
      <c r="ET42" s="6">
        <v>0.91098360815975443</v>
      </c>
      <c r="EU42" s="4">
        <v>8</v>
      </c>
      <c r="EV42" s="5">
        <v>1.1315417256011315</v>
      </c>
      <c r="EW42" s="6">
        <v>0.81289099526066344</v>
      </c>
      <c r="EX42" s="4">
        <v>0</v>
      </c>
      <c r="EY42" s="5">
        <v>0</v>
      </c>
      <c r="EZ42" s="6">
        <v>0.59888880871635763</v>
      </c>
      <c r="FA42" s="4">
        <v>8</v>
      </c>
      <c r="FB42" s="5">
        <v>0.60331825037707398</v>
      </c>
      <c r="FC42" s="6">
        <v>0.74416245298393491</v>
      </c>
      <c r="FD42" s="4">
        <v>3</v>
      </c>
      <c r="FE42" s="5">
        <v>0.14591439688715954</v>
      </c>
      <c r="FF42" s="6">
        <v>0.9515813042261404</v>
      </c>
      <c r="FG42" s="4">
        <v>0</v>
      </c>
      <c r="FH42" s="5">
        <v>0</v>
      </c>
      <c r="FI42" s="6">
        <v>0.55906549702286257</v>
      </c>
      <c r="FJ42" s="4">
        <v>3</v>
      </c>
      <c r="FK42" s="5">
        <v>0.84033613445378152</v>
      </c>
      <c r="FL42" s="6">
        <v>0.44870041039671682</v>
      </c>
      <c r="FM42" s="4">
        <v>0</v>
      </c>
      <c r="FN42" s="5">
        <v>0</v>
      </c>
      <c r="FO42" s="6">
        <v>0.55882527792640158</v>
      </c>
      <c r="FP42" s="4">
        <v>0</v>
      </c>
      <c r="FQ42" s="5">
        <v>0</v>
      </c>
      <c r="FR42" s="6">
        <v>0.55374447371946589</v>
      </c>
      <c r="FS42" s="4">
        <v>0</v>
      </c>
      <c r="FT42" s="5">
        <v>0</v>
      </c>
      <c r="FU42" s="6">
        <v>0.41278895226658663</v>
      </c>
      <c r="FV42" s="4">
        <v>5</v>
      </c>
      <c r="FW42" s="5">
        <v>0.78492935635792771</v>
      </c>
      <c r="FX42" s="6">
        <v>0.34105564843563407</v>
      </c>
      <c r="FY42" s="4">
        <v>0</v>
      </c>
      <c r="FZ42" s="5">
        <v>0</v>
      </c>
      <c r="GA42" s="6">
        <v>0.50635892604804522</v>
      </c>
      <c r="GB42" s="4">
        <v>0</v>
      </c>
      <c r="GC42" s="5">
        <v>0</v>
      </c>
      <c r="GD42" s="6">
        <v>0.83263946711074099</v>
      </c>
      <c r="GE42" s="4">
        <v>0</v>
      </c>
      <c r="GF42" s="5">
        <v>0</v>
      </c>
      <c r="GG42" s="6">
        <v>0.64870259481037917</v>
      </c>
      <c r="GH42" s="4">
        <v>0</v>
      </c>
      <c r="GI42" s="5">
        <v>0</v>
      </c>
      <c r="GJ42" s="6">
        <v>0.69196551156021746</v>
      </c>
      <c r="GK42" s="4">
        <v>3</v>
      </c>
      <c r="GL42" s="5">
        <v>0.76530612244897955</v>
      </c>
      <c r="GM42" s="6">
        <v>0.61431134873841875</v>
      </c>
      <c r="GN42" s="4">
        <v>0</v>
      </c>
      <c r="GO42" s="5">
        <v>0</v>
      </c>
      <c r="GP42" s="6">
        <v>0.93340654168954429</v>
      </c>
      <c r="GQ42" s="4">
        <v>11</v>
      </c>
      <c r="GR42" s="5">
        <v>3.7931034482758621</v>
      </c>
      <c r="GS42" s="6">
        <v>0.75016473212022905</v>
      </c>
      <c r="GT42" s="4">
        <v>7</v>
      </c>
      <c r="GU42" s="5">
        <v>0.60085836909871249</v>
      </c>
      <c r="GV42" s="6">
        <v>0.68359375</v>
      </c>
      <c r="GW42" s="4">
        <v>0</v>
      </c>
      <c r="GX42" s="5">
        <v>0</v>
      </c>
      <c r="GY42" s="6">
        <v>0.74889867841409685</v>
      </c>
      <c r="GZ42" s="4">
        <v>7</v>
      </c>
      <c r="HA42" s="5">
        <v>0.9536784741144414</v>
      </c>
      <c r="HB42" s="6">
        <v>0.68503440194693987</v>
      </c>
      <c r="HC42" s="4">
        <v>6</v>
      </c>
      <c r="HD42" s="5">
        <v>0.69204152249134954</v>
      </c>
      <c r="HE42" s="6">
        <v>0.67713623460166161</v>
      </c>
      <c r="HF42" s="4">
        <v>3</v>
      </c>
      <c r="HG42" s="5">
        <v>0.28169014084507044</v>
      </c>
      <c r="HH42" s="6">
        <v>0.55759472090177908</v>
      </c>
      <c r="HI42" s="4">
        <v>0</v>
      </c>
      <c r="HJ42" s="5">
        <v>0</v>
      </c>
      <c r="HK42" s="6">
        <v>0.77149988654413437</v>
      </c>
      <c r="HL42" s="4">
        <v>4</v>
      </c>
      <c r="HM42" s="5">
        <v>0.6097560975609756</v>
      </c>
      <c r="HN42" s="6">
        <v>0.68075078957273061</v>
      </c>
      <c r="HO42" s="4">
        <v>10</v>
      </c>
      <c r="HP42" s="5">
        <v>0.38299502106472616</v>
      </c>
      <c r="HQ42" s="6">
        <v>0.49907092233568479</v>
      </c>
      <c r="HR42" s="4">
        <v>4</v>
      </c>
      <c r="HS42" s="5">
        <v>0.2178649237472767</v>
      </c>
      <c r="HT42" s="6">
        <v>0.6176293809198119</v>
      </c>
      <c r="HU42" s="4">
        <v>0</v>
      </c>
      <c r="HV42" s="5">
        <v>0</v>
      </c>
      <c r="HW42" s="6">
        <v>0.26660539360620122</v>
      </c>
      <c r="HX42" s="4">
        <v>8</v>
      </c>
      <c r="HY42" s="5">
        <v>0.38647342995169082</v>
      </c>
      <c r="HZ42" s="6">
        <v>0.50254486381618546</v>
      </c>
      <c r="IA42" s="4">
        <v>6</v>
      </c>
      <c r="IB42" s="5">
        <v>0.97087378640776689</v>
      </c>
      <c r="IC42" s="6">
        <v>0.45691697924746838</v>
      </c>
      <c r="ID42" s="4">
        <v>0</v>
      </c>
      <c r="IE42" s="5">
        <v>0</v>
      </c>
      <c r="IF42" s="6">
        <v>0.78564881497970407</v>
      </c>
      <c r="IG42" s="4">
        <v>128</v>
      </c>
      <c r="IH42" s="5">
        <v>0.32523630450249008</v>
      </c>
      <c r="II42" s="6">
        <v>0.61884459851339313</v>
      </c>
      <c r="IJ42" s="4">
        <v>275</v>
      </c>
      <c r="IK42" s="5">
        <v>0.3486175728610727</v>
      </c>
      <c r="IL42" s="6">
        <v>0.64146378808320426</v>
      </c>
    </row>
    <row r="43" spans="2:246" x14ac:dyDescent="0.35">
      <c r="B43" s="33">
        <v>38</v>
      </c>
      <c r="C43" s="18" t="s">
        <v>28</v>
      </c>
      <c r="D43" s="19">
        <v>5</v>
      </c>
      <c r="E43" s="20">
        <v>2.9940119760479043</v>
      </c>
      <c r="F43" s="21">
        <v>3.9108494533221196</v>
      </c>
      <c r="G43" s="4">
        <v>11</v>
      </c>
      <c r="H43" s="5">
        <v>5.3140096618357484</v>
      </c>
      <c r="I43" s="6">
        <v>5.0995514283465804</v>
      </c>
      <c r="J43" s="4">
        <v>100</v>
      </c>
      <c r="K43" s="5">
        <v>3.8</v>
      </c>
      <c r="L43" s="6">
        <v>4.4000000000000004</v>
      </c>
      <c r="M43" s="4">
        <v>45</v>
      </c>
      <c r="N43" s="5">
        <v>4.1977611940298507</v>
      </c>
      <c r="O43" s="6">
        <v>3.7730162602792805</v>
      </c>
      <c r="P43" s="4">
        <v>23</v>
      </c>
      <c r="Q43" s="5">
        <v>3.9182282793867125</v>
      </c>
      <c r="R43" s="6">
        <v>5.0706513606532848</v>
      </c>
      <c r="S43" s="4">
        <v>43</v>
      </c>
      <c r="T43" s="5">
        <v>5.1190476190476186</v>
      </c>
      <c r="U43" s="6">
        <v>4.4816022500734052</v>
      </c>
      <c r="V43" s="4">
        <v>3</v>
      </c>
      <c r="W43" s="5">
        <v>1.0452961672473868</v>
      </c>
      <c r="X43" s="6">
        <v>2.8128582565231346</v>
      </c>
      <c r="Y43" s="4">
        <v>10</v>
      </c>
      <c r="Z43" s="5">
        <v>2.8089887640449436</v>
      </c>
      <c r="AA43" s="6">
        <v>5.7075699132111861</v>
      </c>
      <c r="AB43" s="4">
        <v>16</v>
      </c>
      <c r="AC43" s="5">
        <v>3.0769230769230771</v>
      </c>
      <c r="AD43" s="6">
        <v>2.8325480651139943</v>
      </c>
      <c r="AE43" s="4">
        <v>53</v>
      </c>
      <c r="AF43" s="5">
        <v>5.0141911069063383</v>
      </c>
      <c r="AG43" s="6">
        <v>6.0117615091995962</v>
      </c>
      <c r="AH43" s="4">
        <v>5</v>
      </c>
      <c r="AI43" s="5">
        <v>4.6296296296296298</v>
      </c>
      <c r="AJ43" s="6">
        <v>6.1186561829878485</v>
      </c>
      <c r="AK43" s="4">
        <v>74</v>
      </c>
      <c r="AL43" s="5">
        <v>5.211267605633803</v>
      </c>
      <c r="AM43" s="6">
        <v>5.0867024785599844</v>
      </c>
      <c r="AN43" s="4">
        <v>45</v>
      </c>
      <c r="AO43" s="5">
        <v>3.3532041728763042</v>
      </c>
      <c r="AP43" s="6">
        <v>4.043590251634634</v>
      </c>
      <c r="AQ43" s="4">
        <v>104</v>
      </c>
      <c r="AR43" s="5">
        <v>3.6236933797909412</v>
      </c>
      <c r="AS43" s="6">
        <v>4.87516807791547</v>
      </c>
      <c r="AT43" s="4">
        <v>19</v>
      </c>
      <c r="AU43" s="5">
        <v>4.6341463414634143</v>
      </c>
      <c r="AV43" s="6">
        <v>6.069221260815822</v>
      </c>
      <c r="AW43" s="4">
        <v>8</v>
      </c>
      <c r="AX43" s="5">
        <v>2.2471910112359552</v>
      </c>
      <c r="AY43" s="6">
        <v>4.4942890249958616</v>
      </c>
      <c r="AZ43" s="4">
        <v>8</v>
      </c>
      <c r="BA43" s="5">
        <v>3.3195020746887969</v>
      </c>
      <c r="BB43" s="6">
        <v>5.0911768037150296</v>
      </c>
      <c r="BC43" s="4">
        <v>99</v>
      </c>
      <c r="BD43" s="5">
        <v>5.4817275747508303</v>
      </c>
      <c r="BE43" s="6">
        <v>3.8535441126929268</v>
      </c>
      <c r="BF43" s="4">
        <v>21</v>
      </c>
      <c r="BG43" s="5">
        <v>6.0344827586206895</v>
      </c>
      <c r="BH43" s="6">
        <v>5.9929789368104318</v>
      </c>
      <c r="BI43" s="4">
        <v>87</v>
      </c>
      <c r="BJ43" s="5">
        <v>3.827540695116586</v>
      </c>
      <c r="BK43" s="6">
        <v>4.5146857835426397</v>
      </c>
      <c r="BL43" s="4">
        <v>21</v>
      </c>
      <c r="BM43" s="5">
        <v>6.0344827586206895</v>
      </c>
      <c r="BN43" s="6">
        <v>5.9929789368104318</v>
      </c>
      <c r="BO43" s="4">
        <v>18</v>
      </c>
      <c r="BP43" s="5">
        <v>3.7422037422037424</v>
      </c>
      <c r="BQ43" s="6">
        <v>3.4880733829988535</v>
      </c>
      <c r="BR43" s="4">
        <v>30</v>
      </c>
      <c r="BS43" s="5">
        <v>4.3165467625899279</v>
      </c>
      <c r="BT43" s="6">
        <v>5.3981827899518979</v>
      </c>
      <c r="BU43" s="4">
        <v>10</v>
      </c>
      <c r="BV43" s="5">
        <v>2.2471910112359552</v>
      </c>
      <c r="BW43" s="6">
        <v>3.8268250009306484</v>
      </c>
      <c r="BX43" s="4">
        <v>143</v>
      </c>
      <c r="BY43" s="5">
        <v>4.1353383458646613</v>
      </c>
      <c r="BZ43" s="6">
        <v>4.3147900883023382</v>
      </c>
      <c r="CA43" s="4">
        <v>36</v>
      </c>
      <c r="CB43" s="5">
        <v>4.4776119402985071</v>
      </c>
      <c r="CC43" s="6">
        <v>5.7163850988076179</v>
      </c>
      <c r="CD43" s="4">
        <v>153</v>
      </c>
      <c r="CE43" s="5">
        <v>3.6059391939665328</v>
      </c>
      <c r="CF43" s="6">
        <v>4.3050418207870971</v>
      </c>
      <c r="CG43" s="4">
        <v>147</v>
      </c>
      <c r="CH43" s="5">
        <v>4.5567265964042152</v>
      </c>
      <c r="CI43" s="6">
        <v>4.809108262885192</v>
      </c>
      <c r="CJ43" s="4">
        <v>8</v>
      </c>
      <c r="CK43" s="5">
        <v>3.4934497816593884</v>
      </c>
      <c r="CL43" s="6">
        <v>4.4580886278697278</v>
      </c>
      <c r="CM43" s="4">
        <v>16</v>
      </c>
      <c r="CN43" s="5">
        <v>12.213740458015266</v>
      </c>
      <c r="CO43" s="6">
        <v>5.9233449477351918</v>
      </c>
      <c r="CP43" s="4">
        <v>26</v>
      </c>
      <c r="CQ43" s="5">
        <v>3.4993270524899054</v>
      </c>
      <c r="CR43" s="6">
        <v>4.384711190967189</v>
      </c>
      <c r="CS43" s="4">
        <v>23</v>
      </c>
      <c r="CT43" s="5">
        <v>4.9040511727078888</v>
      </c>
      <c r="CU43" s="6">
        <v>4.6427308100459852</v>
      </c>
      <c r="CV43" s="4">
        <v>101</v>
      </c>
      <c r="CW43" s="5">
        <v>4.5028979045920643</v>
      </c>
      <c r="CX43" s="6">
        <v>5.0953510307537639</v>
      </c>
      <c r="CY43" s="4">
        <v>11</v>
      </c>
      <c r="CZ43" s="5">
        <v>3.4267912772585665</v>
      </c>
      <c r="DA43" s="6">
        <v>4.0850883691395916</v>
      </c>
      <c r="DB43" s="4">
        <v>24</v>
      </c>
      <c r="DC43" s="5">
        <v>2.8301886792452833</v>
      </c>
      <c r="DD43" s="6">
        <v>4.1439470241609646</v>
      </c>
      <c r="DE43" s="4">
        <v>50</v>
      </c>
      <c r="DF43" s="5">
        <v>4.1528239202657806</v>
      </c>
      <c r="DG43" s="6">
        <v>4.7806616758140406</v>
      </c>
      <c r="DH43" s="4">
        <v>84</v>
      </c>
      <c r="DI43" s="5">
        <v>4.2596348884381339</v>
      </c>
      <c r="DJ43" s="6">
        <v>5.5562536411510033</v>
      </c>
      <c r="DK43" s="4">
        <v>8</v>
      </c>
      <c r="DL43" s="5">
        <v>3.7037037037037033</v>
      </c>
      <c r="DM43" s="6">
        <v>5.4176861237329605</v>
      </c>
      <c r="DN43" s="4">
        <v>22</v>
      </c>
      <c r="DO43" s="5">
        <v>4.0892193308550189</v>
      </c>
      <c r="DP43" s="6">
        <v>3.6564748201438846</v>
      </c>
      <c r="DQ43" s="4">
        <v>36</v>
      </c>
      <c r="DR43" s="5">
        <v>4.4776119402985071</v>
      </c>
      <c r="DS43" s="6">
        <v>5.7163850988076179</v>
      </c>
      <c r="DT43" s="4">
        <v>3</v>
      </c>
      <c r="DU43" s="5">
        <v>2.112676056338028</v>
      </c>
      <c r="DV43" s="6">
        <v>4.0438156093108173</v>
      </c>
      <c r="DW43" s="4">
        <v>19</v>
      </c>
      <c r="DX43" s="5">
        <v>2.3058252427184467</v>
      </c>
      <c r="DY43" s="6">
        <v>3.7357804752182013</v>
      </c>
      <c r="DZ43" s="4">
        <v>43</v>
      </c>
      <c r="EA43" s="5">
        <v>4.5358649789029535</v>
      </c>
      <c r="EB43" s="6">
        <v>3.8988887149788702</v>
      </c>
      <c r="EC43" s="4">
        <v>31</v>
      </c>
      <c r="ED43" s="5">
        <v>3.4406215316315207</v>
      </c>
      <c r="EE43" s="6">
        <v>1.858607502237652</v>
      </c>
      <c r="EF43" s="4">
        <v>97</v>
      </c>
      <c r="EG43" s="5">
        <v>4.332291201429209</v>
      </c>
      <c r="EH43" s="6">
        <v>4.6829490538099812</v>
      </c>
      <c r="EI43" s="4">
        <v>165</v>
      </c>
      <c r="EJ43" s="5">
        <v>5.3449951409135084</v>
      </c>
      <c r="EK43" s="6">
        <v>4.9247467682402704</v>
      </c>
      <c r="EL43" s="4">
        <v>47</v>
      </c>
      <c r="EM43" s="5">
        <v>3.8398692810457518</v>
      </c>
      <c r="EN43" s="6">
        <v>4.7377612528871609</v>
      </c>
      <c r="EO43" s="4">
        <v>38</v>
      </c>
      <c r="EP43" s="5">
        <v>4.57280385078219</v>
      </c>
      <c r="EQ43" s="6">
        <v>5.3258726661254787</v>
      </c>
      <c r="ER43" s="4">
        <v>18</v>
      </c>
      <c r="ES43" s="5">
        <v>2.6986506746626686</v>
      </c>
      <c r="ET43" s="6">
        <v>4.4224735355352029</v>
      </c>
      <c r="EU43" s="4">
        <v>30</v>
      </c>
      <c r="EV43" s="5">
        <v>4.2432814710042432</v>
      </c>
      <c r="EW43" s="6">
        <v>3.9249289099526066</v>
      </c>
      <c r="EX43" s="4">
        <v>21</v>
      </c>
      <c r="EY43" s="5">
        <v>3.129657228017884</v>
      </c>
      <c r="EZ43" s="6">
        <v>4.3918512639199552</v>
      </c>
      <c r="FA43" s="4">
        <v>38</v>
      </c>
      <c r="FB43" s="5">
        <v>2.8657616892911011</v>
      </c>
      <c r="FC43" s="6">
        <v>3.9350490262210687</v>
      </c>
      <c r="FD43" s="4">
        <v>73</v>
      </c>
      <c r="FE43" s="5">
        <v>3.5505836575875485</v>
      </c>
      <c r="FF43" s="6">
        <v>4.0006548062248832</v>
      </c>
      <c r="FG43" s="4">
        <v>16</v>
      </c>
      <c r="FH43" s="5">
        <v>5.298013245033113</v>
      </c>
      <c r="FI43" s="6">
        <v>3.7361938093723013</v>
      </c>
      <c r="FJ43" s="4">
        <v>14</v>
      </c>
      <c r="FK43" s="5">
        <v>3.9215686274509802</v>
      </c>
      <c r="FL43" s="6">
        <v>3.8030095759233924</v>
      </c>
      <c r="FM43" s="4">
        <v>10</v>
      </c>
      <c r="FN43" s="5">
        <v>3.2467532467532463</v>
      </c>
      <c r="FO43" s="6">
        <v>4.8808037572082519</v>
      </c>
      <c r="FP43" s="4">
        <v>12</v>
      </c>
      <c r="FQ43" s="5">
        <v>2.7842227378190252</v>
      </c>
      <c r="FR43" s="6">
        <v>2.9324640140520102</v>
      </c>
      <c r="FS43" s="4">
        <v>16</v>
      </c>
      <c r="FT43" s="5">
        <v>5.3691275167785237</v>
      </c>
      <c r="FU43" s="6">
        <v>5.5088561993395375</v>
      </c>
      <c r="FV43" s="4">
        <v>15</v>
      </c>
      <c r="FW43" s="5">
        <v>2.3547880690737837</v>
      </c>
      <c r="FX43" s="6">
        <v>2.4265583950322425</v>
      </c>
      <c r="FY43" s="4">
        <v>10</v>
      </c>
      <c r="FZ43" s="5">
        <v>6.25</v>
      </c>
      <c r="GA43" s="6">
        <v>5.4404145077720205</v>
      </c>
      <c r="GB43" s="4">
        <v>0</v>
      </c>
      <c r="GC43" s="5">
        <v>0</v>
      </c>
      <c r="GD43" s="6">
        <v>3.6081043574798777</v>
      </c>
      <c r="GE43" s="4">
        <v>25</v>
      </c>
      <c r="GF43" s="5">
        <v>5.6818181818181817</v>
      </c>
      <c r="GG43" s="6">
        <v>4.8491252788540562</v>
      </c>
      <c r="GH43" s="4">
        <v>16</v>
      </c>
      <c r="GI43" s="5">
        <v>3.3684210526315788</v>
      </c>
      <c r="GJ43" s="6">
        <v>5.0414630127958704</v>
      </c>
      <c r="GK43" s="4">
        <v>4</v>
      </c>
      <c r="GL43" s="5">
        <v>1.0204081632653061</v>
      </c>
      <c r="GM43" s="6">
        <v>2.5588676896033986</v>
      </c>
      <c r="GN43" s="4">
        <v>13</v>
      </c>
      <c r="GO43" s="5">
        <v>4.868913857677903</v>
      </c>
      <c r="GP43" s="6">
        <v>4.8395952623735194</v>
      </c>
      <c r="GQ43" s="4">
        <v>12</v>
      </c>
      <c r="GR43" s="5">
        <v>4.1379310344827589</v>
      </c>
      <c r="GS43" s="6">
        <v>2.7345531958031324</v>
      </c>
      <c r="GT43" s="4">
        <v>70</v>
      </c>
      <c r="GU43" s="5">
        <v>6.0085836909871242</v>
      </c>
      <c r="GV43" s="6">
        <v>4.6037946428571432</v>
      </c>
      <c r="GW43" s="4">
        <v>6</v>
      </c>
      <c r="GX43" s="5">
        <v>3.5087719298245612</v>
      </c>
      <c r="GY43" s="6">
        <v>4.713656387665198</v>
      </c>
      <c r="GZ43" s="4">
        <v>28</v>
      </c>
      <c r="HA43" s="5">
        <v>3.8147138964577656</v>
      </c>
      <c r="HB43" s="6">
        <v>4.4016464861941529</v>
      </c>
      <c r="HC43" s="4">
        <v>53</v>
      </c>
      <c r="HD43" s="5">
        <v>6.1130334486735869</v>
      </c>
      <c r="HE43" s="6">
        <v>4.4065942651769667</v>
      </c>
      <c r="HF43" s="4">
        <v>35</v>
      </c>
      <c r="HG43" s="5">
        <v>3.286384976525822</v>
      </c>
      <c r="HH43" s="6">
        <v>4.956174659526245</v>
      </c>
      <c r="HI43" s="4">
        <v>3</v>
      </c>
      <c r="HJ43" s="5">
        <v>4.1666666666666661</v>
      </c>
      <c r="HK43" s="6">
        <v>5.1962786476060812</v>
      </c>
      <c r="HL43" s="4">
        <v>24</v>
      </c>
      <c r="HM43" s="5">
        <v>3.6585365853658534</v>
      </c>
      <c r="HN43" s="6">
        <v>3.8674063285822604</v>
      </c>
      <c r="HO43" s="4">
        <v>84</v>
      </c>
      <c r="HP43" s="5">
        <v>3.2171581769436997</v>
      </c>
      <c r="HQ43" s="6">
        <v>4.9615213852301316</v>
      </c>
      <c r="HR43" s="4">
        <v>72</v>
      </c>
      <c r="HS43" s="5">
        <v>3.9215686274509802</v>
      </c>
      <c r="HT43" s="6">
        <v>4.4311799208273746</v>
      </c>
      <c r="HU43" s="4">
        <v>105</v>
      </c>
      <c r="HV43" s="5">
        <v>3.6070079010649265</v>
      </c>
      <c r="HW43" s="6">
        <v>4.2795403168853463</v>
      </c>
      <c r="HX43" s="4">
        <v>86</v>
      </c>
      <c r="HY43" s="5">
        <v>4.1545893719806761</v>
      </c>
      <c r="HZ43" s="6">
        <v>3.8292749913807711</v>
      </c>
      <c r="IA43" s="4">
        <v>22</v>
      </c>
      <c r="IB43" s="5">
        <v>3.5598705501618122</v>
      </c>
      <c r="IC43" s="6">
        <v>2.4917914333379381</v>
      </c>
      <c r="ID43" s="4">
        <v>6</v>
      </c>
      <c r="IE43" s="5">
        <v>3.79746835443038</v>
      </c>
      <c r="IF43" s="6">
        <v>5.8923661123477808</v>
      </c>
      <c r="IG43" s="4">
        <v>1486</v>
      </c>
      <c r="IH43" s="5">
        <v>3.7757902225835958</v>
      </c>
      <c r="II43" s="6">
        <v>4.1381527825135471</v>
      </c>
      <c r="IJ43" s="4">
        <v>3195</v>
      </c>
      <c r="IK43" s="5">
        <v>4.05030234651319</v>
      </c>
      <c r="IL43" s="6">
        <v>4.2602608258183281</v>
      </c>
    </row>
    <row r="44" spans="2:246" x14ac:dyDescent="0.35">
      <c r="B44" s="33">
        <v>39</v>
      </c>
      <c r="C44" s="18" t="s">
        <v>29</v>
      </c>
      <c r="D44" s="19">
        <v>7</v>
      </c>
      <c r="E44" s="20">
        <v>4.1916167664670656</v>
      </c>
      <c r="F44" s="21">
        <v>4.6537706756377908</v>
      </c>
      <c r="G44" s="4">
        <v>9</v>
      </c>
      <c r="H44" s="5">
        <v>4.3478260869565215</v>
      </c>
      <c r="I44" s="6">
        <v>4.7926339812701659</v>
      </c>
      <c r="J44" s="4">
        <v>78</v>
      </c>
      <c r="K44" s="5">
        <v>3</v>
      </c>
      <c r="L44" s="6">
        <v>4</v>
      </c>
      <c r="M44" s="4">
        <v>39</v>
      </c>
      <c r="N44" s="5">
        <v>3.6380597014925375</v>
      </c>
      <c r="O44" s="6">
        <v>3.4831154293259088</v>
      </c>
      <c r="P44" s="4">
        <v>23</v>
      </c>
      <c r="Q44" s="5">
        <v>3.9182282793867125</v>
      </c>
      <c r="R44" s="6">
        <v>5.4233737360781546</v>
      </c>
      <c r="S44" s="4">
        <v>24</v>
      </c>
      <c r="T44" s="5">
        <v>2.8571428571428572</v>
      </c>
      <c r="U44" s="6">
        <v>4.3394272821400426</v>
      </c>
      <c r="V44" s="4">
        <v>8</v>
      </c>
      <c r="W44" s="5">
        <v>2.7874564459930316</v>
      </c>
      <c r="X44" s="6">
        <v>3.785023157701656</v>
      </c>
      <c r="Y44" s="4">
        <v>9</v>
      </c>
      <c r="Z44" s="5">
        <v>2.5280898876404492</v>
      </c>
      <c r="AA44" s="6">
        <v>5.5629218900675026</v>
      </c>
      <c r="AB44" s="4">
        <v>16</v>
      </c>
      <c r="AC44" s="5">
        <v>3.0769230769230771</v>
      </c>
      <c r="AD44" s="6">
        <v>3.2679811535627357</v>
      </c>
      <c r="AE44" s="4">
        <v>27</v>
      </c>
      <c r="AF44" s="5">
        <v>2.5543992431409648</v>
      </c>
      <c r="AG44" s="6">
        <v>3.1737636829438705</v>
      </c>
      <c r="AH44" s="4">
        <v>4</v>
      </c>
      <c r="AI44" s="5">
        <v>3.7037037037037033</v>
      </c>
      <c r="AJ44" s="6">
        <v>5.2180128663330949</v>
      </c>
      <c r="AK44" s="4">
        <v>56</v>
      </c>
      <c r="AL44" s="5">
        <v>3.943661971830986</v>
      </c>
      <c r="AM44" s="6">
        <v>4.6602582225991895</v>
      </c>
      <c r="AN44" s="4">
        <v>37</v>
      </c>
      <c r="AO44" s="5">
        <v>2.7570789865871834</v>
      </c>
      <c r="AP44" s="6">
        <v>2.9649296611848621</v>
      </c>
      <c r="AQ44" s="4">
        <v>85</v>
      </c>
      <c r="AR44" s="5">
        <v>2.9616724738675959</v>
      </c>
      <c r="AS44" s="6">
        <v>2.7684184841578454</v>
      </c>
      <c r="AT44" s="4">
        <v>17</v>
      </c>
      <c r="AU44" s="5">
        <v>4.1463414634146343</v>
      </c>
      <c r="AV44" s="6">
        <v>5.6118665018541414</v>
      </c>
      <c r="AW44" s="4">
        <v>11</v>
      </c>
      <c r="AX44" s="5">
        <v>3.089887640449438</v>
      </c>
      <c r="AY44" s="6">
        <v>4.2004634994206258</v>
      </c>
      <c r="AZ44" s="4">
        <v>3</v>
      </c>
      <c r="BA44" s="5">
        <v>1.2448132780082988</v>
      </c>
      <c r="BB44" s="6">
        <v>4.7570506286102621</v>
      </c>
      <c r="BC44" s="4">
        <v>60</v>
      </c>
      <c r="BD44" s="5">
        <v>3.322259136212625</v>
      </c>
      <c r="BE44" s="6">
        <v>2.8497635594594932</v>
      </c>
      <c r="BF44" s="4">
        <v>15</v>
      </c>
      <c r="BG44" s="5">
        <v>4.3103448275862073</v>
      </c>
      <c r="BH44" s="6">
        <v>5.2407221664994985</v>
      </c>
      <c r="BI44" s="4">
        <v>49</v>
      </c>
      <c r="BJ44" s="5">
        <v>2.1557413110426751</v>
      </c>
      <c r="BK44" s="6">
        <v>3.7133500090255032</v>
      </c>
      <c r="BL44" s="4">
        <v>15</v>
      </c>
      <c r="BM44" s="5">
        <v>4.3103448275862073</v>
      </c>
      <c r="BN44" s="6">
        <v>5.2407221664994985</v>
      </c>
      <c r="BO44" s="4">
        <v>14</v>
      </c>
      <c r="BP44" s="5">
        <v>2.9106029106029108</v>
      </c>
      <c r="BQ44" s="6">
        <v>3.1384515134616953</v>
      </c>
      <c r="BR44" s="4">
        <v>21</v>
      </c>
      <c r="BS44" s="5">
        <v>3.0215827338129495</v>
      </c>
      <c r="BT44" s="6">
        <v>4.511847496882238</v>
      </c>
      <c r="BU44" s="4">
        <v>16</v>
      </c>
      <c r="BV44" s="5">
        <v>3.5955056179775284</v>
      </c>
      <c r="BW44" s="6">
        <v>3.3689461340877789</v>
      </c>
      <c r="BX44" s="4">
        <v>102</v>
      </c>
      <c r="BY44" s="5">
        <v>2.949681897050318</v>
      </c>
      <c r="BZ44" s="6">
        <v>4.0676615740979809</v>
      </c>
      <c r="CA44" s="4">
        <v>30</v>
      </c>
      <c r="CB44" s="5">
        <v>3.7313432835820892</v>
      </c>
      <c r="CC44" s="6">
        <v>2.9994743004611819</v>
      </c>
      <c r="CD44" s="4">
        <v>117</v>
      </c>
      <c r="CE44" s="5">
        <v>2.7574829130332312</v>
      </c>
      <c r="CF44" s="6">
        <v>3.8685061148322166</v>
      </c>
      <c r="CG44" s="4">
        <v>113</v>
      </c>
      <c r="CH44" s="5">
        <v>3.5027898326100435</v>
      </c>
      <c r="CI44" s="6">
        <v>4.3046086719389152</v>
      </c>
      <c r="CJ44" s="4">
        <v>3</v>
      </c>
      <c r="CK44" s="5">
        <v>1.3100436681222707</v>
      </c>
      <c r="CL44" s="6">
        <v>5.1308061932728242</v>
      </c>
      <c r="CM44" s="4">
        <v>5</v>
      </c>
      <c r="CN44" s="5">
        <v>3.8167938931297711</v>
      </c>
      <c r="CO44" s="6">
        <v>4.953794879563703</v>
      </c>
      <c r="CP44" s="4">
        <v>27</v>
      </c>
      <c r="CQ44" s="5">
        <v>3.6339165545087484</v>
      </c>
      <c r="CR44" s="6">
        <v>3.2841946219654123</v>
      </c>
      <c r="CS44" s="4">
        <v>20</v>
      </c>
      <c r="CT44" s="5">
        <v>4.2643923240938166</v>
      </c>
      <c r="CU44" s="6">
        <v>4.470286522815706</v>
      </c>
      <c r="CV44" s="4">
        <v>72</v>
      </c>
      <c r="CW44" s="5">
        <v>3.2099866250557287</v>
      </c>
      <c r="CX44" s="6">
        <v>2.8498565755918439</v>
      </c>
      <c r="CY44" s="4">
        <v>10</v>
      </c>
      <c r="CZ44" s="5">
        <v>3.1152647975077881</v>
      </c>
      <c r="DA44" s="6">
        <v>4.5560376759445447</v>
      </c>
      <c r="DB44" s="4">
        <v>23</v>
      </c>
      <c r="DC44" s="5">
        <v>2.7122641509433962</v>
      </c>
      <c r="DD44" s="6">
        <v>3.6183563134558163</v>
      </c>
      <c r="DE44" s="4">
        <v>27</v>
      </c>
      <c r="DF44" s="5">
        <v>2.2425249169435215</v>
      </c>
      <c r="DG44" s="6">
        <v>3.5501648797598033</v>
      </c>
      <c r="DH44" s="4">
        <v>67</v>
      </c>
      <c r="DI44" s="5">
        <v>3.3975659229208928</v>
      </c>
      <c r="DJ44" s="6">
        <v>4.7360665288264929</v>
      </c>
      <c r="DK44" s="4">
        <v>6</v>
      </c>
      <c r="DL44" s="5">
        <v>2.7777777777777777</v>
      </c>
      <c r="DM44" s="6">
        <v>5.5807992543399738</v>
      </c>
      <c r="DN44" s="4">
        <v>20</v>
      </c>
      <c r="DO44" s="5">
        <v>3.7174721189591078</v>
      </c>
      <c r="DP44" s="6">
        <v>3.6384892086330938</v>
      </c>
      <c r="DQ44" s="4">
        <v>30</v>
      </c>
      <c r="DR44" s="5">
        <v>3.7313432835820892</v>
      </c>
      <c r="DS44" s="6">
        <v>2.9994743004611819</v>
      </c>
      <c r="DT44" s="4">
        <v>9</v>
      </c>
      <c r="DU44" s="5">
        <v>6.3380281690140841</v>
      </c>
      <c r="DV44" s="6">
        <v>4.6188954815152901</v>
      </c>
      <c r="DW44" s="4">
        <v>21</v>
      </c>
      <c r="DX44" s="5">
        <v>2.5485436893203883</v>
      </c>
      <c r="DY44" s="6">
        <v>2.1775224932127712</v>
      </c>
      <c r="DZ44" s="4">
        <v>39</v>
      </c>
      <c r="EA44" s="5">
        <v>4.1139240506329111</v>
      </c>
      <c r="EB44" s="6">
        <v>3.3479417749256535</v>
      </c>
      <c r="EC44" s="4">
        <v>9</v>
      </c>
      <c r="ED44" s="5">
        <v>0.99889012208657058</v>
      </c>
      <c r="EE44" s="6">
        <v>1.5799180883669206</v>
      </c>
      <c r="EF44" s="4">
        <v>57</v>
      </c>
      <c r="EG44" s="5">
        <v>2.5457793657882983</v>
      </c>
      <c r="EH44" s="6">
        <v>2.3978825303328613</v>
      </c>
      <c r="EI44" s="4">
        <v>83</v>
      </c>
      <c r="EJ44" s="5">
        <v>2.6886945254292192</v>
      </c>
      <c r="EK44" s="6">
        <v>4.3955303119680451</v>
      </c>
      <c r="EL44" s="4">
        <v>26</v>
      </c>
      <c r="EM44" s="5">
        <v>2.1241830065359477</v>
      </c>
      <c r="EN44" s="6">
        <v>3.5866523951702249</v>
      </c>
      <c r="EO44" s="4">
        <v>37</v>
      </c>
      <c r="EP44" s="5">
        <v>4.4524669073405532</v>
      </c>
      <c r="EQ44" s="6">
        <v>5.0765394874173726</v>
      </c>
      <c r="ER44" s="4">
        <v>19</v>
      </c>
      <c r="ES44" s="5">
        <v>2.8485757121439281</v>
      </c>
      <c r="ET44" s="6">
        <v>3.4543090893096271</v>
      </c>
      <c r="EU44" s="4">
        <v>22</v>
      </c>
      <c r="EV44" s="5">
        <v>3.1117397454031117</v>
      </c>
      <c r="EW44" s="6">
        <v>3.3842654028436017</v>
      </c>
      <c r="EX44" s="4">
        <v>21</v>
      </c>
      <c r="EY44" s="5">
        <v>3.129657228017884</v>
      </c>
      <c r="EZ44" s="6">
        <v>3.627005315438824</v>
      </c>
      <c r="FA44" s="4">
        <v>26</v>
      </c>
      <c r="FB44" s="5">
        <v>1.9607843137254901</v>
      </c>
      <c r="FC44" s="6">
        <v>2.823931919118877</v>
      </c>
      <c r="FD44" s="4">
        <v>54</v>
      </c>
      <c r="FE44" s="5">
        <v>2.6264591439688716</v>
      </c>
      <c r="FF44" s="6">
        <v>4.8962607396141919</v>
      </c>
      <c r="FG44" s="4">
        <v>11</v>
      </c>
      <c r="FH44" s="5">
        <v>3.6423841059602649</v>
      </c>
      <c r="FI44" s="6">
        <v>4.7770555883823462</v>
      </c>
      <c r="FJ44" s="4">
        <v>13</v>
      </c>
      <c r="FK44" s="5">
        <v>3.6414565826330536</v>
      </c>
      <c r="FL44" s="6">
        <v>3.9835841313269489</v>
      </c>
      <c r="FM44" s="4">
        <v>6</v>
      </c>
      <c r="FN44" s="5">
        <v>1.948051948051948</v>
      </c>
      <c r="FO44" s="6">
        <v>4.6370608168360983</v>
      </c>
      <c r="FP44" s="4">
        <v>11</v>
      </c>
      <c r="FQ44" s="5">
        <v>2.5522041763341066</v>
      </c>
      <c r="FR44" s="6">
        <v>3.1468167135563196</v>
      </c>
      <c r="FS44" s="4">
        <v>8</v>
      </c>
      <c r="FT44" s="5">
        <v>2.6845637583892619</v>
      </c>
      <c r="FU44" s="6">
        <v>4.8333833683578504</v>
      </c>
      <c r="FV44" s="4">
        <v>14</v>
      </c>
      <c r="FW44" s="5">
        <v>2.197802197802198</v>
      </c>
      <c r="FX44" s="6">
        <v>2.5364222593742536</v>
      </c>
      <c r="FY44" s="4">
        <v>8</v>
      </c>
      <c r="FZ44" s="5">
        <v>5</v>
      </c>
      <c r="GA44" s="6">
        <v>5.3579839849269906</v>
      </c>
      <c r="GB44" s="4">
        <v>0</v>
      </c>
      <c r="GC44" s="5">
        <v>0</v>
      </c>
      <c r="GD44" s="6">
        <v>6.772134332500694</v>
      </c>
      <c r="GE44" s="4">
        <v>15</v>
      </c>
      <c r="GF44" s="5">
        <v>3.4090909090909087</v>
      </c>
      <c r="GG44" s="6">
        <v>5.0780791358459556</v>
      </c>
      <c r="GH44" s="4">
        <v>20</v>
      </c>
      <c r="GI44" s="5">
        <v>4.2105263157894735</v>
      </c>
      <c r="GJ44" s="6">
        <v>4.3275303421385036</v>
      </c>
      <c r="GK44" s="4">
        <v>8</v>
      </c>
      <c r="GL44" s="5">
        <v>2.0408163265306123</v>
      </c>
      <c r="GM44" s="6">
        <v>2.9369758669938113</v>
      </c>
      <c r="GN44" s="4">
        <v>9</v>
      </c>
      <c r="GO44" s="5">
        <v>3.3707865168539324</v>
      </c>
      <c r="GP44" s="6">
        <v>5.7494705467095457</v>
      </c>
      <c r="GQ44" s="4">
        <v>10</v>
      </c>
      <c r="GR44" s="5">
        <v>3.4482758620689653</v>
      </c>
      <c r="GS44" s="6">
        <v>3.4821835876121447</v>
      </c>
      <c r="GT44" s="4">
        <v>49</v>
      </c>
      <c r="GU44" s="5">
        <v>4.2060085836909868</v>
      </c>
      <c r="GV44" s="6">
        <v>4.0969122023809517</v>
      </c>
      <c r="GW44" s="4">
        <v>9</v>
      </c>
      <c r="GX44" s="5">
        <v>5.2631578947368416</v>
      </c>
      <c r="GY44" s="6">
        <v>5.0073421439060208</v>
      </c>
      <c r="GZ44" s="4">
        <v>33</v>
      </c>
      <c r="HA44" s="5">
        <v>4.4959128065395095</v>
      </c>
      <c r="HB44" s="6">
        <v>4.6990956344079553</v>
      </c>
      <c r="HC44" s="4">
        <v>23</v>
      </c>
      <c r="HD44" s="5">
        <v>2.6528258362168398</v>
      </c>
      <c r="HE44" s="6">
        <v>4.3779461937130506</v>
      </c>
      <c r="HF44" s="4">
        <v>35</v>
      </c>
      <c r="HG44" s="5">
        <v>3.286384976525822</v>
      </c>
      <c r="HH44" s="6">
        <v>4.8518763664079261</v>
      </c>
      <c r="HI44" s="4">
        <v>0</v>
      </c>
      <c r="HJ44" s="5">
        <v>0</v>
      </c>
      <c r="HK44" s="6">
        <v>4.9466757431359198</v>
      </c>
      <c r="HL44" s="4">
        <v>19</v>
      </c>
      <c r="HM44" s="5">
        <v>2.8963414634146343</v>
      </c>
      <c r="HN44" s="6">
        <v>3.3148417854434973</v>
      </c>
      <c r="HO44" s="4">
        <v>72</v>
      </c>
      <c r="HP44" s="5">
        <v>2.7575641516660281</v>
      </c>
      <c r="HQ44" s="6">
        <v>2.876029796260668</v>
      </c>
      <c r="HR44" s="4">
        <v>53</v>
      </c>
      <c r="HS44" s="5">
        <v>2.8867102396514159</v>
      </c>
      <c r="HT44" s="6">
        <v>4.0788410122489589</v>
      </c>
      <c r="HU44" s="4">
        <v>65</v>
      </c>
      <c r="HV44" s="5">
        <v>2.2329096530401924</v>
      </c>
      <c r="HW44" s="6">
        <v>2.0831714215237396</v>
      </c>
      <c r="HX44" s="4">
        <v>64</v>
      </c>
      <c r="HY44" s="5">
        <v>3.0917874396135265</v>
      </c>
      <c r="HZ44" s="6">
        <v>3.5230732371485836</v>
      </c>
      <c r="IA44" s="4">
        <v>16</v>
      </c>
      <c r="IB44" s="5">
        <v>2.5889967637540456</v>
      </c>
      <c r="IC44" s="6">
        <v>2.1963892932663187</v>
      </c>
      <c r="ID44" s="4">
        <v>10</v>
      </c>
      <c r="IE44" s="5">
        <v>6.3291139240506329</v>
      </c>
      <c r="IF44" s="6">
        <v>5.3162236480293306</v>
      </c>
      <c r="IG44" s="4">
        <v>1090</v>
      </c>
      <c r="IH44" s="5">
        <v>2.769590405529017</v>
      </c>
      <c r="II44" s="6">
        <v>3.0772218720558948</v>
      </c>
      <c r="IJ44" s="4">
        <v>2388</v>
      </c>
      <c r="IK44" s="5">
        <v>3.0272682326990608</v>
      </c>
      <c r="IL44" s="6">
        <v>3.4098841951208492</v>
      </c>
    </row>
    <row r="45" spans="2:246" x14ac:dyDescent="0.35">
      <c r="B45" s="33">
        <v>40</v>
      </c>
      <c r="C45" s="18" t="s">
        <v>30</v>
      </c>
      <c r="D45" s="19">
        <v>0</v>
      </c>
      <c r="E45" s="20">
        <v>0</v>
      </c>
      <c r="F45" s="21">
        <v>1.1073731426969442</v>
      </c>
      <c r="G45" s="4">
        <v>0</v>
      </c>
      <c r="H45" s="5">
        <v>0</v>
      </c>
      <c r="I45" s="6">
        <v>0.89714330683875032</v>
      </c>
      <c r="J45" s="4">
        <v>29</v>
      </c>
      <c r="K45" s="5">
        <v>1.1000000000000001</v>
      </c>
      <c r="L45" s="6">
        <v>0.8</v>
      </c>
      <c r="M45" s="4">
        <v>14</v>
      </c>
      <c r="N45" s="5">
        <v>1.3059701492537312</v>
      </c>
      <c r="O45" s="6">
        <v>0.83023579557685956</v>
      </c>
      <c r="P45" s="4">
        <v>0</v>
      </c>
      <c r="Q45" s="5">
        <v>0</v>
      </c>
      <c r="R45" s="6">
        <v>0.95555698069646633</v>
      </c>
      <c r="S45" s="4">
        <v>4</v>
      </c>
      <c r="T45" s="5">
        <v>0.47619047619047622</v>
      </c>
      <c r="U45" s="6">
        <v>0.93650033225671847</v>
      </c>
      <c r="V45" s="4">
        <v>0</v>
      </c>
      <c r="W45" s="5">
        <v>0</v>
      </c>
      <c r="X45" s="6">
        <v>0.72086944559086541</v>
      </c>
      <c r="Y45" s="4">
        <v>3</v>
      </c>
      <c r="Z45" s="5">
        <v>0.84269662921348309</v>
      </c>
      <c r="AA45" s="6">
        <v>1.3500482160077145</v>
      </c>
      <c r="AB45" s="4">
        <v>4</v>
      </c>
      <c r="AC45" s="5">
        <v>0.76923076923076927</v>
      </c>
      <c r="AD45" s="6">
        <v>0.63975169149007438</v>
      </c>
      <c r="AE45" s="4">
        <v>9</v>
      </c>
      <c r="AF45" s="5">
        <v>0.85146641438032178</v>
      </c>
      <c r="AG45" s="6">
        <v>0.97284760499961176</v>
      </c>
      <c r="AH45" s="4">
        <v>0</v>
      </c>
      <c r="AI45" s="5">
        <v>0</v>
      </c>
      <c r="AJ45" s="6">
        <v>1.2294496068620442</v>
      </c>
      <c r="AK45" s="4">
        <v>22</v>
      </c>
      <c r="AL45" s="5">
        <v>1.5492957746478873</v>
      </c>
      <c r="AM45" s="6">
        <v>1.1568183960041465</v>
      </c>
      <c r="AN45" s="4">
        <v>16</v>
      </c>
      <c r="AO45" s="5">
        <v>1.1922503725782414</v>
      </c>
      <c r="AP45" s="6">
        <v>0.71250247671884293</v>
      </c>
      <c r="AQ45" s="4">
        <v>18</v>
      </c>
      <c r="AR45" s="5">
        <v>0.62717770034843201</v>
      </c>
      <c r="AS45" s="6">
        <v>0.7263042586660714</v>
      </c>
      <c r="AT45" s="4">
        <v>4</v>
      </c>
      <c r="AU45" s="5">
        <v>0.97560975609756095</v>
      </c>
      <c r="AV45" s="6">
        <v>0.94561186650185414</v>
      </c>
      <c r="AW45" s="4">
        <v>0</v>
      </c>
      <c r="AX45" s="5">
        <v>0</v>
      </c>
      <c r="AY45" s="6">
        <v>1.0139049826187718</v>
      </c>
      <c r="AZ45" s="4">
        <v>0</v>
      </c>
      <c r="BA45" s="5">
        <v>0</v>
      </c>
      <c r="BB45" s="6">
        <v>0.94008381470155178</v>
      </c>
      <c r="BC45" s="4">
        <v>28</v>
      </c>
      <c r="BD45" s="5">
        <v>1.5503875968992249</v>
      </c>
      <c r="BE45" s="6">
        <v>0.72304640223589156</v>
      </c>
      <c r="BF45" s="4">
        <v>5</v>
      </c>
      <c r="BG45" s="5">
        <v>1.4367816091954022</v>
      </c>
      <c r="BH45" s="6">
        <v>1.0197258441992645</v>
      </c>
      <c r="BI45" s="4">
        <v>19</v>
      </c>
      <c r="BJ45" s="5">
        <v>0.83589969203695558</v>
      </c>
      <c r="BK45" s="6">
        <v>0.94123107867660327</v>
      </c>
      <c r="BL45" s="4">
        <v>5</v>
      </c>
      <c r="BM45" s="5">
        <v>1.4367816091954022</v>
      </c>
      <c r="BN45" s="6">
        <v>1.0197258441992645</v>
      </c>
      <c r="BO45" s="4">
        <v>3</v>
      </c>
      <c r="BP45" s="5">
        <v>0.62370062370062374</v>
      </c>
      <c r="BQ45" s="6">
        <v>0.72430623868271504</v>
      </c>
      <c r="BR45" s="4">
        <v>5</v>
      </c>
      <c r="BS45" s="5">
        <v>0.71942446043165476</v>
      </c>
      <c r="BT45" s="6">
        <v>1.0555852485301978</v>
      </c>
      <c r="BU45" s="4">
        <v>6</v>
      </c>
      <c r="BV45" s="5">
        <v>1.348314606741573</v>
      </c>
      <c r="BW45" s="6">
        <v>0.8078025536983956</v>
      </c>
      <c r="BX45" s="4">
        <v>34</v>
      </c>
      <c r="BY45" s="5">
        <v>0.98322729901677264</v>
      </c>
      <c r="BZ45" s="6">
        <v>0.96564544804030783</v>
      </c>
      <c r="CA45" s="4">
        <v>14</v>
      </c>
      <c r="CB45" s="5">
        <v>1.7412935323383085</v>
      </c>
      <c r="CC45" s="6">
        <v>0.88652058591603156</v>
      </c>
      <c r="CD45" s="4">
        <v>35</v>
      </c>
      <c r="CE45" s="5">
        <v>0.82488805090737694</v>
      </c>
      <c r="CF45" s="6">
        <v>0.88006931253957144</v>
      </c>
      <c r="CG45" s="4">
        <v>33</v>
      </c>
      <c r="CH45" s="5">
        <v>1.022938623682579</v>
      </c>
      <c r="CI45" s="6">
        <v>1.0635396782110718</v>
      </c>
      <c r="CJ45" s="4">
        <v>0</v>
      </c>
      <c r="CK45" s="5">
        <v>0</v>
      </c>
      <c r="CL45" s="6">
        <v>0.93432995194874546</v>
      </c>
      <c r="CM45" s="4">
        <v>0</v>
      </c>
      <c r="CN45" s="5">
        <v>0</v>
      </c>
      <c r="CO45" s="6">
        <v>0.8786547492804121</v>
      </c>
      <c r="CP45" s="4">
        <v>8</v>
      </c>
      <c r="CQ45" s="5">
        <v>1.0767160161507403</v>
      </c>
      <c r="CR45" s="6">
        <v>0.87694223819343775</v>
      </c>
      <c r="CS45" s="4">
        <v>8</v>
      </c>
      <c r="CT45" s="5">
        <v>1.7057569296375266</v>
      </c>
      <c r="CU45" s="6">
        <v>0.93296781039971699</v>
      </c>
      <c r="CV45" s="4">
        <v>22</v>
      </c>
      <c r="CW45" s="5">
        <v>0.98082924654480597</v>
      </c>
      <c r="CX45" s="6">
        <v>0.84152670333466595</v>
      </c>
      <c r="CY45" s="4">
        <v>0</v>
      </c>
      <c r="CZ45" s="5">
        <v>0</v>
      </c>
      <c r="DA45" s="6">
        <v>0.87839983066991223</v>
      </c>
      <c r="DB45" s="4">
        <v>9</v>
      </c>
      <c r="DC45" s="5">
        <v>1.0613207547169812</v>
      </c>
      <c r="DD45" s="6">
        <v>0.79301682121812012</v>
      </c>
      <c r="DE45" s="4">
        <v>10</v>
      </c>
      <c r="DF45" s="5">
        <v>0.83056478405315626</v>
      </c>
      <c r="DG45" s="6">
        <v>0.75941176804454313</v>
      </c>
      <c r="DH45" s="4">
        <v>22</v>
      </c>
      <c r="DI45" s="5">
        <v>1.1156186612576064</v>
      </c>
      <c r="DJ45" s="6">
        <v>1.1640259992460675</v>
      </c>
      <c r="DK45" s="4">
        <v>0</v>
      </c>
      <c r="DL45" s="5">
        <v>0</v>
      </c>
      <c r="DM45" s="6">
        <v>1.048584411045089</v>
      </c>
      <c r="DN45" s="4">
        <v>4</v>
      </c>
      <c r="DO45" s="5">
        <v>0.74349442379182151</v>
      </c>
      <c r="DP45" s="6">
        <v>0.83812949640287759</v>
      </c>
      <c r="DQ45" s="4">
        <v>14</v>
      </c>
      <c r="DR45" s="5">
        <v>1.7412935323383085</v>
      </c>
      <c r="DS45" s="6">
        <v>0.88652058591603156</v>
      </c>
      <c r="DT45" s="4">
        <v>0</v>
      </c>
      <c r="DU45" s="5">
        <v>0</v>
      </c>
      <c r="DV45" s="6">
        <v>1.0223642172523961</v>
      </c>
      <c r="DW45" s="4">
        <v>11</v>
      </c>
      <c r="DX45" s="5">
        <v>1.3349514563106795</v>
      </c>
      <c r="DY45" s="6">
        <v>0.66974803114272252</v>
      </c>
      <c r="DZ45" s="4">
        <v>14</v>
      </c>
      <c r="EA45" s="5">
        <v>1.4767932489451476</v>
      </c>
      <c r="EB45" s="6">
        <v>0.75050868680544691</v>
      </c>
      <c r="EC45" s="4">
        <v>7</v>
      </c>
      <c r="ED45" s="5">
        <v>0.77691453940066602</v>
      </c>
      <c r="EE45" s="6">
        <v>0.41972931188803597</v>
      </c>
      <c r="EF45" s="4">
        <v>24</v>
      </c>
      <c r="EG45" s="5">
        <v>1.0719071013845467</v>
      </c>
      <c r="EH45" s="6">
        <v>0.73493119850735744</v>
      </c>
      <c r="EI45" s="4">
        <v>24</v>
      </c>
      <c r="EJ45" s="5">
        <v>0.7774538386783284</v>
      </c>
      <c r="EK45" s="6">
        <v>1.1477592570744779</v>
      </c>
      <c r="EL45" s="4">
        <v>4</v>
      </c>
      <c r="EM45" s="5">
        <v>0.32679738562091504</v>
      </c>
      <c r="EN45" s="6">
        <v>0.88070155671980921</v>
      </c>
      <c r="EO45" s="4">
        <v>15</v>
      </c>
      <c r="EP45" s="5">
        <v>1.8050541516245486</v>
      </c>
      <c r="EQ45" s="6">
        <v>1.1915806563840889</v>
      </c>
      <c r="ER45" s="4">
        <v>9</v>
      </c>
      <c r="ES45" s="5">
        <v>1.3493253373313343</v>
      </c>
      <c r="ET45" s="6">
        <v>0.75605774775919532</v>
      </c>
      <c r="EU45" s="4">
        <v>10</v>
      </c>
      <c r="EV45" s="5">
        <v>1.4144271570014144</v>
      </c>
      <c r="EW45" s="6">
        <v>0.79620853080568721</v>
      </c>
      <c r="EX45" s="4">
        <v>3</v>
      </c>
      <c r="EY45" s="5">
        <v>0.44709388971684055</v>
      </c>
      <c r="EZ45" s="6">
        <v>0.70712172595425349</v>
      </c>
      <c r="FA45" s="4">
        <v>13</v>
      </c>
      <c r="FB45" s="5">
        <v>0.98039215686274506</v>
      </c>
      <c r="FC45" s="6">
        <v>0.73606786502544397</v>
      </c>
      <c r="FD45" s="4">
        <v>16</v>
      </c>
      <c r="FE45" s="5">
        <v>0.77821011673151752</v>
      </c>
      <c r="FF45" s="6">
        <v>0.94049184396601349</v>
      </c>
      <c r="FG45" s="4">
        <v>3</v>
      </c>
      <c r="FH45" s="5">
        <v>0.99337748344370869</v>
      </c>
      <c r="FI45" s="6">
        <v>0.98177355574746594</v>
      </c>
      <c r="FJ45" s="4">
        <v>4</v>
      </c>
      <c r="FK45" s="5">
        <v>1.1204481792717087</v>
      </c>
      <c r="FL45" s="6">
        <v>0.76607387140902872</v>
      </c>
      <c r="FM45" s="4">
        <v>5</v>
      </c>
      <c r="FN45" s="5">
        <v>1.6233766233766231</v>
      </c>
      <c r="FO45" s="6">
        <v>1.0700909577314071</v>
      </c>
      <c r="FP45" s="4">
        <v>7</v>
      </c>
      <c r="FQ45" s="5">
        <v>1.6241299303944314</v>
      </c>
      <c r="FR45" s="6">
        <v>0.69813483380222985</v>
      </c>
      <c r="FS45" s="4">
        <v>5</v>
      </c>
      <c r="FT45" s="5">
        <v>1.6778523489932886</v>
      </c>
      <c r="FU45" s="6">
        <v>0.87060942659861906</v>
      </c>
      <c r="FV45" s="4">
        <v>3</v>
      </c>
      <c r="FW45" s="5">
        <v>0.47095761381475665</v>
      </c>
      <c r="FX45" s="6">
        <v>0.6028182469548603</v>
      </c>
      <c r="FY45" s="4">
        <v>0</v>
      </c>
      <c r="FZ45" s="5">
        <v>0</v>
      </c>
      <c r="GA45" s="6">
        <v>0.91851154027319837</v>
      </c>
      <c r="GB45" s="4">
        <v>0</v>
      </c>
      <c r="GC45" s="5">
        <v>0</v>
      </c>
      <c r="GD45" s="6">
        <v>0.74937552039966693</v>
      </c>
      <c r="GE45" s="4">
        <v>8</v>
      </c>
      <c r="GF45" s="5">
        <v>1.8181818181818181</v>
      </c>
      <c r="GG45" s="6">
        <v>0.94223318069742867</v>
      </c>
      <c r="GH45" s="4">
        <v>4</v>
      </c>
      <c r="GI45" s="5">
        <v>0.84210526315789469</v>
      </c>
      <c r="GJ45" s="6">
        <v>0.91712889230600259</v>
      </c>
      <c r="GK45" s="4">
        <v>3</v>
      </c>
      <c r="GL45" s="5">
        <v>0.76530612244897955</v>
      </c>
      <c r="GM45" s="6">
        <v>0.60790273556231</v>
      </c>
      <c r="GN45" s="4">
        <v>0</v>
      </c>
      <c r="GO45" s="5">
        <v>0</v>
      </c>
      <c r="GP45" s="6">
        <v>1.2314691348341047</v>
      </c>
      <c r="GQ45" s="4">
        <v>0</v>
      </c>
      <c r="GR45" s="5">
        <v>0</v>
      </c>
      <c r="GS45" s="6">
        <v>0.67413452278371933</v>
      </c>
      <c r="GT45" s="4">
        <v>17</v>
      </c>
      <c r="GU45" s="5">
        <v>1.4592274678111588</v>
      </c>
      <c r="GV45" s="6">
        <v>0.9765625</v>
      </c>
      <c r="GW45" s="4">
        <v>0</v>
      </c>
      <c r="GX45" s="5">
        <v>0</v>
      </c>
      <c r="GY45" s="6">
        <v>1.0132158590308371</v>
      </c>
      <c r="GZ45" s="4">
        <v>7</v>
      </c>
      <c r="HA45" s="5">
        <v>0.9536784741144414</v>
      </c>
      <c r="HB45" s="6">
        <v>0.96145179220623145</v>
      </c>
      <c r="HC45" s="4">
        <v>12</v>
      </c>
      <c r="HD45" s="5">
        <v>1.3840830449826991</v>
      </c>
      <c r="HE45" s="6">
        <v>0.89329895564757666</v>
      </c>
      <c r="HF45" s="4">
        <v>6</v>
      </c>
      <c r="HG45" s="5">
        <v>0.56338028169014087</v>
      </c>
      <c r="HH45" s="6">
        <v>1.0449886675893054</v>
      </c>
      <c r="HI45" s="4">
        <v>0</v>
      </c>
      <c r="HJ45" s="5">
        <v>0</v>
      </c>
      <c r="HK45" s="6">
        <v>0.74880871341048327</v>
      </c>
      <c r="HL45" s="4">
        <v>10</v>
      </c>
      <c r="HM45" s="5">
        <v>1.524390243902439</v>
      </c>
      <c r="HN45" s="6">
        <v>0.72711602764459138</v>
      </c>
      <c r="HO45" s="4">
        <v>16</v>
      </c>
      <c r="HP45" s="5">
        <v>0.61279203370356183</v>
      </c>
      <c r="HQ45" s="6">
        <v>0.79259368884942361</v>
      </c>
      <c r="HR45" s="4">
        <v>13</v>
      </c>
      <c r="HS45" s="5">
        <v>0.7080610021786492</v>
      </c>
      <c r="HT45" s="6">
        <v>1.011419925801571</v>
      </c>
      <c r="HU45" s="4">
        <v>22</v>
      </c>
      <c r="HV45" s="5">
        <v>0.7557540364136035</v>
      </c>
      <c r="HW45" s="6">
        <v>0.54098255407291274</v>
      </c>
      <c r="HX45" s="4">
        <v>24</v>
      </c>
      <c r="HY45" s="5">
        <v>1.1594202898550725</v>
      </c>
      <c r="HZ45" s="6">
        <v>0.74154585137527829</v>
      </c>
      <c r="IA45" s="4">
        <v>4</v>
      </c>
      <c r="IB45" s="5">
        <v>0.64724919093851141</v>
      </c>
      <c r="IC45" s="6">
        <v>0.56955232762010011</v>
      </c>
      <c r="ID45" s="4">
        <v>3</v>
      </c>
      <c r="IE45" s="5">
        <v>1.89873417721519</v>
      </c>
      <c r="IF45" s="6">
        <v>0.98206101872463003</v>
      </c>
      <c r="IG45" s="4">
        <v>371</v>
      </c>
      <c r="IH45" s="5">
        <v>0.94267710133143601</v>
      </c>
      <c r="II45" s="6">
        <v>0.74854485084280387</v>
      </c>
      <c r="IJ45" s="4">
        <v>761</v>
      </c>
      <c r="IK45" s="5">
        <v>0.96471990162645938</v>
      </c>
      <c r="IL45" s="6">
        <v>0.80149734452090937</v>
      </c>
    </row>
    <row r="46" spans="2:246" x14ac:dyDescent="0.35">
      <c r="B46" s="33">
        <v>41</v>
      </c>
      <c r="C46" s="18" t="s">
        <v>31</v>
      </c>
      <c r="D46" s="19">
        <v>6</v>
      </c>
      <c r="E46" s="20">
        <v>3.5928143712574849</v>
      </c>
      <c r="F46" s="21">
        <v>1.8292682926829267</v>
      </c>
      <c r="G46" s="4">
        <v>4</v>
      </c>
      <c r="H46" s="5">
        <v>1.932367149758454</v>
      </c>
      <c r="I46" s="6">
        <v>2.447469898481152</v>
      </c>
      <c r="J46" s="4">
        <v>50</v>
      </c>
      <c r="K46" s="5">
        <v>1.9</v>
      </c>
      <c r="L46" s="6">
        <v>2.1</v>
      </c>
      <c r="M46" s="4">
        <v>22</v>
      </c>
      <c r="N46" s="5">
        <v>2.0522388059701493</v>
      </c>
      <c r="O46" s="6">
        <v>1.2679573472638814</v>
      </c>
      <c r="P46" s="4">
        <v>18</v>
      </c>
      <c r="Q46" s="5">
        <v>3.0664395229982966</v>
      </c>
      <c r="R46" s="6">
        <v>2.5588405053549668</v>
      </c>
      <c r="S46" s="4">
        <v>23</v>
      </c>
      <c r="T46" s="5">
        <v>2.7380952380952381</v>
      </c>
      <c r="U46" s="6">
        <v>2.1558052202939311</v>
      </c>
      <c r="V46" s="4">
        <v>6</v>
      </c>
      <c r="W46" s="5">
        <v>2.0905923344947737</v>
      </c>
      <c r="X46" s="6">
        <v>1.1821892053010501</v>
      </c>
      <c r="Y46" s="4">
        <v>15</v>
      </c>
      <c r="Z46" s="5">
        <v>4.213483146067416</v>
      </c>
      <c r="AA46" s="6">
        <v>3.0255544840887176</v>
      </c>
      <c r="AB46" s="4">
        <v>10</v>
      </c>
      <c r="AC46" s="5">
        <v>1.9230769230769231</v>
      </c>
      <c r="AD46" s="6">
        <v>0.85244400777080587</v>
      </c>
      <c r="AE46" s="4">
        <v>19</v>
      </c>
      <c r="AF46" s="5">
        <v>1.7975402081362346</v>
      </c>
      <c r="AG46" s="6">
        <v>1.0694045493362316</v>
      </c>
      <c r="AH46" s="4">
        <v>0</v>
      </c>
      <c r="AI46" s="5">
        <v>0</v>
      </c>
      <c r="AJ46" s="6">
        <v>2.5732666190135811</v>
      </c>
      <c r="AK46" s="4">
        <v>29</v>
      </c>
      <c r="AL46" s="5">
        <v>2.0422535211267605</v>
      </c>
      <c r="AM46" s="6">
        <v>2.1487135990952786</v>
      </c>
      <c r="AN46" s="4">
        <v>19</v>
      </c>
      <c r="AO46" s="5">
        <v>1.4157973174366618</v>
      </c>
      <c r="AP46" s="6">
        <v>1.3600158510005944</v>
      </c>
      <c r="AQ46" s="4">
        <v>48</v>
      </c>
      <c r="AR46" s="5">
        <v>1.6724738675958188</v>
      </c>
      <c r="AS46" s="6">
        <v>1.0281955570322763</v>
      </c>
      <c r="AT46" s="4">
        <v>13</v>
      </c>
      <c r="AU46" s="5">
        <v>3.1707317073170733</v>
      </c>
      <c r="AV46" s="6">
        <v>3.7700865265760197</v>
      </c>
      <c r="AW46" s="4">
        <v>8</v>
      </c>
      <c r="AX46" s="5">
        <v>2.2471910112359552</v>
      </c>
      <c r="AY46" s="6">
        <v>2.0112564145009104</v>
      </c>
      <c r="AZ46" s="4">
        <v>6</v>
      </c>
      <c r="BA46" s="5">
        <v>2.4896265560165975</v>
      </c>
      <c r="BB46" s="6">
        <v>2.36153584777438</v>
      </c>
      <c r="BC46" s="4">
        <v>39</v>
      </c>
      <c r="BD46" s="5">
        <v>2.1594684385382057</v>
      </c>
      <c r="BE46" s="6">
        <v>1.0331016756709546</v>
      </c>
      <c r="BF46" s="4">
        <v>10</v>
      </c>
      <c r="BG46" s="5">
        <v>2.8735632183908044</v>
      </c>
      <c r="BH46" s="6">
        <v>2.4239384821130057</v>
      </c>
      <c r="BI46" s="4">
        <v>41</v>
      </c>
      <c r="BJ46" s="5">
        <v>1.8037835459744831</v>
      </c>
      <c r="BK46" s="6">
        <v>1.8199283117151035</v>
      </c>
      <c r="BL46" s="4">
        <v>10</v>
      </c>
      <c r="BM46" s="5">
        <v>2.8735632183908044</v>
      </c>
      <c r="BN46" s="6">
        <v>2.4239384821130057</v>
      </c>
      <c r="BO46" s="4">
        <v>7</v>
      </c>
      <c r="BP46" s="5">
        <v>1.4553014553014554</v>
      </c>
      <c r="BQ46" s="6">
        <v>0.89911717345129405</v>
      </c>
      <c r="BR46" s="4">
        <v>16</v>
      </c>
      <c r="BS46" s="5">
        <v>2.3021582733812949</v>
      </c>
      <c r="BT46" s="6">
        <v>2.3784072688401925</v>
      </c>
      <c r="BU46" s="4">
        <v>16</v>
      </c>
      <c r="BV46" s="5">
        <v>3.5955056179775284</v>
      </c>
      <c r="BW46" s="6">
        <v>1.5299854818895879</v>
      </c>
      <c r="BX46" s="4">
        <v>73</v>
      </c>
      <c r="BY46" s="5">
        <v>2.1110468478889532</v>
      </c>
      <c r="BZ46" s="6">
        <v>1.8221117315963025</v>
      </c>
      <c r="CA46" s="4">
        <v>35</v>
      </c>
      <c r="CB46" s="5">
        <v>4.3532338308457712</v>
      </c>
      <c r="CC46" s="6">
        <v>1.0502043059571315</v>
      </c>
      <c r="CD46" s="4">
        <v>97</v>
      </c>
      <c r="CE46" s="5">
        <v>2.2861183125147302</v>
      </c>
      <c r="CF46" s="6">
        <v>1.6791629177913294</v>
      </c>
      <c r="CG46" s="4">
        <v>74</v>
      </c>
      <c r="CH46" s="5">
        <v>2.2938623682579045</v>
      </c>
      <c r="CI46" s="6">
        <v>1.8598309244614124</v>
      </c>
      <c r="CJ46" s="4">
        <v>5</v>
      </c>
      <c r="CK46" s="5">
        <v>2.1834061135371177</v>
      </c>
      <c r="CL46" s="6">
        <v>2.7923117992525359</v>
      </c>
      <c r="CM46" s="4">
        <v>4</v>
      </c>
      <c r="CN46" s="5">
        <v>3.0534351145038165</v>
      </c>
      <c r="CO46" s="6">
        <v>2.3784275109831841</v>
      </c>
      <c r="CP46" s="4">
        <v>20</v>
      </c>
      <c r="CQ46" s="5">
        <v>2.6917900403768504</v>
      </c>
      <c r="CR46" s="6">
        <v>1.1729995712273109</v>
      </c>
      <c r="CS46" s="4">
        <v>15</v>
      </c>
      <c r="CT46" s="5">
        <v>3.1982942430703627</v>
      </c>
      <c r="CU46" s="6">
        <v>2.0206933144676338</v>
      </c>
      <c r="CV46" s="4">
        <v>36</v>
      </c>
      <c r="CW46" s="5">
        <v>1.6049933125278644</v>
      </c>
      <c r="CX46" s="6">
        <v>1.0814083927538651</v>
      </c>
      <c r="CY46" s="4">
        <v>3</v>
      </c>
      <c r="CZ46" s="5">
        <v>0.93457943925233633</v>
      </c>
      <c r="DA46" s="6">
        <v>2.0213779235897977</v>
      </c>
      <c r="DB46" s="4">
        <v>13</v>
      </c>
      <c r="DC46" s="5">
        <v>1.5330188679245282</v>
      </c>
      <c r="DD46" s="6">
        <v>1.2809826462450364</v>
      </c>
      <c r="DE46" s="4">
        <v>22</v>
      </c>
      <c r="DF46" s="5">
        <v>1.8272425249169437</v>
      </c>
      <c r="DG46" s="6">
        <v>1.3003081917713366</v>
      </c>
      <c r="DH46" s="4">
        <v>44</v>
      </c>
      <c r="DI46" s="5">
        <v>2.2312373225152129</v>
      </c>
      <c r="DJ46" s="6">
        <v>2.6376212289098819</v>
      </c>
      <c r="DK46" s="4">
        <v>9</v>
      </c>
      <c r="DL46" s="5">
        <v>4.1666666666666661</v>
      </c>
      <c r="DM46" s="6">
        <v>3.0641966678317605</v>
      </c>
      <c r="DN46" s="4">
        <v>3</v>
      </c>
      <c r="DO46" s="5">
        <v>0.55762081784386619</v>
      </c>
      <c r="DP46" s="6">
        <v>1.724820143884892</v>
      </c>
      <c r="DQ46" s="4">
        <v>35</v>
      </c>
      <c r="DR46" s="5">
        <v>4.3532338308457712</v>
      </c>
      <c r="DS46" s="6">
        <v>1.0502043059571315</v>
      </c>
      <c r="DT46" s="4">
        <v>0</v>
      </c>
      <c r="DU46" s="5">
        <v>0</v>
      </c>
      <c r="DV46" s="6">
        <v>1.9990871748060246</v>
      </c>
      <c r="DW46" s="4">
        <v>13</v>
      </c>
      <c r="DX46" s="5">
        <v>1.5776699029126213</v>
      </c>
      <c r="DY46" s="6">
        <v>0.81334559895891756</v>
      </c>
      <c r="DZ46" s="4">
        <v>21</v>
      </c>
      <c r="EA46" s="5">
        <v>2.2151898734177213</v>
      </c>
      <c r="EB46" s="6">
        <v>1.338237595867898</v>
      </c>
      <c r="EC46" s="4">
        <v>11</v>
      </c>
      <c r="ED46" s="5">
        <v>1.2208657047724751</v>
      </c>
      <c r="EE46" s="6">
        <v>0.50448886598497378</v>
      </c>
      <c r="EF46" s="4">
        <v>45</v>
      </c>
      <c r="EG46" s="5">
        <v>2.0098258150960246</v>
      </c>
      <c r="EH46" s="6">
        <v>1.0961593743050697</v>
      </c>
      <c r="EI46" s="4">
        <v>58</v>
      </c>
      <c r="EJ46" s="5">
        <v>1.8788467768059605</v>
      </c>
      <c r="EK46" s="6">
        <v>1.96517957966056</v>
      </c>
      <c r="EL46" s="4">
        <v>24</v>
      </c>
      <c r="EM46" s="5">
        <v>1.9607843137254901</v>
      </c>
      <c r="EN46" s="6">
        <v>1.7989596830225527</v>
      </c>
      <c r="EO46" s="4">
        <v>26</v>
      </c>
      <c r="EP46" s="5">
        <v>3.1287605294825513</v>
      </c>
      <c r="EQ46" s="6">
        <v>2.893424562217326</v>
      </c>
      <c r="ER46" s="4">
        <v>15</v>
      </c>
      <c r="ES46" s="5">
        <v>2.2488755622188905</v>
      </c>
      <c r="ET46" s="6">
        <v>0.9539914179870389</v>
      </c>
      <c r="EU46" s="4">
        <v>12</v>
      </c>
      <c r="EV46" s="5">
        <v>1.6973125884016973</v>
      </c>
      <c r="EW46" s="6">
        <v>1.0654028436018959</v>
      </c>
      <c r="EX46" s="4">
        <v>9</v>
      </c>
      <c r="EY46" s="5">
        <v>1.3412816691505216</v>
      </c>
      <c r="EZ46" s="6">
        <v>2.0925030665993214</v>
      </c>
      <c r="FA46" s="4">
        <v>27</v>
      </c>
      <c r="FB46" s="5">
        <v>2.0361990950226243</v>
      </c>
      <c r="FC46" s="6">
        <v>0.94328931676281247</v>
      </c>
      <c r="FD46" s="4">
        <v>41</v>
      </c>
      <c r="FE46" s="5">
        <v>1.9941634241245134</v>
      </c>
      <c r="FF46" s="6">
        <v>1.886264383293992</v>
      </c>
      <c r="FG46" s="4">
        <v>3</v>
      </c>
      <c r="FH46" s="5">
        <v>0.99337748344370869</v>
      </c>
      <c r="FI46" s="6">
        <v>2.0317258306440618</v>
      </c>
      <c r="FJ46" s="4">
        <v>5</v>
      </c>
      <c r="FK46" s="5">
        <v>1.400560224089636</v>
      </c>
      <c r="FL46" s="6">
        <v>1.8932968536251711</v>
      </c>
      <c r="FM46" s="4">
        <v>3</v>
      </c>
      <c r="FN46" s="5">
        <v>0.97402597402597402</v>
      </c>
      <c r="FO46" s="6">
        <v>2.342310207478747</v>
      </c>
      <c r="FP46" s="4">
        <v>5</v>
      </c>
      <c r="FQ46" s="5">
        <v>1.160092807424594</v>
      </c>
      <c r="FR46" s="6">
        <v>1.0464579704967325</v>
      </c>
      <c r="FS46" s="4">
        <v>6</v>
      </c>
      <c r="FT46" s="5">
        <v>2.0134228187919461</v>
      </c>
      <c r="FU46" s="6">
        <v>2.709396577604323</v>
      </c>
      <c r="FV46" s="4">
        <v>16</v>
      </c>
      <c r="FW46" s="5">
        <v>2.5117739403453689</v>
      </c>
      <c r="FX46" s="6">
        <v>0.98304275137329822</v>
      </c>
      <c r="FY46" s="4">
        <v>3</v>
      </c>
      <c r="FZ46" s="5">
        <v>1.875</v>
      </c>
      <c r="GA46" s="6">
        <v>3.1559114460668862</v>
      </c>
      <c r="GB46" s="4">
        <v>0</v>
      </c>
      <c r="GC46" s="5">
        <v>0</v>
      </c>
      <c r="GD46" s="6">
        <v>1.8873161254510131</v>
      </c>
      <c r="GE46" s="4">
        <v>7</v>
      </c>
      <c r="GF46" s="5">
        <v>1.5909090909090908</v>
      </c>
      <c r="GG46" s="6">
        <v>2.2014793941528707</v>
      </c>
      <c r="GH46" s="4">
        <v>10</v>
      </c>
      <c r="GI46" s="5">
        <v>2.1052631578947367</v>
      </c>
      <c r="GJ46" s="6">
        <v>1.9880278982920534</v>
      </c>
      <c r="GK46" s="4">
        <v>0</v>
      </c>
      <c r="GL46" s="5">
        <v>0</v>
      </c>
      <c r="GM46" s="6">
        <v>0.85692313326253333</v>
      </c>
      <c r="GN46" s="4">
        <v>11</v>
      </c>
      <c r="GO46" s="5">
        <v>4.119850187265917</v>
      </c>
      <c r="GP46" s="6">
        <v>2.4707820221193817</v>
      </c>
      <c r="GQ46" s="4">
        <v>5</v>
      </c>
      <c r="GR46" s="5">
        <v>1.7241379310344827</v>
      </c>
      <c r="GS46" s="6">
        <v>1.1252470981803435</v>
      </c>
      <c r="GT46" s="4">
        <v>23</v>
      </c>
      <c r="GU46" s="5">
        <v>1.9742489270386268</v>
      </c>
      <c r="GV46" s="6">
        <v>1.8787202380952379</v>
      </c>
      <c r="GW46" s="4">
        <v>5</v>
      </c>
      <c r="GX46" s="5">
        <v>2.9239766081871341</v>
      </c>
      <c r="GY46" s="6">
        <v>2.2320117474302497</v>
      </c>
      <c r="GZ46" s="4">
        <v>20</v>
      </c>
      <c r="HA46" s="5">
        <v>2.7247956403269753</v>
      </c>
      <c r="HB46" s="6">
        <v>2.1752846798665986</v>
      </c>
      <c r="HC46" s="4">
        <v>16</v>
      </c>
      <c r="HD46" s="5">
        <v>1.8454440599769319</v>
      </c>
      <c r="HE46" s="6">
        <v>1.78399354116207</v>
      </c>
      <c r="HF46" s="4">
        <v>30</v>
      </c>
      <c r="HG46" s="5">
        <v>2.8169014084507045</v>
      </c>
      <c r="HH46" s="6">
        <v>2.6736466293599692</v>
      </c>
      <c r="HI46" s="4">
        <v>0</v>
      </c>
      <c r="HJ46" s="5">
        <v>0</v>
      </c>
      <c r="HK46" s="6">
        <v>2.4960290447016109</v>
      </c>
      <c r="HL46" s="4">
        <v>11</v>
      </c>
      <c r="HM46" s="5">
        <v>1.6768292682926831</v>
      </c>
      <c r="HN46" s="6">
        <v>0.98730683423609178</v>
      </c>
      <c r="HO46" s="4">
        <v>39</v>
      </c>
      <c r="HP46" s="5">
        <v>1.4936805821524319</v>
      </c>
      <c r="HQ46" s="6">
        <v>0.95415453932547312</v>
      </c>
      <c r="HR46" s="4">
        <v>44</v>
      </c>
      <c r="HS46" s="5">
        <v>2.3965141612200433</v>
      </c>
      <c r="HT46" s="6">
        <v>1.9502994880722917</v>
      </c>
      <c r="HU46" s="4">
        <v>43</v>
      </c>
      <c r="HV46" s="5">
        <v>1.4771556166265889</v>
      </c>
      <c r="HW46" s="6">
        <v>0.80387101570234798</v>
      </c>
      <c r="HX46" s="4">
        <v>30</v>
      </c>
      <c r="HY46" s="5">
        <v>1.4492753623188406</v>
      </c>
      <c r="HZ46" s="6">
        <v>1.5140624908694611</v>
      </c>
      <c r="IA46" s="4">
        <v>10</v>
      </c>
      <c r="IB46" s="5">
        <v>1.6181229773462782</v>
      </c>
      <c r="IC46" s="6">
        <v>0.77569626709453932</v>
      </c>
      <c r="ID46" s="4">
        <v>5</v>
      </c>
      <c r="IE46" s="5">
        <v>3.1645569620253164</v>
      </c>
      <c r="IF46" s="6">
        <v>2.736676705512636</v>
      </c>
      <c r="IG46" s="4">
        <v>715</v>
      </c>
      <c r="IH46" s="5">
        <v>1.8167496696818781</v>
      </c>
      <c r="II46" s="6">
        <v>1.1004413620489628</v>
      </c>
      <c r="IJ46" s="4">
        <v>1615</v>
      </c>
      <c r="IK46" s="5">
        <v>2.0473359278932088</v>
      </c>
      <c r="IL46" s="6">
        <v>1.3539090490727161</v>
      </c>
    </row>
    <row r="47" spans="2:246" x14ac:dyDescent="0.35">
      <c r="B47" s="33">
        <v>42</v>
      </c>
      <c r="C47" s="18" t="s">
        <v>59</v>
      </c>
      <c r="D47" s="19">
        <v>20</v>
      </c>
      <c r="E47" s="20">
        <v>11.976047904191617</v>
      </c>
      <c r="F47" s="21">
        <v>7.9548640313989356</v>
      </c>
      <c r="G47" s="4">
        <v>35</v>
      </c>
      <c r="H47" s="5">
        <v>16.908212560386474</v>
      </c>
      <c r="I47" s="6">
        <v>9.7741402376642785</v>
      </c>
      <c r="J47" s="4">
        <v>443</v>
      </c>
      <c r="K47" s="5">
        <v>16.8</v>
      </c>
      <c r="L47" s="6">
        <v>11.2</v>
      </c>
      <c r="M47" s="4">
        <v>162</v>
      </c>
      <c r="N47" s="5">
        <v>15.111940298507461</v>
      </c>
      <c r="O47" s="6">
        <v>8.2033324244033352</v>
      </c>
      <c r="P47" s="4">
        <v>90</v>
      </c>
      <c r="Q47" s="5">
        <v>15.332197614991482</v>
      </c>
      <c r="R47" s="6">
        <v>9.0938241518630161</v>
      </c>
      <c r="S47" s="4">
        <v>120</v>
      </c>
      <c r="T47" s="5">
        <v>14.285714285714285</v>
      </c>
      <c r="U47" s="6">
        <v>9.6555347787788399</v>
      </c>
      <c r="V47" s="4">
        <v>38</v>
      </c>
      <c r="W47" s="5">
        <v>13.240418118466899</v>
      </c>
      <c r="X47" s="6">
        <v>6.407116980785986</v>
      </c>
      <c r="Y47" s="4">
        <v>57</v>
      </c>
      <c r="Z47" s="5">
        <v>16.011235955056179</v>
      </c>
      <c r="AA47" s="6">
        <v>9.546769527483125</v>
      </c>
      <c r="AB47" s="4">
        <v>76</v>
      </c>
      <c r="AC47" s="5">
        <v>14.615384615384617</v>
      </c>
      <c r="AD47" s="6">
        <v>6.5543844762521495</v>
      </c>
      <c r="AE47" s="4">
        <v>154</v>
      </c>
      <c r="AF47" s="5">
        <v>14.569536423841059</v>
      </c>
      <c r="AG47" s="6">
        <v>5.7866237093393371</v>
      </c>
      <c r="AH47" s="4">
        <v>20</v>
      </c>
      <c r="AI47" s="5">
        <v>18.518518518518519</v>
      </c>
      <c r="AJ47" s="6">
        <v>7.9771265189421019</v>
      </c>
      <c r="AK47" s="4">
        <v>193</v>
      </c>
      <c r="AL47" s="5">
        <v>13.59154929577465</v>
      </c>
      <c r="AM47" s="6">
        <v>8.7173687682593535</v>
      </c>
      <c r="AN47" s="4">
        <v>176</v>
      </c>
      <c r="AO47" s="5">
        <v>13.114754098360656</v>
      </c>
      <c r="AP47" s="6">
        <v>8.5769764216366156</v>
      </c>
      <c r="AQ47" s="4">
        <v>421</v>
      </c>
      <c r="AR47" s="5">
        <v>14.668989547038327</v>
      </c>
      <c r="AS47" s="6">
        <v>6.5372574875791063</v>
      </c>
      <c r="AT47" s="4">
        <v>80</v>
      </c>
      <c r="AU47" s="5">
        <v>19.512195121951219</v>
      </c>
      <c r="AV47" s="6">
        <v>11.063040791100123</v>
      </c>
      <c r="AW47" s="4">
        <v>49</v>
      </c>
      <c r="AX47" s="5">
        <v>13.764044943820226</v>
      </c>
      <c r="AY47" s="6">
        <v>8.2188379407382879</v>
      </c>
      <c r="AZ47" s="4">
        <v>41</v>
      </c>
      <c r="BA47" s="5">
        <v>17.012448132780083</v>
      </c>
      <c r="BB47" s="6">
        <v>8.4267753992524632</v>
      </c>
      <c r="BC47" s="4">
        <v>323</v>
      </c>
      <c r="BD47" s="5">
        <v>17.88482834994463</v>
      </c>
      <c r="BE47" s="6">
        <v>9.9878972388236615</v>
      </c>
      <c r="BF47" s="4">
        <v>43</v>
      </c>
      <c r="BG47" s="5">
        <v>12.35632183908046</v>
      </c>
      <c r="BH47" s="6">
        <v>7.9906385824139088</v>
      </c>
      <c r="BI47" s="4">
        <v>400</v>
      </c>
      <c r="BJ47" s="5">
        <v>17.59788825340959</v>
      </c>
      <c r="BK47" s="6">
        <v>10.103406482890225</v>
      </c>
      <c r="BL47" s="4">
        <v>43</v>
      </c>
      <c r="BM47" s="5">
        <v>12.35632183908046</v>
      </c>
      <c r="BN47" s="6">
        <v>7.9906385824139088</v>
      </c>
      <c r="BO47" s="4">
        <v>79</v>
      </c>
      <c r="BP47" s="5">
        <v>16.424116424116423</v>
      </c>
      <c r="BQ47" s="6">
        <v>7.2111076998264423</v>
      </c>
      <c r="BR47" s="4">
        <v>87</v>
      </c>
      <c r="BS47" s="5">
        <v>12.51798561151079</v>
      </c>
      <c r="BT47" s="6">
        <v>8.979155531801176</v>
      </c>
      <c r="BU47" s="4">
        <v>55</v>
      </c>
      <c r="BV47" s="5">
        <v>12.359550561797752</v>
      </c>
      <c r="BW47" s="6">
        <v>8.9193314224025606</v>
      </c>
      <c r="BX47" s="4">
        <v>575</v>
      </c>
      <c r="BY47" s="5">
        <v>16.628108733371892</v>
      </c>
      <c r="BZ47" s="6">
        <v>10.779967098711243</v>
      </c>
      <c r="CA47" s="4">
        <v>127</v>
      </c>
      <c r="CB47" s="5">
        <v>15.796019900497512</v>
      </c>
      <c r="CC47" s="6">
        <v>5.5586752371621788</v>
      </c>
      <c r="CD47" s="4">
        <v>711</v>
      </c>
      <c r="CE47" s="5">
        <v>16.757011548432711</v>
      </c>
      <c r="CF47" s="6">
        <v>9.763071078676397</v>
      </c>
      <c r="CG47" s="4">
        <v>415</v>
      </c>
      <c r="CH47" s="5">
        <v>12.864228146311222</v>
      </c>
      <c r="CI47" s="6">
        <v>8.7810199072811574</v>
      </c>
      <c r="CJ47" s="4">
        <v>37</v>
      </c>
      <c r="CK47" s="5">
        <v>16.157205240174672</v>
      </c>
      <c r="CL47" s="6">
        <v>9.6316070475173508</v>
      </c>
      <c r="CM47" s="4">
        <v>20</v>
      </c>
      <c r="CN47" s="5">
        <v>15.267175572519085</v>
      </c>
      <c r="CO47" s="6">
        <v>8.6805029540978644</v>
      </c>
      <c r="CP47" s="4">
        <v>106</v>
      </c>
      <c r="CQ47" s="5">
        <v>14.266487213997308</v>
      </c>
      <c r="CR47" s="6">
        <v>7.6740102497090472</v>
      </c>
      <c r="CS47" s="4">
        <v>66</v>
      </c>
      <c r="CT47" s="5">
        <v>14.072494669509595</v>
      </c>
      <c r="CU47" s="6">
        <v>8.7548638132295711</v>
      </c>
      <c r="CV47" s="4">
        <v>304</v>
      </c>
      <c r="CW47" s="5">
        <v>13.553276861346411</v>
      </c>
      <c r="CX47" s="6">
        <v>6.4333319100870643</v>
      </c>
      <c r="CY47" s="4">
        <v>46</v>
      </c>
      <c r="CZ47" s="5">
        <v>14.330218068535824</v>
      </c>
      <c r="DA47" s="6">
        <v>8.1860514340141819</v>
      </c>
      <c r="DB47" s="4">
        <v>138</v>
      </c>
      <c r="DC47" s="5">
        <v>16.273584905660378</v>
      </c>
      <c r="DD47" s="6">
        <v>7.2980701327869042</v>
      </c>
      <c r="DE47" s="4">
        <v>182</v>
      </c>
      <c r="DF47" s="5">
        <v>15.11627906976744</v>
      </c>
      <c r="DG47" s="6">
        <v>7.6906049753389825</v>
      </c>
      <c r="DH47" s="4">
        <v>290</v>
      </c>
      <c r="DI47" s="5">
        <v>14.705882352941178</v>
      </c>
      <c r="DJ47" s="6">
        <v>10.324305182714385</v>
      </c>
      <c r="DK47" s="4">
        <v>27</v>
      </c>
      <c r="DL47" s="5">
        <v>12.5</v>
      </c>
      <c r="DM47" s="6">
        <v>9.0993825002912736</v>
      </c>
      <c r="DN47" s="4">
        <v>69</v>
      </c>
      <c r="DO47" s="5">
        <v>12.825278810408921</v>
      </c>
      <c r="DP47" s="6">
        <v>8.2535971223021587</v>
      </c>
      <c r="DQ47" s="4">
        <v>127</v>
      </c>
      <c r="DR47" s="5">
        <v>15.796019900497512</v>
      </c>
      <c r="DS47" s="6">
        <v>5.5586752371621788</v>
      </c>
      <c r="DT47" s="4">
        <v>22</v>
      </c>
      <c r="DU47" s="5">
        <v>15.492957746478872</v>
      </c>
      <c r="DV47" s="6">
        <v>7.3938840712003655</v>
      </c>
      <c r="DW47" s="4">
        <v>162</v>
      </c>
      <c r="DX47" s="5">
        <v>19.660194174757279</v>
      </c>
      <c r="DY47" s="6">
        <v>9.2631649801431486</v>
      </c>
      <c r="DZ47" s="4">
        <v>147</v>
      </c>
      <c r="EA47" s="5">
        <v>15.50632911392405</v>
      </c>
      <c r="EB47" s="6">
        <v>8.6531538581937717</v>
      </c>
      <c r="EC47" s="4">
        <v>206</v>
      </c>
      <c r="ED47" s="5">
        <v>22.86348501664817</v>
      </c>
      <c r="EE47" s="6">
        <v>8.0935203016083985</v>
      </c>
      <c r="EF47" s="4">
        <v>354</v>
      </c>
      <c r="EG47" s="5">
        <v>15.810629745422064</v>
      </c>
      <c r="EH47" s="6">
        <v>6.737502101740513</v>
      </c>
      <c r="EI47" s="4">
        <v>417</v>
      </c>
      <c r="EJ47" s="5">
        <v>13.508260447035958</v>
      </c>
      <c r="EK47" s="6">
        <v>8.7320715284917334</v>
      </c>
      <c r="EL47" s="4">
        <v>161</v>
      </c>
      <c r="EM47" s="5">
        <v>13.153594771241831</v>
      </c>
      <c r="EN47" s="6">
        <v>8.930952246821775</v>
      </c>
      <c r="EO47" s="4">
        <v>131</v>
      </c>
      <c r="EP47" s="5">
        <v>15.764139590854393</v>
      </c>
      <c r="EQ47" s="6">
        <v>9.1151571378870457</v>
      </c>
      <c r="ER47" s="4">
        <v>121</v>
      </c>
      <c r="ES47" s="5">
        <v>18.140929535232384</v>
      </c>
      <c r="ET47" s="6">
        <v>5.6819181483182968</v>
      </c>
      <c r="EU47" s="4">
        <v>111</v>
      </c>
      <c r="EV47" s="5">
        <v>15.700141442715701</v>
      </c>
      <c r="EW47" s="6">
        <v>7.6686255924170608</v>
      </c>
      <c r="EX47" s="4">
        <v>96</v>
      </c>
      <c r="EY47" s="5">
        <v>14.307004470938898</v>
      </c>
      <c r="EZ47" s="6">
        <v>8.9761166029295048</v>
      </c>
      <c r="FA47" s="4">
        <v>246</v>
      </c>
      <c r="FB47" s="5">
        <v>18.552036199095024</v>
      </c>
      <c r="FC47" s="6">
        <v>10.039987264514945</v>
      </c>
      <c r="FD47" s="4">
        <v>291</v>
      </c>
      <c r="FE47" s="5">
        <v>14.153696498054474</v>
      </c>
      <c r="FF47" s="6">
        <v>8.488717794359161</v>
      </c>
      <c r="FG47" s="4">
        <v>60</v>
      </c>
      <c r="FH47" s="5">
        <v>19.867549668874172</v>
      </c>
      <c r="FI47" s="6">
        <v>9.9859097313758465</v>
      </c>
      <c r="FJ47" s="4">
        <v>34</v>
      </c>
      <c r="FK47" s="5">
        <v>9.5238095238095237</v>
      </c>
      <c r="FL47" s="6">
        <v>7.4856361149110802</v>
      </c>
      <c r="FM47" s="4">
        <v>36</v>
      </c>
      <c r="FN47" s="5">
        <v>11.688311688311687</v>
      </c>
      <c r="FO47" s="6">
        <v>8.857975150109981</v>
      </c>
      <c r="FP47" s="4">
        <v>46</v>
      </c>
      <c r="FQ47" s="5">
        <v>10.672853828306264</v>
      </c>
      <c r="FR47" s="6">
        <v>7.6839488530642015</v>
      </c>
      <c r="FS47" s="4">
        <v>43</v>
      </c>
      <c r="FT47" s="5">
        <v>14.429530201342283</v>
      </c>
      <c r="FU47" s="6">
        <v>9.2614830381266895</v>
      </c>
      <c r="FV47" s="4">
        <v>130</v>
      </c>
      <c r="FW47" s="5">
        <v>20.408163265306122</v>
      </c>
      <c r="FX47" s="6">
        <v>9.3976594220205385</v>
      </c>
      <c r="FY47" s="4">
        <v>31</v>
      </c>
      <c r="FZ47" s="5">
        <v>19.375</v>
      </c>
      <c r="GA47" s="6">
        <v>10.044747998115874</v>
      </c>
      <c r="GB47" s="4">
        <v>0</v>
      </c>
      <c r="GC47" s="5">
        <v>0</v>
      </c>
      <c r="GD47" s="6">
        <v>6.7998889814043855</v>
      </c>
      <c r="GE47" s="4">
        <v>55</v>
      </c>
      <c r="GF47" s="5">
        <v>12.5</v>
      </c>
      <c r="GG47" s="6">
        <v>8.4390043442526714</v>
      </c>
      <c r="GH47" s="4">
        <v>64</v>
      </c>
      <c r="GI47" s="5">
        <v>13.473684210526315</v>
      </c>
      <c r="GJ47" s="6">
        <v>8.4738316217255214</v>
      </c>
      <c r="GK47" s="4">
        <v>68</v>
      </c>
      <c r="GL47" s="5">
        <v>17.346938775510203</v>
      </c>
      <c r="GM47" s="6">
        <v>8.0483026330245</v>
      </c>
      <c r="GN47" s="4">
        <v>26</v>
      </c>
      <c r="GO47" s="5">
        <v>9.7378277153558059</v>
      </c>
      <c r="GP47" s="6">
        <v>8.3849713703035533</v>
      </c>
      <c r="GQ47" s="4">
        <v>37</v>
      </c>
      <c r="GR47" s="5">
        <v>12.758620689655173</v>
      </c>
      <c r="GS47" s="6">
        <v>7.0682751279841858</v>
      </c>
      <c r="GT47" s="4">
        <v>141</v>
      </c>
      <c r="GU47" s="5">
        <v>12.103004291845494</v>
      </c>
      <c r="GV47" s="6">
        <v>6.7940848214285712</v>
      </c>
      <c r="GW47" s="4">
        <v>25</v>
      </c>
      <c r="GX47" s="5">
        <v>14.619883040935672</v>
      </c>
      <c r="GY47" s="6">
        <v>8.7518355359765057</v>
      </c>
      <c r="GZ47" s="4">
        <v>127</v>
      </c>
      <c r="HA47" s="5">
        <v>17.302452316076295</v>
      </c>
      <c r="HB47" s="6">
        <v>9.1067511943033992</v>
      </c>
      <c r="HC47" s="4">
        <v>126</v>
      </c>
      <c r="HD47" s="5">
        <v>14.53287197231834</v>
      </c>
      <c r="HE47" s="6">
        <v>9.2012396801833471</v>
      </c>
      <c r="HF47" s="4">
        <v>156</v>
      </c>
      <c r="HG47" s="5">
        <v>14.647887323943662</v>
      </c>
      <c r="HH47" s="6">
        <v>9.0498826644202417</v>
      </c>
      <c r="HI47" s="4">
        <v>12</v>
      </c>
      <c r="HJ47" s="5">
        <v>16.666666666666664</v>
      </c>
      <c r="HK47" s="6">
        <v>7.8057635579759479</v>
      </c>
      <c r="HL47" s="4">
        <v>106</v>
      </c>
      <c r="HM47" s="5">
        <v>16.158536585365855</v>
      </c>
      <c r="HN47" s="6">
        <v>6.736050881757734</v>
      </c>
      <c r="HO47" s="4">
        <v>364</v>
      </c>
      <c r="HP47" s="5">
        <v>13.941018766756033</v>
      </c>
      <c r="HQ47" s="6">
        <v>6.6790817752783118</v>
      </c>
      <c r="HR47" s="4">
        <v>304</v>
      </c>
      <c r="HS47" s="5">
        <v>16.557734204793029</v>
      </c>
      <c r="HT47" s="6">
        <v>10.769135111608531</v>
      </c>
      <c r="HU47" s="4">
        <v>454</v>
      </c>
      <c r="HV47" s="5">
        <v>15.596015115080727</v>
      </c>
      <c r="HW47" s="6">
        <v>5.4395609965432534</v>
      </c>
      <c r="HX47" s="4">
        <v>284</v>
      </c>
      <c r="HY47" s="5">
        <v>13.719806763285025</v>
      </c>
      <c r="HZ47" s="6">
        <v>9.1749498916022407</v>
      </c>
      <c r="IA47" s="4">
        <v>120</v>
      </c>
      <c r="IB47" s="5">
        <v>19.417475728155338</v>
      </c>
      <c r="IC47" s="6">
        <v>11.189153003432191</v>
      </c>
      <c r="ID47" s="4">
        <v>28</v>
      </c>
      <c r="IE47" s="5">
        <v>17.721518987341771</v>
      </c>
      <c r="IF47" s="6">
        <v>9.7551394526646593</v>
      </c>
      <c r="IG47" s="4">
        <v>6133</v>
      </c>
      <c r="IH47" s="5">
        <v>15.583392621201341</v>
      </c>
      <c r="II47" s="6">
        <v>7.4415543598439635</v>
      </c>
      <c r="IJ47" s="4">
        <v>11996</v>
      </c>
      <c r="IK47" s="5">
        <v>15.207332378332467</v>
      </c>
      <c r="IL47" s="6">
        <v>7.9515833443296238</v>
      </c>
    </row>
    <row r="48" spans="2:246" x14ac:dyDescent="0.35">
      <c r="B48" s="33">
        <v>43</v>
      </c>
      <c r="C48" s="18" t="s">
        <v>32</v>
      </c>
      <c r="D48" s="19">
        <v>0</v>
      </c>
      <c r="E48" s="20">
        <v>0</v>
      </c>
      <c r="F48" s="21">
        <v>1.0933557611438183</v>
      </c>
      <c r="G48" s="4">
        <v>0</v>
      </c>
      <c r="H48" s="5">
        <v>0</v>
      </c>
      <c r="I48" s="6">
        <v>1.1961910757850005</v>
      </c>
      <c r="J48" s="4">
        <v>22</v>
      </c>
      <c r="K48" s="5">
        <v>0.8</v>
      </c>
      <c r="L48" s="6">
        <v>1</v>
      </c>
      <c r="M48" s="4">
        <v>8</v>
      </c>
      <c r="N48" s="5">
        <v>0.74626865671641784</v>
      </c>
      <c r="O48" s="6">
        <v>0.8531982376325723</v>
      </c>
      <c r="P48" s="4">
        <v>6</v>
      </c>
      <c r="Q48" s="5">
        <v>1.0221465076660987</v>
      </c>
      <c r="R48" s="6">
        <v>1.325381047051027</v>
      </c>
      <c r="S48" s="4">
        <v>6</v>
      </c>
      <c r="T48" s="5">
        <v>0.7142857142857143</v>
      </c>
      <c r="U48" s="6">
        <v>1.044676938292973</v>
      </c>
      <c r="V48" s="4">
        <v>0</v>
      </c>
      <c r="W48" s="5">
        <v>0</v>
      </c>
      <c r="X48" s="6">
        <v>0.7869032879350667</v>
      </c>
      <c r="Y48" s="4">
        <v>6</v>
      </c>
      <c r="Z48" s="5">
        <v>1.6853932584269662</v>
      </c>
      <c r="AA48" s="6">
        <v>1.4344262295081966</v>
      </c>
      <c r="AB48" s="4">
        <v>9</v>
      </c>
      <c r="AC48" s="5">
        <v>1.7307692307692308</v>
      </c>
      <c r="AD48" s="6">
        <v>0.66543107875756424</v>
      </c>
      <c r="AE48" s="4">
        <v>19</v>
      </c>
      <c r="AF48" s="5">
        <v>1.7975402081362346</v>
      </c>
      <c r="AG48" s="6">
        <v>0.91268146883005974</v>
      </c>
      <c r="AH48" s="4">
        <v>0</v>
      </c>
      <c r="AI48" s="5">
        <v>0</v>
      </c>
      <c r="AJ48" s="6">
        <v>1.272337383845604</v>
      </c>
      <c r="AK48" s="4">
        <v>13</v>
      </c>
      <c r="AL48" s="5">
        <v>0.91549295774647887</v>
      </c>
      <c r="AM48" s="6">
        <v>1.1921590801997928</v>
      </c>
      <c r="AN48" s="4">
        <v>14</v>
      </c>
      <c r="AO48" s="5">
        <v>1.0432190760059614</v>
      </c>
      <c r="AP48" s="6">
        <v>0.76164057856152168</v>
      </c>
      <c r="AQ48" s="4">
        <v>21</v>
      </c>
      <c r="AR48" s="5">
        <v>0.73170731707317083</v>
      </c>
      <c r="AS48" s="6">
        <v>0.68684813024675662</v>
      </c>
      <c r="AT48" s="4">
        <v>3</v>
      </c>
      <c r="AU48" s="5">
        <v>0.73170731707317083</v>
      </c>
      <c r="AV48" s="6">
        <v>1.557478368355995</v>
      </c>
      <c r="AW48" s="4">
        <v>0</v>
      </c>
      <c r="AX48" s="5">
        <v>0</v>
      </c>
      <c r="AY48" s="6">
        <v>1.1504717761959942</v>
      </c>
      <c r="AZ48" s="4">
        <v>3</v>
      </c>
      <c r="BA48" s="5">
        <v>1.2448132780082988</v>
      </c>
      <c r="BB48" s="6">
        <v>1.1779363461320647</v>
      </c>
      <c r="BC48" s="4">
        <v>22</v>
      </c>
      <c r="BD48" s="5">
        <v>1.2181616832779625</v>
      </c>
      <c r="BE48" s="6">
        <v>0.74612898798457838</v>
      </c>
      <c r="BF48" s="4">
        <v>8</v>
      </c>
      <c r="BG48" s="5">
        <v>2.2988505747126435</v>
      </c>
      <c r="BH48" s="6">
        <v>1.3289869608826479</v>
      </c>
      <c r="BI48" s="4">
        <v>30</v>
      </c>
      <c r="BJ48" s="5">
        <v>1.3198416190057194</v>
      </c>
      <c r="BK48" s="6">
        <v>0.99409474199953585</v>
      </c>
      <c r="BL48" s="4">
        <v>8</v>
      </c>
      <c r="BM48" s="5">
        <v>2.2988505747126435</v>
      </c>
      <c r="BN48" s="6">
        <v>1.3289869608826479</v>
      </c>
      <c r="BO48" s="4">
        <v>3</v>
      </c>
      <c r="BP48" s="5">
        <v>0.62370062370062374</v>
      </c>
      <c r="BQ48" s="6">
        <v>0.64034686499458027</v>
      </c>
      <c r="BR48" s="4">
        <v>8</v>
      </c>
      <c r="BS48" s="5">
        <v>1.1510791366906474</v>
      </c>
      <c r="BT48" s="6">
        <v>1.2203812577944058</v>
      </c>
      <c r="BU48" s="4">
        <v>0</v>
      </c>
      <c r="BV48" s="5">
        <v>0</v>
      </c>
      <c r="BW48" s="6">
        <v>0.6514536723374158</v>
      </c>
      <c r="BX48" s="4">
        <v>28</v>
      </c>
      <c r="BY48" s="5">
        <v>0.80971659919028338</v>
      </c>
      <c r="BZ48" s="6">
        <v>0.98039938918683656</v>
      </c>
      <c r="CA48" s="4">
        <v>14</v>
      </c>
      <c r="CB48" s="5">
        <v>1.7412935323383085</v>
      </c>
      <c r="CC48" s="6">
        <v>0.88174149919950306</v>
      </c>
      <c r="CD48" s="4">
        <v>32</v>
      </c>
      <c r="CE48" s="5">
        <v>0.75418336082960169</v>
      </c>
      <c r="CF48" s="6">
        <v>0.98470458862341304</v>
      </c>
      <c r="CG48" s="4">
        <v>32</v>
      </c>
      <c r="CH48" s="5">
        <v>0.99194048357098574</v>
      </c>
      <c r="CI48" s="6">
        <v>1.0239978183801473</v>
      </c>
      <c r="CJ48" s="4">
        <v>0</v>
      </c>
      <c r="CK48" s="5">
        <v>0</v>
      </c>
      <c r="CL48" s="6">
        <v>1.190603310197544</v>
      </c>
      <c r="CM48" s="4">
        <v>0</v>
      </c>
      <c r="CN48" s="5">
        <v>0</v>
      </c>
      <c r="CO48" s="6">
        <v>1.3331313437357974</v>
      </c>
      <c r="CP48" s="4">
        <v>3</v>
      </c>
      <c r="CQ48" s="5">
        <v>0.40376850605652759</v>
      </c>
      <c r="CR48" s="6">
        <v>0.85958715315352097</v>
      </c>
      <c r="CS48" s="4">
        <v>3</v>
      </c>
      <c r="CT48" s="5">
        <v>0.63965884861407252</v>
      </c>
      <c r="CU48" s="6">
        <v>1.2380615493455962</v>
      </c>
      <c r="CV48" s="4">
        <v>22</v>
      </c>
      <c r="CW48" s="5">
        <v>0.98082924654480597</v>
      </c>
      <c r="CX48" s="6">
        <v>0.68005294476122458</v>
      </c>
      <c r="CY48" s="4">
        <v>4</v>
      </c>
      <c r="CZ48" s="5">
        <v>1.2461059190031152</v>
      </c>
      <c r="DA48" s="6">
        <v>0.96835643983490316</v>
      </c>
      <c r="DB48" s="4">
        <v>8</v>
      </c>
      <c r="DC48" s="5">
        <v>0.94339622641509435</v>
      </c>
      <c r="DD48" s="6">
        <v>0.88273770245082717</v>
      </c>
      <c r="DE48" s="4">
        <v>10</v>
      </c>
      <c r="DF48" s="5">
        <v>0.83056478405315626</v>
      </c>
      <c r="DG48" s="6">
        <v>0.84681790577164295</v>
      </c>
      <c r="DH48" s="4">
        <v>19</v>
      </c>
      <c r="DI48" s="5">
        <v>0.9634888438133874</v>
      </c>
      <c r="DJ48" s="6">
        <v>1.1320409865091787</v>
      </c>
      <c r="DK48" s="4">
        <v>0</v>
      </c>
      <c r="DL48" s="5">
        <v>0</v>
      </c>
      <c r="DM48" s="6">
        <v>1.0019806594430851</v>
      </c>
      <c r="DN48" s="4">
        <v>6</v>
      </c>
      <c r="DO48" s="5">
        <v>1.1152416356877324</v>
      </c>
      <c r="DP48" s="6">
        <v>0.79136690647482011</v>
      </c>
      <c r="DQ48" s="4">
        <v>14</v>
      </c>
      <c r="DR48" s="5">
        <v>1.7412935323383085</v>
      </c>
      <c r="DS48" s="6">
        <v>0.88174149919950306</v>
      </c>
      <c r="DT48" s="4">
        <v>6</v>
      </c>
      <c r="DU48" s="5">
        <v>4.225352112676056</v>
      </c>
      <c r="DV48" s="6">
        <v>1.2140575079872205</v>
      </c>
      <c r="DW48" s="4">
        <v>7</v>
      </c>
      <c r="DX48" s="5">
        <v>0.84951456310679607</v>
      </c>
      <c r="DY48" s="6">
        <v>0.6349704951872378</v>
      </c>
      <c r="DZ48" s="4">
        <v>11</v>
      </c>
      <c r="EA48" s="5">
        <v>1.1603375527426161</v>
      </c>
      <c r="EB48" s="6">
        <v>0.86789794960087652</v>
      </c>
      <c r="EC48" s="4">
        <v>3</v>
      </c>
      <c r="ED48" s="5">
        <v>0.33296337402885678</v>
      </c>
      <c r="EE48" s="6">
        <v>0.40820201253085242</v>
      </c>
      <c r="EF48" s="4">
        <v>20</v>
      </c>
      <c r="EG48" s="5">
        <v>0.89325591782045555</v>
      </c>
      <c r="EH48" s="6">
        <v>0.63838673110196287</v>
      </c>
      <c r="EI48" s="4">
        <v>26</v>
      </c>
      <c r="EJ48" s="5">
        <v>0.84224165856818922</v>
      </c>
      <c r="EK48" s="6">
        <v>0.99270220619216953</v>
      </c>
      <c r="EL48" s="4">
        <v>4</v>
      </c>
      <c r="EM48" s="5">
        <v>0.32679738562091504</v>
      </c>
      <c r="EN48" s="6">
        <v>0.81873321690796763</v>
      </c>
      <c r="EO48" s="4">
        <v>10</v>
      </c>
      <c r="EP48" s="5">
        <v>1.2033694344163659</v>
      </c>
      <c r="EQ48" s="6">
        <v>1.2147744404499594</v>
      </c>
      <c r="ER48" s="4">
        <v>9</v>
      </c>
      <c r="ES48" s="5">
        <v>1.3493253373313343</v>
      </c>
      <c r="ET48" s="6">
        <v>0.79759938225145888</v>
      </c>
      <c r="EU48" s="4">
        <v>9</v>
      </c>
      <c r="EV48" s="5">
        <v>1.272984441301273</v>
      </c>
      <c r="EW48" s="6">
        <v>0.79772511848341232</v>
      </c>
      <c r="EX48" s="4">
        <v>0</v>
      </c>
      <c r="EY48" s="5">
        <v>0</v>
      </c>
      <c r="EZ48" s="6">
        <v>1.0077687182817423</v>
      </c>
      <c r="FA48" s="4">
        <v>15</v>
      </c>
      <c r="FB48" s="5">
        <v>1.1312217194570136</v>
      </c>
      <c r="FC48" s="6">
        <v>0.74038497860330588</v>
      </c>
      <c r="FD48" s="4">
        <v>20</v>
      </c>
      <c r="FE48" s="5">
        <v>0.97276264591439687</v>
      </c>
      <c r="FF48" s="6">
        <v>1.1622810491685545</v>
      </c>
      <c r="FG48" s="4">
        <v>4</v>
      </c>
      <c r="FH48" s="5">
        <v>1.3245033112582782</v>
      </c>
      <c r="FI48" s="6">
        <v>1.0999500022726241</v>
      </c>
      <c r="FJ48" s="4">
        <v>4</v>
      </c>
      <c r="FK48" s="5">
        <v>1.1204481792717087</v>
      </c>
      <c r="FL48" s="6">
        <v>1.0123119015047879</v>
      </c>
      <c r="FM48" s="4">
        <v>4</v>
      </c>
      <c r="FN48" s="5">
        <v>1.2987012987012987</v>
      </c>
      <c r="FO48" s="6">
        <v>1.2187147018607691</v>
      </c>
      <c r="FP48" s="4">
        <v>3</v>
      </c>
      <c r="FQ48" s="5">
        <v>0.6960556844547563</v>
      </c>
      <c r="FR48" s="6">
        <v>0.71450899834769799</v>
      </c>
      <c r="FS48" s="4">
        <v>6</v>
      </c>
      <c r="FT48" s="5">
        <v>2.0134228187919461</v>
      </c>
      <c r="FU48" s="6">
        <v>1.0582407685379764</v>
      </c>
      <c r="FV48" s="4">
        <v>3</v>
      </c>
      <c r="FW48" s="5">
        <v>0.47095761381475665</v>
      </c>
      <c r="FX48" s="6">
        <v>0.60090757105326009</v>
      </c>
      <c r="FY48" s="4">
        <v>0</v>
      </c>
      <c r="FZ48" s="5">
        <v>0</v>
      </c>
      <c r="GA48" s="6">
        <v>1.4366462552991051</v>
      </c>
      <c r="GB48" s="4">
        <v>0</v>
      </c>
      <c r="GC48" s="5">
        <v>0</v>
      </c>
      <c r="GD48" s="6">
        <v>1.3044684984734944</v>
      </c>
      <c r="GE48" s="4">
        <v>5</v>
      </c>
      <c r="GF48" s="5">
        <v>1.1363636363636365</v>
      </c>
      <c r="GG48" s="6">
        <v>1.1653164259715862</v>
      </c>
      <c r="GH48" s="4">
        <v>0</v>
      </c>
      <c r="GI48" s="5">
        <v>0</v>
      </c>
      <c r="GJ48" s="6">
        <v>1.1313086935032126</v>
      </c>
      <c r="GK48" s="4">
        <v>0</v>
      </c>
      <c r="GL48" s="5">
        <v>0</v>
      </c>
      <c r="GM48" s="6">
        <v>0.62071996191452739</v>
      </c>
      <c r="GN48" s="4">
        <v>3</v>
      </c>
      <c r="GO48" s="5">
        <v>1.1235955056179776</v>
      </c>
      <c r="GP48" s="6">
        <v>1.2785316495411405</v>
      </c>
      <c r="GQ48" s="4">
        <v>0</v>
      </c>
      <c r="GR48" s="5">
        <v>0</v>
      </c>
      <c r="GS48" s="6">
        <v>0.79324851741091795</v>
      </c>
      <c r="GT48" s="4">
        <v>4</v>
      </c>
      <c r="GU48" s="5">
        <v>0.34334763948497854</v>
      </c>
      <c r="GV48" s="6">
        <v>0.90215773809523803</v>
      </c>
      <c r="GW48" s="4">
        <v>6</v>
      </c>
      <c r="GX48" s="5">
        <v>3.5087719298245612</v>
      </c>
      <c r="GY48" s="6">
        <v>1.0425844346549191</v>
      </c>
      <c r="GZ48" s="4">
        <v>12</v>
      </c>
      <c r="HA48" s="5">
        <v>1.6348773841961852</v>
      </c>
      <c r="HB48" s="6">
        <v>1.1507376137968333</v>
      </c>
      <c r="HC48" s="4">
        <v>10</v>
      </c>
      <c r="HD48" s="5">
        <v>1.1534025374855825</v>
      </c>
      <c r="HE48" s="6">
        <v>1.1068573065604084</v>
      </c>
      <c r="HF48" s="4">
        <v>12</v>
      </c>
      <c r="HG48" s="5">
        <v>1.1267605633802817</v>
      </c>
      <c r="HH48" s="6">
        <v>1.2234992077341196</v>
      </c>
      <c r="HI48" s="4">
        <v>0</v>
      </c>
      <c r="HJ48" s="5">
        <v>0</v>
      </c>
      <c r="HK48" s="6">
        <v>1.0211027910142956</v>
      </c>
      <c r="HL48" s="4">
        <v>6</v>
      </c>
      <c r="HM48" s="5">
        <v>0.91463414634146334</v>
      </c>
      <c r="HN48" s="6">
        <v>0.78057241977450131</v>
      </c>
      <c r="HO48" s="4">
        <v>17</v>
      </c>
      <c r="HP48" s="5">
        <v>0.65109153581003443</v>
      </c>
      <c r="HQ48" s="6">
        <v>0.71366319701379644</v>
      </c>
      <c r="HR48" s="4">
        <v>20</v>
      </c>
      <c r="HS48" s="5">
        <v>1.0893246187363834</v>
      </c>
      <c r="HT48" s="6">
        <v>0.91400858048871469</v>
      </c>
      <c r="HU48" s="4">
        <v>20</v>
      </c>
      <c r="HV48" s="5">
        <v>0.68704912401236684</v>
      </c>
      <c r="HW48" s="6">
        <v>0.49131082674704252</v>
      </c>
      <c r="HX48" s="4">
        <v>18</v>
      </c>
      <c r="HY48" s="5">
        <v>0.86956521739130432</v>
      </c>
      <c r="HZ48" s="6">
        <v>0.84380788761694392</v>
      </c>
      <c r="IA48" s="4">
        <v>0</v>
      </c>
      <c r="IB48" s="5">
        <v>0</v>
      </c>
      <c r="IC48" s="6">
        <v>0.54404998459233445</v>
      </c>
      <c r="ID48" s="4">
        <v>5</v>
      </c>
      <c r="IE48" s="5">
        <v>3.1645569620253164</v>
      </c>
      <c r="IF48" s="6">
        <v>1.3094146916328402</v>
      </c>
      <c r="IG48" s="4">
        <v>349</v>
      </c>
      <c r="IH48" s="5">
        <v>0.88677711149507066</v>
      </c>
      <c r="II48" s="6">
        <v>0.75523475364480575</v>
      </c>
      <c r="IJ48" s="4">
        <v>728</v>
      </c>
      <c r="IK48" s="5">
        <v>0.92288579288313066</v>
      </c>
      <c r="IL48" s="6">
        <v>0.83496514473715633</v>
      </c>
    </row>
    <row r="49" spans="2:246" x14ac:dyDescent="0.35">
      <c r="B49" s="33">
        <v>44</v>
      </c>
      <c r="C49" s="18" t="s">
        <v>33</v>
      </c>
      <c r="D49" s="19">
        <v>19</v>
      </c>
      <c r="E49" s="20">
        <v>11.377245508982035</v>
      </c>
      <c r="F49" s="21">
        <v>6.7423605270535463</v>
      </c>
      <c r="G49" s="4">
        <v>23</v>
      </c>
      <c r="H49" s="5">
        <v>11.111111111111111</v>
      </c>
      <c r="I49" s="6">
        <v>7.7044148894310212</v>
      </c>
      <c r="J49" s="4">
        <v>264</v>
      </c>
      <c r="K49" s="5">
        <v>10</v>
      </c>
      <c r="L49" s="6">
        <v>8.3000000000000007</v>
      </c>
      <c r="M49" s="4">
        <v>96</v>
      </c>
      <c r="N49" s="5">
        <v>8.9552238805970141</v>
      </c>
      <c r="O49" s="6">
        <v>8.0504886694699973</v>
      </c>
      <c r="P49" s="4">
        <v>54</v>
      </c>
      <c r="Q49" s="5">
        <v>9.1993185689948902</v>
      </c>
      <c r="R49" s="6">
        <v>7.697898629727014</v>
      </c>
      <c r="S49" s="4">
        <v>63</v>
      </c>
      <c r="T49" s="5">
        <v>7.5</v>
      </c>
      <c r="U49" s="6">
        <v>7.926254462284998</v>
      </c>
      <c r="V49" s="4">
        <v>24</v>
      </c>
      <c r="W49" s="5">
        <v>8.3623693379790947</v>
      </c>
      <c r="X49" s="6">
        <v>7.1417434768652273</v>
      </c>
      <c r="Y49" s="4">
        <v>25</v>
      </c>
      <c r="Z49" s="5">
        <v>7.02247191011236</v>
      </c>
      <c r="AA49" s="6">
        <v>7.4795081967213113</v>
      </c>
      <c r="AB49" s="4">
        <v>46</v>
      </c>
      <c r="AC49" s="5">
        <v>8.8461538461538467</v>
      </c>
      <c r="AD49" s="6">
        <v>7.2990867070093559</v>
      </c>
      <c r="AE49" s="4">
        <v>103</v>
      </c>
      <c r="AF49" s="5">
        <v>9.7445600756859037</v>
      </c>
      <c r="AG49" s="6">
        <v>7.0913554848226061</v>
      </c>
      <c r="AH49" s="4">
        <v>12</v>
      </c>
      <c r="AI49" s="5">
        <v>11.111111111111111</v>
      </c>
      <c r="AJ49" s="6">
        <v>6.6476054324517513</v>
      </c>
      <c r="AK49" s="4">
        <v>110</v>
      </c>
      <c r="AL49" s="5">
        <v>7.7464788732394361</v>
      </c>
      <c r="AM49" s="6">
        <v>7.1246819338422389</v>
      </c>
      <c r="AN49" s="4">
        <v>107</v>
      </c>
      <c r="AO49" s="5">
        <v>7.9731743666169894</v>
      </c>
      <c r="AP49" s="6">
        <v>6.9300574598771547</v>
      </c>
      <c r="AQ49" s="4">
        <v>287</v>
      </c>
      <c r="AR49" s="5">
        <v>10</v>
      </c>
      <c r="AS49" s="6">
        <v>6.5185677425383792</v>
      </c>
      <c r="AT49" s="4">
        <v>40</v>
      </c>
      <c r="AU49" s="5">
        <v>9.7560975609756095</v>
      </c>
      <c r="AV49" s="6">
        <v>8.2323856613102606</v>
      </c>
      <c r="AW49" s="4">
        <v>33</v>
      </c>
      <c r="AX49" s="5">
        <v>9.2696629213483153</v>
      </c>
      <c r="AY49" s="6">
        <v>6.7662638635987413</v>
      </c>
      <c r="AZ49" s="4">
        <v>22</v>
      </c>
      <c r="BA49" s="5">
        <v>9.1286307053941904</v>
      </c>
      <c r="BB49" s="6">
        <v>6.6655340355646171</v>
      </c>
      <c r="BC49" s="4">
        <v>146</v>
      </c>
      <c r="BD49" s="5">
        <v>8.0841638981173869</v>
      </c>
      <c r="BE49" s="6">
        <v>7.9004828627397163</v>
      </c>
      <c r="BF49" s="4">
        <v>22</v>
      </c>
      <c r="BG49" s="5">
        <v>6.3218390804597711</v>
      </c>
      <c r="BH49" s="6">
        <v>6.168505516549649</v>
      </c>
      <c r="BI49" s="4">
        <v>247</v>
      </c>
      <c r="BJ49" s="5">
        <v>10.866695996480424</v>
      </c>
      <c r="BK49" s="6">
        <v>7.7819180484282731</v>
      </c>
      <c r="BL49" s="4">
        <v>22</v>
      </c>
      <c r="BM49" s="5">
        <v>6.3218390804597711</v>
      </c>
      <c r="BN49" s="6">
        <v>6.168505516549649</v>
      </c>
      <c r="BO49" s="4">
        <v>38</v>
      </c>
      <c r="BP49" s="5">
        <v>7.9002079002079011</v>
      </c>
      <c r="BQ49" s="6">
        <v>7.4523342585572774</v>
      </c>
      <c r="BR49" s="4">
        <v>62</v>
      </c>
      <c r="BS49" s="5">
        <v>8.9208633093525176</v>
      </c>
      <c r="BT49" s="6">
        <v>7.7320505968287909</v>
      </c>
      <c r="BU49" s="4">
        <v>34</v>
      </c>
      <c r="BV49" s="5">
        <v>7.6404494382022472</v>
      </c>
      <c r="BW49" s="6">
        <v>7.3074489074191273</v>
      </c>
      <c r="BX49" s="4">
        <v>312</v>
      </c>
      <c r="BY49" s="5">
        <v>9.0225563909774422</v>
      </c>
      <c r="BZ49" s="6">
        <v>7.9354072456604978</v>
      </c>
      <c r="CA49" s="4">
        <v>71</v>
      </c>
      <c r="CB49" s="5">
        <v>8.8308457711442792</v>
      </c>
      <c r="CC49" s="6">
        <v>6.6029056847236491</v>
      </c>
      <c r="CD49" s="4">
        <v>383</v>
      </c>
      <c r="CE49" s="5">
        <v>9.0266320999292944</v>
      </c>
      <c r="CF49" s="6">
        <v>7.7650038321836785</v>
      </c>
      <c r="CG49" s="4">
        <v>242</v>
      </c>
      <c r="CH49" s="5">
        <v>7.5015499070055798</v>
      </c>
      <c r="CI49" s="6">
        <v>7.4993182437960186</v>
      </c>
      <c r="CJ49" s="4">
        <v>23</v>
      </c>
      <c r="CK49" s="5">
        <v>10.043668122270741</v>
      </c>
      <c r="CL49" s="6">
        <v>8.531767218366257</v>
      </c>
      <c r="CM49" s="4">
        <v>13</v>
      </c>
      <c r="CN49" s="5">
        <v>9.9236641221374047</v>
      </c>
      <c r="CO49" s="6">
        <v>7.2110286320254513</v>
      </c>
      <c r="CP49" s="4">
        <v>54</v>
      </c>
      <c r="CQ49" s="5">
        <v>7.2678331090174968</v>
      </c>
      <c r="CR49" s="6">
        <v>7.2217571513159236</v>
      </c>
      <c r="CS49" s="4">
        <v>37</v>
      </c>
      <c r="CT49" s="5">
        <v>7.8891257995735611</v>
      </c>
      <c r="CU49" s="6">
        <v>6.6545808277325786</v>
      </c>
      <c r="CV49" s="4">
        <v>195</v>
      </c>
      <c r="CW49" s="5">
        <v>8.6937137761925989</v>
      </c>
      <c r="CX49" s="6">
        <v>7.131240126229005</v>
      </c>
      <c r="CY49" s="4">
        <v>33</v>
      </c>
      <c r="CZ49" s="5">
        <v>10.2803738317757</v>
      </c>
      <c r="DA49" s="6">
        <v>7.3552756905492647</v>
      </c>
      <c r="DB49" s="4">
        <v>67</v>
      </c>
      <c r="DC49" s="5">
        <v>7.9009433962264151</v>
      </c>
      <c r="DD49" s="6">
        <v>7.3889487028097109</v>
      </c>
      <c r="DE49" s="4">
        <v>126</v>
      </c>
      <c r="DF49" s="5">
        <v>10.465116279069768</v>
      </c>
      <c r="DG49" s="6">
        <v>7.8075248738570506</v>
      </c>
      <c r="DH49" s="4">
        <v>182</v>
      </c>
      <c r="DI49" s="5">
        <v>9.2292089249492903</v>
      </c>
      <c r="DJ49" s="6">
        <v>8.1630321792074572</v>
      </c>
      <c r="DK49" s="4">
        <v>27</v>
      </c>
      <c r="DL49" s="5">
        <v>12.5</v>
      </c>
      <c r="DM49" s="6">
        <v>7.281836187813119</v>
      </c>
      <c r="DN49" s="4">
        <v>45</v>
      </c>
      <c r="DO49" s="5">
        <v>8.3643122676579935</v>
      </c>
      <c r="DP49" s="6">
        <v>7.6762589928057556</v>
      </c>
      <c r="DQ49" s="4">
        <v>71</v>
      </c>
      <c r="DR49" s="5">
        <v>8.8308457711442792</v>
      </c>
      <c r="DS49" s="6">
        <v>6.6029056847236491</v>
      </c>
      <c r="DT49" s="4">
        <v>7</v>
      </c>
      <c r="DU49" s="5">
        <v>4.929577464788732</v>
      </c>
      <c r="DV49" s="6">
        <v>7.503423094477407</v>
      </c>
      <c r="DW49" s="4">
        <v>100</v>
      </c>
      <c r="DX49" s="5">
        <v>12.135922330097088</v>
      </c>
      <c r="DY49" s="6">
        <v>7.556822006327268</v>
      </c>
      <c r="DZ49" s="4">
        <v>94</v>
      </c>
      <c r="EA49" s="5">
        <v>9.9156118143459917</v>
      </c>
      <c r="EB49" s="6">
        <v>8.2430740334950698</v>
      </c>
      <c r="EC49" s="4">
        <v>80</v>
      </c>
      <c r="ED49" s="5">
        <v>8.8790233074361815</v>
      </c>
      <c r="EE49" s="6">
        <v>5.975887602050503</v>
      </c>
      <c r="EF49" s="4">
        <v>216</v>
      </c>
      <c r="EG49" s="5">
        <v>9.6471639124609201</v>
      </c>
      <c r="EH49" s="6">
        <v>6.5216330116992367</v>
      </c>
      <c r="EI49" s="4">
        <v>242</v>
      </c>
      <c r="EJ49" s="5">
        <v>7.8393262066731459</v>
      </c>
      <c r="EK49" s="6">
        <v>6.900038764262721</v>
      </c>
      <c r="EL49" s="4">
        <v>111</v>
      </c>
      <c r="EM49" s="5">
        <v>9.0686274509803919</v>
      </c>
      <c r="EN49" s="6">
        <v>7.3648432952134151</v>
      </c>
      <c r="EO49" s="4">
        <v>56</v>
      </c>
      <c r="EP49" s="5">
        <v>6.7388688327316482</v>
      </c>
      <c r="EQ49" s="6">
        <v>6.9407398817117008</v>
      </c>
      <c r="ER49" s="4">
        <v>45</v>
      </c>
      <c r="ES49" s="5">
        <v>6.746626686656672</v>
      </c>
      <c r="ET49" s="6">
        <v>6.9550470642282534</v>
      </c>
      <c r="EU49" s="4">
        <v>51</v>
      </c>
      <c r="EV49" s="5">
        <v>7.2135785007072144</v>
      </c>
      <c r="EW49" s="6">
        <v>7.402464454976303</v>
      </c>
      <c r="EX49" s="4">
        <v>50</v>
      </c>
      <c r="EY49" s="5">
        <v>7.4515648286140088</v>
      </c>
      <c r="EZ49" s="6">
        <v>7.9515116530774224</v>
      </c>
      <c r="FA49" s="4">
        <v>120</v>
      </c>
      <c r="FB49" s="5">
        <v>9.0497737556561084</v>
      </c>
      <c r="FC49" s="6">
        <v>7.6817639726079152</v>
      </c>
      <c r="FD49" s="4">
        <v>171</v>
      </c>
      <c r="FE49" s="5">
        <v>8.3171206225680923</v>
      </c>
      <c r="FF49" s="6">
        <v>7.3987822716495302</v>
      </c>
      <c r="FG49" s="4">
        <v>24</v>
      </c>
      <c r="FH49" s="5">
        <v>7.9470198675496695</v>
      </c>
      <c r="FI49" s="6">
        <v>8.8359620017271947</v>
      </c>
      <c r="FJ49" s="4">
        <v>23</v>
      </c>
      <c r="FK49" s="5">
        <v>6.4425770308123242</v>
      </c>
      <c r="FL49" s="6">
        <v>6.3474692202462375</v>
      </c>
      <c r="FM49" s="4">
        <v>26</v>
      </c>
      <c r="FN49" s="5">
        <v>8.4415584415584419</v>
      </c>
      <c r="FO49" s="6">
        <v>7.4787468045895009</v>
      </c>
      <c r="FP49" s="4">
        <v>28</v>
      </c>
      <c r="FQ49" s="5">
        <v>6.4965197215777257</v>
      </c>
      <c r="FR49" s="6">
        <v>7.3847482100061033</v>
      </c>
      <c r="FS49" s="4">
        <v>37</v>
      </c>
      <c r="FT49" s="5">
        <v>12.416107382550337</v>
      </c>
      <c r="FU49" s="6">
        <v>7.5502851996397471</v>
      </c>
      <c r="FV49" s="4">
        <v>67</v>
      </c>
      <c r="FW49" s="5">
        <v>10.518053375196232</v>
      </c>
      <c r="FX49" s="6">
        <v>7.1688559828039162</v>
      </c>
      <c r="FY49" s="4">
        <v>17</v>
      </c>
      <c r="FZ49" s="5">
        <v>10.625</v>
      </c>
      <c r="GA49" s="6">
        <v>7.4069712670748942</v>
      </c>
      <c r="GB49" s="4">
        <v>0</v>
      </c>
      <c r="GC49" s="5">
        <v>0</v>
      </c>
      <c r="GD49" s="6">
        <v>7.2717180127671384</v>
      </c>
      <c r="GE49" s="4">
        <v>43</v>
      </c>
      <c r="GF49" s="5">
        <v>9.7727272727272734</v>
      </c>
      <c r="GG49" s="6">
        <v>7.4116472936479978</v>
      </c>
      <c r="GH49" s="4">
        <v>40</v>
      </c>
      <c r="GI49" s="5">
        <v>8.4210526315789469</v>
      </c>
      <c r="GJ49" s="6">
        <v>7.1997363940908343</v>
      </c>
      <c r="GK49" s="4">
        <v>35</v>
      </c>
      <c r="GL49" s="5">
        <v>8.9285714285714288</v>
      </c>
      <c r="GM49" s="6">
        <v>6.8736953894605781</v>
      </c>
      <c r="GN49" s="4">
        <v>26</v>
      </c>
      <c r="GO49" s="5">
        <v>9.7378277153558059</v>
      </c>
      <c r="GP49" s="6">
        <v>7.082908463408895</v>
      </c>
      <c r="GQ49" s="4">
        <v>19</v>
      </c>
      <c r="GR49" s="5">
        <v>6.5517241379310347</v>
      </c>
      <c r="GS49" s="6">
        <v>6.7793603325054494</v>
      </c>
      <c r="GT49" s="4">
        <v>76</v>
      </c>
      <c r="GU49" s="5">
        <v>6.5236051502145926</v>
      </c>
      <c r="GV49" s="6">
        <v>5.7059151785714288</v>
      </c>
      <c r="GW49" s="4">
        <v>17</v>
      </c>
      <c r="GX49" s="5">
        <v>9.9415204678362574</v>
      </c>
      <c r="GY49" s="6">
        <v>6.9750367107195306</v>
      </c>
      <c r="GZ49" s="4">
        <v>61</v>
      </c>
      <c r="HA49" s="5">
        <v>8.3106267029972756</v>
      </c>
      <c r="HB49" s="6">
        <v>7.5323738845656951</v>
      </c>
      <c r="HC49" s="4">
        <v>69</v>
      </c>
      <c r="HD49" s="5">
        <v>7.9584775086505193</v>
      </c>
      <c r="HE49" s="6">
        <v>7.2844232622340286</v>
      </c>
      <c r="HF49" s="4">
        <v>80</v>
      </c>
      <c r="HG49" s="5">
        <v>7.511737089201878</v>
      </c>
      <c r="HH49" s="6">
        <v>7.4452935395230364</v>
      </c>
      <c r="HI49" s="4">
        <v>8</v>
      </c>
      <c r="HJ49" s="5">
        <v>11.111111111111111</v>
      </c>
      <c r="HK49" s="6">
        <v>5.9677785341502156</v>
      </c>
      <c r="HL49" s="4">
        <v>66</v>
      </c>
      <c r="HM49" s="5">
        <v>10.060975609756099</v>
      </c>
      <c r="HN49" s="6">
        <v>7.6568099625259771</v>
      </c>
      <c r="HO49" s="4">
        <v>216</v>
      </c>
      <c r="HP49" s="5">
        <v>8.2726924549980847</v>
      </c>
      <c r="HQ49" s="6">
        <v>6.8398204331310737</v>
      </c>
      <c r="HR49" s="4">
        <v>149</v>
      </c>
      <c r="HS49" s="5">
        <v>8.1154684095860556</v>
      </c>
      <c r="HT49" s="6">
        <v>8.4664967149578239</v>
      </c>
      <c r="HU49" s="4">
        <v>245</v>
      </c>
      <c r="HV49" s="5">
        <v>8.4163517691514951</v>
      </c>
      <c r="HW49" s="6">
        <v>5.8349073977083421</v>
      </c>
      <c r="HX49" s="4">
        <v>194</v>
      </c>
      <c r="HY49" s="5">
        <v>9.3719806763285014</v>
      </c>
      <c r="HZ49" s="6">
        <v>7.9413775572813501</v>
      </c>
      <c r="IA49" s="4">
        <v>40</v>
      </c>
      <c r="IB49" s="5">
        <v>6.4724919093851128</v>
      </c>
      <c r="IC49" s="6">
        <v>7.8154055403840221</v>
      </c>
      <c r="ID49" s="4">
        <v>16</v>
      </c>
      <c r="IE49" s="5">
        <v>10.126582278481013</v>
      </c>
      <c r="IF49" s="6">
        <v>7.5946052114704727</v>
      </c>
      <c r="IG49" s="4">
        <v>3537</v>
      </c>
      <c r="IH49" s="5">
        <v>8.987193820510214</v>
      </c>
      <c r="II49" s="6">
        <v>7.1714995655375091</v>
      </c>
      <c r="IJ49" s="4">
        <v>6894</v>
      </c>
      <c r="IK49" s="5">
        <v>8.7395256265608552</v>
      </c>
      <c r="IL49" s="6">
        <v>7.2841859425803488</v>
      </c>
    </row>
    <row r="50" spans="2:246" x14ac:dyDescent="0.35">
      <c r="B50" s="33">
        <v>45</v>
      </c>
      <c r="C50" s="18" t="s">
        <v>34</v>
      </c>
      <c r="D50" s="19">
        <v>73</v>
      </c>
      <c r="E50" s="20">
        <v>43.712574850299404</v>
      </c>
      <c r="F50" s="21">
        <v>51.899355200448561</v>
      </c>
      <c r="G50" s="4">
        <v>76</v>
      </c>
      <c r="H50" s="5">
        <v>36.714975845410628</v>
      </c>
      <c r="I50" s="6">
        <v>43.904934288187611</v>
      </c>
      <c r="J50" s="4">
        <v>1034</v>
      </c>
      <c r="K50" s="5">
        <v>39.200000000000003</v>
      </c>
      <c r="L50" s="6">
        <v>45.9</v>
      </c>
      <c r="M50" s="4">
        <v>458</v>
      </c>
      <c r="N50" s="5">
        <v>42.723880597014926</v>
      </c>
      <c r="O50" s="6">
        <v>54.654199974167248</v>
      </c>
      <c r="P50" s="4">
        <v>253</v>
      </c>
      <c r="Q50" s="5">
        <v>43.100511073253834</v>
      </c>
      <c r="R50" s="6">
        <v>43.699095748092091</v>
      </c>
      <c r="S50" s="4">
        <v>389</v>
      </c>
      <c r="T50" s="5">
        <v>46.30952380952381</v>
      </c>
      <c r="U50" s="6">
        <v>47.416897185862858</v>
      </c>
      <c r="V50" s="4">
        <v>167</v>
      </c>
      <c r="W50" s="5">
        <v>58.188153310104532</v>
      </c>
      <c r="X50" s="6">
        <v>58.684825973311327</v>
      </c>
      <c r="Y50" s="4">
        <v>151</v>
      </c>
      <c r="Z50" s="5">
        <v>42.415730337078649</v>
      </c>
      <c r="AA50" s="6">
        <v>40.58582449373192</v>
      </c>
      <c r="AB50" s="4">
        <v>257</v>
      </c>
      <c r="AC50" s="5">
        <v>49.423076923076927</v>
      </c>
      <c r="AD50" s="6">
        <v>61.173324699104569</v>
      </c>
      <c r="AE50" s="4">
        <v>432</v>
      </c>
      <c r="AF50" s="5">
        <v>40.870387890255437</v>
      </c>
      <c r="AG50" s="6">
        <v>59.070530238335529</v>
      </c>
      <c r="AH50" s="4">
        <v>38</v>
      </c>
      <c r="AI50" s="5">
        <v>35.185185185185183</v>
      </c>
      <c r="AJ50" s="6">
        <v>43.716940671908503</v>
      </c>
      <c r="AK50" s="4">
        <v>634</v>
      </c>
      <c r="AL50" s="5">
        <v>44.647887323943664</v>
      </c>
      <c r="AM50" s="6">
        <v>46.180850061257182</v>
      </c>
      <c r="AN50" s="4">
        <v>649</v>
      </c>
      <c r="AO50" s="5">
        <v>48.360655737704917</v>
      </c>
      <c r="AP50" s="6">
        <v>56.473944917772933</v>
      </c>
      <c r="AQ50" s="4">
        <v>1300</v>
      </c>
      <c r="AR50" s="5">
        <v>45.296167247386762</v>
      </c>
      <c r="AS50" s="6">
        <v>61.895243979046718</v>
      </c>
      <c r="AT50" s="4">
        <v>137</v>
      </c>
      <c r="AU50" s="5">
        <v>33.414634146341463</v>
      </c>
      <c r="AV50" s="6">
        <v>36.118665018541407</v>
      </c>
      <c r="AW50" s="4">
        <v>164</v>
      </c>
      <c r="AX50" s="5">
        <v>46.067415730337082</v>
      </c>
      <c r="AY50" s="6">
        <v>50.840092699884124</v>
      </c>
      <c r="AZ50" s="4">
        <v>110</v>
      </c>
      <c r="BA50" s="5">
        <v>45.643153526970956</v>
      </c>
      <c r="BB50" s="6">
        <v>48.799411031826935</v>
      </c>
      <c r="BC50" s="4">
        <v>734</v>
      </c>
      <c r="BD50" s="5">
        <v>40.642303433001111</v>
      </c>
      <c r="BE50" s="6">
        <v>55.784995071556018</v>
      </c>
      <c r="BF50" s="4">
        <v>133</v>
      </c>
      <c r="BG50" s="5">
        <v>38.218390804597703</v>
      </c>
      <c r="BH50" s="6">
        <v>43.263122701437645</v>
      </c>
      <c r="BI50" s="4">
        <v>875</v>
      </c>
      <c r="BJ50" s="5">
        <v>38.495380554333479</v>
      </c>
      <c r="BK50" s="6">
        <v>49.455891075066397</v>
      </c>
      <c r="BL50" s="4">
        <v>133</v>
      </c>
      <c r="BM50" s="5">
        <v>38.218390804597703</v>
      </c>
      <c r="BN50" s="6">
        <v>43.263122701437645</v>
      </c>
      <c r="BO50" s="4">
        <v>222</v>
      </c>
      <c r="BP50" s="5">
        <v>46.153846153846153</v>
      </c>
      <c r="BQ50" s="6">
        <v>60.871172486387927</v>
      </c>
      <c r="BR50" s="4">
        <v>334</v>
      </c>
      <c r="BS50" s="5">
        <v>48.057553956834532</v>
      </c>
      <c r="BT50" s="6">
        <v>44.428113308391239</v>
      </c>
      <c r="BU50" s="4">
        <v>207</v>
      </c>
      <c r="BV50" s="5">
        <v>46.516853932584269</v>
      </c>
      <c r="BW50" s="6">
        <v>52.916651155864947</v>
      </c>
      <c r="BX50" s="4">
        <v>1378</v>
      </c>
      <c r="BY50" s="5">
        <v>39.849624060150376</v>
      </c>
      <c r="BZ50" s="6">
        <v>46.095738324099827</v>
      </c>
      <c r="CA50" s="4">
        <v>303</v>
      </c>
      <c r="CB50" s="5">
        <v>37.686567164179102</v>
      </c>
      <c r="CC50" s="6">
        <v>62.124542999832734</v>
      </c>
      <c r="CD50" s="4">
        <v>1810</v>
      </c>
      <c r="CE50" s="5">
        <v>42.658496346924345</v>
      </c>
      <c r="CF50" s="6">
        <v>50.222933120063985</v>
      </c>
      <c r="CG50" s="4">
        <v>1517</v>
      </c>
      <c r="CH50" s="5">
        <v>47.024178549287043</v>
      </c>
      <c r="CI50" s="6">
        <v>48.446959367330244</v>
      </c>
      <c r="CJ50" s="4">
        <v>106</v>
      </c>
      <c r="CK50" s="5">
        <v>46.288209606986904</v>
      </c>
      <c r="CL50" s="6">
        <v>43.683929524826482</v>
      </c>
      <c r="CM50" s="4">
        <v>39</v>
      </c>
      <c r="CN50" s="5">
        <v>29.770992366412212</v>
      </c>
      <c r="CO50" s="6">
        <v>43.432813210119683</v>
      </c>
      <c r="CP50" s="4">
        <v>346</v>
      </c>
      <c r="CQ50" s="5">
        <v>46.56796769851951</v>
      </c>
      <c r="CR50" s="6">
        <v>57.040039202074446</v>
      </c>
      <c r="CS50" s="4">
        <v>181</v>
      </c>
      <c r="CT50" s="5">
        <v>38.592750533049042</v>
      </c>
      <c r="CU50" s="6">
        <v>48.907852847541562</v>
      </c>
      <c r="CV50" s="4">
        <v>1017</v>
      </c>
      <c r="CW50" s="5">
        <v>45.341061078912169</v>
      </c>
      <c r="CX50" s="6">
        <v>60.537133142100785</v>
      </c>
      <c r="CY50" s="4">
        <v>136</v>
      </c>
      <c r="CZ50" s="5">
        <v>42.36760124610592</v>
      </c>
      <c r="DA50" s="6">
        <v>49.259180865700074</v>
      </c>
      <c r="DB50" s="4">
        <v>396</v>
      </c>
      <c r="DC50" s="5">
        <v>46.698113207547173</v>
      </c>
      <c r="DD50" s="6">
        <v>56.786371687562955</v>
      </c>
      <c r="DE50" s="4">
        <v>532</v>
      </c>
      <c r="DF50" s="5">
        <v>44.186046511627907</v>
      </c>
      <c r="DG50" s="6">
        <v>54.671971575978077</v>
      </c>
      <c r="DH50" s="4">
        <v>836</v>
      </c>
      <c r="DI50" s="5">
        <v>42.393509127789045</v>
      </c>
      <c r="DJ50" s="6">
        <v>42.946733530574242</v>
      </c>
      <c r="DK50" s="4">
        <v>85</v>
      </c>
      <c r="DL50" s="5">
        <v>39.351851851851855</v>
      </c>
      <c r="DM50" s="6">
        <v>41.652102994291042</v>
      </c>
      <c r="DN50" s="4">
        <v>272</v>
      </c>
      <c r="DO50" s="5">
        <v>50.557620817843862</v>
      </c>
      <c r="DP50" s="6">
        <v>53.383093525179859</v>
      </c>
      <c r="DQ50" s="4">
        <v>303</v>
      </c>
      <c r="DR50" s="5">
        <v>37.686567164179102</v>
      </c>
      <c r="DS50" s="6">
        <v>62.124542999832734</v>
      </c>
      <c r="DT50" s="4">
        <v>55</v>
      </c>
      <c r="DU50" s="5">
        <v>38.732394366197184</v>
      </c>
      <c r="DV50" s="6">
        <v>51.163852122318573</v>
      </c>
      <c r="DW50" s="4">
        <v>305</v>
      </c>
      <c r="DX50" s="5">
        <v>37.014563106796118</v>
      </c>
      <c r="DY50" s="6">
        <v>59.929547443290176</v>
      </c>
      <c r="DZ50" s="4">
        <v>373</v>
      </c>
      <c r="EA50" s="5">
        <v>39.345991561181435</v>
      </c>
      <c r="EB50" s="6">
        <v>53.732978556894665</v>
      </c>
      <c r="EC50" s="4">
        <v>369</v>
      </c>
      <c r="ED50" s="5">
        <v>40.95449500554939</v>
      </c>
      <c r="EE50" s="6">
        <v>70.04393935284385</v>
      </c>
      <c r="EF50" s="4">
        <v>923</v>
      </c>
      <c r="EG50" s="5">
        <v>41.223760607414022</v>
      </c>
      <c r="EH50" s="6">
        <v>61.932191071263922</v>
      </c>
      <c r="EI50" s="4">
        <v>1464</v>
      </c>
      <c r="EJ50" s="5">
        <v>47.424684159378039</v>
      </c>
      <c r="EK50" s="6">
        <v>49.685672391417931</v>
      </c>
      <c r="EL50" s="4">
        <v>630</v>
      </c>
      <c r="EM50" s="5">
        <v>51.470588235294116</v>
      </c>
      <c r="EN50" s="6">
        <v>51.948247047114712</v>
      </c>
      <c r="EO50" s="4">
        <v>307</v>
      </c>
      <c r="EP50" s="5">
        <v>36.943441636582428</v>
      </c>
      <c r="EQ50" s="6">
        <v>43.726081410182069</v>
      </c>
      <c r="ER50" s="4">
        <v>288</v>
      </c>
      <c r="ES50" s="5">
        <v>43.178410794602698</v>
      </c>
      <c r="ET50" s="6">
        <v>61.846696706970192</v>
      </c>
      <c r="EU50" s="4">
        <v>317</v>
      </c>
      <c r="EV50" s="5">
        <v>44.837340876944836</v>
      </c>
      <c r="EW50" s="6">
        <v>57.369478672985785</v>
      </c>
      <c r="EX50" s="4">
        <v>329</v>
      </c>
      <c r="EY50" s="5">
        <v>49.031296572280183</v>
      </c>
      <c r="EZ50" s="6">
        <v>50.554393053851889</v>
      </c>
      <c r="FA50" s="4">
        <v>578</v>
      </c>
      <c r="FB50" s="5">
        <v>43.589743589743591</v>
      </c>
      <c r="FC50" s="6">
        <v>56.230404351650485</v>
      </c>
      <c r="FD50" s="4">
        <v>983</v>
      </c>
      <c r="FE50" s="5">
        <v>47.811284046692606</v>
      </c>
      <c r="FF50" s="6">
        <v>48.120336485908467</v>
      </c>
      <c r="FG50" s="4">
        <v>124</v>
      </c>
      <c r="FH50" s="5">
        <v>41.059602649006621</v>
      </c>
      <c r="FI50" s="6">
        <v>44.852506704240717</v>
      </c>
      <c r="FJ50" s="4">
        <v>186</v>
      </c>
      <c r="FK50" s="5">
        <v>52.100840336134461</v>
      </c>
      <c r="FL50" s="6">
        <v>54.500683994528046</v>
      </c>
      <c r="FM50" s="4">
        <v>149</v>
      </c>
      <c r="FN50" s="5">
        <v>48.376623376623378</v>
      </c>
      <c r="FO50" s="6">
        <v>45.288627311099219</v>
      </c>
      <c r="FP50" s="4">
        <v>239</v>
      </c>
      <c r="FQ50" s="5">
        <v>55.452436194895597</v>
      </c>
      <c r="FR50" s="6">
        <v>57.730838506080772</v>
      </c>
      <c r="FS50" s="4">
        <v>104</v>
      </c>
      <c r="FT50" s="5">
        <v>34.899328859060404</v>
      </c>
      <c r="FU50" s="6">
        <v>43.530471329930954</v>
      </c>
      <c r="FV50" s="4">
        <v>269</v>
      </c>
      <c r="FW50" s="5">
        <v>42.229199372056513</v>
      </c>
      <c r="FX50" s="6">
        <v>60.914258418915693</v>
      </c>
      <c r="FY50" s="4">
        <v>45</v>
      </c>
      <c r="FZ50" s="5">
        <v>28.125</v>
      </c>
      <c r="GA50" s="6">
        <v>41.262364578426755</v>
      </c>
      <c r="GB50" s="4">
        <v>0</v>
      </c>
      <c r="GC50" s="5">
        <v>0</v>
      </c>
      <c r="GD50" s="6">
        <v>46.905356647238413</v>
      </c>
      <c r="GE50" s="4">
        <v>193</v>
      </c>
      <c r="GF50" s="5">
        <v>43.863636363636367</v>
      </c>
      <c r="GG50" s="6">
        <v>47.143947399319011</v>
      </c>
      <c r="GH50" s="4">
        <v>200</v>
      </c>
      <c r="GI50" s="5">
        <v>42.105263157894733</v>
      </c>
      <c r="GJ50" s="6">
        <v>48.03668515569224</v>
      </c>
      <c r="GK50" s="4">
        <v>197</v>
      </c>
      <c r="GL50" s="5">
        <v>50.255102040816325</v>
      </c>
      <c r="GM50" s="6">
        <v>61.300216061815647</v>
      </c>
      <c r="GN50" s="4">
        <v>109</v>
      </c>
      <c r="GO50" s="5">
        <v>40.823970037453186</v>
      </c>
      <c r="GP50" s="6">
        <v>44.12895129029728</v>
      </c>
      <c r="GQ50" s="4">
        <v>136</v>
      </c>
      <c r="GR50" s="5">
        <v>46.896551724137929</v>
      </c>
      <c r="GS50" s="6">
        <v>58.370926047949723</v>
      </c>
      <c r="GT50" s="4">
        <v>495</v>
      </c>
      <c r="GU50" s="5">
        <v>42.489270386266092</v>
      </c>
      <c r="GV50" s="6">
        <v>53.952752976190474</v>
      </c>
      <c r="GW50" s="4">
        <v>42</v>
      </c>
      <c r="GX50" s="5">
        <v>24.561403508771928</v>
      </c>
      <c r="GY50" s="6">
        <v>46.240822320117474</v>
      </c>
      <c r="GZ50" s="4">
        <v>275</v>
      </c>
      <c r="HA50" s="5">
        <v>37.46594005449591</v>
      </c>
      <c r="HB50" s="6">
        <v>45.891295856743689</v>
      </c>
      <c r="HC50" s="4">
        <v>362</v>
      </c>
      <c r="HD50" s="5">
        <v>41.753171856978085</v>
      </c>
      <c r="HE50" s="6">
        <v>49.738260801625131</v>
      </c>
      <c r="HF50" s="4">
        <v>462</v>
      </c>
      <c r="HG50" s="5">
        <v>43.380281690140841</v>
      </c>
      <c r="HH50" s="6">
        <v>46.328499508594575</v>
      </c>
      <c r="HI50" s="4">
        <v>21</v>
      </c>
      <c r="HJ50" s="5">
        <v>29.166666666666668</v>
      </c>
      <c r="HK50" s="6">
        <v>48.491036986612208</v>
      </c>
      <c r="HL50" s="4">
        <v>270</v>
      </c>
      <c r="HM50" s="5">
        <v>41.158536585365852</v>
      </c>
      <c r="HN50" s="6">
        <v>59.541693258494391</v>
      </c>
      <c r="HO50" s="4">
        <v>1259</v>
      </c>
      <c r="HP50" s="5">
        <v>48.219073152049027</v>
      </c>
      <c r="HQ50" s="6">
        <v>60.785933928600791</v>
      </c>
      <c r="HR50" s="4">
        <v>716</v>
      </c>
      <c r="HS50" s="5">
        <v>38.997821350762528</v>
      </c>
      <c r="HT50" s="6">
        <v>46.854857095483844</v>
      </c>
      <c r="HU50" s="4">
        <v>1330</v>
      </c>
      <c r="HV50" s="5">
        <v>45.688766746822395</v>
      </c>
      <c r="HW50" s="6">
        <v>68.257400918420103</v>
      </c>
      <c r="HX50" s="4">
        <v>941</v>
      </c>
      <c r="HY50" s="5">
        <v>45.45893719806763</v>
      </c>
      <c r="HZ50" s="6">
        <v>52.061894827878383</v>
      </c>
      <c r="IA50" s="4">
        <v>274</v>
      </c>
      <c r="IB50" s="5">
        <v>44.336569579288025</v>
      </c>
      <c r="IC50" s="6">
        <v>57.997641033269929</v>
      </c>
      <c r="ID50" s="4">
        <v>43</v>
      </c>
      <c r="IE50" s="5">
        <v>27.215189873417721</v>
      </c>
      <c r="IF50" s="6">
        <v>39.230064161319888</v>
      </c>
      <c r="IG50" s="4">
        <v>17513</v>
      </c>
      <c r="IH50" s="5">
        <v>44.498932818375856</v>
      </c>
      <c r="II50" s="6">
        <v>58.976143730369856</v>
      </c>
      <c r="IJ50" s="4">
        <v>34396</v>
      </c>
      <c r="IK50" s="5">
        <v>43.603818313198026</v>
      </c>
      <c r="IL50" s="6">
        <v>56.072418543934809</v>
      </c>
    </row>
    <row r="51" spans="2:246" x14ac:dyDescent="0.45">
      <c r="B51" s="33">
        <v>46</v>
      </c>
      <c r="D51" s="17"/>
      <c r="E51" s="17"/>
      <c r="G51" s="3"/>
      <c r="H51" s="3"/>
      <c r="I51"/>
      <c r="J51" s="3"/>
      <c r="K51" s="3"/>
      <c r="L51"/>
      <c r="M51" s="3"/>
      <c r="N51" s="3"/>
      <c r="O51"/>
      <c r="P51" s="3"/>
      <c r="Q51" s="3"/>
      <c r="R51"/>
      <c r="S51" s="3"/>
      <c r="T51" s="3"/>
      <c r="U51"/>
      <c r="V51" s="3"/>
      <c r="W51" s="3"/>
      <c r="X51"/>
      <c r="Y51" s="3"/>
      <c r="Z51" s="3"/>
      <c r="AA51"/>
      <c r="AB51" s="3"/>
      <c r="AC51" s="3"/>
      <c r="AD51"/>
      <c r="AE51" s="3"/>
      <c r="AF51" s="3"/>
      <c r="AG51"/>
      <c r="AH51" s="3"/>
      <c r="AI51" s="3"/>
      <c r="AJ51"/>
      <c r="AK51" s="3"/>
      <c r="AL51" s="3"/>
      <c r="AM51"/>
      <c r="AN51" s="3"/>
      <c r="AO51" s="3"/>
      <c r="AP51"/>
      <c r="AQ51" s="3"/>
      <c r="AR51" s="3"/>
      <c r="AS51"/>
      <c r="AT51" s="3"/>
      <c r="AU51" s="3"/>
      <c r="AV51"/>
      <c r="AW51" s="3"/>
      <c r="AX51" s="3"/>
      <c r="AY51"/>
      <c r="AZ51" s="3"/>
      <c r="BA51" s="3"/>
      <c r="BB51"/>
      <c r="BC51" s="3"/>
      <c r="BD51" s="3"/>
      <c r="BE51"/>
      <c r="BF51" s="3"/>
      <c r="BG51" s="3"/>
      <c r="BH51"/>
      <c r="BI51" s="3"/>
      <c r="BJ51" s="3"/>
      <c r="BK51"/>
      <c r="BL51" s="3"/>
      <c r="BM51" s="3"/>
      <c r="BN51"/>
      <c r="BO51" s="3"/>
      <c r="BP51" s="3"/>
      <c r="BQ51"/>
      <c r="BR51" s="3"/>
      <c r="BS51" s="3"/>
      <c r="BT51"/>
      <c r="BU51" s="3"/>
      <c r="BV51" s="3"/>
      <c r="BW51"/>
      <c r="BX51" s="3"/>
      <c r="BY51" s="3"/>
      <c r="BZ51"/>
      <c r="CA51" s="3"/>
      <c r="CB51" s="3"/>
      <c r="CC51"/>
      <c r="CD51" s="3"/>
      <c r="CE51" s="3"/>
      <c r="CF51"/>
      <c r="CG51" s="3"/>
      <c r="CH51" s="3"/>
      <c r="CI51"/>
      <c r="CJ51" s="3"/>
      <c r="CK51" s="3"/>
      <c r="CL51"/>
      <c r="CM51" s="3"/>
      <c r="CN51" s="3"/>
      <c r="CO51"/>
      <c r="CP51" s="3"/>
      <c r="CQ51" s="3"/>
      <c r="CR51"/>
      <c r="CS51" s="3"/>
      <c r="CT51" s="3"/>
      <c r="CU51"/>
      <c r="CV51" s="3"/>
      <c r="CW51" s="3"/>
      <c r="CX51"/>
      <c r="CY51" s="3"/>
      <c r="CZ51" s="3"/>
      <c r="DA51"/>
      <c r="DB51" s="3"/>
      <c r="DC51" s="3"/>
      <c r="DD51"/>
      <c r="DE51" s="3"/>
      <c r="DF51" s="3"/>
      <c r="DG51"/>
      <c r="DH51" s="3"/>
      <c r="DI51" s="3"/>
      <c r="DJ51"/>
      <c r="DK51" s="3"/>
      <c r="DL51" s="3"/>
      <c r="DM51"/>
      <c r="DN51" s="3"/>
      <c r="DO51" s="3"/>
      <c r="DP51"/>
      <c r="DQ51" s="3"/>
      <c r="DR51" s="3"/>
      <c r="DS51"/>
      <c r="DT51" s="3"/>
      <c r="DU51" s="3"/>
      <c r="DV51"/>
      <c r="DW51" s="3"/>
      <c r="DX51" s="3"/>
      <c r="DY51"/>
      <c r="DZ51" s="3"/>
      <c r="EA51" s="3"/>
      <c r="EB51"/>
      <c r="EC51" s="3"/>
      <c r="ED51" s="3"/>
      <c r="EE51"/>
      <c r="EF51" s="3"/>
      <c r="EG51" s="3"/>
      <c r="EH51"/>
      <c r="EI51" s="3"/>
      <c r="EJ51" s="3"/>
      <c r="EK51"/>
      <c r="EL51" s="3"/>
      <c r="EM51" s="3"/>
      <c r="EN51"/>
      <c r="EO51" s="3"/>
      <c r="EP51" s="3"/>
      <c r="EQ51"/>
      <c r="ER51" s="3"/>
      <c r="ES51" s="3"/>
      <c r="ET51"/>
      <c r="EU51" s="3"/>
      <c r="EV51" s="3"/>
      <c r="EW51"/>
      <c r="EX51" s="3"/>
      <c r="EY51" s="3"/>
      <c r="EZ51"/>
      <c r="FA51" s="3"/>
      <c r="FB51" s="3"/>
      <c r="FC51"/>
      <c r="FD51" s="3"/>
      <c r="FE51" s="3"/>
      <c r="FF51"/>
      <c r="FG51" s="3"/>
      <c r="FH51" s="3"/>
      <c r="FI51"/>
      <c r="FJ51" s="3"/>
      <c r="FK51" s="3"/>
      <c r="FL51"/>
      <c r="FM51" s="3"/>
      <c r="FN51" s="3"/>
      <c r="FO51"/>
      <c r="FP51" s="3"/>
      <c r="FQ51" s="3"/>
      <c r="FR51"/>
      <c r="FS51" s="3"/>
      <c r="FT51" s="3"/>
      <c r="FU51"/>
      <c r="FV51" s="3"/>
      <c r="FW51" s="3"/>
      <c r="FX51"/>
      <c r="FY51" s="3"/>
      <c r="FZ51" s="3"/>
      <c r="GA51"/>
      <c r="GB51" s="3"/>
      <c r="GC51" s="3"/>
      <c r="GD51"/>
      <c r="GE51" s="3"/>
      <c r="GF51" s="3"/>
      <c r="GG51"/>
      <c r="GH51" s="3"/>
      <c r="GI51" s="3"/>
      <c r="GJ51"/>
      <c r="GK51" s="3"/>
      <c r="GL51" s="3"/>
      <c r="GM51"/>
      <c r="GN51" s="3"/>
      <c r="GO51" s="3"/>
      <c r="GP51"/>
      <c r="GQ51" s="3"/>
      <c r="GR51" s="3"/>
      <c r="GS51"/>
      <c r="GT51" s="3"/>
      <c r="GU51" s="3"/>
      <c r="GV51"/>
      <c r="GW51" s="3"/>
      <c r="GX51" s="3"/>
      <c r="GY51"/>
      <c r="GZ51" s="3"/>
      <c r="HA51" s="3"/>
      <c r="HB51"/>
      <c r="HC51" s="3"/>
      <c r="HD51" s="3"/>
      <c r="HE51"/>
      <c r="HF51" s="3"/>
      <c r="HG51" s="3"/>
      <c r="HH51"/>
      <c r="HI51" s="3"/>
      <c r="HJ51" s="3"/>
      <c r="HK51"/>
      <c r="HL51" s="3"/>
      <c r="HM51" s="3"/>
      <c r="HN51"/>
      <c r="HO51" s="3"/>
      <c r="HP51" s="3"/>
      <c r="HQ51"/>
      <c r="HR51" s="3"/>
      <c r="HS51" s="3"/>
      <c r="HT51"/>
      <c r="HU51" s="3"/>
      <c r="HV51" s="3"/>
      <c r="HW51"/>
      <c r="HX51" s="3"/>
      <c r="HY51" s="3"/>
      <c r="HZ51"/>
      <c r="IA51" s="3"/>
      <c r="IB51" s="3"/>
      <c r="IC51"/>
      <c r="ID51" s="3"/>
      <c r="IE51" s="3"/>
      <c r="IF51"/>
      <c r="IG51" s="3"/>
      <c r="IH51" s="3"/>
      <c r="II51"/>
      <c r="IJ51" s="3"/>
      <c r="IK51" s="3"/>
      <c r="IL51"/>
    </row>
    <row r="52" spans="2:246" x14ac:dyDescent="0.35">
      <c r="B52" s="33">
        <v>47</v>
      </c>
      <c r="C52" s="13" t="s">
        <v>35</v>
      </c>
      <c r="D52" s="14" t="s">
        <v>36</v>
      </c>
      <c r="E52" s="14" t="s">
        <v>37</v>
      </c>
      <c r="F52" s="14" t="s">
        <v>4</v>
      </c>
      <c r="G52" s="1" t="s">
        <v>36</v>
      </c>
      <c r="H52" s="1" t="s">
        <v>37</v>
      </c>
      <c r="I52" s="1" t="s">
        <v>4</v>
      </c>
      <c r="J52" s="1" t="s">
        <v>36</v>
      </c>
      <c r="K52" s="1" t="s">
        <v>37</v>
      </c>
      <c r="L52" s="1" t="s">
        <v>4</v>
      </c>
      <c r="M52" s="1" t="s">
        <v>36</v>
      </c>
      <c r="N52" s="1" t="s">
        <v>37</v>
      </c>
      <c r="O52" s="1" t="s">
        <v>4</v>
      </c>
      <c r="P52" s="1" t="s">
        <v>36</v>
      </c>
      <c r="Q52" s="1" t="s">
        <v>37</v>
      </c>
      <c r="R52" s="1" t="s">
        <v>4</v>
      </c>
      <c r="S52" s="1" t="s">
        <v>36</v>
      </c>
      <c r="T52" s="1" t="s">
        <v>37</v>
      </c>
      <c r="U52" s="1" t="s">
        <v>4</v>
      </c>
      <c r="V52" s="1" t="s">
        <v>36</v>
      </c>
      <c r="W52" s="1" t="s">
        <v>37</v>
      </c>
      <c r="X52" s="1" t="s">
        <v>4</v>
      </c>
      <c r="Y52" s="1" t="s">
        <v>36</v>
      </c>
      <c r="Z52" s="1" t="s">
        <v>37</v>
      </c>
      <c r="AA52" s="1" t="s">
        <v>4</v>
      </c>
      <c r="AB52" s="1" t="s">
        <v>36</v>
      </c>
      <c r="AC52" s="1" t="s">
        <v>37</v>
      </c>
      <c r="AD52" s="1" t="s">
        <v>4</v>
      </c>
      <c r="AE52" s="1" t="s">
        <v>36</v>
      </c>
      <c r="AF52" s="1" t="s">
        <v>37</v>
      </c>
      <c r="AG52" s="1" t="s">
        <v>4</v>
      </c>
      <c r="AH52" s="1" t="s">
        <v>36</v>
      </c>
      <c r="AI52" s="1" t="s">
        <v>37</v>
      </c>
      <c r="AJ52" s="1" t="s">
        <v>4</v>
      </c>
      <c r="AK52" s="1" t="s">
        <v>36</v>
      </c>
      <c r="AL52" s="1" t="s">
        <v>37</v>
      </c>
      <c r="AM52" s="1" t="s">
        <v>4</v>
      </c>
      <c r="AN52" s="1" t="s">
        <v>36</v>
      </c>
      <c r="AO52" s="1" t="s">
        <v>37</v>
      </c>
      <c r="AP52" s="1" t="s">
        <v>4</v>
      </c>
      <c r="AQ52" s="1" t="s">
        <v>36</v>
      </c>
      <c r="AR52" s="1" t="s">
        <v>37</v>
      </c>
      <c r="AS52" s="1" t="s">
        <v>4</v>
      </c>
      <c r="AT52" s="1" t="s">
        <v>36</v>
      </c>
      <c r="AU52" s="1" t="s">
        <v>37</v>
      </c>
      <c r="AV52" s="1" t="s">
        <v>4</v>
      </c>
      <c r="AW52" s="1" t="s">
        <v>36</v>
      </c>
      <c r="AX52" s="1" t="s">
        <v>37</v>
      </c>
      <c r="AY52" s="1" t="s">
        <v>4</v>
      </c>
      <c r="AZ52" s="1" t="s">
        <v>36</v>
      </c>
      <c r="BA52" s="1" t="s">
        <v>37</v>
      </c>
      <c r="BB52" s="1" t="s">
        <v>4</v>
      </c>
      <c r="BC52" s="1" t="s">
        <v>36</v>
      </c>
      <c r="BD52" s="1" t="s">
        <v>37</v>
      </c>
      <c r="BE52" s="1" t="s">
        <v>4</v>
      </c>
      <c r="BF52" s="1" t="s">
        <v>36</v>
      </c>
      <c r="BG52" s="1" t="s">
        <v>37</v>
      </c>
      <c r="BH52" s="1" t="s">
        <v>4</v>
      </c>
      <c r="BI52" s="1" t="s">
        <v>36</v>
      </c>
      <c r="BJ52" s="1" t="s">
        <v>37</v>
      </c>
      <c r="BK52" s="1" t="s">
        <v>4</v>
      </c>
      <c r="BL52" s="1" t="s">
        <v>36</v>
      </c>
      <c r="BM52" s="1" t="s">
        <v>37</v>
      </c>
      <c r="BN52" s="1" t="s">
        <v>4</v>
      </c>
      <c r="BO52" s="1" t="s">
        <v>36</v>
      </c>
      <c r="BP52" s="1" t="s">
        <v>37</v>
      </c>
      <c r="BQ52" s="1" t="s">
        <v>4</v>
      </c>
      <c r="BR52" s="1" t="s">
        <v>36</v>
      </c>
      <c r="BS52" s="1" t="s">
        <v>37</v>
      </c>
      <c r="BT52" s="1" t="s">
        <v>4</v>
      </c>
      <c r="BU52" s="1" t="s">
        <v>36</v>
      </c>
      <c r="BV52" s="1" t="s">
        <v>37</v>
      </c>
      <c r="BW52" s="1" t="s">
        <v>4</v>
      </c>
      <c r="BX52" s="1" t="s">
        <v>36</v>
      </c>
      <c r="BY52" s="1" t="s">
        <v>37</v>
      </c>
      <c r="BZ52" s="1" t="s">
        <v>4</v>
      </c>
      <c r="CA52" s="1" t="s">
        <v>36</v>
      </c>
      <c r="CB52" s="1" t="s">
        <v>37</v>
      </c>
      <c r="CC52" s="1" t="s">
        <v>4</v>
      </c>
      <c r="CD52" s="1" t="s">
        <v>36</v>
      </c>
      <c r="CE52" s="1" t="s">
        <v>37</v>
      </c>
      <c r="CF52" s="1" t="s">
        <v>4</v>
      </c>
      <c r="CG52" s="1" t="s">
        <v>36</v>
      </c>
      <c r="CH52" s="1" t="s">
        <v>37</v>
      </c>
      <c r="CI52" s="1" t="s">
        <v>4</v>
      </c>
      <c r="CJ52" s="1" t="s">
        <v>36</v>
      </c>
      <c r="CK52" s="1" t="s">
        <v>37</v>
      </c>
      <c r="CL52" s="1" t="s">
        <v>4</v>
      </c>
      <c r="CM52" s="1" t="s">
        <v>36</v>
      </c>
      <c r="CN52" s="1" t="s">
        <v>37</v>
      </c>
      <c r="CO52" s="1" t="s">
        <v>4</v>
      </c>
      <c r="CP52" s="1" t="s">
        <v>36</v>
      </c>
      <c r="CQ52" s="1" t="s">
        <v>37</v>
      </c>
      <c r="CR52" s="1" t="s">
        <v>4</v>
      </c>
      <c r="CS52" s="1" t="s">
        <v>36</v>
      </c>
      <c r="CT52" s="1" t="s">
        <v>37</v>
      </c>
      <c r="CU52" s="1" t="s">
        <v>4</v>
      </c>
      <c r="CV52" s="1" t="s">
        <v>36</v>
      </c>
      <c r="CW52" s="1" t="s">
        <v>37</v>
      </c>
      <c r="CX52" s="1" t="s">
        <v>4</v>
      </c>
      <c r="CY52" s="1" t="s">
        <v>36</v>
      </c>
      <c r="CZ52" s="1" t="s">
        <v>37</v>
      </c>
      <c r="DA52" s="1" t="s">
        <v>4</v>
      </c>
      <c r="DB52" s="1" t="s">
        <v>36</v>
      </c>
      <c r="DC52" s="1" t="s">
        <v>37</v>
      </c>
      <c r="DD52" s="1" t="s">
        <v>4</v>
      </c>
      <c r="DE52" s="1" t="s">
        <v>36</v>
      </c>
      <c r="DF52" s="1" t="s">
        <v>37</v>
      </c>
      <c r="DG52" s="1" t="s">
        <v>4</v>
      </c>
      <c r="DH52" s="1" t="s">
        <v>36</v>
      </c>
      <c r="DI52" s="1" t="s">
        <v>37</v>
      </c>
      <c r="DJ52" s="1" t="s">
        <v>4</v>
      </c>
      <c r="DK52" s="1" t="s">
        <v>36</v>
      </c>
      <c r="DL52" s="1" t="s">
        <v>37</v>
      </c>
      <c r="DM52" s="1" t="s">
        <v>4</v>
      </c>
      <c r="DN52" s="1" t="s">
        <v>36</v>
      </c>
      <c r="DO52" s="1" t="s">
        <v>37</v>
      </c>
      <c r="DP52" s="1" t="s">
        <v>4</v>
      </c>
      <c r="DQ52" s="1" t="s">
        <v>36</v>
      </c>
      <c r="DR52" s="1" t="s">
        <v>37</v>
      </c>
      <c r="DS52" s="1" t="s">
        <v>4</v>
      </c>
      <c r="DT52" s="1" t="s">
        <v>36</v>
      </c>
      <c r="DU52" s="1" t="s">
        <v>37</v>
      </c>
      <c r="DV52" s="1" t="s">
        <v>4</v>
      </c>
      <c r="DW52" s="1" t="s">
        <v>36</v>
      </c>
      <c r="DX52" s="1" t="s">
        <v>37</v>
      </c>
      <c r="DY52" s="1" t="s">
        <v>4</v>
      </c>
      <c r="DZ52" s="1" t="s">
        <v>36</v>
      </c>
      <c r="EA52" s="1" t="s">
        <v>37</v>
      </c>
      <c r="EB52" s="1" t="s">
        <v>4</v>
      </c>
      <c r="EC52" s="1" t="s">
        <v>36</v>
      </c>
      <c r="ED52" s="1" t="s">
        <v>37</v>
      </c>
      <c r="EE52" s="1" t="s">
        <v>4</v>
      </c>
      <c r="EF52" s="1" t="s">
        <v>36</v>
      </c>
      <c r="EG52" s="1" t="s">
        <v>37</v>
      </c>
      <c r="EH52" s="1" t="s">
        <v>4</v>
      </c>
      <c r="EI52" s="1" t="s">
        <v>36</v>
      </c>
      <c r="EJ52" s="1" t="s">
        <v>37</v>
      </c>
      <c r="EK52" s="1" t="s">
        <v>4</v>
      </c>
      <c r="EL52" s="1" t="s">
        <v>36</v>
      </c>
      <c r="EM52" s="1" t="s">
        <v>37</v>
      </c>
      <c r="EN52" s="1" t="s">
        <v>4</v>
      </c>
      <c r="EO52" s="1" t="s">
        <v>36</v>
      </c>
      <c r="EP52" s="1" t="s">
        <v>37</v>
      </c>
      <c r="EQ52" s="1" t="s">
        <v>4</v>
      </c>
      <c r="ER52" s="1" t="s">
        <v>36</v>
      </c>
      <c r="ES52" s="1" t="s">
        <v>37</v>
      </c>
      <c r="ET52" s="1" t="s">
        <v>4</v>
      </c>
      <c r="EU52" s="1" t="s">
        <v>36</v>
      </c>
      <c r="EV52" s="1" t="s">
        <v>37</v>
      </c>
      <c r="EW52" s="1" t="s">
        <v>4</v>
      </c>
      <c r="EX52" s="1" t="s">
        <v>36</v>
      </c>
      <c r="EY52" s="1" t="s">
        <v>37</v>
      </c>
      <c r="EZ52" s="1" t="s">
        <v>4</v>
      </c>
      <c r="FA52" s="1" t="s">
        <v>36</v>
      </c>
      <c r="FB52" s="1" t="s">
        <v>37</v>
      </c>
      <c r="FC52" s="1" t="s">
        <v>4</v>
      </c>
      <c r="FD52" s="1" t="s">
        <v>36</v>
      </c>
      <c r="FE52" s="1" t="s">
        <v>37</v>
      </c>
      <c r="FF52" s="1" t="s">
        <v>4</v>
      </c>
      <c r="FG52" s="1" t="s">
        <v>36</v>
      </c>
      <c r="FH52" s="1" t="s">
        <v>37</v>
      </c>
      <c r="FI52" s="1" t="s">
        <v>4</v>
      </c>
      <c r="FJ52" s="1" t="s">
        <v>36</v>
      </c>
      <c r="FK52" s="1" t="s">
        <v>37</v>
      </c>
      <c r="FL52" s="1" t="s">
        <v>4</v>
      </c>
      <c r="FM52" s="1" t="s">
        <v>36</v>
      </c>
      <c r="FN52" s="1" t="s">
        <v>37</v>
      </c>
      <c r="FO52" s="1" t="s">
        <v>4</v>
      </c>
      <c r="FP52" s="1" t="s">
        <v>36</v>
      </c>
      <c r="FQ52" s="1" t="s">
        <v>37</v>
      </c>
      <c r="FR52" s="1" t="s">
        <v>4</v>
      </c>
      <c r="FS52" s="1" t="s">
        <v>36</v>
      </c>
      <c r="FT52" s="1" t="s">
        <v>37</v>
      </c>
      <c r="FU52" s="1" t="s">
        <v>4</v>
      </c>
      <c r="FV52" s="1" t="s">
        <v>36</v>
      </c>
      <c r="FW52" s="1" t="s">
        <v>37</v>
      </c>
      <c r="FX52" s="1" t="s">
        <v>4</v>
      </c>
      <c r="FY52" s="1" t="s">
        <v>36</v>
      </c>
      <c r="FZ52" s="1" t="s">
        <v>37</v>
      </c>
      <c r="GA52" s="1" t="s">
        <v>4</v>
      </c>
      <c r="GB52" s="1" t="s">
        <v>36</v>
      </c>
      <c r="GC52" s="1" t="s">
        <v>37</v>
      </c>
      <c r="GD52" s="1" t="s">
        <v>4</v>
      </c>
      <c r="GE52" s="1" t="s">
        <v>36</v>
      </c>
      <c r="GF52" s="1" t="s">
        <v>37</v>
      </c>
      <c r="GG52" s="1" t="s">
        <v>4</v>
      </c>
      <c r="GH52" s="1" t="s">
        <v>36</v>
      </c>
      <c r="GI52" s="1" t="s">
        <v>37</v>
      </c>
      <c r="GJ52" s="1" t="s">
        <v>4</v>
      </c>
      <c r="GK52" s="1" t="s">
        <v>36</v>
      </c>
      <c r="GL52" s="1" t="s">
        <v>37</v>
      </c>
      <c r="GM52" s="1" t="s">
        <v>4</v>
      </c>
      <c r="GN52" s="1" t="s">
        <v>36</v>
      </c>
      <c r="GO52" s="1" t="s">
        <v>37</v>
      </c>
      <c r="GP52" s="1" t="s">
        <v>4</v>
      </c>
      <c r="GQ52" s="1" t="s">
        <v>36</v>
      </c>
      <c r="GR52" s="1" t="s">
        <v>37</v>
      </c>
      <c r="GS52" s="1" t="s">
        <v>4</v>
      </c>
      <c r="GT52" s="1" t="s">
        <v>36</v>
      </c>
      <c r="GU52" s="1" t="s">
        <v>37</v>
      </c>
      <c r="GV52" s="1" t="s">
        <v>4</v>
      </c>
      <c r="GW52" s="1" t="s">
        <v>36</v>
      </c>
      <c r="GX52" s="1" t="s">
        <v>37</v>
      </c>
      <c r="GY52" s="1" t="s">
        <v>4</v>
      </c>
      <c r="GZ52" s="1" t="s">
        <v>36</v>
      </c>
      <c r="HA52" s="1" t="s">
        <v>37</v>
      </c>
      <c r="HB52" s="1" t="s">
        <v>4</v>
      </c>
      <c r="HC52" s="1" t="s">
        <v>36</v>
      </c>
      <c r="HD52" s="1" t="s">
        <v>37</v>
      </c>
      <c r="HE52" s="1" t="s">
        <v>4</v>
      </c>
      <c r="HF52" s="1" t="s">
        <v>36</v>
      </c>
      <c r="HG52" s="1" t="s">
        <v>37</v>
      </c>
      <c r="HH52" s="1" t="s">
        <v>4</v>
      </c>
      <c r="HI52" s="1" t="s">
        <v>36</v>
      </c>
      <c r="HJ52" s="1" t="s">
        <v>37</v>
      </c>
      <c r="HK52" s="1" t="s">
        <v>4</v>
      </c>
      <c r="HL52" s="1" t="s">
        <v>36</v>
      </c>
      <c r="HM52" s="1" t="s">
        <v>37</v>
      </c>
      <c r="HN52" s="1" t="s">
        <v>4</v>
      </c>
      <c r="HO52" s="1" t="s">
        <v>36</v>
      </c>
      <c r="HP52" s="1" t="s">
        <v>37</v>
      </c>
      <c r="HQ52" s="1" t="s">
        <v>4</v>
      </c>
      <c r="HR52" s="1" t="s">
        <v>36</v>
      </c>
      <c r="HS52" s="1" t="s">
        <v>37</v>
      </c>
      <c r="HT52" s="1" t="s">
        <v>4</v>
      </c>
      <c r="HU52" s="1" t="s">
        <v>36</v>
      </c>
      <c r="HV52" s="1" t="s">
        <v>37</v>
      </c>
      <c r="HW52" s="1" t="s">
        <v>4</v>
      </c>
      <c r="HX52" s="1" t="s">
        <v>36</v>
      </c>
      <c r="HY52" s="1" t="s">
        <v>37</v>
      </c>
      <c r="HZ52" s="1" t="s">
        <v>4</v>
      </c>
      <c r="IA52" s="1" t="s">
        <v>36</v>
      </c>
      <c r="IB52" s="1" t="s">
        <v>37</v>
      </c>
      <c r="IC52" s="1" t="s">
        <v>4</v>
      </c>
      <c r="ID52" s="1" t="s">
        <v>36</v>
      </c>
      <c r="IE52" s="1" t="s">
        <v>37</v>
      </c>
      <c r="IF52" s="1" t="s">
        <v>4</v>
      </c>
      <c r="IG52" s="1" t="s">
        <v>36</v>
      </c>
      <c r="IH52" s="1" t="s">
        <v>37</v>
      </c>
      <c r="II52" s="1" t="s">
        <v>4</v>
      </c>
      <c r="IJ52" s="1" t="s">
        <v>36</v>
      </c>
      <c r="IK52" s="1" t="s">
        <v>37</v>
      </c>
      <c r="IL52" s="1" t="s">
        <v>4</v>
      </c>
    </row>
    <row r="53" spans="2:246" x14ac:dyDescent="0.35">
      <c r="B53" s="33">
        <v>48</v>
      </c>
      <c r="C53" s="18" t="s">
        <v>38</v>
      </c>
      <c r="D53" s="19">
        <v>21</v>
      </c>
      <c r="E53" s="20">
        <v>32.8125</v>
      </c>
      <c r="F53" s="21">
        <v>47.562425683709868</v>
      </c>
      <c r="G53" s="4">
        <v>14</v>
      </c>
      <c r="H53" s="5">
        <v>15.730337078651685</v>
      </c>
      <c r="I53" s="6">
        <v>45.886948529411761</v>
      </c>
      <c r="J53" s="4">
        <v>121</v>
      </c>
      <c r="K53" s="5">
        <v>11.3</v>
      </c>
      <c r="L53" s="6">
        <v>33.6</v>
      </c>
      <c r="M53" s="4">
        <v>90</v>
      </c>
      <c r="N53" s="5">
        <v>18.329938900203665</v>
      </c>
      <c r="O53" s="6">
        <v>37.263554765322084</v>
      </c>
      <c r="P53" s="4">
        <v>60</v>
      </c>
      <c r="Q53" s="5">
        <v>23.52941176470588</v>
      </c>
      <c r="R53" s="6">
        <v>48.131306839416965</v>
      </c>
      <c r="S53" s="4">
        <v>60</v>
      </c>
      <c r="T53" s="5">
        <v>16.901408450704224</v>
      </c>
      <c r="U53" s="6">
        <v>40.187141272367718</v>
      </c>
      <c r="V53" s="4">
        <v>42</v>
      </c>
      <c r="W53" s="5">
        <v>25.609756097560975</v>
      </c>
      <c r="X53" s="6">
        <v>41.816623821765205</v>
      </c>
      <c r="Y53" s="4">
        <v>21</v>
      </c>
      <c r="Z53" s="5">
        <v>16.279069767441861</v>
      </c>
      <c r="AA53" s="6">
        <v>46.070555361508909</v>
      </c>
      <c r="AB53" s="4">
        <v>35</v>
      </c>
      <c r="AC53" s="5">
        <v>13.409961685823754</v>
      </c>
      <c r="AD53" s="6">
        <v>39.202185262409287</v>
      </c>
      <c r="AE53" s="4">
        <v>78</v>
      </c>
      <c r="AF53" s="5">
        <v>17.256637168141591</v>
      </c>
      <c r="AG53" s="6">
        <v>37.131073591957723</v>
      </c>
      <c r="AH53" s="4">
        <v>21</v>
      </c>
      <c r="AI53" s="5">
        <v>45.652173913043477</v>
      </c>
      <c r="AJ53" s="6">
        <v>58.083093377211028</v>
      </c>
      <c r="AK53" s="4">
        <v>115</v>
      </c>
      <c r="AL53" s="5">
        <v>20.609318996415769</v>
      </c>
      <c r="AM53" s="6">
        <v>43.560231605705404</v>
      </c>
      <c r="AN53" s="4">
        <v>83</v>
      </c>
      <c r="AO53" s="5">
        <v>14.535901926444833</v>
      </c>
      <c r="AP53" s="6">
        <v>23.941025040954834</v>
      </c>
      <c r="AQ53" s="4">
        <v>162</v>
      </c>
      <c r="AR53" s="5">
        <v>13.466334164588527</v>
      </c>
      <c r="AS53" s="6">
        <v>22.982260737279617</v>
      </c>
      <c r="AT53" s="4">
        <v>44</v>
      </c>
      <c r="AU53" s="5">
        <v>27.160493827160494</v>
      </c>
      <c r="AV53" s="6">
        <v>48.825688073394495</v>
      </c>
      <c r="AW53" s="4">
        <v>30</v>
      </c>
      <c r="AX53" s="5">
        <v>17.857142857142858</v>
      </c>
      <c r="AY53" s="6">
        <v>44.593639575971736</v>
      </c>
      <c r="AZ53" s="4">
        <v>28</v>
      </c>
      <c r="BA53" s="5">
        <v>24.778761061946902</v>
      </c>
      <c r="BB53" s="6">
        <v>47.474581830108228</v>
      </c>
      <c r="BC53" s="4">
        <v>79</v>
      </c>
      <c r="BD53" s="5">
        <v>9.272300469483568</v>
      </c>
      <c r="BE53" s="6">
        <v>30.15293588457147</v>
      </c>
      <c r="BF53" s="4">
        <v>38</v>
      </c>
      <c r="BG53" s="5">
        <v>29.230769230769234</v>
      </c>
      <c r="BH53" s="6">
        <v>53.315521010444499</v>
      </c>
      <c r="BI53" s="4">
        <v>144</v>
      </c>
      <c r="BJ53" s="5">
        <v>15.550755939524837</v>
      </c>
      <c r="BK53" s="6">
        <v>28.112645334683624</v>
      </c>
      <c r="BL53" s="4">
        <v>38</v>
      </c>
      <c r="BM53" s="5">
        <v>29.230769230769234</v>
      </c>
      <c r="BN53" s="6">
        <v>53.315521010444499</v>
      </c>
      <c r="BO53" s="4">
        <v>40</v>
      </c>
      <c r="BP53" s="5">
        <v>14.760147601476014</v>
      </c>
      <c r="BQ53" s="6">
        <v>31.934539975119584</v>
      </c>
      <c r="BR53" s="4">
        <v>60</v>
      </c>
      <c r="BS53" s="5">
        <v>19.480519480519483</v>
      </c>
      <c r="BT53" s="6">
        <v>48.266045548654247</v>
      </c>
      <c r="BU53" s="4">
        <v>38</v>
      </c>
      <c r="BV53" s="5">
        <v>21.111111111111111</v>
      </c>
      <c r="BW53" s="6">
        <v>37.656171914042979</v>
      </c>
      <c r="BX53" s="4">
        <v>194</v>
      </c>
      <c r="BY53" s="5">
        <v>14.275202354672553</v>
      </c>
      <c r="BZ53" s="6">
        <v>35.818218505481688</v>
      </c>
      <c r="CA53" s="4">
        <v>39</v>
      </c>
      <c r="CB53" s="5">
        <v>11.607142857142858</v>
      </c>
      <c r="CC53" s="6">
        <v>30.752551274145102</v>
      </c>
      <c r="CD53" s="4">
        <v>265</v>
      </c>
      <c r="CE53" s="5">
        <v>14.632799558255108</v>
      </c>
      <c r="CF53" s="6">
        <v>35.028930566640064</v>
      </c>
      <c r="CG53" s="4">
        <v>148</v>
      </c>
      <c r="CH53" s="5">
        <v>12.211221122112212</v>
      </c>
      <c r="CI53" s="6">
        <v>36.336388514834283</v>
      </c>
      <c r="CJ53" s="4">
        <v>20</v>
      </c>
      <c r="CK53" s="5">
        <v>22.222222222222221</v>
      </c>
      <c r="CL53" s="6">
        <v>48.998644782412285</v>
      </c>
      <c r="CM53" s="4">
        <v>20</v>
      </c>
      <c r="CN53" s="5">
        <v>39.215686274509807</v>
      </c>
      <c r="CO53" s="6">
        <v>53.292361720807726</v>
      </c>
      <c r="CP53" s="4">
        <v>56</v>
      </c>
      <c r="CQ53" s="5">
        <v>15.053763440860216</v>
      </c>
      <c r="CR53" s="6">
        <v>34.729442344045367</v>
      </c>
      <c r="CS53" s="4">
        <v>21</v>
      </c>
      <c r="CT53" s="5">
        <v>11.413043478260869</v>
      </c>
      <c r="CU53" s="6">
        <v>40.800810947795235</v>
      </c>
      <c r="CV53" s="4">
        <v>128</v>
      </c>
      <c r="CW53" s="5">
        <v>13.958560523446021</v>
      </c>
      <c r="CX53" s="6">
        <v>25.037430243636859</v>
      </c>
      <c r="CY53" s="4">
        <v>33</v>
      </c>
      <c r="CZ53" s="5">
        <v>24.626865671641792</v>
      </c>
      <c r="DA53" s="6">
        <v>44.789042821158695</v>
      </c>
      <c r="DB53" s="4">
        <v>88</v>
      </c>
      <c r="DC53" s="5">
        <v>20.952380952380953</v>
      </c>
      <c r="DD53" s="6">
        <v>35.129797311998928</v>
      </c>
      <c r="DE53" s="4">
        <v>104</v>
      </c>
      <c r="DF53" s="5">
        <v>19.696969696969695</v>
      </c>
      <c r="DG53" s="6">
        <v>34.816567626232079</v>
      </c>
      <c r="DH53" s="4">
        <v>127</v>
      </c>
      <c r="DI53" s="5">
        <v>15.319662243667068</v>
      </c>
      <c r="DJ53" s="6">
        <v>38.811452897555618</v>
      </c>
      <c r="DK53" s="4">
        <v>31</v>
      </c>
      <c r="DL53" s="5">
        <v>38.75</v>
      </c>
      <c r="DM53" s="6">
        <v>57.807078417765446</v>
      </c>
      <c r="DN53" s="4">
        <v>44</v>
      </c>
      <c r="DO53" s="5">
        <v>18.96551724137931</v>
      </c>
      <c r="DP53" s="6">
        <v>39.312695257029247</v>
      </c>
      <c r="DQ53" s="4">
        <v>39</v>
      </c>
      <c r="DR53" s="5">
        <v>11.607142857142858</v>
      </c>
      <c r="DS53" s="6">
        <v>30.752551274145102</v>
      </c>
      <c r="DT53" s="4">
        <v>24</v>
      </c>
      <c r="DU53" s="5">
        <v>35.294117647058826</v>
      </c>
      <c r="DV53" s="6">
        <v>48.183297180043382</v>
      </c>
      <c r="DW53" s="4">
        <v>37</v>
      </c>
      <c r="DX53" s="5">
        <v>8.8942307692307701</v>
      </c>
      <c r="DY53" s="6">
        <v>21.57538424005855</v>
      </c>
      <c r="DZ53" s="4">
        <v>78</v>
      </c>
      <c r="EA53" s="5">
        <v>19.070904645476773</v>
      </c>
      <c r="EB53" s="6">
        <v>33.406880189798336</v>
      </c>
      <c r="EC53" s="4">
        <v>30</v>
      </c>
      <c r="ED53" s="5">
        <v>6.6964285714285712</v>
      </c>
      <c r="EE53" s="6">
        <v>13.803372079640924</v>
      </c>
      <c r="EF53" s="4">
        <v>107</v>
      </c>
      <c r="EG53" s="5">
        <v>11.493018259935553</v>
      </c>
      <c r="EH53" s="6">
        <v>22.336977007161703</v>
      </c>
      <c r="EI53" s="4">
        <v>124</v>
      </c>
      <c r="EJ53" s="5">
        <v>11.051693404634582</v>
      </c>
      <c r="EK53" s="6">
        <v>35.388917132689372</v>
      </c>
      <c r="EL53" s="4">
        <v>72</v>
      </c>
      <c r="EM53" s="5">
        <v>15</v>
      </c>
      <c r="EN53" s="6">
        <v>29.545732827231539</v>
      </c>
      <c r="EO53" s="4">
        <v>97</v>
      </c>
      <c r="EP53" s="5">
        <v>27.47875354107649</v>
      </c>
      <c r="EQ53" s="6">
        <v>45.934923308803974</v>
      </c>
      <c r="ER53" s="4">
        <v>56</v>
      </c>
      <c r="ES53" s="5">
        <v>19.444444444444446</v>
      </c>
      <c r="ET53" s="6">
        <v>36.658967969367289</v>
      </c>
      <c r="EU53" s="4">
        <v>61</v>
      </c>
      <c r="EV53" s="5">
        <v>17.478510028653297</v>
      </c>
      <c r="EW53" s="6">
        <v>34.812206572769952</v>
      </c>
      <c r="EX53" s="4">
        <v>49</v>
      </c>
      <c r="EY53" s="5">
        <v>16.44295302013423</v>
      </c>
      <c r="EZ53" s="6">
        <v>32.849239280774547</v>
      </c>
      <c r="FA53" s="4">
        <v>75</v>
      </c>
      <c r="FB53" s="5">
        <v>10.344827586206897</v>
      </c>
      <c r="FC53" s="6">
        <v>28.618411127538245</v>
      </c>
      <c r="FD53" s="4">
        <v>170</v>
      </c>
      <c r="FE53" s="5">
        <v>20.070838252656433</v>
      </c>
      <c r="FF53" s="6">
        <v>43.021977146317752</v>
      </c>
      <c r="FG53" s="4">
        <v>31</v>
      </c>
      <c r="FH53" s="5">
        <v>26.72413793103448</v>
      </c>
      <c r="FI53" s="6">
        <v>49.558390578999017</v>
      </c>
      <c r="FJ53" s="4">
        <v>27</v>
      </c>
      <c r="FK53" s="5">
        <v>19.708029197080293</v>
      </c>
      <c r="FL53" s="6">
        <v>46.269867012650018</v>
      </c>
      <c r="FM53" s="4">
        <v>40</v>
      </c>
      <c r="FN53" s="5">
        <v>32.258064516129032</v>
      </c>
      <c r="FO53" s="6">
        <v>48.64911673016973</v>
      </c>
      <c r="FP53" s="4">
        <v>52</v>
      </c>
      <c r="FQ53" s="5">
        <v>26.530612244897959</v>
      </c>
      <c r="FR53" s="6">
        <v>41.428849712671663</v>
      </c>
      <c r="FS53" s="4">
        <v>30</v>
      </c>
      <c r="FT53" s="5">
        <v>26.315789473684209</v>
      </c>
      <c r="FU53" s="6">
        <v>49.78696207925011</v>
      </c>
      <c r="FV53" s="4">
        <v>31</v>
      </c>
      <c r="FW53" s="5">
        <v>8.1578947368421062</v>
      </c>
      <c r="FX53" s="6">
        <v>21.327757449032934</v>
      </c>
      <c r="FY53" s="4">
        <v>15</v>
      </c>
      <c r="FZ53" s="5">
        <v>22.727272727272727</v>
      </c>
      <c r="GA53" s="6">
        <v>52.771929824561404</v>
      </c>
      <c r="GB53" s="4">
        <v>3</v>
      </c>
      <c r="GC53" s="5">
        <v>37.5</v>
      </c>
      <c r="GD53" s="6">
        <v>63.397299218194739</v>
      </c>
      <c r="GE53" s="4">
        <v>53</v>
      </c>
      <c r="GF53" s="5">
        <v>29.608938547486037</v>
      </c>
      <c r="GG53" s="6">
        <v>48.572414387992751</v>
      </c>
      <c r="GH53" s="4">
        <v>51</v>
      </c>
      <c r="GI53" s="5">
        <v>26.424870466321241</v>
      </c>
      <c r="GJ53" s="6">
        <v>47.33619105939988</v>
      </c>
      <c r="GK53" s="4">
        <v>26</v>
      </c>
      <c r="GL53" s="5">
        <v>10</v>
      </c>
      <c r="GM53" s="6">
        <v>28.340046091882225</v>
      </c>
      <c r="GN53" s="4">
        <v>33</v>
      </c>
      <c r="GO53" s="5">
        <v>30.841121495327101</v>
      </c>
      <c r="GP53" s="6">
        <v>52.011494252873561</v>
      </c>
      <c r="GQ53" s="4">
        <v>37</v>
      </c>
      <c r="GR53" s="5">
        <v>26.24113475177305</v>
      </c>
      <c r="GS53" s="6">
        <v>40.340865273386292</v>
      </c>
      <c r="GT53" s="4">
        <v>48</v>
      </c>
      <c r="GU53" s="5">
        <v>11.881188118811881</v>
      </c>
      <c r="GV53" s="6">
        <v>39.47257679899004</v>
      </c>
      <c r="GW53" s="4">
        <v>21</v>
      </c>
      <c r="GX53" s="5">
        <v>34.42622950819672</v>
      </c>
      <c r="GY53" s="6">
        <v>51.239669421487598</v>
      </c>
      <c r="GZ53" s="4">
        <v>54</v>
      </c>
      <c r="HA53" s="5">
        <v>18.815331010452962</v>
      </c>
      <c r="HB53" s="6">
        <v>42.989653942204782</v>
      </c>
      <c r="HC53" s="4">
        <v>46</v>
      </c>
      <c r="HD53" s="5">
        <v>12.849162011173185</v>
      </c>
      <c r="HE53" s="6">
        <v>37.927954748437038</v>
      </c>
      <c r="HF53" s="4">
        <v>93</v>
      </c>
      <c r="HG53" s="5">
        <v>20.80536912751678</v>
      </c>
      <c r="HH53" s="6">
        <v>43.641463269081576</v>
      </c>
      <c r="HI53" s="4">
        <v>13</v>
      </c>
      <c r="HJ53" s="5">
        <v>48.148148148148145</v>
      </c>
      <c r="HK53" s="6">
        <v>58.007566204287521</v>
      </c>
      <c r="HL53" s="4">
        <v>63</v>
      </c>
      <c r="HM53" s="5">
        <v>21</v>
      </c>
      <c r="HN53" s="6">
        <v>36.265613667499395</v>
      </c>
      <c r="HO53" s="4">
        <v>128</v>
      </c>
      <c r="HP53" s="5">
        <v>12.549019607843137</v>
      </c>
      <c r="HQ53" s="6">
        <v>28.500528842242289</v>
      </c>
      <c r="HR53" s="4">
        <v>74</v>
      </c>
      <c r="HS53" s="5">
        <v>11.044776119402986</v>
      </c>
      <c r="HT53" s="6">
        <v>30.614241001564945</v>
      </c>
      <c r="HU53" s="4">
        <v>138</v>
      </c>
      <c r="HV53" s="5">
        <v>11.804961505560307</v>
      </c>
      <c r="HW53" s="6">
        <v>18.417913187115719</v>
      </c>
      <c r="HX53" s="4">
        <v>185</v>
      </c>
      <c r="HY53" s="5">
        <v>21.16704805491991</v>
      </c>
      <c r="HZ53" s="6">
        <v>35.759761527987337</v>
      </c>
      <c r="IA53" s="4">
        <v>19</v>
      </c>
      <c r="IB53" s="5">
        <v>5.5232558139534884</v>
      </c>
      <c r="IC53" s="6">
        <v>20.514877296768859</v>
      </c>
      <c r="ID53" s="4">
        <v>32</v>
      </c>
      <c r="IE53" s="5">
        <v>45.070422535211272</v>
      </c>
      <c r="IF53" s="6">
        <v>57.953238788807973</v>
      </c>
      <c r="IG53" s="4">
        <v>2531</v>
      </c>
      <c r="IH53" s="5">
        <v>14.486863945967604</v>
      </c>
      <c r="II53" s="6">
        <v>30.298804002143182</v>
      </c>
      <c r="IJ53" s="4">
        <v>5219</v>
      </c>
      <c r="IK53" s="5">
        <v>15.777858395308058</v>
      </c>
      <c r="IL53" s="6">
        <v>32.888991887961517</v>
      </c>
    </row>
    <row r="54" spans="2:246" x14ac:dyDescent="0.35">
      <c r="B54" s="33">
        <v>49</v>
      </c>
      <c r="C54" s="18" t="s">
        <v>39</v>
      </c>
      <c r="D54" s="19">
        <v>20</v>
      </c>
      <c r="E54" s="20">
        <v>31.25</v>
      </c>
      <c r="F54" s="21">
        <v>30.479587792310742</v>
      </c>
      <c r="G54" s="4">
        <v>40</v>
      </c>
      <c r="H54" s="5">
        <v>44.943820224719097</v>
      </c>
      <c r="I54" s="6">
        <v>29.181985294117645</v>
      </c>
      <c r="J54" s="4">
        <v>277</v>
      </c>
      <c r="K54" s="5">
        <v>25.9</v>
      </c>
      <c r="L54" s="6">
        <v>33.700000000000003</v>
      </c>
      <c r="M54" s="4">
        <v>119</v>
      </c>
      <c r="N54" s="5">
        <v>24.236252545824847</v>
      </c>
      <c r="O54" s="6">
        <v>35.573359610976631</v>
      </c>
      <c r="P54" s="4">
        <v>79</v>
      </c>
      <c r="Q54" s="5">
        <v>30.980392156862745</v>
      </c>
      <c r="R54" s="6">
        <v>29.301108757941947</v>
      </c>
      <c r="S54" s="4">
        <v>135</v>
      </c>
      <c r="T54" s="5">
        <v>38.028169014084504</v>
      </c>
      <c r="U54" s="6">
        <v>39.362369169922346</v>
      </c>
      <c r="V54" s="4">
        <v>47</v>
      </c>
      <c r="W54" s="5">
        <v>28.658536585365852</v>
      </c>
      <c r="X54" s="6">
        <v>34.139353041988002</v>
      </c>
      <c r="Y54" s="4">
        <v>42</v>
      </c>
      <c r="Z54" s="5">
        <v>32.558139534883722</v>
      </c>
      <c r="AA54" s="6">
        <v>29.79392245895913</v>
      </c>
      <c r="AB54" s="4">
        <v>51</v>
      </c>
      <c r="AC54" s="5">
        <v>19.540229885057471</v>
      </c>
      <c r="AD54" s="6">
        <v>30.058672356107259</v>
      </c>
      <c r="AE54" s="4">
        <v>102</v>
      </c>
      <c r="AF54" s="5">
        <v>22.566371681415927</v>
      </c>
      <c r="AG54" s="6">
        <v>34.076556257249649</v>
      </c>
      <c r="AH54" s="4">
        <v>12</v>
      </c>
      <c r="AI54" s="5">
        <v>26.086956521739129</v>
      </c>
      <c r="AJ54" s="6">
        <v>22.171945701357465</v>
      </c>
      <c r="AK54" s="4">
        <v>148</v>
      </c>
      <c r="AL54" s="5">
        <v>26.523297491039425</v>
      </c>
      <c r="AM54" s="6">
        <v>32.608388645671518</v>
      </c>
      <c r="AN54" s="4">
        <v>235</v>
      </c>
      <c r="AO54" s="5">
        <v>41.155866900175134</v>
      </c>
      <c r="AP54" s="6">
        <v>50.973814910159398</v>
      </c>
      <c r="AQ54" s="4">
        <v>419</v>
      </c>
      <c r="AR54" s="5">
        <v>34.829592684954278</v>
      </c>
      <c r="AS54" s="6">
        <v>52.249780409841264</v>
      </c>
      <c r="AT54" s="4">
        <v>48</v>
      </c>
      <c r="AU54" s="5">
        <v>29.629629629629626</v>
      </c>
      <c r="AV54" s="6">
        <v>28.01834862385321</v>
      </c>
      <c r="AW54" s="4">
        <v>59</v>
      </c>
      <c r="AX54" s="5">
        <v>35.119047619047613</v>
      </c>
      <c r="AY54" s="6">
        <v>31.95524146054181</v>
      </c>
      <c r="AZ54" s="4">
        <v>35</v>
      </c>
      <c r="BA54" s="5">
        <v>30.973451327433626</v>
      </c>
      <c r="BB54" s="6">
        <v>29.681862905870776</v>
      </c>
      <c r="BC54" s="4">
        <v>127</v>
      </c>
      <c r="BD54" s="5">
        <v>14.906103286384976</v>
      </c>
      <c r="BE54" s="6">
        <v>30.235977993841047</v>
      </c>
      <c r="BF54" s="4">
        <v>44</v>
      </c>
      <c r="BG54" s="5">
        <v>33.846153846153847</v>
      </c>
      <c r="BH54" s="6">
        <v>25.30969152295361</v>
      </c>
      <c r="BI54" s="4">
        <v>308</v>
      </c>
      <c r="BJ54" s="5">
        <v>33.261339092872575</v>
      </c>
      <c r="BK54" s="6">
        <v>42.064774962509979</v>
      </c>
      <c r="BL54" s="4">
        <v>44</v>
      </c>
      <c r="BM54" s="5">
        <v>33.846153846153847</v>
      </c>
      <c r="BN54" s="6">
        <v>25.30969152295361</v>
      </c>
      <c r="BO54" s="4">
        <v>56</v>
      </c>
      <c r="BP54" s="5">
        <v>20.664206642066421</v>
      </c>
      <c r="BQ54" s="6">
        <v>32.521507542971285</v>
      </c>
      <c r="BR54" s="4">
        <v>103</v>
      </c>
      <c r="BS54" s="5">
        <v>33.441558441558442</v>
      </c>
      <c r="BT54" s="6">
        <v>30.79710144927536</v>
      </c>
      <c r="BU54" s="4">
        <v>104</v>
      </c>
      <c r="BV54" s="5">
        <v>57.777777777777771</v>
      </c>
      <c r="BW54" s="6">
        <v>53.773113443278362</v>
      </c>
      <c r="BX54" s="4">
        <v>434</v>
      </c>
      <c r="BY54" s="5">
        <v>31.935246504782928</v>
      </c>
      <c r="BZ54" s="6">
        <v>36.434768961729027</v>
      </c>
      <c r="CA54" s="4">
        <v>50</v>
      </c>
      <c r="CB54" s="5">
        <v>14.880952380952381</v>
      </c>
      <c r="CC54" s="6">
        <v>32.023712427141973</v>
      </c>
      <c r="CD54" s="4">
        <v>538</v>
      </c>
      <c r="CE54" s="5">
        <v>29.707344008834895</v>
      </c>
      <c r="CF54" s="6">
        <v>35.234437350359137</v>
      </c>
      <c r="CG54" s="4">
        <v>355</v>
      </c>
      <c r="CH54" s="5">
        <v>29.290429042904293</v>
      </c>
      <c r="CI54" s="6">
        <v>34.351244515876807</v>
      </c>
      <c r="CJ54" s="4">
        <v>41</v>
      </c>
      <c r="CK54" s="5">
        <v>45.555555555555557</v>
      </c>
      <c r="CL54" s="6">
        <v>33.940671585604576</v>
      </c>
      <c r="CM54" s="4">
        <v>14</v>
      </c>
      <c r="CN54" s="5">
        <v>27.450980392156865</v>
      </c>
      <c r="CO54" s="6">
        <v>26.47058823529412</v>
      </c>
      <c r="CP54" s="4">
        <v>107</v>
      </c>
      <c r="CQ54" s="5">
        <v>28.763440860215056</v>
      </c>
      <c r="CR54" s="6">
        <v>34.691044423440452</v>
      </c>
      <c r="CS54" s="4">
        <v>48</v>
      </c>
      <c r="CT54" s="5">
        <v>26.086956521739129</v>
      </c>
      <c r="CU54" s="6">
        <v>32.665990876837306</v>
      </c>
      <c r="CV54" s="4">
        <v>339</v>
      </c>
      <c r="CW54" s="5">
        <v>36.968375136314066</v>
      </c>
      <c r="CX54" s="6">
        <v>48.434735266095004</v>
      </c>
      <c r="CY54" s="4">
        <v>52</v>
      </c>
      <c r="CZ54" s="5">
        <v>38.805970149253731</v>
      </c>
      <c r="DA54" s="6">
        <v>38.035264483627202</v>
      </c>
      <c r="DB54" s="4">
        <v>127</v>
      </c>
      <c r="DC54" s="5">
        <v>30.238095238095237</v>
      </c>
      <c r="DD54" s="6">
        <v>38.042077426481661</v>
      </c>
      <c r="DE54" s="4">
        <v>152</v>
      </c>
      <c r="DF54" s="5">
        <v>28.787878787878789</v>
      </c>
      <c r="DG54" s="6">
        <v>41.65035761306622</v>
      </c>
      <c r="DH54" s="4">
        <v>252</v>
      </c>
      <c r="DI54" s="5">
        <v>30.398069963811817</v>
      </c>
      <c r="DJ54" s="6">
        <v>34.578412524031862</v>
      </c>
      <c r="DK54" s="4">
        <v>33</v>
      </c>
      <c r="DL54" s="5">
        <v>41.25</v>
      </c>
      <c r="DM54" s="6">
        <v>25.156141568355313</v>
      </c>
      <c r="DN54" s="4">
        <v>127</v>
      </c>
      <c r="DO54" s="5">
        <v>54.741379310344826</v>
      </c>
      <c r="DP54" s="6">
        <v>45.708605509798353</v>
      </c>
      <c r="DQ54" s="4">
        <v>50</v>
      </c>
      <c r="DR54" s="5">
        <v>14.880952380952381</v>
      </c>
      <c r="DS54" s="6">
        <v>32.023712427141973</v>
      </c>
      <c r="DT54" s="4">
        <v>24</v>
      </c>
      <c r="DU54" s="5">
        <v>35.294117647058826</v>
      </c>
      <c r="DV54" s="6">
        <v>32.266811279826463</v>
      </c>
      <c r="DW54" s="4">
        <v>96</v>
      </c>
      <c r="DX54" s="5">
        <v>23.076923076923077</v>
      </c>
      <c r="DY54" s="6">
        <v>33.971700414735302</v>
      </c>
      <c r="DZ54" s="4">
        <v>126</v>
      </c>
      <c r="EA54" s="5">
        <v>30.806845965770169</v>
      </c>
      <c r="EB54" s="6">
        <v>40.9632265717675</v>
      </c>
      <c r="EC54" s="4">
        <v>48</v>
      </c>
      <c r="ED54" s="5">
        <v>10.714285714285714</v>
      </c>
      <c r="EE54" s="6">
        <v>16.274887789158708</v>
      </c>
      <c r="EF54" s="4">
        <v>348</v>
      </c>
      <c r="EG54" s="5">
        <v>37.379162191192265</v>
      </c>
      <c r="EH54" s="6">
        <v>53.957783641160951</v>
      </c>
      <c r="EI54" s="4">
        <v>287</v>
      </c>
      <c r="EJ54" s="5">
        <v>25.579322638146166</v>
      </c>
      <c r="EK54" s="6">
        <v>33.350279613624814</v>
      </c>
      <c r="EL54" s="4">
        <v>241</v>
      </c>
      <c r="EM54" s="5">
        <v>50.208333333333336</v>
      </c>
      <c r="EN54" s="6">
        <v>48.132729276356066</v>
      </c>
      <c r="EO54" s="4">
        <v>116</v>
      </c>
      <c r="EP54" s="5">
        <v>32.861189801699723</v>
      </c>
      <c r="EQ54" s="6">
        <v>30.756272719212696</v>
      </c>
      <c r="ER54" s="4">
        <v>55</v>
      </c>
      <c r="ES54" s="5">
        <v>19.097222222222221</v>
      </c>
      <c r="ET54" s="6">
        <v>30.588646447456391</v>
      </c>
      <c r="EU54" s="4">
        <v>61</v>
      </c>
      <c r="EV54" s="5">
        <v>17.478510028653297</v>
      </c>
      <c r="EW54" s="6">
        <v>31.455399061032864</v>
      </c>
      <c r="EX54" s="4">
        <v>148</v>
      </c>
      <c r="EY54" s="5">
        <v>49.664429530201346</v>
      </c>
      <c r="EZ54" s="6">
        <v>47.963731366220991</v>
      </c>
      <c r="FA54" s="4">
        <v>134</v>
      </c>
      <c r="FB54" s="5">
        <v>18.482758620689655</v>
      </c>
      <c r="FC54" s="6">
        <v>31.659777328545996</v>
      </c>
      <c r="FD54" s="4">
        <v>299</v>
      </c>
      <c r="FE54" s="5">
        <v>35.301062573789849</v>
      </c>
      <c r="FF54" s="6">
        <v>35.37858383667745</v>
      </c>
      <c r="FG54" s="4">
        <v>44</v>
      </c>
      <c r="FH54" s="5">
        <v>37.931034482758619</v>
      </c>
      <c r="FI54" s="6">
        <v>33.844455348380762</v>
      </c>
      <c r="FJ54" s="4">
        <v>52</v>
      </c>
      <c r="FK54" s="5">
        <v>37.956204379562038</v>
      </c>
      <c r="FL54" s="6">
        <v>33.344145313006813</v>
      </c>
      <c r="FM54" s="4">
        <v>55</v>
      </c>
      <c r="FN54" s="5">
        <v>44.354838709677416</v>
      </c>
      <c r="FO54" s="6">
        <v>35.590578455143742</v>
      </c>
      <c r="FP54" s="4">
        <v>104</v>
      </c>
      <c r="FQ54" s="5">
        <v>53.061224489795919</v>
      </c>
      <c r="FR54" s="6">
        <v>48.553618389013344</v>
      </c>
      <c r="FS54" s="4">
        <v>35</v>
      </c>
      <c r="FT54" s="5">
        <v>30.701754385964914</v>
      </c>
      <c r="FU54" s="6">
        <v>27.439284192586282</v>
      </c>
      <c r="FV54" s="4">
        <v>71</v>
      </c>
      <c r="FW54" s="5">
        <v>18.684210526315788</v>
      </c>
      <c r="FX54" s="6">
        <v>25.524307370622058</v>
      </c>
      <c r="FY54" s="4">
        <v>34</v>
      </c>
      <c r="FZ54" s="5">
        <v>51.515151515151516</v>
      </c>
      <c r="GA54" s="6">
        <v>32.385964912280699</v>
      </c>
      <c r="GB54" s="4">
        <v>5</v>
      </c>
      <c r="GC54" s="5">
        <v>62.5</v>
      </c>
      <c r="GD54" s="6">
        <v>19.331911869225301</v>
      </c>
      <c r="GE54" s="4">
        <v>65</v>
      </c>
      <c r="GF54" s="5">
        <v>36.312849162011176</v>
      </c>
      <c r="GG54" s="6">
        <v>33.839385836280513</v>
      </c>
      <c r="GH54" s="4">
        <v>54</v>
      </c>
      <c r="GI54" s="5">
        <v>27.979274611398964</v>
      </c>
      <c r="GJ54" s="6">
        <v>29.28658909981629</v>
      </c>
      <c r="GK54" s="4">
        <v>47</v>
      </c>
      <c r="GL54" s="5">
        <v>18.076923076923077</v>
      </c>
      <c r="GM54" s="6">
        <v>24.803463352645977</v>
      </c>
      <c r="GN54" s="4">
        <v>26</v>
      </c>
      <c r="GO54" s="5">
        <v>24.299065420560748</v>
      </c>
      <c r="GP54" s="6">
        <v>27.984084880636605</v>
      </c>
      <c r="GQ54" s="4">
        <v>56</v>
      </c>
      <c r="GR54" s="5">
        <v>39.716312056737593</v>
      </c>
      <c r="GS54" s="6">
        <v>39.029844991131334</v>
      </c>
      <c r="GT54" s="4">
        <v>111</v>
      </c>
      <c r="GU54" s="5">
        <v>27.475247524752476</v>
      </c>
      <c r="GV54" s="6">
        <v>30.116425866180389</v>
      </c>
      <c r="GW54" s="4">
        <v>14</v>
      </c>
      <c r="GX54" s="5">
        <v>22.950819672131146</v>
      </c>
      <c r="GY54" s="6">
        <v>30.969986950848195</v>
      </c>
      <c r="GZ54" s="4">
        <v>92</v>
      </c>
      <c r="HA54" s="5">
        <v>32.055749128919857</v>
      </c>
      <c r="HB54" s="6">
        <v>33.009275775954336</v>
      </c>
      <c r="HC54" s="4">
        <v>98</v>
      </c>
      <c r="HD54" s="5">
        <v>27.374301675977652</v>
      </c>
      <c r="HE54" s="6">
        <v>32.68085739803513</v>
      </c>
      <c r="HF54" s="4">
        <v>148</v>
      </c>
      <c r="HG54" s="5">
        <v>33.109619686800897</v>
      </c>
      <c r="HH54" s="6">
        <v>33.550158142865669</v>
      </c>
      <c r="HI54" s="4">
        <v>8</v>
      </c>
      <c r="HJ54" s="5">
        <v>29.629629629629626</v>
      </c>
      <c r="HK54" s="6">
        <v>20.302648171500632</v>
      </c>
      <c r="HL54" s="4">
        <v>46</v>
      </c>
      <c r="HM54" s="5">
        <v>15.333333333333332</v>
      </c>
      <c r="HN54" s="6">
        <v>32.13635264727214</v>
      </c>
      <c r="HO54" s="4">
        <v>320</v>
      </c>
      <c r="HP54" s="5">
        <v>31.372549019607842</v>
      </c>
      <c r="HQ54" s="6">
        <v>45.164483497410032</v>
      </c>
      <c r="HR54" s="4">
        <v>180</v>
      </c>
      <c r="HS54" s="5">
        <v>26.865671641791046</v>
      </c>
      <c r="HT54" s="6">
        <v>35.935054773082939</v>
      </c>
      <c r="HU54" s="4">
        <v>328</v>
      </c>
      <c r="HV54" s="5">
        <v>28.058169375534646</v>
      </c>
      <c r="HW54" s="6">
        <v>49.353032944847207</v>
      </c>
      <c r="HX54" s="4">
        <v>428</v>
      </c>
      <c r="HY54" s="5">
        <v>48.970251716247134</v>
      </c>
      <c r="HZ54" s="6">
        <v>48.71195672174585</v>
      </c>
      <c r="IA54" s="4">
        <v>59</v>
      </c>
      <c r="IB54" s="5">
        <v>17.151162790697676</v>
      </c>
      <c r="IC54" s="6">
        <v>24.207254405534805</v>
      </c>
      <c r="ID54" s="4">
        <v>15</v>
      </c>
      <c r="IE54" s="5">
        <v>21.12676056338028</v>
      </c>
      <c r="IF54" s="6">
        <v>22.46071291682637</v>
      </c>
      <c r="IG54" s="4">
        <v>5187</v>
      </c>
      <c r="IH54" s="5">
        <v>29.689199244462252</v>
      </c>
      <c r="II54" s="6">
        <v>37.658697946728545</v>
      </c>
      <c r="IJ54" s="4">
        <v>9994</v>
      </c>
      <c r="IK54" s="5">
        <v>30.213434911421487</v>
      </c>
      <c r="IL54" s="6">
        <v>36.729072043447999</v>
      </c>
    </row>
    <row r="55" spans="2:246" x14ac:dyDescent="0.35">
      <c r="B55" s="33">
        <v>50</v>
      </c>
      <c r="C55" s="18" t="s">
        <v>40</v>
      </c>
      <c r="D55" s="19">
        <v>23</v>
      </c>
      <c r="E55" s="20">
        <v>35.9375</v>
      </c>
      <c r="F55" s="21">
        <v>19.302417756638924</v>
      </c>
      <c r="G55" s="4">
        <v>35</v>
      </c>
      <c r="H55" s="5">
        <v>39.325842696629216</v>
      </c>
      <c r="I55" s="6">
        <v>21.645220588235293</v>
      </c>
      <c r="J55" s="4">
        <v>661</v>
      </c>
      <c r="K55" s="5">
        <v>61.8</v>
      </c>
      <c r="L55" s="6">
        <v>31.3</v>
      </c>
      <c r="M55" s="4">
        <v>273</v>
      </c>
      <c r="N55" s="5">
        <v>55.600814663951112</v>
      </c>
      <c r="O55" s="6">
        <v>25.714958976885672</v>
      </c>
      <c r="P55" s="4">
        <v>116</v>
      </c>
      <c r="Q55" s="5">
        <v>45.490196078431374</v>
      </c>
      <c r="R55" s="6">
        <v>20.655288401644452</v>
      </c>
      <c r="S55" s="4">
        <v>152</v>
      </c>
      <c r="T55" s="5">
        <v>42.816901408450704</v>
      </c>
      <c r="U55" s="6">
        <v>18.564607148024891</v>
      </c>
      <c r="V55" s="4">
        <v>75</v>
      </c>
      <c r="W55" s="5">
        <v>45.731707317073173</v>
      </c>
      <c r="X55" s="6">
        <v>22.402527849185947</v>
      </c>
      <c r="Y55" s="4">
        <v>63</v>
      </c>
      <c r="Z55" s="5">
        <v>48.837209302325576</v>
      </c>
      <c r="AA55" s="6">
        <v>21.882640586797066</v>
      </c>
      <c r="AB55" s="4">
        <v>169</v>
      </c>
      <c r="AC55" s="5">
        <v>64.750957854406138</v>
      </c>
      <c r="AD55" s="6">
        <v>28.880376278911896</v>
      </c>
      <c r="AE55" s="4">
        <v>268</v>
      </c>
      <c r="AF55" s="5">
        <v>59.292035398230091</v>
      </c>
      <c r="AG55" s="6">
        <v>27.06856553679598</v>
      </c>
      <c r="AH55" s="4">
        <v>10</v>
      </c>
      <c r="AI55" s="5">
        <v>21.739130434782609</v>
      </c>
      <c r="AJ55" s="6">
        <v>15.590292060880294</v>
      </c>
      <c r="AK55" s="4">
        <v>284</v>
      </c>
      <c r="AL55" s="5">
        <v>50.896057347670251</v>
      </c>
      <c r="AM55" s="6">
        <v>21.381160852986866</v>
      </c>
      <c r="AN55" s="4">
        <v>248</v>
      </c>
      <c r="AO55" s="5">
        <v>43.432574430823117</v>
      </c>
      <c r="AP55" s="6">
        <v>23.033517955118704</v>
      </c>
      <c r="AQ55" s="4">
        <v>607</v>
      </c>
      <c r="AR55" s="5">
        <v>50.457190357439728</v>
      </c>
      <c r="AS55" s="6">
        <v>23.261162877038565</v>
      </c>
      <c r="AT55" s="4">
        <v>70</v>
      </c>
      <c r="AU55" s="5">
        <v>43.209876543209873</v>
      </c>
      <c r="AV55" s="6">
        <v>20.825688073394495</v>
      </c>
      <c r="AW55" s="4">
        <v>76</v>
      </c>
      <c r="AX55" s="5">
        <v>45.238095238095241</v>
      </c>
      <c r="AY55" s="6">
        <v>21.33097762073027</v>
      </c>
      <c r="AZ55" s="4">
        <v>41</v>
      </c>
      <c r="BA55" s="5">
        <v>36.283185840707965</v>
      </c>
      <c r="BB55" s="6">
        <v>17.8583142013775</v>
      </c>
      <c r="BC55" s="4">
        <v>643</v>
      </c>
      <c r="BD55" s="5">
        <v>75.46948356807512</v>
      </c>
      <c r="BE55" s="6">
        <v>38.185529912459778</v>
      </c>
      <c r="BF55" s="4">
        <v>42</v>
      </c>
      <c r="BG55" s="5">
        <v>32.307692307692307</v>
      </c>
      <c r="BH55" s="6">
        <v>18.047121690551375</v>
      </c>
      <c r="BI55" s="4">
        <v>465</v>
      </c>
      <c r="BJ55" s="5">
        <v>50.215982721382289</v>
      </c>
      <c r="BK55" s="6">
        <v>28.044481663972583</v>
      </c>
      <c r="BL55" s="4">
        <v>42</v>
      </c>
      <c r="BM55" s="5">
        <v>32.307692307692307</v>
      </c>
      <c r="BN55" s="6">
        <v>18.047121690551375</v>
      </c>
      <c r="BO55" s="4">
        <v>169</v>
      </c>
      <c r="BP55" s="5">
        <v>62.361623616236159</v>
      </c>
      <c r="BQ55" s="6">
        <v>34.026597515462655</v>
      </c>
      <c r="BR55" s="4">
        <v>142</v>
      </c>
      <c r="BS55" s="5">
        <v>46.103896103896105</v>
      </c>
      <c r="BT55" s="6">
        <v>18.607660455486545</v>
      </c>
      <c r="BU55" s="4">
        <v>34</v>
      </c>
      <c r="BV55" s="5">
        <v>18.888888888888889</v>
      </c>
      <c r="BW55" s="6">
        <v>6.9840079960019992</v>
      </c>
      <c r="BX55" s="4">
        <v>717</v>
      </c>
      <c r="BY55" s="5">
        <v>52.759381898454748</v>
      </c>
      <c r="BZ55" s="6">
        <v>26.457861578817571</v>
      </c>
      <c r="CA55" s="4">
        <v>239</v>
      </c>
      <c r="CB55" s="5">
        <v>71.13095238095238</v>
      </c>
      <c r="CC55" s="6">
        <v>35.46320794127594</v>
      </c>
      <c r="CD55" s="4">
        <v>986</v>
      </c>
      <c r="CE55" s="5">
        <v>54.445057979017122</v>
      </c>
      <c r="CF55" s="6">
        <v>27.93994413407821</v>
      </c>
      <c r="CG55" s="4">
        <v>694</v>
      </c>
      <c r="CH55" s="5">
        <v>57.260726072607262</v>
      </c>
      <c r="CI55" s="6">
        <v>26.966682594153163</v>
      </c>
      <c r="CJ55" s="4">
        <v>29</v>
      </c>
      <c r="CK55" s="5">
        <v>32.222222222222221</v>
      </c>
      <c r="CL55" s="6">
        <v>14.696581840084324</v>
      </c>
      <c r="CM55" s="4">
        <v>17</v>
      </c>
      <c r="CN55" s="5">
        <v>33.333333333333329</v>
      </c>
      <c r="CO55" s="6">
        <v>16.417910447761194</v>
      </c>
      <c r="CP55" s="4">
        <v>198</v>
      </c>
      <c r="CQ55" s="5">
        <v>53.225806451612897</v>
      </c>
      <c r="CR55" s="6">
        <v>29.433482986767483</v>
      </c>
      <c r="CS55" s="4">
        <v>111</v>
      </c>
      <c r="CT55" s="5">
        <v>60.326086956521742</v>
      </c>
      <c r="CU55" s="6">
        <v>24.366447034972126</v>
      </c>
      <c r="CV55" s="4">
        <v>437</v>
      </c>
      <c r="CW55" s="5">
        <v>47.655398037077425</v>
      </c>
      <c r="CX55" s="6">
        <v>25.35592758949231</v>
      </c>
      <c r="CY55" s="4">
        <v>49</v>
      </c>
      <c r="CZ55" s="5">
        <v>36.567164179104481</v>
      </c>
      <c r="DA55" s="6">
        <v>14.987405541561714</v>
      </c>
      <c r="DB55" s="4">
        <v>196</v>
      </c>
      <c r="DC55" s="5">
        <v>46.666666666666664</v>
      </c>
      <c r="DD55" s="6">
        <v>25.259845682628416</v>
      </c>
      <c r="DE55" s="4">
        <v>262</v>
      </c>
      <c r="DF55" s="5">
        <v>49.621212121212125</v>
      </c>
      <c r="DG55" s="6">
        <v>21.250400313133831</v>
      </c>
      <c r="DH55" s="4">
        <v>439</v>
      </c>
      <c r="DI55" s="5">
        <v>52.955367913148379</v>
      </c>
      <c r="DJ55" s="6">
        <v>25.236885471024443</v>
      </c>
      <c r="DK55" s="4">
        <v>13</v>
      </c>
      <c r="DL55" s="5">
        <v>16.25</v>
      </c>
      <c r="DM55" s="6">
        <v>12.144344205412908</v>
      </c>
      <c r="DN55" s="4">
        <v>58</v>
      </c>
      <c r="DO55" s="5">
        <v>25</v>
      </c>
      <c r="DP55" s="6">
        <v>13.513206475433115</v>
      </c>
      <c r="DQ55" s="4">
        <v>239</v>
      </c>
      <c r="DR55" s="5">
        <v>71.13095238095238</v>
      </c>
      <c r="DS55" s="6">
        <v>35.46320794127594</v>
      </c>
      <c r="DT55" s="4">
        <v>20</v>
      </c>
      <c r="DU55" s="5">
        <v>29.411764705882355</v>
      </c>
      <c r="DV55" s="6">
        <v>15.970715835140997</v>
      </c>
      <c r="DW55" s="4">
        <v>277</v>
      </c>
      <c r="DX55" s="5">
        <v>66.586538461538453</v>
      </c>
      <c r="DY55" s="6">
        <v>43.184313247133446</v>
      </c>
      <c r="DZ55" s="4">
        <v>202</v>
      </c>
      <c r="EA55" s="5">
        <v>49.388753056234719</v>
      </c>
      <c r="EB55" s="6">
        <v>24.287069988137606</v>
      </c>
      <c r="EC55" s="4">
        <v>370</v>
      </c>
      <c r="ED55" s="5">
        <v>82.589285714285708</v>
      </c>
      <c r="EE55" s="6">
        <v>67.907699390033372</v>
      </c>
      <c r="EF55" s="4">
        <v>468</v>
      </c>
      <c r="EG55" s="5">
        <v>50.26852846401718</v>
      </c>
      <c r="EH55" s="6">
        <v>22.54052016584998</v>
      </c>
      <c r="EI55" s="4">
        <v>694</v>
      </c>
      <c r="EJ55" s="5">
        <v>61.853832442067734</v>
      </c>
      <c r="EK55" s="6">
        <v>28.723945094051857</v>
      </c>
      <c r="EL55" s="4">
        <v>167</v>
      </c>
      <c r="EM55" s="5">
        <v>34.791666666666664</v>
      </c>
      <c r="EN55" s="6">
        <v>20.748132729276357</v>
      </c>
      <c r="EO55" s="4">
        <v>129</v>
      </c>
      <c r="EP55" s="5">
        <v>36.543909348441929</v>
      </c>
      <c r="EQ55" s="6">
        <v>20.728788013121729</v>
      </c>
      <c r="ER55" s="4">
        <v>174</v>
      </c>
      <c r="ES55" s="5">
        <v>60.416666666666664</v>
      </c>
      <c r="ET55" s="6">
        <v>30.43214003525193</v>
      </c>
      <c r="EU55" s="4">
        <v>223</v>
      </c>
      <c r="EV55" s="5">
        <v>63.896848137535819</v>
      </c>
      <c r="EW55" s="6">
        <v>32.413572343149809</v>
      </c>
      <c r="EX55" s="4">
        <v>97</v>
      </c>
      <c r="EY55" s="5">
        <v>32.550335570469798</v>
      </c>
      <c r="EZ55" s="6">
        <v>17.089288458583066</v>
      </c>
      <c r="FA55" s="4">
        <v>509</v>
      </c>
      <c r="FB55" s="5">
        <v>70.206896551724142</v>
      </c>
      <c r="FC55" s="6">
        <v>38.42440334308904</v>
      </c>
      <c r="FD55" s="4">
        <v>361</v>
      </c>
      <c r="FE55" s="5">
        <v>42.621015348288076</v>
      </c>
      <c r="FF55" s="6">
        <v>18.622404258370917</v>
      </c>
      <c r="FG55" s="4">
        <v>36</v>
      </c>
      <c r="FH55" s="5">
        <v>31.03448275862069</v>
      </c>
      <c r="FI55" s="6">
        <v>14.941118743866536</v>
      </c>
      <c r="FJ55" s="4">
        <v>52</v>
      </c>
      <c r="FK55" s="5">
        <v>37.956204379562038</v>
      </c>
      <c r="FL55" s="6">
        <v>15.455724943237106</v>
      </c>
      <c r="FM55" s="4">
        <v>29</v>
      </c>
      <c r="FN55" s="5">
        <v>23.387096774193548</v>
      </c>
      <c r="FO55" s="6">
        <v>13.543470730862486</v>
      </c>
      <c r="FP55" s="4">
        <v>40</v>
      </c>
      <c r="FQ55" s="5">
        <v>20.408163265306122</v>
      </c>
      <c r="FR55" s="6">
        <v>8.8779585078406544</v>
      </c>
      <c r="FS55" s="4">
        <v>45</v>
      </c>
      <c r="FT55" s="5">
        <v>39.473684210526315</v>
      </c>
      <c r="FU55" s="6">
        <v>19.940349382190028</v>
      </c>
      <c r="FV55" s="4">
        <v>273</v>
      </c>
      <c r="FW55" s="5">
        <v>71.84210526315789</v>
      </c>
      <c r="FX55" s="6">
        <v>51.843178254051224</v>
      </c>
      <c r="FY55" s="4">
        <v>17</v>
      </c>
      <c r="FZ55" s="5">
        <v>25.757575757575758</v>
      </c>
      <c r="GA55" s="6">
        <v>11.614035087719298</v>
      </c>
      <c r="GB55" s="4">
        <v>0</v>
      </c>
      <c r="GC55" s="5">
        <v>0</v>
      </c>
      <c r="GD55" s="6">
        <v>14.285714285714285</v>
      </c>
      <c r="GE55" s="4">
        <v>57</v>
      </c>
      <c r="GF55" s="5">
        <v>31.843575418994412</v>
      </c>
      <c r="GG55" s="6">
        <v>15.285085827654617</v>
      </c>
      <c r="GH55" s="4">
        <v>81</v>
      </c>
      <c r="GI55" s="5">
        <v>41.968911917098445</v>
      </c>
      <c r="GJ55" s="6">
        <v>19.611145131659523</v>
      </c>
      <c r="GK55" s="4">
        <v>184</v>
      </c>
      <c r="GL55" s="5">
        <v>70.769230769230774</v>
      </c>
      <c r="GM55" s="6">
        <v>45.256197635098758</v>
      </c>
      <c r="GN55" s="4">
        <v>42</v>
      </c>
      <c r="GO55" s="5">
        <v>39.252336448598129</v>
      </c>
      <c r="GP55" s="6">
        <v>17.241379310344829</v>
      </c>
      <c r="GQ55" s="4">
        <v>45</v>
      </c>
      <c r="GR55" s="5">
        <v>31.914893617021278</v>
      </c>
      <c r="GS55" s="6">
        <v>18.184622503277552</v>
      </c>
      <c r="GT55" s="4">
        <v>238</v>
      </c>
      <c r="GU55" s="5">
        <v>58.910891089108908</v>
      </c>
      <c r="GV55" s="6">
        <v>27.661663627437228</v>
      </c>
      <c r="GW55" s="4">
        <v>20</v>
      </c>
      <c r="GX55" s="5">
        <v>32.786885245901637</v>
      </c>
      <c r="GY55" s="6">
        <v>14.48455850369726</v>
      </c>
      <c r="GZ55" s="4">
        <v>138</v>
      </c>
      <c r="HA55" s="5">
        <v>48.083623693379792</v>
      </c>
      <c r="HB55" s="6">
        <v>22.208348198358902</v>
      </c>
      <c r="HC55" s="4">
        <v>214</v>
      </c>
      <c r="HD55" s="5">
        <v>59.77653631284916</v>
      </c>
      <c r="HE55" s="6">
        <v>27.590056564453707</v>
      </c>
      <c r="HF55" s="4">
        <v>193</v>
      </c>
      <c r="HG55" s="5">
        <v>43.176733780760628</v>
      </c>
      <c r="HH55" s="6">
        <v>20.463090051918602</v>
      </c>
      <c r="HI55" s="4">
        <v>6</v>
      </c>
      <c r="HJ55" s="5">
        <v>22.222222222222221</v>
      </c>
      <c r="HK55" s="6">
        <v>14.438839848675913</v>
      </c>
      <c r="HL55" s="4">
        <v>180</v>
      </c>
      <c r="HM55" s="5">
        <v>60</v>
      </c>
      <c r="HN55" s="6">
        <v>29.19493915706342</v>
      </c>
      <c r="HO55" s="4">
        <v>563</v>
      </c>
      <c r="HP55" s="5">
        <v>55.196078431372555</v>
      </c>
      <c r="HQ55" s="6">
        <v>24.916605646407941</v>
      </c>
      <c r="HR55" s="4">
        <v>412</v>
      </c>
      <c r="HS55" s="5">
        <v>61.492537313432841</v>
      </c>
      <c r="HT55" s="6">
        <v>32.127021387584769</v>
      </c>
      <c r="HU55" s="4">
        <v>693</v>
      </c>
      <c r="HV55" s="5">
        <v>59.281437125748504</v>
      </c>
      <c r="HW55" s="6">
        <v>30.922501605946589</v>
      </c>
      <c r="HX55" s="4">
        <v>244</v>
      </c>
      <c r="HY55" s="5">
        <v>27.917620137299771</v>
      </c>
      <c r="HZ55" s="6">
        <v>13.886946601405809</v>
      </c>
      <c r="IA55" s="4">
        <v>257</v>
      </c>
      <c r="IB55" s="5">
        <v>74.70930232558139</v>
      </c>
      <c r="IC55" s="6">
        <v>53.78387185721806</v>
      </c>
      <c r="ID55" s="4">
        <v>19</v>
      </c>
      <c r="IE55" s="5">
        <v>26.760563380281688</v>
      </c>
      <c r="IF55" s="6">
        <v>16.25143733231123</v>
      </c>
      <c r="IG55" s="4">
        <v>9512</v>
      </c>
      <c r="IH55" s="5">
        <v>54.444508041897997</v>
      </c>
      <c r="II55" s="6">
        <v>30.374229362080818</v>
      </c>
      <c r="IJ55" s="4">
        <v>17377</v>
      </c>
      <c r="IK55" s="5">
        <v>52.533405889110583</v>
      </c>
      <c r="IL55" s="6">
        <v>28.604455418248985</v>
      </c>
    </row>
    <row r="56" spans="2:246" x14ac:dyDescent="0.35">
      <c r="B56" s="33">
        <v>51</v>
      </c>
      <c r="C56" s="18" t="s">
        <v>16</v>
      </c>
      <c r="D56" s="19">
        <v>0</v>
      </c>
      <c r="E56" s="20">
        <v>0</v>
      </c>
      <c r="F56" s="21">
        <v>2.6555687673404678</v>
      </c>
      <c r="G56" s="4">
        <v>0</v>
      </c>
      <c r="H56" s="5">
        <v>0</v>
      </c>
      <c r="I56" s="6">
        <v>3.2858455882352944</v>
      </c>
      <c r="J56" s="4">
        <v>11</v>
      </c>
      <c r="K56" s="5">
        <v>1</v>
      </c>
      <c r="L56" s="6">
        <v>1.5</v>
      </c>
      <c r="M56" s="4">
        <v>9</v>
      </c>
      <c r="N56" s="5">
        <v>1.8329938900203666</v>
      </c>
      <c r="O56" s="6">
        <v>1.4481266468156209</v>
      </c>
      <c r="P56" s="4">
        <v>0</v>
      </c>
      <c r="Q56" s="5">
        <v>0</v>
      </c>
      <c r="R56" s="6">
        <v>1.9122960009966363</v>
      </c>
      <c r="S56" s="4">
        <v>8</v>
      </c>
      <c r="T56" s="5">
        <v>2.2535211267605635</v>
      </c>
      <c r="U56" s="6">
        <v>1.8858824096850431</v>
      </c>
      <c r="V56" s="4">
        <v>0</v>
      </c>
      <c r="W56" s="5">
        <v>0</v>
      </c>
      <c r="X56" s="6">
        <v>1.6414952870608397</v>
      </c>
      <c r="Y56" s="4">
        <v>3</v>
      </c>
      <c r="Z56" s="5">
        <v>2.3255813953488373</v>
      </c>
      <c r="AA56" s="6">
        <v>2.2528815927348935</v>
      </c>
      <c r="AB56" s="4">
        <v>6</v>
      </c>
      <c r="AC56" s="5">
        <v>2.2988505747126435</v>
      </c>
      <c r="AD56" s="6">
        <v>1.8587661025715625</v>
      </c>
      <c r="AE56" s="4">
        <v>4</v>
      </c>
      <c r="AF56" s="5">
        <v>0.88495575221238942</v>
      </c>
      <c r="AG56" s="6">
        <v>1.723804613996649</v>
      </c>
      <c r="AH56" s="4">
        <v>3</v>
      </c>
      <c r="AI56" s="5">
        <v>6.5217391304347823</v>
      </c>
      <c r="AJ56" s="6">
        <v>4.1546688605512134</v>
      </c>
      <c r="AK56" s="4">
        <v>11</v>
      </c>
      <c r="AL56" s="5">
        <v>1.9713261648745519</v>
      </c>
      <c r="AM56" s="6">
        <v>2.4502188956362096</v>
      </c>
      <c r="AN56" s="4">
        <v>5</v>
      </c>
      <c r="AO56" s="5">
        <v>0.87565674255691772</v>
      </c>
      <c r="AP56" s="6">
        <v>2.0516420937670645</v>
      </c>
      <c r="AQ56" s="4">
        <v>15</v>
      </c>
      <c r="AR56" s="5">
        <v>1.2468827930174564</v>
      </c>
      <c r="AS56" s="6">
        <v>1.5067959758405549</v>
      </c>
      <c r="AT56" s="4">
        <v>0</v>
      </c>
      <c r="AU56" s="5">
        <v>0</v>
      </c>
      <c r="AV56" s="6">
        <v>2.330275229357798</v>
      </c>
      <c r="AW56" s="4">
        <v>3</v>
      </c>
      <c r="AX56" s="5">
        <v>1.7857142857142856</v>
      </c>
      <c r="AY56" s="6">
        <v>2.1201413427561837</v>
      </c>
      <c r="AZ56" s="4">
        <v>9</v>
      </c>
      <c r="BA56" s="5">
        <v>7.9646017699115044</v>
      </c>
      <c r="BB56" s="6">
        <v>4.9852410626434898</v>
      </c>
      <c r="BC56" s="4">
        <v>3</v>
      </c>
      <c r="BD56" s="5">
        <v>0.35211267605633806</v>
      </c>
      <c r="BE56" s="6">
        <v>1.4255562091277119</v>
      </c>
      <c r="BF56" s="4">
        <v>6</v>
      </c>
      <c r="BG56" s="5">
        <v>4.6153846153846159</v>
      </c>
      <c r="BH56" s="6">
        <v>3.3276657760505222</v>
      </c>
      <c r="BI56" s="4">
        <v>9</v>
      </c>
      <c r="BJ56" s="5">
        <v>0.97192224622030232</v>
      </c>
      <c r="BK56" s="6">
        <v>1.778098038833817</v>
      </c>
      <c r="BL56" s="4">
        <v>6</v>
      </c>
      <c r="BM56" s="5">
        <v>4.6153846153846159</v>
      </c>
      <c r="BN56" s="6">
        <v>3.3276657760505222</v>
      </c>
      <c r="BO56" s="4">
        <v>6</v>
      </c>
      <c r="BP56" s="5">
        <v>2.214022140221402</v>
      </c>
      <c r="BQ56" s="6">
        <v>1.5173549664464807</v>
      </c>
      <c r="BR56" s="4">
        <v>3</v>
      </c>
      <c r="BS56" s="5">
        <v>0.97402597402597402</v>
      </c>
      <c r="BT56" s="6">
        <v>2.329192546583851</v>
      </c>
      <c r="BU56" s="4">
        <v>4</v>
      </c>
      <c r="BV56" s="5">
        <v>2.2222222222222223</v>
      </c>
      <c r="BW56" s="6">
        <v>1.5867066466766617</v>
      </c>
      <c r="BX56" s="4">
        <v>14</v>
      </c>
      <c r="BY56" s="5">
        <v>1.0301692420897719</v>
      </c>
      <c r="BZ56" s="6">
        <v>1.2891509539717061</v>
      </c>
      <c r="CA56" s="4">
        <v>8</v>
      </c>
      <c r="CB56" s="5">
        <v>2.3809523809523809</v>
      </c>
      <c r="CC56" s="6">
        <v>1.7605283574369892</v>
      </c>
      <c r="CD56" s="4">
        <v>22</v>
      </c>
      <c r="CE56" s="5">
        <v>1.2147984538928769</v>
      </c>
      <c r="CF56" s="6">
        <v>1.796687948922586</v>
      </c>
      <c r="CG56" s="4">
        <v>15</v>
      </c>
      <c r="CH56" s="5">
        <v>1.2376237623762376</v>
      </c>
      <c r="CI56" s="6">
        <v>2.3456843751357459</v>
      </c>
      <c r="CJ56" s="4">
        <v>0</v>
      </c>
      <c r="CK56" s="5">
        <v>0</v>
      </c>
      <c r="CL56" s="6">
        <v>2.3641017918988103</v>
      </c>
      <c r="CM56" s="4">
        <v>0</v>
      </c>
      <c r="CN56" s="5">
        <v>0</v>
      </c>
      <c r="CO56" s="6">
        <v>3.8191395961369627</v>
      </c>
      <c r="CP56" s="4">
        <v>11</v>
      </c>
      <c r="CQ56" s="5">
        <v>2.956989247311828</v>
      </c>
      <c r="CR56" s="6">
        <v>1.146030245746692</v>
      </c>
      <c r="CS56" s="4">
        <v>4</v>
      </c>
      <c r="CT56" s="5">
        <v>2.1739130434782608</v>
      </c>
      <c r="CU56" s="6">
        <v>2.1667511403953372</v>
      </c>
      <c r="CV56" s="4">
        <v>13</v>
      </c>
      <c r="CW56" s="5">
        <v>1.4176663031624863</v>
      </c>
      <c r="CX56" s="6">
        <v>1.1719069007758269</v>
      </c>
      <c r="CY56" s="4">
        <v>0</v>
      </c>
      <c r="CZ56" s="5">
        <v>0</v>
      </c>
      <c r="DA56" s="6">
        <v>2.1882871536523929</v>
      </c>
      <c r="DB56" s="4">
        <v>9</v>
      </c>
      <c r="DC56" s="5">
        <v>2.1428571428571428</v>
      </c>
      <c r="DD56" s="6">
        <v>1.5682795788909902</v>
      </c>
      <c r="DE56" s="4">
        <v>10</v>
      </c>
      <c r="DF56" s="5">
        <v>1.893939393939394</v>
      </c>
      <c r="DG56" s="6">
        <v>2.2826744475678753</v>
      </c>
      <c r="DH56" s="4">
        <v>11</v>
      </c>
      <c r="DI56" s="5">
        <v>1.3268998793727382</v>
      </c>
      <c r="DJ56" s="6">
        <v>1.3732491073880801</v>
      </c>
      <c r="DK56" s="4">
        <v>3</v>
      </c>
      <c r="DL56" s="5">
        <v>3.75</v>
      </c>
      <c r="DM56" s="6">
        <v>4.8924358084663426</v>
      </c>
      <c r="DN56" s="4">
        <v>3</v>
      </c>
      <c r="DO56" s="5">
        <v>1.2931034482758621</v>
      </c>
      <c r="DP56" s="6">
        <v>1.4654927577392787</v>
      </c>
      <c r="DQ56" s="4">
        <v>8</v>
      </c>
      <c r="DR56" s="5">
        <v>2.3809523809523809</v>
      </c>
      <c r="DS56" s="6">
        <v>1.7605283574369892</v>
      </c>
      <c r="DT56" s="4">
        <v>0</v>
      </c>
      <c r="DU56" s="5">
        <v>0</v>
      </c>
      <c r="DV56" s="6">
        <v>3.5791757049891544</v>
      </c>
      <c r="DW56" s="4">
        <v>6</v>
      </c>
      <c r="DX56" s="5">
        <v>1.4423076923076923</v>
      </c>
      <c r="DY56" s="6">
        <v>1.2686020980727006</v>
      </c>
      <c r="DZ56" s="4">
        <v>3</v>
      </c>
      <c r="EA56" s="5">
        <v>0.73349633251833746</v>
      </c>
      <c r="EB56" s="6">
        <v>1.34282325029656</v>
      </c>
      <c r="EC56" s="4">
        <v>0</v>
      </c>
      <c r="ED56" s="5">
        <v>0</v>
      </c>
      <c r="EE56" s="6">
        <v>2.0140407411669927</v>
      </c>
      <c r="EF56" s="4">
        <v>8</v>
      </c>
      <c r="EG56" s="5">
        <v>0.85929108485499461</v>
      </c>
      <c r="EH56" s="6">
        <v>1.1647191858273653</v>
      </c>
      <c r="EI56" s="4">
        <v>17</v>
      </c>
      <c r="EJ56" s="5">
        <v>1.5151515151515151</v>
      </c>
      <c r="EK56" s="6">
        <v>2.5368581596339603</v>
      </c>
      <c r="EL56" s="4">
        <v>0</v>
      </c>
      <c r="EM56" s="5">
        <v>0</v>
      </c>
      <c r="EN56" s="6">
        <v>1.5734051671360352</v>
      </c>
      <c r="EO56" s="4">
        <v>11</v>
      </c>
      <c r="EP56" s="5">
        <v>3.1161473087818696</v>
      </c>
      <c r="EQ56" s="6">
        <v>2.5800159588616012</v>
      </c>
      <c r="ER56" s="4">
        <v>3</v>
      </c>
      <c r="ES56" s="5">
        <v>1.0416666666666665</v>
      </c>
      <c r="ET56" s="6">
        <v>2.3202455479243906</v>
      </c>
      <c r="EU56" s="4">
        <v>4</v>
      </c>
      <c r="EV56" s="5">
        <v>1.1461318051575931</v>
      </c>
      <c r="EW56" s="6">
        <v>1.3188220230473751</v>
      </c>
      <c r="EX56" s="4">
        <v>4</v>
      </c>
      <c r="EY56" s="5">
        <v>1.3422818791946309</v>
      </c>
      <c r="EZ56" s="6">
        <v>2.097740894421392</v>
      </c>
      <c r="FA56" s="4">
        <v>7</v>
      </c>
      <c r="FB56" s="5">
        <v>0.96551724137931039</v>
      </c>
      <c r="FC56" s="6">
        <v>1.2974082008267207</v>
      </c>
      <c r="FD56" s="4">
        <v>17</v>
      </c>
      <c r="FE56" s="5">
        <v>2.0070838252656436</v>
      </c>
      <c r="FF56" s="6">
        <v>2.977034758633879</v>
      </c>
      <c r="FG56" s="4">
        <v>5</v>
      </c>
      <c r="FH56" s="5">
        <v>4.3103448275862073</v>
      </c>
      <c r="FI56" s="6">
        <v>1.65603532875368</v>
      </c>
      <c r="FJ56" s="4">
        <v>6</v>
      </c>
      <c r="FK56" s="5">
        <v>4.3795620437956204</v>
      </c>
      <c r="FL56" s="6">
        <v>4.9302627311060654</v>
      </c>
      <c r="FM56" s="4">
        <v>0</v>
      </c>
      <c r="FN56" s="5">
        <v>0</v>
      </c>
      <c r="FO56" s="6">
        <v>2.2168340838240388</v>
      </c>
      <c r="FP56" s="4">
        <v>0</v>
      </c>
      <c r="FQ56" s="5">
        <v>0</v>
      </c>
      <c r="FR56" s="6">
        <v>1.1395733904743353</v>
      </c>
      <c r="FS56" s="4">
        <v>4</v>
      </c>
      <c r="FT56" s="5">
        <v>3.5087719298245612</v>
      </c>
      <c r="FU56" s="6">
        <v>2.8334043459735834</v>
      </c>
      <c r="FV56" s="4">
        <v>5</v>
      </c>
      <c r="FW56" s="5">
        <v>1.3157894736842104</v>
      </c>
      <c r="FX56" s="6">
        <v>1.3047569262937793</v>
      </c>
      <c r="FY56" s="4">
        <v>0</v>
      </c>
      <c r="FZ56" s="5">
        <v>0</v>
      </c>
      <c r="GA56" s="6">
        <v>3.2280701754385968</v>
      </c>
      <c r="GB56" s="4">
        <v>0</v>
      </c>
      <c r="GC56" s="5">
        <v>0</v>
      </c>
      <c r="GD56" s="6">
        <v>2.9850746268656714</v>
      </c>
      <c r="GE56" s="4">
        <v>4</v>
      </c>
      <c r="GF56" s="5">
        <v>2.2346368715083798</v>
      </c>
      <c r="GG56" s="6">
        <v>2.3031139480721126</v>
      </c>
      <c r="GH56" s="4">
        <v>7</v>
      </c>
      <c r="GI56" s="5">
        <v>3.6269430051813467</v>
      </c>
      <c r="GJ56" s="6">
        <v>3.766074709124311</v>
      </c>
      <c r="GK56" s="4">
        <v>3</v>
      </c>
      <c r="GL56" s="5">
        <v>1.153846153846154</v>
      </c>
      <c r="GM56" s="6">
        <v>1.6002929203730427</v>
      </c>
      <c r="GN56" s="4">
        <v>6</v>
      </c>
      <c r="GO56" s="5">
        <v>5.6074766355140184</v>
      </c>
      <c r="GP56" s="6">
        <v>2.7630415561450046</v>
      </c>
      <c r="GQ56" s="4">
        <v>3</v>
      </c>
      <c r="GR56" s="5">
        <v>2.1276595744680851</v>
      </c>
      <c r="GS56" s="6">
        <v>2.4446672322048277</v>
      </c>
      <c r="GT56" s="4">
        <v>7</v>
      </c>
      <c r="GU56" s="5">
        <v>1.7326732673267329</v>
      </c>
      <c r="GV56" s="6">
        <v>2.7493337073923412</v>
      </c>
      <c r="GW56" s="4">
        <v>6</v>
      </c>
      <c r="GX56" s="5">
        <v>9.8360655737704921</v>
      </c>
      <c r="GY56" s="6">
        <v>3.3057851239669422</v>
      </c>
      <c r="GZ56" s="4">
        <v>3</v>
      </c>
      <c r="HA56" s="5">
        <v>1.0452961672473868</v>
      </c>
      <c r="HB56" s="6">
        <v>1.7927220834819835</v>
      </c>
      <c r="HC56" s="4">
        <v>0</v>
      </c>
      <c r="HD56" s="5">
        <v>0</v>
      </c>
      <c r="HE56" s="6">
        <v>1.8011312890741291</v>
      </c>
      <c r="HF56" s="4">
        <v>13</v>
      </c>
      <c r="HG56" s="5">
        <v>2.9082774049217002</v>
      </c>
      <c r="HH56" s="6">
        <v>2.3452885361341531</v>
      </c>
      <c r="HI56" s="4">
        <v>0</v>
      </c>
      <c r="HJ56" s="5">
        <v>0</v>
      </c>
      <c r="HK56" s="6">
        <v>7.2509457755359401</v>
      </c>
      <c r="HL56" s="4">
        <v>11</v>
      </c>
      <c r="HM56" s="5">
        <v>3.6666666666666665</v>
      </c>
      <c r="HN56" s="6">
        <v>2.4030945281650418</v>
      </c>
      <c r="HO56" s="4">
        <v>9</v>
      </c>
      <c r="HP56" s="5">
        <v>0.88235294117647056</v>
      </c>
      <c r="HQ56" s="6">
        <v>1.4183820139397392</v>
      </c>
      <c r="HR56" s="4">
        <v>4</v>
      </c>
      <c r="HS56" s="5">
        <v>0.59701492537313439</v>
      </c>
      <c r="HT56" s="6">
        <v>1.3236828377673449</v>
      </c>
      <c r="HU56" s="4">
        <v>10</v>
      </c>
      <c r="HV56" s="5">
        <v>0.85543199315654406</v>
      </c>
      <c r="HW56" s="6">
        <v>1.3065522620904835</v>
      </c>
      <c r="HX56" s="4">
        <v>17</v>
      </c>
      <c r="HY56" s="5">
        <v>1.9450800915331807</v>
      </c>
      <c r="HZ56" s="6">
        <v>1.6413351488610017</v>
      </c>
      <c r="IA56" s="4">
        <v>9</v>
      </c>
      <c r="IB56" s="5">
        <v>2.6162790697674421</v>
      </c>
      <c r="IC56" s="6">
        <v>1.4939964404782795</v>
      </c>
      <c r="ID56" s="4">
        <v>5</v>
      </c>
      <c r="IE56" s="5">
        <v>7.042253521126761</v>
      </c>
      <c r="IF56" s="6">
        <v>3.3346109620544269</v>
      </c>
      <c r="IG56" s="4">
        <v>241</v>
      </c>
      <c r="IH56" s="5">
        <v>1.3794287676721424</v>
      </c>
      <c r="II56" s="6">
        <v>1.6682686890474558</v>
      </c>
      <c r="IJ56" s="4">
        <v>488</v>
      </c>
      <c r="IK56" s="5">
        <v>1.4753008041598645</v>
      </c>
      <c r="IL56" s="6">
        <v>1.777480650341505</v>
      </c>
    </row>
    <row r="57" spans="2:246" x14ac:dyDescent="0.45">
      <c r="B57" s="33">
        <v>52</v>
      </c>
      <c r="D57" s="17"/>
      <c r="E57" s="17"/>
      <c r="G57" s="3"/>
      <c r="H57" s="3"/>
      <c r="I57"/>
      <c r="J57" s="3"/>
      <c r="K57" s="3"/>
      <c r="L57"/>
      <c r="M57" s="3"/>
      <c r="N57" s="3"/>
      <c r="O57"/>
      <c r="P57" s="3"/>
      <c r="Q57" s="3"/>
      <c r="R57"/>
      <c r="S57" s="3"/>
      <c r="T57" s="3"/>
      <c r="U57"/>
      <c r="V57" s="3"/>
      <c r="W57" s="3"/>
      <c r="X57"/>
      <c r="Y57" s="3"/>
      <c r="Z57" s="3"/>
      <c r="AA57"/>
      <c r="AB57" s="3"/>
      <c r="AC57" s="3"/>
      <c r="AD57"/>
      <c r="AE57" s="3"/>
      <c r="AF57" s="3"/>
      <c r="AG57"/>
      <c r="AH57" s="3"/>
      <c r="AI57" s="3"/>
      <c r="AJ57"/>
      <c r="AK57" s="3"/>
      <c r="AL57" s="3"/>
      <c r="AM57"/>
      <c r="AN57" s="3"/>
      <c r="AO57" s="3"/>
      <c r="AP57"/>
      <c r="AQ57" s="3"/>
      <c r="AR57" s="3"/>
      <c r="AS57"/>
      <c r="AT57" s="3"/>
      <c r="AU57" s="3"/>
      <c r="AV57"/>
      <c r="AW57" s="3"/>
      <c r="AX57" s="3"/>
      <c r="AY57"/>
      <c r="AZ57" s="3"/>
      <c r="BA57" s="3"/>
      <c r="BB57"/>
      <c r="BC57" s="3"/>
      <c r="BD57" s="3"/>
      <c r="BE57"/>
      <c r="BF57" s="3"/>
      <c r="BG57" s="3"/>
      <c r="BH57"/>
      <c r="BI57" s="3"/>
      <c r="BJ57" s="3"/>
      <c r="BK57"/>
      <c r="BL57" s="3"/>
      <c r="BM57" s="3"/>
      <c r="BN57"/>
      <c r="BO57" s="3"/>
      <c r="BP57" s="3"/>
      <c r="BQ57"/>
      <c r="BR57" s="3"/>
      <c r="BS57" s="3"/>
      <c r="BT57"/>
      <c r="BU57" s="3"/>
      <c r="BV57" s="3"/>
      <c r="BW57"/>
      <c r="BX57" s="3"/>
      <c r="BY57" s="3"/>
      <c r="BZ57"/>
      <c r="CA57" s="3"/>
      <c r="CB57" s="3"/>
      <c r="CC57"/>
      <c r="CD57" s="3"/>
      <c r="CE57" s="3"/>
      <c r="CF57"/>
      <c r="CG57" s="3"/>
      <c r="CH57" s="3"/>
      <c r="CI57"/>
      <c r="CJ57" s="3"/>
      <c r="CK57" s="3"/>
      <c r="CL57"/>
      <c r="CM57" s="3"/>
      <c r="CN57" s="3"/>
      <c r="CO57"/>
      <c r="CP57" s="3"/>
      <c r="CQ57" s="3"/>
      <c r="CR57"/>
      <c r="CS57" s="3"/>
      <c r="CT57" s="3"/>
      <c r="CU57"/>
      <c r="CV57" s="3"/>
      <c r="CW57" s="3"/>
      <c r="CX57"/>
      <c r="CY57" s="3"/>
      <c r="CZ57" s="3"/>
      <c r="DA57"/>
      <c r="DB57" s="3"/>
      <c r="DC57" s="3"/>
      <c r="DD57"/>
      <c r="DE57" s="3"/>
      <c r="DF57" s="3"/>
      <c r="DG57"/>
      <c r="DH57" s="3"/>
      <c r="DI57" s="3"/>
      <c r="DJ57"/>
      <c r="DK57" s="3"/>
      <c r="DL57" s="3"/>
      <c r="DM57"/>
      <c r="DN57" s="3"/>
      <c r="DO57" s="3"/>
      <c r="DP57"/>
      <c r="DQ57" s="3"/>
      <c r="DR57" s="3"/>
      <c r="DS57"/>
      <c r="DT57" s="3"/>
      <c r="DU57" s="3"/>
      <c r="DV57"/>
      <c r="DW57" s="3"/>
      <c r="DX57" s="3"/>
      <c r="DY57"/>
      <c r="DZ57" s="3"/>
      <c r="EA57" s="3"/>
      <c r="EB57"/>
      <c r="EC57" s="3"/>
      <c r="ED57" s="3"/>
      <c r="EE57"/>
      <c r="EF57" s="3"/>
      <c r="EG57" s="3"/>
      <c r="EH57"/>
      <c r="EI57" s="3"/>
      <c r="EJ57" s="3"/>
      <c r="EK57"/>
      <c r="EL57" s="3"/>
      <c r="EM57" s="3"/>
      <c r="EN57"/>
      <c r="EO57" s="3"/>
      <c r="EP57" s="3"/>
      <c r="EQ57"/>
      <c r="ER57" s="3"/>
      <c r="ES57" s="3"/>
      <c r="ET57"/>
      <c r="EU57" s="3"/>
      <c r="EV57" s="3"/>
      <c r="EW57"/>
      <c r="EX57" s="3"/>
      <c r="EY57" s="3"/>
      <c r="EZ57"/>
      <c r="FA57" s="3"/>
      <c r="FB57" s="3"/>
      <c r="FC57"/>
      <c r="FD57" s="3"/>
      <c r="FE57" s="3"/>
      <c r="FF57"/>
      <c r="FG57" s="3"/>
      <c r="FH57" s="3"/>
      <c r="FI57"/>
      <c r="FJ57" s="3"/>
      <c r="FK57" s="3"/>
      <c r="FL57"/>
      <c r="FM57" s="3"/>
      <c r="FN57" s="3"/>
      <c r="FO57"/>
      <c r="FP57" s="3"/>
      <c r="FQ57" s="3"/>
      <c r="FR57"/>
      <c r="FS57" s="3"/>
      <c r="FT57" s="3"/>
      <c r="FU57"/>
      <c r="FV57" s="3"/>
      <c r="FW57" s="3"/>
      <c r="FX57"/>
      <c r="FY57" s="3"/>
      <c r="FZ57" s="3"/>
      <c r="GA57"/>
      <c r="GB57" s="3"/>
      <c r="GC57" s="3"/>
      <c r="GD57"/>
      <c r="GE57" s="3"/>
      <c r="GF57" s="3"/>
      <c r="GG57"/>
      <c r="GH57" s="3"/>
      <c r="GI57" s="3"/>
      <c r="GJ57"/>
      <c r="GK57" s="3"/>
      <c r="GL57" s="3"/>
      <c r="GM57"/>
      <c r="GN57" s="3"/>
      <c r="GO57" s="3"/>
      <c r="GP57"/>
      <c r="GQ57" s="3"/>
      <c r="GR57" s="3"/>
      <c r="GS57"/>
      <c r="GT57" s="3"/>
      <c r="GU57" s="3"/>
      <c r="GV57"/>
      <c r="GW57" s="3"/>
      <c r="GX57" s="3"/>
      <c r="GY57"/>
      <c r="GZ57" s="3"/>
      <c r="HA57" s="3"/>
      <c r="HB57"/>
      <c r="HC57" s="3"/>
      <c r="HD57" s="3"/>
      <c r="HE57"/>
      <c r="HF57" s="3"/>
      <c r="HG57" s="3"/>
      <c r="HH57"/>
      <c r="HI57" s="3"/>
      <c r="HJ57" s="3"/>
      <c r="HK57"/>
      <c r="HL57" s="3"/>
      <c r="HM57" s="3"/>
      <c r="HN57"/>
      <c r="HO57" s="3"/>
      <c r="HP57" s="3"/>
      <c r="HQ57"/>
      <c r="HR57" s="3"/>
      <c r="HS57" s="3"/>
      <c r="HT57"/>
      <c r="HU57" s="3"/>
      <c r="HV57" s="3"/>
      <c r="HW57"/>
      <c r="HX57" s="3"/>
      <c r="HY57" s="3"/>
      <c r="HZ57"/>
      <c r="IA57" s="3"/>
      <c r="IB57" s="3"/>
      <c r="IC57"/>
      <c r="ID57" s="3"/>
      <c r="IE57" s="3"/>
      <c r="IF57"/>
      <c r="IG57" s="3"/>
      <c r="IH57" s="3"/>
      <c r="II57"/>
      <c r="IJ57" s="3"/>
      <c r="IK57" s="3"/>
      <c r="IL57"/>
    </row>
    <row r="58" spans="2:246" x14ac:dyDescent="0.35">
      <c r="B58" s="33">
        <v>53</v>
      </c>
      <c r="C58" s="13" t="s">
        <v>41</v>
      </c>
      <c r="D58" s="14" t="s">
        <v>36</v>
      </c>
      <c r="E58" s="14" t="s">
        <v>37</v>
      </c>
      <c r="F58" s="14" t="s">
        <v>4</v>
      </c>
      <c r="G58" s="1" t="s">
        <v>36</v>
      </c>
      <c r="H58" s="1" t="s">
        <v>37</v>
      </c>
      <c r="I58" s="1" t="s">
        <v>4</v>
      </c>
      <c r="J58" s="1" t="s">
        <v>36</v>
      </c>
      <c r="K58" s="1" t="s">
        <v>37</v>
      </c>
      <c r="L58" s="1" t="s">
        <v>4</v>
      </c>
      <c r="M58" s="1" t="s">
        <v>36</v>
      </c>
      <c r="N58" s="1" t="s">
        <v>37</v>
      </c>
      <c r="O58" s="1" t="s">
        <v>4</v>
      </c>
      <c r="P58" s="1" t="s">
        <v>36</v>
      </c>
      <c r="Q58" s="1" t="s">
        <v>37</v>
      </c>
      <c r="R58" s="1" t="s">
        <v>4</v>
      </c>
      <c r="S58" s="1" t="s">
        <v>36</v>
      </c>
      <c r="T58" s="1" t="s">
        <v>37</v>
      </c>
      <c r="U58" s="1" t="s">
        <v>4</v>
      </c>
      <c r="V58" s="1" t="s">
        <v>36</v>
      </c>
      <c r="W58" s="1" t="s">
        <v>37</v>
      </c>
      <c r="X58" s="1" t="s">
        <v>4</v>
      </c>
      <c r="Y58" s="1" t="s">
        <v>36</v>
      </c>
      <c r="Z58" s="1" t="s">
        <v>37</v>
      </c>
      <c r="AA58" s="1" t="s">
        <v>4</v>
      </c>
      <c r="AB58" s="1" t="s">
        <v>36</v>
      </c>
      <c r="AC58" s="1" t="s">
        <v>37</v>
      </c>
      <c r="AD58" s="1" t="s">
        <v>4</v>
      </c>
      <c r="AE58" s="1" t="s">
        <v>36</v>
      </c>
      <c r="AF58" s="1" t="s">
        <v>37</v>
      </c>
      <c r="AG58" s="1" t="s">
        <v>4</v>
      </c>
      <c r="AH58" s="1" t="s">
        <v>36</v>
      </c>
      <c r="AI58" s="1" t="s">
        <v>37</v>
      </c>
      <c r="AJ58" s="1" t="s">
        <v>4</v>
      </c>
      <c r="AK58" s="1" t="s">
        <v>36</v>
      </c>
      <c r="AL58" s="1" t="s">
        <v>37</v>
      </c>
      <c r="AM58" s="1" t="s">
        <v>4</v>
      </c>
      <c r="AN58" s="1" t="s">
        <v>36</v>
      </c>
      <c r="AO58" s="1" t="s">
        <v>37</v>
      </c>
      <c r="AP58" s="1" t="s">
        <v>4</v>
      </c>
      <c r="AQ58" s="1" t="s">
        <v>36</v>
      </c>
      <c r="AR58" s="1" t="s">
        <v>37</v>
      </c>
      <c r="AS58" s="1" t="s">
        <v>4</v>
      </c>
      <c r="AT58" s="1" t="s">
        <v>36</v>
      </c>
      <c r="AU58" s="1" t="s">
        <v>37</v>
      </c>
      <c r="AV58" s="1" t="s">
        <v>4</v>
      </c>
      <c r="AW58" s="1" t="s">
        <v>36</v>
      </c>
      <c r="AX58" s="1" t="s">
        <v>37</v>
      </c>
      <c r="AY58" s="1" t="s">
        <v>4</v>
      </c>
      <c r="AZ58" s="1" t="s">
        <v>36</v>
      </c>
      <c r="BA58" s="1" t="s">
        <v>37</v>
      </c>
      <c r="BB58" s="1" t="s">
        <v>4</v>
      </c>
      <c r="BC58" s="1" t="s">
        <v>36</v>
      </c>
      <c r="BD58" s="1" t="s">
        <v>37</v>
      </c>
      <c r="BE58" s="1" t="s">
        <v>4</v>
      </c>
      <c r="BF58" s="1" t="s">
        <v>36</v>
      </c>
      <c r="BG58" s="1" t="s">
        <v>37</v>
      </c>
      <c r="BH58" s="1" t="s">
        <v>4</v>
      </c>
      <c r="BI58" s="1" t="s">
        <v>36</v>
      </c>
      <c r="BJ58" s="1" t="s">
        <v>37</v>
      </c>
      <c r="BK58" s="1" t="s">
        <v>4</v>
      </c>
      <c r="BL58" s="1" t="s">
        <v>36</v>
      </c>
      <c r="BM58" s="1" t="s">
        <v>37</v>
      </c>
      <c r="BN58" s="1" t="s">
        <v>4</v>
      </c>
      <c r="BO58" s="1" t="s">
        <v>36</v>
      </c>
      <c r="BP58" s="1" t="s">
        <v>37</v>
      </c>
      <c r="BQ58" s="1" t="s">
        <v>4</v>
      </c>
      <c r="BR58" s="1" t="s">
        <v>36</v>
      </c>
      <c r="BS58" s="1" t="s">
        <v>37</v>
      </c>
      <c r="BT58" s="1" t="s">
        <v>4</v>
      </c>
      <c r="BU58" s="1" t="s">
        <v>36</v>
      </c>
      <c r="BV58" s="1" t="s">
        <v>37</v>
      </c>
      <c r="BW58" s="1" t="s">
        <v>4</v>
      </c>
      <c r="BX58" s="1" t="s">
        <v>36</v>
      </c>
      <c r="BY58" s="1" t="s">
        <v>37</v>
      </c>
      <c r="BZ58" s="1" t="s">
        <v>4</v>
      </c>
      <c r="CA58" s="1" t="s">
        <v>36</v>
      </c>
      <c r="CB58" s="1" t="s">
        <v>37</v>
      </c>
      <c r="CC58" s="1" t="s">
        <v>4</v>
      </c>
      <c r="CD58" s="1" t="s">
        <v>36</v>
      </c>
      <c r="CE58" s="1" t="s">
        <v>37</v>
      </c>
      <c r="CF58" s="1" t="s">
        <v>4</v>
      </c>
      <c r="CG58" s="1" t="s">
        <v>36</v>
      </c>
      <c r="CH58" s="1" t="s">
        <v>37</v>
      </c>
      <c r="CI58" s="1" t="s">
        <v>4</v>
      </c>
      <c r="CJ58" s="1" t="s">
        <v>36</v>
      </c>
      <c r="CK58" s="1" t="s">
        <v>37</v>
      </c>
      <c r="CL58" s="1" t="s">
        <v>4</v>
      </c>
      <c r="CM58" s="1" t="s">
        <v>36</v>
      </c>
      <c r="CN58" s="1" t="s">
        <v>37</v>
      </c>
      <c r="CO58" s="1" t="s">
        <v>4</v>
      </c>
      <c r="CP58" s="1" t="s">
        <v>36</v>
      </c>
      <c r="CQ58" s="1" t="s">
        <v>37</v>
      </c>
      <c r="CR58" s="1" t="s">
        <v>4</v>
      </c>
      <c r="CS58" s="1" t="s">
        <v>36</v>
      </c>
      <c r="CT58" s="1" t="s">
        <v>37</v>
      </c>
      <c r="CU58" s="1" t="s">
        <v>4</v>
      </c>
      <c r="CV58" s="1" t="s">
        <v>36</v>
      </c>
      <c r="CW58" s="1" t="s">
        <v>37</v>
      </c>
      <c r="CX58" s="1" t="s">
        <v>4</v>
      </c>
      <c r="CY58" s="1" t="s">
        <v>36</v>
      </c>
      <c r="CZ58" s="1" t="s">
        <v>37</v>
      </c>
      <c r="DA58" s="1" t="s">
        <v>4</v>
      </c>
      <c r="DB58" s="1" t="s">
        <v>36</v>
      </c>
      <c r="DC58" s="1" t="s">
        <v>37</v>
      </c>
      <c r="DD58" s="1" t="s">
        <v>4</v>
      </c>
      <c r="DE58" s="1" t="s">
        <v>36</v>
      </c>
      <c r="DF58" s="1" t="s">
        <v>37</v>
      </c>
      <c r="DG58" s="1" t="s">
        <v>4</v>
      </c>
      <c r="DH58" s="1" t="s">
        <v>36</v>
      </c>
      <c r="DI58" s="1" t="s">
        <v>37</v>
      </c>
      <c r="DJ58" s="1" t="s">
        <v>4</v>
      </c>
      <c r="DK58" s="1" t="s">
        <v>36</v>
      </c>
      <c r="DL58" s="1" t="s">
        <v>37</v>
      </c>
      <c r="DM58" s="1" t="s">
        <v>4</v>
      </c>
      <c r="DN58" s="1" t="s">
        <v>36</v>
      </c>
      <c r="DO58" s="1" t="s">
        <v>37</v>
      </c>
      <c r="DP58" s="1" t="s">
        <v>4</v>
      </c>
      <c r="DQ58" s="1" t="s">
        <v>36</v>
      </c>
      <c r="DR58" s="1" t="s">
        <v>37</v>
      </c>
      <c r="DS58" s="1" t="s">
        <v>4</v>
      </c>
      <c r="DT58" s="1" t="s">
        <v>36</v>
      </c>
      <c r="DU58" s="1" t="s">
        <v>37</v>
      </c>
      <c r="DV58" s="1" t="s">
        <v>4</v>
      </c>
      <c r="DW58" s="1" t="s">
        <v>36</v>
      </c>
      <c r="DX58" s="1" t="s">
        <v>37</v>
      </c>
      <c r="DY58" s="1" t="s">
        <v>4</v>
      </c>
      <c r="DZ58" s="1" t="s">
        <v>36</v>
      </c>
      <c r="EA58" s="1" t="s">
        <v>37</v>
      </c>
      <c r="EB58" s="1" t="s">
        <v>4</v>
      </c>
      <c r="EC58" s="1" t="s">
        <v>36</v>
      </c>
      <c r="ED58" s="1" t="s">
        <v>37</v>
      </c>
      <c r="EE58" s="1" t="s">
        <v>4</v>
      </c>
      <c r="EF58" s="1" t="s">
        <v>36</v>
      </c>
      <c r="EG58" s="1" t="s">
        <v>37</v>
      </c>
      <c r="EH58" s="1" t="s">
        <v>4</v>
      </c>
      <c r="EI58" s="1" t="s">
        <v>36</v>
      </c>
      <c r="EJ58" s="1" t="s">
        <v>37</v>
      </c>
      <c r="EK58" s="1" t="s">
        <v>4</v>
      </c>
      <c r="EL58" s="1" t="s">
        <v>36</v>
      </c>
      <c r="EM58" s="1" t="s">
        <v>37</v>
      </c>
      <c r="EN58" s="1" t="s">
        <v>4</v>
      </c>
      <c r="EO58" s="1" t="s">
        <v>36</v>
      </c>
      <c r="EP58" s="1" t="s">
        <v>37</v>
      </c>
      <c r="EQ58" s="1" t="s">
        <v>4</v>
      </c>
      <c r="ER58" s="1" t="s">
        <v>36</v>
      </c>
      <c r="ES58" s="1" t="s">
        <v>37</v>
      </c>
      <c r="ET58" s="1" t="s">
        <v>4</v>
      </c>
      <c r="EU58" s="1" t="s">
        <v>36</v>
      </c>
      <c r="EV58" s="1" t="s">
        <v>37</v>
      </c>
      <c r="EW58" s="1" t="s">
        <v>4</v>
      </c>
      <c r="EX58" s="1" t="s">
        <v>36</v>
      </c>
      <c r="EY58" s="1" t="s">
        <v>37</v>
      </c>
      <c r="EZ58" s="1" t="s">
        <v>4</v>
      </c>
      <c r="FA58" s="1" t="s">
        <v>36</v>
      </c>
      <c r="FB58" s="1" t="s">
        <v>37</v>
      </c>
      <c r="FC58" s="1" t="s">
        <v>4</v>
      </c>
      <c r="FD58" s="1" t="s">
        <v>36</v>
      </c>
      <c r="FE58" s="1" t="s">
        <v>37</v>
      </c>
      <c r="FF58" s="1" t="s">
        <v>4</v>
      </c>
      <c r="FG58" s="1" t="s">
        <v>36</v>
      </c>
      <c r="FH58" s="1" t="s">
        <v>37</v>
      </c>
      <c r="FI58" s="1" t="s">
        <v>4</v>
      </c>
      <c r="FJ58" s="1" t="s">
        <v>36</v>
      </c>
      <c r="FK58" s="1" t="s">
        <v>37</v>
      </c>
      <c r="FL58" s="1" t="s">
        <v>4</v>
      </c>
      <c r="FM58" s="1" t="s">
        <v>36</v>
      </c>
      <c r="FN58" s="1" t="s">
        <v>37</v>
      </c>
      <c r="FO58" s="1" t="s">
        <v>4</v>
      </c>
      <c r="FP58" s="1" t="s">
        <v>36</v>
      </c>
      <c r="FQ58" s="1" t="s">
        <v>37</v>
      </c>
      <c r="FR58" s="1" t="s">
        <v>4</v>
      </c>
      <c r="FS58" s="1" t="s">
        <v>36</v>
      </c>
      <c r="FT58" s="1" t="s">
        <v>37</v>
      </c>
      <c r="FU58" s="1" t="s">
        <v>4</v>
      </c>
      <c r="FV58" s="1" t="s">
        <v>36</v>
      </c>
      <c r="FW58" s="1" t="s">
        <v>37</v>
      </c>
      <c r="FX58" s="1" t="s">
        <v>4</v>
      </c>
      <c r="FY58" s="1" t="s">
        <v>36</v>
      </c>
      <c r="FZ58" s="1" t="s">
        <v>37</v>
      </c>
      <c r="GA58" s="1" t="s">
        <v>4</v>
      </c>
      <c r="GB58" s="1" t="s">
        <v>36</v>
      </c>
      <c r="GC58" s="1" t="s">
        <v>37</v>
      </c>
      <c r="GD58" s="1" t="s">
        <v>4</v>
      </c>
      <c r="GE58" s="1" t="s">
        <v>36</v>
      </c>
      <c r="GF58" s="1" t="s">
        <v>37</v>
      </c>
      <c r="GG58" s="1" t="s">
        <v>4</v>
      </c>
      <c r="GH58" s="1" t="s">
        <v>36</v>
      </c>
      <c r="GI58" s="1" t="s">
        <v>37</v>
      </c>
      <c r="GJ58" s="1" t="s">
        <v>4</v>
      </c>
      <c r="GK58" s="1" t="s">
        <v>36</v>
      </c>
      <c r="GL58" s="1" t="s">
        <v>37</v>
      </c>
      <c r="GM58" s="1" t="s">
        <v>4</v>
      </c>
      <c r="GN58" s="1" t="s">
        <v>36</v>
      </c>
      <c r="GO58" s="1" t="s">
        <v>37</v>
      </c>
      <c r="GP58" s="1" t="s">
        <v>4</v>
      </c>
      <c r="GQ58" s="1" t="s">
        <v>36</v>
      </c>
      <c r="GR58" s="1" t="s">
        <v>37</v>
      </c>
      <c r="GS58" s="1" t="s">
        <v>4</v>
      </c>
      <c r="GT58" s="1" t="s">
        <v>36</v>
      </c>
      <c r="GU58" s="1" t="s">
        <v>37</v>
      </c>
      <c r="GV58" s="1" t="s">
        <v>4</v>
      </c>
      <c r="GW58" s="1" t="s">
        <v>36</v>
      </c>
      <c r="GX58" s="1" t="s">
        <v>37</v>
      </c>
      <c r="GY58" s="1" t="s">
        <v>4</v>
      </c>
      <c r="GZ58" s="1" t="s">
        <v>36</v>
      </c>
      <c r="HA58" s="1" t="s">
        <v>37</v>
      </c>
      <c r="HB58" s="1" t="s">
        <v>4</v>
      </c>
      <c r="HC58" s="1" t="s">
        <v>36</v>
      </c>
      <c r="HD58" s="1" t="s">
        <v>37</v>
      </c>
      <c r="HE58" s="1" t="s">
        <v>4</v>
      </c>
      <c r="HF58" s="1" t="s">
        <v>36</v>
      </c>
      <c r="HG58" s="1" t="s">
        <v>37</v>
      </c>
      <c r="HH58" s="1" t="s">
        <v>4</v>
      </c>
      <c r="HI58" s="1" t="s">
        <v>36</v>
      </c>
      <c r="HJ58" s="1" t="s">
        <v>37</v>
      </c>
      <c r="HK58" s="1" t="s">
        <v>4</v>
      </c>
      <c r="HL58" s="1" t="s">
        <v>36</v>
      </c>
      <c r="HM58" s="1" t="s">
        <v>37</v>
      </c>
      <c r="HN58" s="1" t="s">
        <v>4</v>
      </c>
      <c r="HO58" s="1" t="s">
        <v>36</v>
      </c>
      <c r="HP58" s="1" t="s">
        <v>37</v>
      </c>
      <c r="HQ58" s="1" t="s">
        <v>4</v>
      </c>
      <c r="HR58" s="1" t="s">
        <v>36</v>
      </c>
      <c r="HS58" s="1" t="s">
        <v>37</v>
      </c>
      <c r="HT58" s="1" t="s">
        <v>4</v>
      </c>
      <c r="HU58" s="1" t="s">
        <v>36</v>
      </c>
      <c r="HV58" s="1" t="s">
        <v>37</v>
      </c>
      <c r="HW58" s="1" t="s">
        <v>4</v>
      </c>
      <c r="HX58" s="1" t="s">
        <v>36</v>
      </c>
      <c r="HY58" s="1" t="s">
        <v>37</v>
      </c>
      <c r="HZ58" s="1" t="s">
        <v>4</v>
      </c>
      <c r="IA58" s="1" t="s">
        <v>36</v>
      </c>
      <c r="IB58" s="1" t="s">
        <v>37</v>
      </c>
      <c r="IC58" s="1" t="s">
        <v>4</v>
      </c>
      <c r="ID58" s="1" t="s">
        <v>36</v>
      </c>
      <c r="IE58" s="1" t="s">
        <v>37</v>
      </c>
      <c r="IF58" s="1" t="s">
        <v>4</v>
      </c>
      <c r="IG58" s="1" t="s">
        <v>36</v>
      </c>
      <c r="IH58" s="1" t="s">
        <v>37</v>
      </c>
      <c r="II58" s="1" t="s">
        <v>4</v>
      </c>
      <c r="IJ58" s="1" t="s">
        <v>36</v>
      </c>
      <c r="IK58" s="1" t="s">
        <v>37</v>
      </c>
      <c r="IL58" s="1" t="s">
        <v>4</v>
      </c>
    </row>
    <row r="59" spans="2:246" x14ac:dyDescent="0.35">
      <c r="B59" s="33">
        <v>54</v>
      </c>
      <c r="C59" s="18" t="s">
        <v>42</v>
      </c>
      <c r="D59" s="19">
        <v>69</v>
      </c>
      <c r="E59" s="20">
        <v>95.833333333333343</v>
      </c>
      <c r="F59" s="21">
        <v>92.923433874709986</v>
      </c>
      <c r="G59" s="4">
        <v>83</v>
      </c>
      <c r="H59" s="5">
        <v>95.402298850574709</v>
      </c>
      <c r="I59" s="6">
        <v>91.744966442953029</v>
      </c>
      <c r="J59" s="4">
        <v>924</v>
      </c>
      <c r="K59" s="5">
        <v>84.5</v>
      </c>
      <c r="L59" s="6">
        <v>85</v>
      </c>
      <c r="M59" s="4">
        <v>364</v>
      </c>
      <c r="N59" s="5">
        <v>73.387096774193552</v>
      </c>
      <c r="O59" s="6">
        <v>75.976931068846341</v>
      </c>
      <c r="P59" s="4">
        <v>249</v>
      </c>
      <c r="Q59" s="5">
        <v>93.962264150943398</v>
      </c>
      <c r="R59" s="6">
        <v>90.530005439052402</v>
      </c>
      <c r="S59" s="4">
        <v>338</v>
      </c>
      <c r="T59" s="5">
        <v>90.37433155080214</v>
      </c>
      <c r="U59" s="6">
        <v>90.346929207688703</v>
      </c>
      <c r="V59" s="4">
        <v>100</v>
      </c>
      <c r="W59" s="5">
        <v>57.142857142857139</v>
      </c>
      <c r="X59" s="6">
        <v>62.203438923558998</v>
      </c>
      <c r="Y59" s="4">
        <v>127</v>
      </c>
      <c r="Z59" s="5">
        <v>91.366906474820141</v>
      </c>
      <c r="AA59" s="6">
        <v>88.838230327592029</v>
      </c>
      <c r="AB59" s="4">
        <v>130</v>
      </c>
      <c r="AC59" s="5">
        <v>49.056603773584904</v>
      </c>
      <c r="AD59" s="6">
        <v>55.342194389417855</v>
      </c>
      <c r="AE59" s="4">
        <v>377</v>
      </c>
      <c r="AF59" s="5">
        <v>81.956521739130437</v>
      </c>
      <c r="AG59" s="6">
        <v>81.473491946023401</v>
      </c>
      <c r="AH59" s="4">
        <v>51</v>
      </c>
      <c r="AI59" s="5">
        <v>100</v>
      </c>
      <c r="AJ59" s="6">
        <v>92.868462757527737</v>
      </c>
      <c r="AK59" s="4">
        <v>520</v>
      </c>
      <c r="AL59" s="5">
        <v>90.277777777777786</v>
      </c>
      <c r="AM59" s="6">
        <v>89.101690294438384</v>
      </c>
      <c r="AN59" s="4">
        <v>533</v>
      </c>
      <c r="AO59" s="5">
        <v>90.646258503401356</v>
      </c>
      <c r="AP59" s="6">
        <v>90.82240458112841</v>
      </c>
      <c r="AQ59" s="4">
        <v>1128</v>
      </c>
      <c r="AR59" s="5">
        <v>91.484184914841848</v>
      </c>
      <c r="AS59" s="6">
        <v>90.07275580441528</v>
      </c>
      <c r="AT59" s="4">
        <v>151</v>
      </c>
      <c r="AU59" s="5">
        <v>86.781609195402297</v>
      </c>
      <c r="AV59" s="6">
        <v>89.153439153439152</v>
      </c>
      <c r="AW59" s="4">
        <v>161</v>
      </c>
      <c r="AX59" s="5">
        <v>87.5</v>
      </c>
      <c r="AY59" s="6">
        <v>90.5945698247222</v>
      </c>
      <c r="AZ59" s="4">
        <v>101</v>
      </c>
      <c r="BA59" s="5">
        <v>96.19047619047619</v>
      </c>
      <c r="BB59" s="6">
        <v>95.320512820512832</v>
      </c>
      <c r="BC59" s="4">
        <v>444</v>
      </c>
      <c r="BD59" s="5">
        <v>51.152073732718897</v>
      </c>
      <c r="BE59" s="6">
        <v>56.341446854737413</v>
      </c>
      <c r="BF59" s="4">
        <v>112</v>
      </c>
      <c r="BG59" s="5">
        <v>86.15384615384616</v>
      </c>
      <c r="BH59" s="6">
        <v>93.037974683544306</v>
      </c>
      <c r="BI59" s="4">
        <v>779</v>
      </c>
      <c r="BJ59" s="5">
        <v>81.315240083507305</v>
      </c>
      <c r="BK59" s="6">
        <v>79.337168632098013</v>
      </c>
      <c r="BL59" s="4">
        <v>112</v>
      </c>
      <c r="BM59" s="5">
        <v>86.15384615384616</v>
      </c>
      <c r="BN59" s="6">
        <v>93.037974683544306</v>
      </c>
      <c r="BO59" s="4">
        <v>127</v>
      </c>
      <c r="BP59" s="5">
        <v>45.035460992907801</v>
      </c>
      <c r="BQ59" s="6">
        <v>47.372151723661013</v>
      </c>
      <c r="BR59" s="4">
        <v>285</v>
      </c>
      <c r="BS59" s="5">
        <v>88.785046728971963</v>
      </c>
      <c r="BT59" s="6">
        <v>91.981845688350987</v>
      </c>
      <c r="BU59" s="4">
        <v>176</v>
      </c>
      <c r="BV59" s="5">
        <v>98.324022346368707</v>
      </c>
      <c r="BW59" s="6">
        <v>98.472530179847254</v>
      </c>
      <c r="BX59" s="4">
        <v>1246</v>
      </c>
      <c r="BY59" s="5">
        <v>89.511494252873561</v>
      </c>
      <c r="BZ59" s="6">
        <v>91.360233220698333</v>
      </c>
      <c r="CA59" s="4">
        <v>222</v>
      </c>
      <c r="CB59" s="5">
        <v>63.61031518624641</v>
      </c>
      <c r="CC59" s="6">
        <v>71.270396270396276</v>
      </c>
      <c r="CD59" s="4">
        <v>1625</v>
      </c>
      <c r="CE59" s="5">
        <v>87.932900432900425</v>
      </c>
      <c r="CF59" s="6">
        <v>85.985776140749593</v>
      </c>
      <c r="CG59" s="4">
        <v>1106</v>
      </c>
      <c r="CH59" s="5">
        <v>86.949685534591197</v>
      </c>
      <c r="CI59" s="6">
        <v>86.690557546462216</v>
      </c>
      <c r="CJ59" s="4">
        <v>91</v>
      </c>
      <c r="CK59" s="5">
        <v>96.808510638297875</v>
      </c>
      <c r="CL59" s="6">
        <v>93.779411764705884</v>
      </c>
      <c r="CM59" s="4">
        <v>45</v>
      </c>
      <c r="CN59" s="5">
        <v>93.75</v>
      </c>
      <c r="CO59" s="6">
        <v>94.439655172413794</v>
      </c>
      <c r="CP59" s="4">
        <v>253</v>
      </c>
      <c r="CQ59" s="5">
        <v>66.230366492146601</v>
      </c>
      <c r="CR59" s="6">
        <v>69.117089806744985</v>
      </c>
      <c r="CS59" s="4">
        <v>167</v>
      </c>
      <c r="CT59" s="5">
        <v>90.270270270270274</v>
      </c>
      <c r="CU59" s="6">
        <v>90.749720253636696</v>
      </c>
      <c r="CV59" s="4">
        <v>831</v>
      </c>
      <c r="CW59" s="5">
        <v>88.216560509554142</v>
      </c>
      <c r="CX59" s="6">
        <v>87.7124078230202</v>
      </c>
      <c r="CY59" s="4">
        <v>123</v>
      </c>
      <c r="CZ59" s="5">
        <v>94.615384615384613</v>
      </c>
      <c r="DA59" s="6">
        <v>94.059861857252486</v>
      </c>
      <c r="DB59" s="4">
        <v>234</v>
      </c>
      <c r="DC59" s="5">
        <v>54.418604651162795</v>
      </c>
      <c r="DD59" s="6">
        <v>58.61183788320087</v>
      </c>
      <c r="DE59" s="4">
        <v>463</v>
      </c>
      <c r="DF59" s="5">
        <v>85.424354243542439</v>
      </c>
      <c r="DG59" s="6">
        <v>83.294080427446573</v>
      </c>
      <c r="DH59" s="4">
        <v>761</v>
      </c>
      <c r="DI59" s="5">
        <v>88.385598141695695</v>
      </c>
      <c r="DJ59" s="6">
        <v>87.750108925160035</v>
      </c>
      <c r="DK59" s="4">
        <v>82</v>
      </c>
      <c r="DL59" s="5">
        <v>93.181818181818173</v>
      </c>
      <c r="DM59" s="6">
        <v>93.986710963455138</v>
      </c>
      <c r="DN59" s="4">
        <v>227</v>
      </c>
      <c r="DO59" s="5">
        <v>93.801652892561975</v>
      </c>
      <c r="DP59" s="6">
        <v>93.09959179108651</v>
      </c>
      <c r="DQ59" s="4">
        <v>222</v>
      </c>
      <c r="DR59" s="5">
        <v>63.61031518624641</v>
      </c>
      <c r="DS59" s="6">
        <v>71.270396270396276</v>
      </c>
      <c r="DT59" s="4">
        <v>60</v>
      </c>
      <c r="DU59" s="5">
        <v>100</v>
      </c>
      <c r="DV59" s="6">
        <v>94.82029598308668</v>
      </c>
      <c r="DW59" s="4">
        <v>221</v>
      </c>
      <c r="DX59" s="5">
        <v>50.804597701149426</v>
      </c>
      <c r="DY59" s="6">
        <v>49.395535340235803</v>
      </c>
      <c r="DZ59" s="4">
        <v>371</v>
      </c>
      <c r="EA59" s="5">
        <v>90.048543689320397</v>
      </c>
      <c r="EB59" s="6">
        <v>87.192314919203312</v>
      </c>
      <c r="EC59" s="4">
        <v>20</v>
      </c>
      <c r="ED59" s="5">
        <v>4.2918454935622314</v>
      </c>
      <c r="EE59" s="6">
        <v>2.2237734343837254</v>
      </c>
      <c r="EF59" s="4">
        <v>874</v>
      </c>
      <c r="EG59" s="5">
        <v>92.879914984059511</v>
      </c>
      <c r="EH59" s="6">
        <v>90.868036276142888</v>
      </c>
      <c r="EI59" s="4">
        <v>978</v>
      </c>
      <c r="EJ59" s="5">
        <v>83.589743589743591</v>
      </c>
      <c r="EK59" s="6">
        <v>84.593066142119497</v>
      </c>
      <c r="EL59" s="4">
        <v>460</v>
      </c>
      <c r="EM59" s="5">
        <v>94.650205761316869</v>
      </c>
      <c r="EN59" s="6">
        <v>92.907290729072912</v>
      </c>
      <c r="EO59" s="4">
        <v>338</v>
      </c>
      <c r="EP59" s="5">
        <v>92.098092643051771</v>
      </c>
      <c r="EQ59" s="6">
        <v>89.366245302357356</v>
      </c>
      <c r="ER59" s="4">
        <v>192</v>
      </c>
      <c r="ES59" s="5">
        <v>64.86486486486487</v>
      </c>
      <c r="ET59" s="6">
        <v>68.940837547076384</v>
      </c>
      <c r="EU59" s="4">
        <v>170</v>
      </c>
      <c r="EV59" s="5">
        <v>47.619047619047613</v>
      </c>
      <c r="EW59" s="6">
        <v>55.301389735718942</v>
      </c>
      <c r="EX59" s="4">
        <v>287</v>
      </c>
      <c r="EY59" s="5">
        <v>94.407894736842096</v>
      </c>
      <c r="EZ59" s="6">
        <v>92.357072728645875</v>
      </c>
      <c r="FA59" s="4">
        <v>337</v>
      </c>
      <c r="FB59" s="5">
        <v>45.234899328859065</v>
      </c>
      <c r="FC59" s="6">
        <v>53.271763500571645</v>
      </c>
      <c r="FD59" s="4">
        <v>774</v>
      </c>
      <c r="FE59" s="5">
        <v>88.761467889908246</v>
      </c>
      <c r="FF59" s="6">
        <v>84.807266834938147</v>
      </c>
      <c r="FG59" s="4">
        <v>116</v>
      </c>
      <c r="FH59" s="5">
        <v>100</v>
      </c>
      <c r="FI59" s="6">
        <v>96.019780484863105</v>
      </c>
      <c r="FJ59" s="4">
        <v>135</v>
      </c>
      <c r="FK59" s="5">
        <v>93.75</v>
      </c>
      <c r="FL59" s="6">
        <v>96.373713380839277</v>
      </c>
      <c r="FM59" s="4">
        <v>122</v>
      </c>
      <c r="FN59" s="5">
        <v>93.129770992366417</v>
      </c>
      <c r="FO59" s="6">
        <v>93.659269147338563</v>
      </c>
      <c r="FP59" s="4">
        <v>194</v>
      </c>
      <c r="FQ59" s="5">
        <v>94.634146341463406</v>
      </c>
      <c r="FR59" s="6">
        <v>93.495895702559153</v>
      </c>
      <c r="FS59" s="4">
        <v>105</v>
      </c>
      <c r="FT59" s="5">
        <v>91.304347826086953</v>
      </c>
      <c r="FU59" s="6">
        <v>92.564901349948087</v>
      </c>
      <c r="FV59" s="4">
        <v>23</v>
      </c>
      <c r="FW59" s="5">
        <v>5.7071960297766751</v>
      </c>
      <c r="FX59" s="6">
        <v>8.6392690322051955</v>
      </c>
      <c r="FY59" s="4">
        <v>57</v>
      </c>
      <c r="FZ59" s="5">
        <v>100</v>
      </c>
      <c r="GA59" s="6">
        <v>97.263085870680811</v>
      </c>
      <c r="GB59" s="4">
        <v>11</v>
      </c>
      <c r="GC59" s="5">
        <v>100</v>
      </c>
      <c r="GD59" s="6">
        <v>89.825783972125436</v>
      </c>
      <c r="GE59" s="4">
        <v>172</v>
      </c>
      <c r="GF59" s="5">
        <v>100</v>
      </c>
      <c r="GG59" s="6">
        <v>94.929364278506554</v>
      </c>
      <c r="GH59" s="4">
        <v>188</v>
      </c>
      <c r="GI59" s="5">
        <v>94.472361809045225</v>
      </c>
      <c r="GJ59" s="6">
        <v>93.163418290854565</v>
      </c>
      <c r="GK59" s="4">
        <v>48</v>
      </c>
      <c r="GL59" s="5">
        <v>17.391304347826086</v>
      </c>
      <c r="GM59" s="6">
        <v>26.991955969517356</v>
      </c>
      <c r="GN59" s="4">
        <v>91</v>
      </c>
      <c r="GO59" s="5">
        <v>88.349514563106794</v>
      </c>
      <c r="GP59" s="6">
        <v>93.363114231014677</v>
      </c>
      <c r="GQ59" s="4">
        <v>123</v>
      </c>
      <c r="GR59" s="5">
        <v>87.857142857142861</v>
      </c>
      <c r="GS59" s="6">
        <v>93.132035290538482</v>
      </c>
      <c r="GT59" s="4">
        <v>371</v>
      </c>
      <c r="GU59" s="5">
        <v>85.879629629629633</v>
      </c>
      <c r="GV59" s="6">
        <v>86.24898291293735</v>
      </c>
      <c r="GW59" s="4">
        <v>63</v>
      </c>
      <c r="GX59" s="5">
        <v>100</v>
      </c>
      <c r="GY59" s="6">
        <v>96.678023850085182</v>
      </c>
      <c r="GZ59" s="4">
        <v>258</v>
      </c>
      <c r="HA59" s="5">
        <v>86</v>
      </c>
      <c r="HB59" s="6">
        <v>89.503191305847849</v>
      </c>
      <c r="HC59" s="4">
        <v>316</v>
      </c>
      <c r="HD59" s="5">
        <v>82.722513089005233</v>
      </c>
      <c r="HE59" s="6">
        <v>82.832116788321159</v>
      </c>
      <c r="HF59" s="4">
        <v>417</v>
      </c>
      <c r="HG59" s="5">
        <v>88.535031847133766</v>
      </c>
      <c r="HH59" s="6">
        <v>91.210198498166363</v>
      </c>
      <c r="HI59" s="4">
        <v>27</v>
      </c>
      <c r="HJ59" s="5">
        <v>100</v>
      </c>
      <c r="HK59" s="6">
        <v>96.179913739987683</v>
      </c>
      <c r="HL59" s="4">
        <v>189</v>
      </c>
      <c r="HM59" s="5">
        <v>63</v>
      </c>
      <c r="HN59" s="6">
        <v>64.655474499060233</v>
      </c>
      <c r="HO59" s="4">
        <v>894</v>
      </c>
      <c r="HP59" s="5">
        <v>86.293436293436301</v>
      </c>
      <c r="HQ59" s="6">
        <v>86.399134927309859</v>
      </c>
      <c r="HR59" s="4">
        <v>606</v>
      </c>
      <c r="HS59" s="5">
        <v>86.571428571428584</v>
      </c>
      <c r="HT59" s="6">
        <v>88.834426125151182</v>
      </c>
      <c r="HU59" s="4">
        <v>1053</v>
      </c>
      <c r="HV59" s="5">
        <v>88.043478260869563</v>
      </c>
      <c r="HW59" s="6">
        <v>88.170272282253151</v>
      </c>
      <c r="HX59" s="4">
        <v>841</v>
      </c>
      <c r="HY59" s="5">
        <v>94.17693169092945</v>
      </c>
      <c r="HZ59" s="6">
        <v>93.471788541137173</v>
      </c>
      <c r="IA59" s="4">
        <v>42</v>
      </c>
      <c r="IB59" s="5">
        <v>11.89801699716714</v>
      </c>
      <c r="IC59" s="6">
        <v>12.442725525939794</v>
      </c>
      <c r="ID59" s="4">
        <v>63</v>
      </c>
      <c r="IE59" s="5">
        <v>100</v>
      </c>
      <c r="IF59" s="6">
        <v>95.18518518518519</v>
      </c>
      <c r="IG59" s="4">
        <v>12904</v>
      </c>
      <c r="IH59" s="5">
        <v>72.149846239865809</v>
      </c>
      <c r="II59" s="6">
        <v>67.622067223409914</v>
      </c>
      <c r="IJ59" s="4">
        <v>27227</v>
      </c>
      <c r="IK59" s="5">
        <v>79.917226804426306</v>
      </c>
      <c r="IL59" s="6">
        <v>73.115486364926738</v>
      </c>
    </row>
    <row r="60" spans="2:246" x14ac:dyDescent="0.35">
      <c r="B60" s="33">
        <v>55</v>
      </c>
      <c r="C60" s="18" t="s">
        <v>43</v>
      </c>
      <c r="D60" s="19">
        <v>3</v>
      </c>
      <c r="E60" s="20">
        <v>4.1666666666666661</v>
      </c>
      <c r="F60" s="21">
        <v>4.8337200309358082</v>
      </c>
      <c r="G60" s="4">
        <v>4</v>
      </c>
      <c r="H60" s="5">
        <v>4.5977011494252871</v>
      </c>
      <c r="I60" s="6">
        <v>6.5995525727069353</v>
      </c>
      <c r="J60" s="4">
        <v>138</v>
      </c>
      <c r="K60" s="5">
        <v>12.6</v>
      </c>
      <c r="L60" s="6">
        <v>11.9</v>
      </c>
      <c r="M60" s="4">
        <v>95</v>
      </c>
      <c r="N60" s="5">
        <v>19.153225806451612</v>
      </c>
      <c r="O60" s="6">
        <v>16.228823442105039</v>
      </c>
      <c r="P60" s="4">
        <v>9</v>
      </c>
      <c r="Q60" s="5">
        <v>3.3962264150943398</v>
      </c>
      <c r="R60" s="6">
        <v>5.7533087568743575</v>
      </c>
      <c r="S60" s="4">
        <v>21</v>
      </c>
      <c r="T60" s="5">
        <v>5.6149732620320858</v>
      </c>
      <c r="U60" s="6">
        <v>4.0787623066104075</v>
      </c>
      <c r="V60" s="4">
        <v>38</v>
      </c>
      <c r="W60" s="5">
        <v>21.714285714285715</v>
      </c>
      <c r="X60" s="6">
        <v>22.571556468388764</v>
      </c>
      <c r="Y60" s="4">
        <v>12</v>
      </c>
      <c r="Z60" s="5">
        <v>8.6330935251798557</v>
      </c>
      <c r="AA60" s="6">
        <v>9.7264437689969601</v>
      </c>
      <c r="AB60" s="4">
        <v>54</v>
      </c>
      <c r="AC60" s="5">
        <v>20.377358490566039</v>
      </c>
      <c r="AD60" s="6">
        <v>19.88305962042303</v>
      </c>
      <c r="AE60" s="4">
        <v>62</v>
      </c>
      <c r="AF60" s="5">
        <v>13.478260869565217</v>
      </c>
      <c r="AG60" s="6">
        <v>13.994866869262623</v>
      </c>
      <c r="AH60" s="4">
        <v>0</v>
      </c>
      <c r="AI60" s="5">
        <v>0</v>
      </c>
      <c r="AJ60" s="6">
        <v>3.1695721077654517</v>
      </c>
      <c r="AK60" s="4">
        <v>56</v>
      </c>
      <c r="AL60" s="5">
        <v>9.7222222222222232</v>
      </c>
      <c r="AM60" s="6">
        <v>7.9402944383860419</v>
      </c>
      <c r="AN60" s="4">
        <v>44</v>
      </c>
      <c r="AO60" s="5">
        <v>7.4829931972789119</v>
      </c>
      <c r="AP60" s="6">
        <v>7.6335097272285708</v>
      </c>
      <c r="AQ60" s="4">
        <v>90</v>
      </c>
      <c r="AR60" s="5">
        <v>7.2992700729926998</v>
      </c>
      <c r="AS60" s="6">
        <v>8.8332322836049784</v>
      </c>
      <c r="AT60" s="4">
        <v>15</v>
      </c>
      <c r="AU60" s="5">
        <v>8.6206896551724146</v>
      </c>
      <c r="AV60" s="6">
        <v>6.5784832451499113</v>
      </c>
      <c r="AW60" s="4">
        <v>14</v>
      </c>
      <c r="AX60" s="5">
        <v>7.608695652173914</v>
      </c>
      <c r="AY60" s="6">
        <v>7.1371291098636727</v>
      </c>
      <c r="AZ60" s="4">
        <v>4</v>
      </c>
      <c r="BA60" s="5">
        <v>3.8095238095238098</v>
      </c>
      <c r="BB60" s="6">
        <v>3.8301282051282053</v>
      </c>
      <c r="BC60" s="4">
        <v>267</v>
      </c>
      <c r="BD60" s="5">
        <v>30.760368663594466</v>
      </c>
      <c r="BE60" s="6">
        <v>27.007162983331632</v>
      </c>
      <c r="BF60" s="4">
        <v>14</v>
      </c>
      <c r="BG60" s="5">
        <v>10.76923076923077</v>
      </c>
      <c r="BH60" s="6">
        <v>4.3366150961087664</v>
      </c>
      <c r="BI60" s="4">
        <v>139</v>
      </c>
      <c r="BJ60" s="5">
        <v>14.509394572025053</v>
      </c>
      <c r="BK60" s="6">
        <v>17.105942164713976</v>
      </c>
      <c r="BL60" s="4">
        <v>14</v>
      </c>
      <c r="BM60" s="5">
        <v>10.76923076923077</v>
      </c>
      <c r="BN60" s="6">
        <v>4.3366150961087664</v>
      </c>
      <c r="BO60" s="4">
        <v>62</v>
      </c>
      <c r="BP60" s="5">
        <v>21.98581560283688</v>
      </c>
      <c r="BQ60" s="6">
        <v>23.716330693959407</v>
      </c>
      <c r="BR60" s="4">
        <v>25</v>
      </c>
      <c r="BS60" s="5">
        <v>7.7881619937694699</v>
      </c>
      <c r="BT60" s="6">
        <v>5.1941502773575392</v>
      </c>
      <c r="BU60" s="4">
        <v>3</v>
      </c>
      <c r="BV60" s="5">
        <v>1.6759776536312849</v>
      </c>
      <c r="BW60" s="6">
        <v>1.0716925351071693</v>
      </c>
      <c r="BX60" s="4">
        <v>116</v>
      </c>
      <c r="BY60" s="5">
        <v>8.3333333333333321</v>
      </c>
      <c r="BZ60" s="6">
        <v>7.0054550674705718</v>
      </c>
      <c r="CA60" s="4">
        <v>75</v>
      </c>
      <c r="CB60" s="5">
        <v>21.48997134670487</v>
      </c>
      <c r="CC60" s="6">
        <v>17.649572649572651</v>
      </c>
      <c r="CD60" s="4">
        <v>172</v>
      </c>
      <c r="CE60" s="5">
        <v>9.3073593073593077</v>
      </c>
      <c r="CF60" s="6">
        <v>10.47001430222762</v>
      </c>
      <c r="CG60" s="4">
        <v>138</v>
      </c>
      <c r="CH60" s="5">
        <v>10.849056603773585</v>
      </c>
      <c r="CI60" s="6">
        <v>8.7507292274356185</v>
      </c>
      <c r="CJ60" s="4">
        <v>0</v>
      </c>
      <c r="CK60" s="5">
        <v>0</v>
      </c>
      <c r="CL60" s="6">
        <v>2.6029411764705879</v>
      </c>
      <c r="CM60" s="4">
        <v>0</v>
      </c>
      <c r="CN60" s="5">
        <v>0</v>
      </c>
      <c r="CO60" s="6">
        <v>3.146551724137931</v>
      </c>
      <c r="CP60" s="4">
        <v>87</v>
      </c>
      <c r="CQ60" s="5">
        <v>22.774869109947645</v>
      </c>
      <c r="CR60" s="6">
        <v>23.7502550499898</v>
      </c>
      <c r="CS60" s="4">
        <v>5</v>
      </c>
      <c r="CT60" s="5">
        <v>2.7027027027027026</v>
      </c>
      <c r="CU60" s="6">
        <v>4.2770110655228146</v>
      </c>
      <c r="CV60" s="4">
        <v>76</v>
      </c>
      <c r="CW60" s="5">
        <v>8.0679405520169851</v>
      </c>
      <c r="CX60" s="6">
        <v>9.0213209361974993</v>
      </c>
      <c r="CY60" s="4">
        <v>7</v>
      </c>
      <c r="CZ60" s="5">
        <v>5.384615384615385</v>
      </c>
      <c r="DA60" s="6">
        <v>3.5149654643131236</v>
      </c>
      <c r="DB60" s="4">
        <v>97</v>
      </c>
      <c r="DC60" s="5">
        <v>22.558139534883718</v>
      </c>
      <c r="DD60" s="6">
        <v>25.466094025110664</v>
      </c>
      <c r="DE60" s="4">
        <v>65</v>
      </c>
      <c r="DF60" s="5">
        <v>11.992619926199263</v>
      </c>
      <c r="DG60" s="6">
        <v>13.876195163104613</v>
      </c>
      <c r="DH60" s="4">
        <v>44</v>
      </c>
      <c r="DI60" s="5">
        <v>5.1103368176538915</v>
      </c>
      <c r="DJ60" s="6">
        <v>5.9020679022689944</v>
      </c>
      <c r="DK60" s="4">
        <v>6</v>
      </c>
      <c r="DL60" s="5">
        <v>6.8181818181818175</v>
      </c>
      <c r="DM60" s="6">
        <v>2.4252491694352161</v>
      </c>
      <c r="DN60" s="4">
        <v>9</v>
      </c>
      <c r="DO60" s="5">
        <v>3.71900826446281</v>
      </c>
      <c r="DP60" s="6">
        <v>5.5303919923950122</v>
      </c>
      <c r="DQ60" s="4">
        <v>75</v>
      </c>
      <c r="DR60" s="5">
        <v>21.48997134670487</v>
      </c>
      <c r="DS60" s="6">
        <v>17.649572649572651</v>
      </c>
      <c r="DT60" s="4">
        <v>0</v>
      </c>
      <c r="DU60" s="5">
        <v>0</v>
      </c>
      <c r="DV60" s="6">
        <v>3.3033826638477799</v>
      </c>
      <c r="DW60" s="4">
        <v>94</v>
      </c>
      <c r="DX60" s="5">
        <v>21.609195402298852</v>
      </c>
      <c r="DY60" s="6">
        <v>24.014004428750972</v>
      </c>
      <c r="DZ60" s="4">
        <v>30</v>
      </c>
      <c r="EA60" s="5">
        <v>7.2815533980582519</v>
      </c>
      <c r="EB60" s="6">
        <v>8.7020856820744079</v>
      </c>
      <c r="EC60" s="4">
        <v>87</v>
      </c>
      <c r="ED60" s="5">
        <v>18.669527896995707</v>
      </c>
      <c r="EE60" s="6">
        <v>11.408057439170323</v>
      </c>
      <c r="EF60" s="4">
        <v>57</v>
      </c>
      <c r="EG60" s="5">
        <v>6.0573857598299679</v>
      </c>
      <c r="EH60" s="6">
        <v>7.9511382565241524</v>
      </c>
      <c r="EI60" s="4">
        <v>88</v>
      </c>
      <c r="EJ60" s="5">
        <v>7.5213675213675213</v>
      </c>
      <c r="EK60" s="6">
        <v>7.7354315220063929</v>
      </c>
      <c r="EL60" s="4">
        <v>26</v>
      </c>
      <c r="EM60" s="5">
        <v>5.3497942386831276</v>
      </c>
      <c r="EN60" s="6">
        <v>6.4086408640864079</v>
      </c>
      <c r="EO60" s="4">
        <v>18</v>
      </c>
      <c r="EP60" s="5">
        <v>4.9046321525885563</v>
      </c>
      <c r="EQ60" s="6">
        <v>7.4649812094294496</v>
      </c>
      <c r="ER60" s="4">
        <v>50</v>
      </c>
      <c r="ES60" s="5">
        <v>16.891891891891891</v>
      </c>
      <c r="ET60" s="6">
        <v>15.768151604723393</v>
      </c>
      <c r="EU60" s="4">
        <v>79</v>
      </c>
      <c r="EV60" s="5">
        <v>22.128851540616246</v>
      </c>
      <c r="EW60" s="6">
        <v>21.192944095200051</v>
      </c>
      <c r="EX60" s="4">
        <v>17</v>
      </c>
      <c r="EY60" s="5">
        <v>5.5921052631578947</v>
      </c>
      <c r="EZ60" s="6">
        <v>6.1324673363039048</v>
      </c>
      <c r="FA60" s="4">
        <v>217</v>
      </c>
      <c r="FB60" s="5">
        <v>29.127516778523489</v>
      </c>
      <c r="FC60" s="6">
        <v>27.470341059258491</v>
      </c>
      <c r="FD60" s="4">
        <v>72</v>
      </c>
      <c r="FE60" s="5">
        <v>8.2568807339449553</v>
      </c>
      <c r="FF60" s="6">
        <v>10.876881368608021</v>
      </c>
      <c r="FG60" s="4">
        <v>0</v>
      </c>
      <c r="FH60" s="5">
        <v>0</v>
      </c>
      <c r="FI60" s="6">
        <v>3.0273790857556384</v>
      </c>
      <c r="FJ60" s="4">
        <v>3</v>
      </c>
      <c r="FK60" s="5">
        <v>2.083333333333333</v>
      </c>
      <c r="FL60" s="6">
        <v>2.8028503562945368</v>
      </c>
      <c r="FM60" s="4">
        <v>3</v>
      </c>
      <c r="FN60" s="5">
        <v>2.2900763358778624</v>
      </c>
      <c r="FO60" s="6">
        <v>1.7687301852160855</v>
      </c>
      <c r="FP60" s="4">
        <v>8</v>
      </c>
      <c r="FQ60" s="5">
        <v>3.9024390243902438</v>
      </c>
      <c r="FR60" s="6">
        <v>3.4958957025591499</v>
      </c>
      <c r="FS60" s="4">
        <v>5</v>
      </c>
      <c r="FT60" s="5">
        <v>4.3478260869565215</v>
      </c>
      <c r="FU60" s="6">
        <v>3.0321910695742469</v>
      </c>
      <c r="FV60" s="4">
        <v>83</v>
      </c>
      <c r="FW60" s="5">
        <v>20.595533498759306</v>
      </c>
      <c r="FX60" s="6">
        <v>23.188969925428175</v>
      </c>
      <c r="FY60" s="4">
        <v>0</v>
      </c>
      <c r="FZ60" s="5">
        <v>0</v>
      </c>
      <c r="GA60" s="6">
        <v>0.92370851864522741</v>
      </c>
      <c r="GB60" s="4">
        <v>0</v>
      </c>
      <c r="GC60" s="5">
        <v>0</v>
      </c>
      <c r="GD60" s="6">
        <v>6.4111498257839727</v>
      </c>
      <c r="GE60" s="4">
        <v>0</v>
      </c>
      <c r="GF60" s="5">
        <v>0</v>
      </c>
      <c r="GG60" s="6">
        <v>2.7497477295660948</v>
      </c>
      <c r="GH60" s="4">
        <v>8</v>
      </c>
      <c r="GI60" s="5">
        <v>4.0201005025125625</v>
      </c>
      <c r="GJ60" s="6">
        <v>4.4227886056971508</v>
      </c>
      <c r="GK60" s="4">
        <v>64</v>
      </c>
      <c r="GL60" s="5">
        <v>23.188405797101449</v>
      </c>
      <c r="GM60" s="6">
        <v>18.844199830651988</v>
      </c>
      <c r="GN60" s="4">
        <v>6</v>
      </c>
      <c r="GO60" s="5">
        <v>5.825242718446602</v>
      </c>
      <c r="GP60" s="6">
        <v>3.7651563497128269</v>
      </c>
      <c r="GQ60" s="4">
        <v>5</v>
      </c>
      <c r="GR60" s="5">
        <v>3.5714285714285712</v>
      </c>
      <c r="GS60" s="6">
        <v>5.6738667477943414</v>
      </c>
      <c r="GT60" s="4">
        <v>11</v>
      </c>
      <c r="GU60" s="5">
        <v>2.5462962962962963</v>
      </c>
      <c r="GV60" s="6">
        <v>5.2617304041225932</v>
      </c>
      <c r="GW60" s="4">
        <v>0</v>
      </c>
      <c r="GX60" s="5">
        <v>0</v>
      </c>
      <c r="GY60" s="6">
        <v>1.4480408858603067</v>
      </c>
      <c r="GZ60" s="4">
        <v>39</v>
      </c>
      <c r="HA60" s="5">
        <v>13</v>
      </c>
      <c r="HB60" s="6">
        <v>9.4186648266344672</v>
      </c>
      <c r="HC60" s="4">
        <v>43</v>
      </c>
      <c r="HD60" s="5">
        <v>11.2565445026178</v>
      </c>
      <c r="HE60" s="6">
        <v>11.277372262773723</v>
      </c>
      <c r="HF60" s="4">
        <v>20</v>
      </c>
      <c r="HG60" s="5">
        <v>4.2462845010615711</v>
      </c>
      <c r="HH60" s="6">
        <v>3.4809942371500084</v>
      </c>
      <c r="HI60" s="4">
        <v>0</v>
      </c>
      <c r="HJ60" s="5">
        <v>0</v>
      </c>
      <c r="HK60" s="6">
        <v>1.6019716574245224</v>
      </c>
      <c r="HL60" s="4">
        <v>78</v>
      </c>
      <c r="HM60" s="5">
        <v>26</v>
      </c>
      <c r="HN60" s="6">
        <v>24.112006626103021</v>
      </c>
      <c r="HO60" s="4">
        <v>113</v>
      </c>
      <c r="HP60" s="5">
        <v>10.907335907335908</v>
      </c>
      <c r="HQ60" s="6">
        <v>10.710614495307516</v>
      </c>
      <c r="HR60" s="4">
        <v>56</v>
      </c>
      <c r="HS60" s="5">
        <v>8</v>
      </c>
      <c r="HT60" s="6">
        <v>8.8547966134063287</v>
      </c>
      <c r="HU60" s="4">
        <v>124</v>
      </c>
      <c r="HV60" s="5">
        <v>10.367892976588628</v>
      </c>
      <c r="HW60" s="6">
        <v>9.3595614608946729</v>
      </c>
      <c r="HX60" s="4">
        <v>44</v>
      </c>
      <c r="HY60" s="5">
        <v>4.9272116461366178</v>
      </c>
      <c r="HZ60" s="6">
        <v>5.221116839735676</v>
      </c>
      <c r="IA60" s="4">
        <v>137</v>
      </c>
      <c r="IB60" s="5">
        <v>38.81019830028329</v>
      </c>
      <c r="IC60" s="6">
        <v>37.180371483470466</v>
      </c>
      <c r="ID60" s="4">
        <v>0</v>
      </c>
      <c r="IE60" s="5">
        <v>0</v>
      </c>
      <c r="IF60" s="6">
        <v>1.8888888888888888</v>
      </c>
      <c r="IG60" s="4">
        <v>2619</v>
      </c>
      <c r="IH60" s="5">
        <v>14.64355605255801</v>
      </c>
      <c r="II60" s="6">
        <v>16.178469450232065</v>
      </c>
      <c r="IJ60" s="4">
        <v>3822</v>
      </c>
      <c r="IK60" s="5">
        <v>11.218409697965894</v>
      </c>
      <c r="IL60" s="6">
        <v>13.895010549375606</v>
      </c>
    </row>
    <row r="61" spans="2:246" x14ac:dyDescent="0.35">
      <c r="B61" s="33">
        <v>56</v>
      </c>
      <c r="C61" s="18" t="s">
        <v>44</v>
      </c>
      <c r="D61" s="19">
        <v>0</v>
      </c>
      <c r="E61" s="20">
        <v>0</v>
      </c>
      <c r="F61" s="21">
        <v>0.87006960556844548</v>
      </c>
      <c r="G61" s="4">
        <v>0</v>
      </c>
      <c r="H61" s="5">
        <v>0</v>
      </c>
      <c r="I61" s="6">
        <v>0.26845637583892618</v>
      </c>
      <c r="J61" s="4">
        <v>28</v>
      </c>
      <c r="K61" s="5">
        <v>2.6</v>
      </c>
      <c r="L61" s="6">
        <v>2.5</v>
      </c>
      <c r="M61" s="4">
        <v>37</v>
      </c>
      <c r="N61" s="5">
        <v>7.459677419354839</v>
      </c>
      <c r="O61" s="6">
        <v>7.630981913788351</v>
      </c>
      <c r="P61" s="4">
        <v>4</v>
      </c>
      <c r="Q61" s="5">
        <v>1.5094339622641511</v>
      </c>
      <c r="R61" s="6">
        <v>1.5471082371426845</v>
      </c>
      <c r="S61" s="4">
        <v>15</v>
      </c>
      <c r="T61" s="5">
        <v>4.0106951871657754</v>
      </c>
      <c r="U61" s="6">
        <v>2.7379278012189405</v>
      </c>
      <c r="V61" s="4">
        <v>27</v>
      </c>
      <c r="W61" s="5">
        <v>15.428571428571427</v>
      </c>
      <c r="X61" s="6">
        <v>13.918950943992417</v>
      </c>
      <c r="Y61" s="4">
        <v>0</v>
      </c>
      <c r="Z61" s="5">
        <v>0</v>
      </c>
      <c r="AA61" s="6">
        <v>0.10131712259371835</v>
      </c>
      <c r="AB61" s="4">
        <v>81</v>
      </c>
      <c r="AC61" s="5">
        <v>30.566037735849054</v>
      </c>
      <c r="AD61" s="6">
        <v>24.090996229791038</v>
      </c>
      <c r="AE61" s="4">
        <v>21</v>
      </c>
      <c r="AF61" s="5">
        <v>4.5652173913043477</v>
      </c>
      <c r="AG61" s="6">
        <v>4.2592388480372865</v>
      </c>
      <c r="AH61" s="4">
        <v>0</v>
      </c>
      <c r="AI61" s="5">
        <v>0</v>
      </c>
      <c r="AJ61" s="6">
        <v>1.7432646592709984</v>
      </c>
      <c r="AK61" s="4">
        <v>0</v>
      </c>
      <c r="AL61" s="5">
        <v>0</v>
      </c>
      <c r="AM61" s="6">
        <v>0.25899672846237731</v>
      </c>
      <c r="AN61" s="4">
        <v>5</v>
      </c>
      <c r="AO61" s="5">
        <v>0.85034013605442182</v>
      </c>
      <c r="AP61" s="6">
        <v>0.86663087660096627</v>
      </c>
      <c r="AQ61" s="4">
        <v>12</v>
      </c>
      <c r="AR61" s="5">
        <v>0.97323600973236013</v>
      </c>
      <c r="AS61" s="6">
        <v>0.88626555868611578</v>
      </c>
      <c r="AT61" s="4">
        <v>0</v>
      </c>
      <c r="AU61" s="5">
        <v>0</v>
      </c>
      <c r="AV61" s="6">
        <v>1.0229276895943562</v>
      </c>
      <c r="AW61" s="4">
        <v>0</v>
      </c>
      <c r="AX61" s="5">
        <v>0</v>
      </c>
      <c r="AY61" s="6">
        <v>0.41241837552984306</v>
      </c>
      <c r="AZ61" s="4">
        <v>0</v>
      </c>
      <c r="BA61" s="5">
        <v>0</v>
      </c>
      <c r="BB61" s="6">
        <v>0.22435897435897434</v>
      </c>
      <c r="BC61" s="4">
        <v>149</v>
      </c>
      <c r="BD61" s="5">
        <v>17.165898617511523</v>
      </c>
      <c r="BE61" s="6">
        <v>15.503954917337134</v>
      </c>
      <c r="BF61" s="4">
        <v>4</v>
      </c>
      <c r="BG61" s="5">
        <v>3.0769230769230771</v>
      </c>
      <c r="BH61" s="6">
        <v>0.11720581340834506</v>
      </c>
      <c r="BI61" s="4">
        <v>24</v>
      </c>
      <c r="BJ61" s="5">
        <v>2.5052192066805845</v>
      </c>
      <c r="BK61" s="6">
        <v>2.4158559660556946</v>
      </c>
      <c r="BL61" s="4">
        <v>4</v>
      </c>
      <c r="BM61" s="5">
        <v>3.0769230769230771</v>
      </c>
      <c r="BN61" s="6">
        <v>0.11720581340834506</v>
      </c>
      <c r="BO61" s="4">
        <v>93</v>
      </c>
      <c r="BP61" s="5">
        <v>32.978723404255319</v>
      </c>
      <c r="BQ61" s="6">
        <v>28.19231700148681</v>
      </c>
      <c r="BR61" s="4">
        <v>3</v>
      </c>
      <c r="BS61" s="5">
        <v>0.93457943925233633</v>
      </c>
      <c r="BT61" s="6">
        <v>1.1220373171961675</v>
      </c>
      <c r="BU61" s="4">
        <v>0</v>
      </c>
      <c r="BV61" s="5">
        <v>0</v>
      </c>
      <c r="BW61" s="6">
        <v>8.6228135008622808E-2</v>
      </c>
      <c r="BX61" s="4">
        <v>18</v>
      </c>
      <c r="BY61" s="5">
        <v>1.2931034482758621</v>
      </c>
      <c r="BZ61" s="6">
        <v>0.9297908522714724</v>
      </c>
      <c r="CA61" s="4">
        <v>40</v>
      </c>
      <c r="CB61" s="5">
        <v>11.461318051575931</v>
      </c>
      <c r="CC61" s="6">
        <v>10.268065268065268</v>
      </c>
      <c r="CD61" s="4">
        <v>33</v>
      </c>
      <c r="CE61" s="5">
        <v>1.7857142857142856</v>
      </c>
      <c r="CF61" s="6">
        <v>2.4754609039791537</v>
      </c>
      <c r="CG61" s="4">
        <v>3</v>
      </c>
      <c r="CH61" s="5">
        <v>0.23584905660377359</v>
      </c>
      <c r="CI61" s="6">
        <v>0.25418784898741559</v>
      </c>
      <c r="CJ61" s="4">
        <v>3</v>
      </c>
      <c r="CK61" s="5">
        <v>3.1914893617021276</v>
      </c>
      <c r="CL61" s="6">
        <v>1.3970588235294119</v>
      </c>
      <c r="CM61" s="4">
        <v>3</v>
      </c>
      <c r="CN61" s="5">
        <v>6.25</v>
      </c>
      <c r="CO61" s="6">
        <v>1.0344827586206897</v>
      </c>
      <c r="CP61" s="4">
        <v>42</v>
      </c>
      <c r="CQ61" s="5">
        <v>10.99476439790576</v>
      </c>
      <c r="CR61" s="6">
        <v>6.7362345876934739</v>
      </c>
      <c r="CS61" s="4">
        <v>13</v>
      </c>
      <c r="CT61" s="5">
        <v>7.0270270270270272</v>
      </c>
      <c r="CU61" s="6">
        <v>4.4759418127564343</v>
      </c>
      <c r="CV61" s="4">
        <v>35</v>
      </c>
      <c r="CW61" s="5">
        <v>3.7154989384288748</v>
      </c>
      <c r="CX61" s="6">
        <v>2.9469915571230092</v>
      </c>
      <c r="CY61" s="4">
        <v>0</v>
      </c>
      <c r="CZ61" s="5">
        <v>0</v>
      </c>
      <c r="DA61" s="6">
        <v>0.56792018419032997</v>
      </c>
      <c r="DB61" s="4">
        <v>92</v>
      </c>
      <c r="DC61" s="5">
        <v>21.395348837209301</v>
      </c>
      <c r="DD61" s="6">
        <v>14.923236412104457</v>
      </c>
      <c r="DE61" s="4">
        <v>14</v>
      </c>
      <c r="DF61" s="5">
        <v>2.5830258302583027</v>
      </c>
      <c r="DG61" s="6">
        <v>2.6645106861642294</v>
      </c>
      <c r="DH61" s="4">
        <v>45</v>
      </c>
      <c r="DI61" s="5">
        <v>5.2264808362369335</v>
      </c>
      <c r="DJ61" s="6">
        <v>5.5635620203103535</v>
      </c>
      <c r="DK61" s="4">
        <v>0</v>
      </c>
      <c r="DL61" s="5">
        <v>0</v>
      </c>
      <c r="DM61" s="6">
        <v>0.13289036544850499</v>
      </c>
      <c r="DN61" s="4">
        <v>0</v>
      </c>
      <c r="DO61" s="5">
        <v>0</v>
      </c>
      <c r="DP61" s="6">
        <v>0.31314656377565286</v>
      </c>
      <c r="DQ61" s="4">
        <v>40</v>
      </c>
      <c r="DR61" s="5">
        <v>11.461318051575931</v>
      </c>
      <c r="DS61" s="6">
        <v>10.268065268065268</v>
      </c>
      <c r="DT61" s="4">
        <v>0</v>
      </c>
      <c r="DU61" s="5">
        <v>0</v>
      </c>
      <c r="DV61" s="6">
        <v>0.42283298097251587</v>
      </c>
      <c r="DW61" s="4">
        <v>112</v>
      </c>
      <c r="DX61" s="5">
        <v>25.74712643678161</v>
      </c>
      <c r="DY61" s="6">
        <v>25.435394098988567</v>
      </c>
      <c r="DZ61" s="4">
        <v>11</v>
      </c>
      <c r="EA61" s="5">
        <v>2.6699029126213589</v>
      </c>
      <c r="EB61" s="6">
        <v>4.004603532506577</v>
      </c>
      <c r="EC61" s="4">
        <v>359</v>
      </c>
      <c r="ED61" s="5">
        <v>77.038626609442062</v>
      </c>
      <c r="EE61" s="6">
        <v>85.989230155564428</v>
      </c>
      <c r="EF61" s="4">
        <v>0</v>
      </c>
      <c r="EG61" s="5">
        <v>0</v>
      </c>
      <c r="EH61" s="6">
        <v>0.74403109383675736</v>
      </c>
      <c r="EI61" s="4">
        <v>81</v>
      </c>
      <c r="EJ61" s="5">
        <v>6.9230769230769234</v>
      </c>
      <c r="EK61" s="6">
        <v>5.0307351856405207</v>
      </c>
      <c r="EL61" s="4">
        <v>0</v>
      </c>
      <c r="EM61" s="5">
        <v>0</v>
      </c>
      <c r="EN61" s="6">
        <v>0.22202220222022201</v>
      </c>
      <c r="EO61" s="4">
        <v>0</v>
      </c>
      <c r="EP61" s="5">
        <v>0</v>
      </c>
      <c r="EQ61" s="6">
        <v>0.23061154765971983</v>
      </c>
      <c r="ER61" s="4">
        <v>54</v>
      </c>
      <c r="ES61" s="5">
        <v>18.243243243243242</v>
      </c>
      <c r="ET61" s="6">
        <v>15.20398517562681</v>
      </c>
      <c r="EU61" s="4">
        <v>108</v>
      </c>
      <c r="EV61" s="5">
        <v>30.252100840336134</v>
      </c>
      <c r="EW61" s="6">
        <v>22.891743582196245</v>
      </c>
      <c r="EX61" s="4">
        <v>0</v>
      </c>
      <c r="EY61" s="5">
        <v>0</v>
      </c>
      <c r="EZ61" s="6">
        <v>0.63439317272109363</v>
      </c>
      <c r="FA61" s="4">
        <v>175</v>
      </c>
      <c r="FB61" s="5">
        <v>23.48993288590604</v>
      </c>
      <c r="FC61" s="6">
        <v>18.404133691665798</v>
      </c>
      <c r="FD61" s="4">
        <v>13</v>
      </c>
      <c r="FE61" s="5">
        <v>1.4908256880733946</v>
      </c>
      <c r="FF61" s="6">
        <v>2.9229378953600698</v>
      </c>
      <c r="FG61" s="4">
        <v>0</v>
      </c>
      <c r="FH61" s="5">
        <v>0</v>
      </c>
      <c r="FI61" s="6">
        <v>0.1567965263538777</v>
      </c>
      <c r="FJ61" s="4">
        <v>0</v>
      </c>
      <c r="FK61" s="5">
        <v>0</v>
      </c>
      <c r="FL61" s="6">
        <v>9.5011876484560567E-2</v>
      </c>
      <c r="FM61" s="4">
        <v>0</v>
      </c>
      <c r="FN61" s="5">
        <v>0</v>
      </c>
      <c r="FO61" s="6">
        <v>0.10011680293675956</v>
      </c>
      <c r="FP61" s="4">
        <v>3</v>
      </c>
      <c r="FQ61" s="5">
        <v>1.4634146341463417</v>
      </c>
      <c r="FR61" s="6">
        <v>2.9357798165137616</v>
      </c>
      <c r="FS61" s="4">
        <v>5</v>
      </c>
      <c r="FT61" s="5">
        <v>4.3478260869565215</v>
      </c>
      <c r="FU61" s="6">
        <v>2.9075804776739358</v>
      </c>
      <c r="FV61" s="4">
        <v>275</v>
      </c>
      <c r="FW61" s="5">
        <v>68.238213399503721</v>
      </c>
      <c r="FX61" s="6">
        <v>65.907973449151854</v>
      </c>
      <c r="FY61" s="4">
        <v>0</v>
      </c>
      <c r="FZ61" s="5">
        <v>0</v>
      </c>
      <c r="GA61" s="6">
        <v>0.10263427984946973</v>
      </c>
      <c r="GB61" s="4">
        <v>0</v>
      </c>
      <c r="GC61" s="5">
        <v>0</v>
      </c>
      <c r="GD61" s="6">
        <v>2.229965156794425</v>
      </c>
      <c r="GE61" s="4">
        <v>0</v>
      </c>
      <c r="GF61" s="5">
        <v>0</v>
      </c>
      <c r="GG61" s="6">
        <v>0.94180961991254619</v>
      </c>
      <c r="GH61" s="4">
        <v>3</v>
      </c>
      <c r="GI61" s="5">
        <v>1.5075376884422109</v>
      </c>
      <c r="GJ61" s="6">
        <v>1.4092953523238381</v>
      </c>
      <c r="GK61" s="4">
        <v>158</v>
      </c>
      <c r="GL61" s="5">
        <v>57.246376811594203</v>
      </c>
      <c r="GM61" s="6">
        <v>52.698983911939038</v>
      </c>
      <c r="GN61" s="4">
        <v>0</v>
      </c>
      <c r="GO61" s="5">
        <v>0</v>
      </c>
      <c r="GP61" s="6">
        <v>0.25526483726866628</v>
      </c>
      <c r="GQ61" s="4">
        <v>0</v>
      </c>
      <c r="GR61" s="5">
        <v>0</v>
      </c>
      <c r="GS61" s="6">
        <v>0.63127471858837847</v>
      </c>
      <c r="GT61" s="4">
        <v>34</v>
      </c>
      <c r="GU61" s="5">
        <v>7.8703703703703702</v>
      </c>
      <c r="GV61" s="6">
        <v>5.0040683482506099</v>
      </c>
      <c r="GW61" s="4">
        <v>0</v>
      </c>
      <c r="GX61" s="5">
        <v>0</v>
      </c>
      <c r="GY61" s="6">
        <v>0.59625212947189099</v>
      </c>
      <c r="GZ61" s="4">
        <v>0</v>
      </c>
      <c r="HA61" s="5">
        <v>0</v>
      </c>
      <c r="HB61" s="6">
        <v>7.7626358461273082E-2</v>
      </c>
      <c r="HC61" s="4">
        <v>14</v>
      </c>
      <c r="HD61" s="5">
        <v>3.664921465968586</v>
      </c>
      <c r="HE61" s="6">
        <v>4.4087591240875916</v>
      </c>
      <c r="HF61" s="4">
        <v>20</v>
      </c>
      <c r="HG61" s="5">
        <v>4.2462845010615711</v>
      </c>
      <c r="HH61" s="6">
        <v>3.6789102974561962</v>
      </c>
      <c r="HI61" s="4">
        <v>0</v>
      </c>
      <c r="HJ61" s="5">
        <v>0</v>
      </c>
      <c r="HK61" s="6">
        <v>1.2939001848428837</v>
      </c>
      <c r="HL61" s="4">
        <v>33</v>
      </c>
      <c r="HM61" s="5">
        <v>11</v>
      </c>
      <c r="HN61" s="6">
        <v>11.136950081233476</v>
      </c>
      <c r="HO61" s="4">
        <v>29</v>
      </c>
      <c r="HP61" s="5">
        <v>2.7992277992277992</v>
      </c>
      <c r="HQ61" s="6">
        <v>2.8448609609248798</v>
      </c>
      <c r="HR61" s="4">
        <v>24</v>
      </c>
      <c r="HS61" s="5">
        <v>3.4285714285714288</v>
      </c>
      <c r="HT61" s="6">
        <v>1.6423706155706919</v>
      </c>
      <c r="HU61" s="4">
        <v>19</v>
      </c>
      <c r="HV61" s="5">
        <v>1.5886287625418061</v>
      </c>
      <c r="HW61" s="6">
        <v>2.2772902614541271</v>
      </c>
      <c r="HX61" s="4">
        <v>5</v>
      </c>
      <c r="HY61" s="5">
        <v>0.55991041433370659</v>
      </c>
      <c r="HZ61" s="6">
        <v>0.56277684990196786</v>
      </c>
      <c r="IA61" s="4">
        <v>168</v>
      </c>
      <c r="IB61" s="5">
        <v>47.59206798866856</v>
      </c>
      <c r="IC61" s="6">
        <v>48.677144405577181</v>
      </c>
      <c r="ID61" s="4">
        <v>0</v>
      </c>
      <c r="IE61" s="5">
        <v>0</v>
      </c>
      <c r="IF61" s="6">
        <v>0.51851851851851849</v>
      </c>
      <c r="IG61" s="4">
        <v>2213</v>
      </c>
      <c r="IH61" s="5">
        <v>12.373497344143136</v>
      </c>
      <c r="II61" s="6">
        <v>15.578870767130946</v>
      </c>
      <c r="IJ61" s="4">
        <v>2576</v>
      </c>
      <c r="IK61" s="5">
        <v>7.5611259502773782</v>
      </c>
      <c r="IL61" s="6">
        <v>12.123130061299339</v>
      </c>
    </row>
    <row r="62" spans="2:246" x14ac:dyDescent="0.35">
      <c r="B62" s="33">
        <v>57</v>
      </c>
      <c r="C62" s="18" t="s">
        <v>45</v>
      </c>
      <c r="D62" s="19">
        <v>0</v>
      </c>
      <c r="E62" s="20">
        <v>0</v>
      </c>
      <c r="F62" s="21">
        <v>0.27068832173240526</v>
      </c>
      <c r="G62" s="4">
        <v>0</v>
      </c>
      <c r="H62" s="5">
        <v>0</v>
      </c>
      <c r="I62" s="6">
        <v>0.31319910514541388</v>
      </c>
      <c r="J62" s="4">
        <v>0</v>
      </c>
      <c r="K62" s="5">
        <v>0</v>
      </c>
      <c r="L62" s="6">
        <v>0.1</v>
      </c>
      <c r="M62" s="4">
        <v>0</v>
      </c>
      <c r="N62" s="5">
        <v>0</v>
      </c>
      <c r="O62" s="6">
        <v>0</v>
      </c>
      <c r="P62" s="4">
        <v>0</v>
      </c>
      <c r="Q62" s="5">
        <v>0</v>
      </c>
      <c r="R62" s="6">
        <v>0.2659092282588989</v>
      </c>
      <c r="S62" s="4">
        <v>0</v>
      </c>
      <c r="T62" s="5">
        <v>0</v>
      </c>
      <c r="U62" s="6">
        <v>7.5011720581340827E-2</v>
      </c>
      <c r="V62" s="4">
        <v>0</v>
      </c>
      <c r="W62" s="5">
        <v>0</v>
      </c>
      <c r="X62" s="6">
        <v>0</v>
      </c>
      <c r="Y62" s="4">
        <v>0</v>
      </c>
      <c r="Z62" s="5">
        <v>0</v>
      </c>
      <c r="AA62" s="6">
        <v>0.43904086457277941</v>
      </c>
      <c r="AB62" s="4">
        <v>0</v>
      </c>
      <c r="AC62" s="5">
        <v>0</v>
      </c>
      <c r="AD62" s="6">
        <v>0</v>
      </c>
      <c r="AE62" s="4">
        <v>0</v>
      </c>
      <c r="AF62" s="5">
        <v>0</v>
      </c>
      <c r="AG62" s="6">
        <v>0</v>
      </c>
      <c r="AH62" s="4">
        <v>0</v>
      </c>
      <c r="AI62" s="5">
        <v>0</v>
      </c>
      <c r="AJ62" s="6">
        <v>0.59429477020602217</v>
      </c>
      <c r="AK62" s="4">
        <v>0</v>
      </c>
      <c r="AL62" s="5">
        <v>0</v>
      </c>
      <c r="AM62" s="6">
        <v>0.25218102508178847</v>
      </c>
      <c r="AN62" s="4">
        <v>0</v>
      </c>
      <c r="AO62" s="5">
        <v>0</v>
      </c>
      <c r="AP62" s="6">
        <v>1.2782166321548176E-2</v>
      </c>
      <c r="AQ62" s="4">
        <v>0</v>
      </c>
      <c r="AR62" s="5">
        <v>0</v>
      </c>
      <c r="AS62" s="6">
        <v>9.8077677520596318E-3</v>
      </c>
      <c r="AT62" s="4">
        <v>4</v>
      </c>
      <c r="AU62" s="5">
        <v>2.2988505747126435</v>
      </c>
      <c r="AV62" s="6">
        <v>0.82892416225749566</v>
      </c>
      <c r="AW62" s="4">
        <v>0</v>
      </c>
      <c r="AX62" s="5">
        <v>0</v>
      </c>
      <c r="AY62" s="6">
        <v>0.22912131973880168</v>
      </c>
      <c r="AZ62" s="4">
        <v>0</v>
      </c>
      <c r="BA62" s="5">
        <v>0</v>
      </c>
      <c r="BB62" s="6">
        <v>0.14423076923076925</v>
      </c>
      <c r="BC62" s="4">
        <v>0</v>
      </c>
      <c r="BD62" s="5">
        <v>0</v>
      </c>
      <c r="BE62" s="6">
        <v>0</v>
      </c>
      <c r="BF62" s="4">
        <v>0</v>
      </c>
      <c r="BG62" s="5">
        <v>0</v>
      </c>
      <c r="BH62" s="6">
        <v>0.98452883263009849</v>
      </c>
      <c r="BI62" s="4">
        <v>0</v>
      </c>
      <c r="BJ62" s="5">
        <v>0</v>
      </c>
      <c r="BK62" s="6">
        <v>4.0136847537317714E-2</v>
      </c>
      <c r="BL62" s="4">
        <v>0</v>
      </c>
      <c r="BM62" s="5">
        <v>0</v>
      </c>
      <c r="BN62" s="6">
        <v>0.98452883263009849</v>
      </c>
      <c r="BO62" s="4">
        <v>0</v>
      </c>
      <c r="BP62" s="5">
        <v>0</v>
      </c>
      <c r="BQ62" s="6">
        <v>0</v>
      </c>
      <c r="BR62" s="4">
        <v>0</v>
      </c>
      <c r="BS62" s="5">
        <v>0</v>
      </c>
      <c r="BT62" s="6">
        <v>0.3530005042864347</v>
      </c>
      <c r="BU62" s="4">
        <v>0</v>
      </c>
      <c r="BV62" s="5">
        <v>0</v>
      </c>
      <c r="BW62" s="6">
        <v>3.6954915003695493E-2</v>
      </c>
      <c r="BX62" s="4">
        <v>5</v>
      </c>
      <c r="BY62" s="5">
        <v>0.35919540229885055</v>
      </c>
      <c r="BZ62" s="6">
        <v>0.13913734843967401</v>
      </c>
      <c r="CA62" s="4">
        <v>0</v>
      </c>
      <c r="CB62" s="5">
        <v>0</v>
      </c>
      <c r="CC62" s="6">
        <v>0.17482517482517482</v>
      </c>
      <c r="CD62" s="4">
        <v>3</v>
      </c>
      <c r="CE62" s="5">
        <v>0.16233766233766234</v>
      </c>
      <c r="CF62" s="6">
        <v>6.5633510315236773E-2</v>
      </c>
      <c r="CG62" s="4">
        <v>6</v>
      </c>
      <c r="CH62" s="5">
        <v>0.47169811320754718</v>
      </c>
      <c r="CI62" s="6">
        <v>0.84590382531877661</v>
      </c>
      <c r="CJ62" s="4">
        <v>0</v>
      </c>
      <c r="CK62" s="5">
        <v>0</v>
      </c>
      <c r="CL62" s="6">
        <v>0.47058823529411759</v>
      </c>
      <c r="CM62" s="4">
        <v>0</v>
      </c>
      <c r="CN62" s="5">
        <v>0</v>
      </c>
      <c r="CO62" s="6">
        <v>0.12931034482758622</v>
      </c>
      <c r="CP62" s="4">
        <v>0</v>
      </c>
      <c r="CQ62" s="5">
        <v>0</v>
      </c>
      <c r="CR62" s="6">
        <v>0</v>
      </c>
      <c r="CS62" s="4">
        <v>0</v>
      </c>
      <c r="CT62" s="5">
        <v>0</v>
      </c>
      <c r="CU62" s="6">
        <v>0.14919806042521447</v>
      </c>
      <c r="CV62" s="4">
        <v>0</v>
      </c>
      <c r="CW62" s="5">
        <v>0</v>
      </c>
      <c r="CX62" s="6">
        <v>6.2787218125467573E-2</v>
      </c>
      <c r="CY62" s="4">
        <v>0</v>
      </c>
      <c r="CZ62" s="5">
        <v>0</v>
      </c>
      <c r="DA62" s="6">
        <v>0.35303146584804296</v>
      </c>
      <c r="DB62" s="4">
        <v>0</v>
      </c>
      <c r="DC62" s="5">
        <v>0</v>
      </c>
      <c r="DD62" s="6">
        <v>3.7846999391156967E-2</v>
      </c>
      <c r="DE62" s="4">
        <v>0</v>
      </c>
      <c r="DF62" s="5">
        <v>0</v>
      </c>
      <c r="DG62" s="6">
        <v>0</v>
      </c>
      <c r="DH62" s="4">
        <v>6</v>
      </c>
      <c r="DI62" s="5">
        <v>0.69686411149825789</v>
      </c>
      <c r="DJ62" s="6">
        <v>0.1072493883433321</v>
      </c>
      <c r="DK62" s="4">
        <v>0</v>
      </c>
      <c r="DL62" s="5">
        <v>0</v>
      </c>
      <c r="DM62" s="6">
        <v>0.83056478405315626</v>
      </c>
      <c r="DN62" s="4">
        <v>0</v>
      </c>
      <c r="DO62" s="5">
        <v>0</v>
      </c>
      <c r="DP62" s="6">
        <v>6.1510932170217525E-2</v>
      </c>
      <c r="DQ62" s="4">
        <v>0</v>
      </c>
      <c r="DR62" s="5">
        <v>0</v>
      </c>
      <c r="DS62" s="6">
        <v>0.17482517482517482</v>
      </c>
      <c r="DT62" s="4">
        <v>0</v>
      </c>
      <c r="DU62" s="5">
        <v>0</v>
      </c>
      <c r="DV62" s="6">
        <v>0.21141649048625794</v>
      </c>
      <c r="DW62" s="4">
        <v>0</v>
      </c>
      <c r="DX62" s="5">
        <v>0</v>
      </c>
      <c r="DY62" s="6">
        <v>0</v>
      </c>
      <c r="DZ62" s="4">
        <v>0</v>
      </c>
      <c r="EA62" s="5">
        <v>0</v>
      </c>
      <c r="EB62" s="6">
        <v>0</v>
      </c>
      <c r="EC62" s="4">
        <v>0</v>
      </c>
      <c r="ED62" s="5">
        <v>0</v>
      </c>
      <c r="EE62" s="6">
        <v>0</v>
      </c>
      <c r="EF62" s="4">
        <v>3</v>
      </c>
      <c r="EG62" s="5">
        <v>0.3188097768331562</v>
      </c>
      <c r="EH62" s="6">
        <v>9.4392004441976679E-2</v>
      </c>
      <c r="EI62" s="4">
        <v>8</v>
      </c>
      <c r="EJ62" s="5">
        <v>0.68376068376068377</v>
      </c>
      <c r="EK62" s="6">
        <v>0.47209245143840672</v>
      </c>
      <c r="EL62" s="4">
        <v>0</v>
      </c>
      <c r="EM62" s="5">
        <v>0</v>
      </c>
      <c r="EN62" s="6">
        <v>0.16201620162016203</v>
      </c>
      <c r="EO62" s="4">
        <v>3</v>
      </c>
      <c r="EP62" s="5">
        <v>0.81743869209809261</v>
      </c>
      <c r="EQ62" s="6">
        <v>0.57225828493337882</v>
      </c>
      <c r="ER62" s="4">
        <v>0</v>
      </c>
      <c r="ES62" s="5">
        <v>0</v>
      </c>
      <c r="ET62" s="6">
        <v>0</v>
      </c>
      <c r="EU62" s="4">
        <v>0</v>
      </c>
      <c r="EV62" s="5">
        <v>0</v>
      </c>
      <c r="EW62" s="6">
        <v>0</v>
      </c>
      <c r="EX62" s="4">
        <v>0</v>
      </c>
      <c r="EY62" s="5">
        <v>0</v>
      </c>
      <c r="EZ62" s="6">
        <v>0.13594139415452006</v>
      </c>
      <c r="FA62" s="4">
        <v>0</v>
      </c>
      <c r="FB62" s="5">
        <v>0</v>
      </c>
      <c r="FC62" s="6">
        <v>0</v>
      </c>
      <c r="FD62" s="4">
        <v>0</v>
      </c>
      <c r="FE62" s="5">
        <v>0</v>
      </c>
      <c r="FF62" s="6">
        <v>5.9206631142687975E-2</v>
      </c>
      <c r="FG62" s="4">
        <v>0</v>
      </c>
      <c r="FH62" s="5">
        <v>0</v>
      </c>
      <c r="FI62" s="6">
        <v>0.1567965263538777</v>
      </c>
      <c r="FJ62" s="4">
        <v>0</v>
      </c>
      <c r="FK62" s="5">
        <v>0</v>
      </c>
      <c r="FL62" s="6">
        <v>0.11084718923198733</v>
      </c>
      <c r="FM62" s="4">
        <v>0</v>
      </c>
      <c r="FN62" s="5">
        <v>0</v>
      </c>
      <c r="FO62" s="6">
        <v>0.61738695144335054</v>
      </c>
      <c r="FP62" s="4">
        <v>0</v>
      </c>
      <c r="FQ62" s="5">
        <v>0</v>
      </c>
      <c r="FR62" s="6">
        <v>0</v>
      </c>
      <c r="FS62" s="4">
        <v>0</v>
      </c>
      <c r="FT62" s="5">
        <v>0</v>
      </c>
      <c r="FU62" s="6">
        <v>0.51921079958463134</v>
      </c>
      <c r="FV62" s="4">
        <v>0</v>
      </c>
      <c r="FW62" s="5">
        <v>0</v>
      </c>
      <c r="FX62" s="6">
        <v>0</v>
      </c>
      <c r="FY62" s="4">
        <v>0</v>
      </c>
      <c r="FZ62" s="5">
        <v>0</v>
      </c>
      <c r="GA62" s="6">
        <v>0.44474854601436881</v>
      </c>
      <c r="GB62" s="4">
        <v>0</v>
      </c>
      <c r="GC62" s="5">
        <v>0</v>
      </c>
      <c r="GD62" s="6">
        <v>0</v>
      </c>
      <c r="GE62" s="4">
        <v>0</v>
      </c>
      <c r="GF62" s="5">
        <v>0</v>
      </c>
      <c r="GG62" s="6">
        <v>0.1849983181971073</v>
      </c>
      <c r="GH62" s="4">
        <v>0</v>
      </c>
      <c r="GI62" s="5">
        <v>0</v>
      </c>
      <c r="GJ62" s="6">
        <v>0.20989505247376311</v>
      </c>
      <c r="GK62" s="4">
        <v>0</v>
      </c>
      <c r="GL62" s="5">
        <v>0</v>
      </c>
      <c r="GM62" s="6">
        <v>0</v>
      </c>
      <c r="GN62" s="4">
        <v>0</v>
      </c>
      <c r="GO62" s="5">
        <v>0</v>
      </c>
      <c r="GP62" s="6">
        <v>0.36162518613061051</v>
      </c>
      <c r="GQ62" s="4">
        <v>5</v>
      </c>
      <c r="GR62" s="5">
        <v>3.5714285714285712</v>
      </c>
      <c r="GS62" s="6">
        <v>9.1268634012777614E-2</v>
      </c>
      <c r="GT62" s="4">
        <v>5</v>
      </c>
      <c r="GU62" s="5">
        <v>1.1574074074074074</v>
      </c>
      <c r="GV62" s="6">
        <v>0.67805804176837536</v>
      </c>
      <c r="GW62" s="4">
        <v>0</v>
      </c>
      <c r="GX62" s="5">
        <v>0</v>
      </c>
      <c r="GY62" s="6">
        <v>0.12776831345826234</v>
      </c>
      <c r="GZ62" s="4">
        <v>0</v>
      </c>
      <c r="HA62" s="5">
        <v>0</v>
      </c>
      <c r="HB62" s="6">
        <v>0.19837847162325339</v>
      </c>
      <c r="HC62" s="4">
        <v>0</v>
      </c>
      <c r="HD62" s="5">
        <v>0</v>
      </c>
      <c r="HE62" s="6">
        <v>3.6496350364963501E-2</v>
      </c>
      <c r="HF62" s="4">
        <v>0</v>
      </c>
      <c r="HG62" s="5">
        <v>0</v>
      </c>
      <c r="HH62" s="6">
        <v>0.33180045404272657</v>
      </c>
      <c r="HI62" s="4">
        <v>0</v>
      </c>
      <c r="HJ62" s="5">
        <v>0</v>
      </c>
      <c r="HK62" s="6">
        <v>0.36968576709796674</v>
      </c>
      <c r="HL62" s="4">
        <v>0</v>
      </c>
      <c r="HM62" s="5">
        <v>0</v>
      </c>
      <c r="HN62" s="6">
        <v>0</v>
      </c>
      <c r="HO62" s="4">
        <v>0</v>
      </c>
      <c r="HP62" s="5">
        <v>0</v>
      </c>
      <c r="HQ62" s="6">
        <v>0</v>
      </c>
      <c r="HR62" s="4">
        <v>7</v>
      </c>
      <c r="HS62" s="5">
        <v>1</v>
      </c>
      <c r="HT62" s="6">
        <v>0.23553377045006049</v>
      </c>
      <c r="HU62" s="4">
        <v>0</v>
      </c>
      <c r="HV62" s="5">
        <v>0</v>
      </c>
      <c r="HW62" s="6">
        <v>3.6093753524780621E-2</v>
      </c>
      <c r="HX62" s="4">
        <v>0</v>
      </c>
      <c r="HY62" s="5">
        <v>0</v>
      </c>
      <c r="HZ62" s="6">
        <v>0.1161861883668579</v>
      </c>
      <c r="IA62" s="4">
        <v>0</v>
      </c>
      <c r="IB62" s="5">
        <v>0</v>
      </c>
      <c r="IC62" s="6">
        <v>0</v>
      </c>
      <c r="ID62" s="4">
        <v>0</v>
      </c>
      <c r="IE62" s="5">
        <v>0</v>
      </c>
      <c r="IF62" s="6">
        <v>0.33333333333333337</v>
      </c>
      <c r="IG62" s="4">
        <v>8</v>
      </c>
      <c r="IH62" s="5">
        <v>4.473022085546547E-2</v>
      </c>
      <c r="II62" s="6">
        <v>2.3200779546192752E-2</v>
      </c>
      <c r="IJ62" s="4">
        <v>70</v>
      </c>
      <c r="IK62" s="5">
        <v>0.20546537908362442</v>
      </c>
      <c r="IL62" s="6">
        <v>7.9241951103527733E-2</v>
      </c>
    </row>
    <row r="63" spans="2:246" x14ac:dyDescent="0.35">
      <c r="B63" s="33">
        <v>58</v>
      </c>
      <c r="C63" s="18" t="s">
        <v>46</v>
      </c>
      <c r="D63" s="19">
        <v>0</v>
      </c>
      <c r="E63" s="20">
        <v>0</v>
      </c>
      <c r="F63" s="21">
        <v>0.13534416086620263</v>
      </c>
      <c r="G63" s="4">
        <v>0</v>
      </c>
      <c r="H63" s="5">
        <v>0</v>
      </c>
      <c r="I63" s="6">
        <v>0.26845637583892618</v>
      </c>
      <c r="J63" s="4">
        <v>0</v>
      </c>
      <c r="K63" s="5">
        <v>0</v>
      </c>
      <c r="L63" s="6">
        <v>0.1</v>
      </c>
      <c r="M63" s="4">
        <v>0</v>
      </c>
      <c r="N63" s="5">
        <v>0</v>
      </c>
      <c r="O63" s="6">
        <v>0</v>
      </c>
      <c r="P63" s="4">
        <v>0</v>
      </c>
      <c r="Q63" s="5">
        <v>0</v>
      </c>
      <c r="R63" s="6">
        <v>0.74333716081464918</v>
      </c>
      <c r="S63" s="4">
        <v>0</v>
      </c>
      <c r="T63" s="5">
        <v>0</v>
      </c>
      <c r="U63" s="6">
        <v>1.2845757149554617</v>
      </c>
      <c r="V63" s="4">
        <v>0</v>
      </c>
      <c r="W63" s="5">
        <v>0</v>
      </c>
      <c r="X63" s="6">
        <v>0</v>
      </c>
      <c r="Y63" s="4">
        <v>0</v>
      </c>
      <c r="Z63" s="5">
        <v>0</v>
      </c>
      <c r="AA63" s="6">
        <v>8.4430935494765283E-2</v>
      </c>
      <c r="AB63" s="4">
        <v>0</v>
      </c>
      <c r="AC63" s="5">
        <v>0</v>
      </c>
      <c r="AD63" s="6">
        <v>0</v>
      </c>
      <c r="AE63" s="4">
        <v>0</v>
      </c>
      <c r="AF63" s="5">
        <v>0</v>
      </c>
      <c r="AG63" s="6">
        <v>4.408823946212348E-2</v>
      </c>
      <c r="AH63" s="4">
        <v>0</v>
      </c>
      <c r="AI63" s="5">
        <v>0</v>
      </c>
      <c r="AJ63" s="6">
        <v>0.23771790808240889</v>
      </c>
      <c r="AK63" s="4">
        <v>0</v>
      </c>
      <c r="AL63" s="5">
        <v>0</v>
      </c>
      <c r="AM63" s="6">
        <v>0.94738276990185377</v>
      </c>
      <c r="AN63" s="4">
        <v>0</v>
      </c>
      <c r="AO63" s="5">
        <v>0</v>
      </c>
      <c r="AP63" s="6">
        <v>0.29398982539560803</v>
      </c>
      <c r="AQ63" s="4">
        <v>3</v>
      </c>
      <c r="AR63" s="5">
        <v>0.24330900243309003</v>
      </c>
      <c r="AS63" s="6">
        <v>7.4895681015728091E-2</v>
      </c>
      <c r="AT63" s="4">
        <v>0</v>
      </c>
      <c r="AU63" s="5">
        <v>0</v>
      </c>
      <c r="AV63" s="6">
        <v>0</v>
      </c>
      <c r="AW63" s="4">
        <v>4</v>
      </c>
      <c r="AX63" s="5">
        <v>2.1739130434782608</v>
      </c>
      <c r="AY63" s="6">
        <v>0.32076984763432237</v>
      </c>
      <c r="AZ63" s="4">
        <v>0</v>
      </c>
      <c r="BA63" s="5">
        <v>0</v>
      </c>
      <c r="BB63" s="6">
        <v>0</v>
      </c>
      <c r="BC63" s="4">
        <v>0</v>
      </c>
      <c r="BD63" s="5">
        <v>0</v>
      </c>
      <c r="BE63" s="6">
        <v>6.7895576603184309E-3</v>
      </c>
      <c r="BF63" s="4">
        <v>0</v>
      </c>
      <c r="BG63" s="5">
        <v>0</v>
      </c>
      <c r="BH63" s="6">
        <v>7.0323488045007029E-2</v>
      </c>
      <c r="BI63" s="4">
        <v>8</v>
      </c>
      <c r="BJ63" s="5">
        <v>0.83507306889352806</v>
      </c>
      <c r="BK63" s="6">
        <v>0.46635194281454867</v>
      </c>
      <c r="BL63" s="4">
        <v>0</v>
      </c>
      <c r="BM63" s="5">
        <v>0</v>
      </c>
      <c r="BN63" s="6">
        <v>7.0323488045007029E-2</v>
      </c>
      <c r="BO63" s="4">
        <v>0</v>
      </c>
      <c r="BP63" s="5">
        <v>0</v>
      </c>
      <c r="BQ63" s="6">
        <v>0</v>
      </c>
      <c r="BR63" s="4">
        <v>0</v>
      </c>
      <c r="BS63" s="5">
        <v>0</v>
      </c>
      <c r="BT63" s="6">
        <v>0.27735753908219873</v>
      </c>
      <c r="BU63" s="4">
        <v>0</v>
      </c>
      <c r="BV63" s="5">
        <v>0</v>
      </c>
      <c r="BW63" s="6">
        <v>6.1591525006159151E-2</v>
      </c>
      <c r="BX63" s="4">
        <v>0</v>
      </c>
      <c r="BY63" s="5">
        <v>0</v>
      </c>
      <c r="BZ63" s="6">
        <v>8.3924114931866869E-2</v>
      </c>
      <c r="CA63" s="4">
        <v>6</v>
      </c>
      <c r="CB63" s="5">
        <v>1.7191977077363898</v>
      </c>
      <c r="CC63" s="6">
        <v>0.16511266511266512</v>
      </c>
      <c r="CD63" s="4">
        <v>4</v>
      </c>
      <c r="CE63" s="5">
        <v>0.21645021645021645</v>
      </c>
      <c r="CF63" s="6">
        <v>0.32718794694461312</v>
      </c>
      <c r="CG63" s="4">
        <v>6</v>
      </c>
      <c r="CH63" s="5">
        <v>0.47169811320754718</v>
      </c>
      <c r="CI63" s="6">
        <v>0.32502708559046589</v>
      </c>
      <c r="CJ63" s="4">
        <v>0</v>
      </c>
      <c r="CK63" s="5">
        <v>0</v>
      </c>
      <c r="CL63" s="6">
        <v>0.10294117647058824</v>
      </c>
      <c r="CM63" s="4">
        <v>0</v>
      </c>
      <c r="CN63" s="5">
        <v>0</v>
      </c>
      <c r="CO63" s="6">
        <v>0.21551724137931033</v>
      </c>
      <c r="CP63" s="4">
        <v>0</v>
      </c>
      <c r="CQ63" s="5">
        <v>0</v>
      </c>
      <c r="CR63" s="6">
        <v>0</v>
      </c>
      <c r="CS63" s="4">
        <v>0</v>
      </c>
      <c r="CT63" s="5">
        <v>0</v>
      </c>
      <c r="CU63" s="6">
        <v>4.973268680840482E-2</v>
      </c>
      <c r="CV63" s="4">
        <v>0</v>
      </c>
      <c r="CW63" s="5">
        <v>0</v>
      </c>
      <c r="CX63" s="6">
        <v>8.4161590253286317E-2</v>
      </c>
      <c r="CY63" s="4">
        <v>0</v>
      </c>
      <c r="CZ63" s="5">
        <v>0</v>
      </c>
      <c r="DA63" s="6">
        <v>0.10744435917114351</v>
      </c>
      <c r="DB63" s="4">
        <v>3</v>
      </c>
      <c r="DC63" s="5">
        <v>0.69767441860465118</v>
      </c>
      <c r="DD63" s="6">
        <v>0.23695512662289578</v>
      </c>
      <c r="DE63" s="4">
        <v>0</v>
      </c>
      <c r="DF63" s="5">
        <v>0</v>
      </c>
      <c r="DG63" s="6">
        <v>0</v>
      </c>
      <c r="DH63" s="4">
        <v>0</v>
      </c>
      <c r="DI63" s="5">
        <v>0</v>
      </c>
      <c r="DJ63" s="6">
        <v>0.20779568991520594</v>
      </c>
      <c r="DK63" s="4">
        <v>0</v>
      </c>
      <c r="DL63" s="5">
        <v>0</v>
      </c>
      <c r="DM63" s="6">
        <v>0.29900332225913623</v>
      </c>
      <c r="DN63" s="4">
        <v>6</v>
      </c>
      <c r="DO63" s="5">
        <v>2.4793388429752068</v>
      </c>
      <c r="DP63" s="6">
        <v>0.27400324330369624</v>
      </c>
      <c r="DQ63" s="4">
        <v>6</v>
      </c>
      <c r="DR63" s="5">
        <v>1.7191977077363898</v>
      </c>
      <c r="DS63" s="6">
        <v>0.16511266511266512</v>
      </c>
      <c r="DT63" s="4">
        <v>0</v>
      </c>
      <c r="DU63" s="5">
        <v>0</v>
      </c>
      <c r="DV63" s="6">
        <v>0.47568710359408034</v>
      </c>
      <c r="DW63" s="4">
        <v>0</v>
      </c>
      <c r="DX63" s="5">
        <v>0</v>
      </c>
      <c r="DY63" s="6">
        <v>2.3939194446106888E-2</v>
      </c>
      <c r="DZ63" s="4">
        <v>0</v>
      </c>
      <c r="EA63" s="5">
        <v>0</v>
      </c>
      <c r="EB63" s="6">
        <v>0</v>
      </c>
      <c r="EC63" s="4">
        <v>0</v>
      </c>
      <c r="ED63" s="5">
        <v>0</v>
      </c>
      <c r="EE63" s="6">
        <v>1.1396660778391932E-2</v>
      </c>
      <c r="EF63" s="4">
        <v>0</v>
      </c>
      <c r="EG63" s="5">
        <v>0</v>
      </c>
      <c r="EH63" s="6">
        <v>9.6242828058486024E-2</v>
      </c>
      <c r="EI63" s="4">
        <v>3</v>
      </c>
      <c r="EJ63" s="5">
        <v>0.25641025641025639</v>
      </c>
      <c r="EK63" s="6">
        <v>0.70813867715761003</v>
      </c>
      <c r="EL63" s="4">
        <v>0</v>
      </c>
      <c r="EM63" s="5">
        <v>0</v>
      </c>
      <c r="EN63" s="6">
        <v>0</v>
      </c>
      <c r="EO63" s="4">
        <v>4</v>
      </c>
      <c r="EP63" s="5">
        <v>1.0899182561307901</v>
      </c>
      <c r="EQ63" s="6">
        <v>0.76870515886573276</v>
      </c>
      <c r="ER63" s="4">
        <v>0</v>
      </c>
      <c r="ES63" s="5">
        <v>0</v>
      </c>
      <c r="ET63" s="6">
        <v>0</v>
      </c>
      <c r="EU63" s="4">
        <v>0</v>
      </c>
      <c r="EV63" s="5">
        <v>0</v>
      </c>
      <c r="EW63" s="6">
        <v>0</v>
      </c>
      <c r="EX63" s="4">
        <v>0</v>
      </c>
      <c r="EY63" s="5">
        <v>0</v>
      </c>
      <c r="EZ63" s="6">
        <v>0.15859829318027341</v>
      </c>
      <c r="FA63" s="4">
        <v>0</v>
      </c>
      <c r="FB63" s="5">
        <v>0</v>
      </c>
      <c r="FC63" s="6">
        <v>0</v>
      </c>
      <c r="FD63" s="4">
        <v>5</v>
      </c>
      <c r="FE63" s="5">
        <v>0.57339449541284404</v>
      </c>
      <c r="FF63" s="6">
        <v>0.57492754978031224</v>
      </c>
      <c r="FG63" s="4">
        <v>0</v>
      </c>
      <c r="FH63" s="5">
        <v>0</v>
      </c>
      <c r="FI63" s="6">
        <v>0</v>
      </c>
      <c r="FJ63" s="4">
        <v>0</v>
      </c>
      <c r="FK63" s="5">
        <v>0</v>
      </c>
      <c r="FL63" s="6">
        <v>4.7505938242280284E-2</v>
      </c>
      <c r="FM63" s="4">
        <v>3</v>
      </c>
      <c r="FN63" s="5">
        <v>2.2900763358778624</v>
      </c>
      <c r="FO63" s="6">
        <v>1.3348907058234607</v>
      </c>
      <c r="FP63" s="4">
        <v>0</v>
      </c>
      <c r="FQ63" s="5">
        <v>0</v>
      </c>
      <c r="FR63" s="6">
        <v>1.448575567358764E-2</v>
      </c>
      <c r="FS63" s="4">
        <v>0</v>
      </c>
      <c r="FT63" s="5">
        <v>0</v>
      </c>
      <c r="FU63" s="6">
        <v>0</v>
      </c>
      <c r="FV63" s="4">
        <v>0</v>
      </c>
      <c r="FW63" s="5">
        <v>0</v>
      </c>
      <c r="FX63" s="6">
        <v>0</v>
      </c>
      <c r="FY63" s="4">
        <v>0</v>
      </c>
      <c r="FZ63" s="5">
        <v>0</v>
      </c>
      <c r="GA63" s="6">
        <v>0.23947998631542936</v>
      </c>
      <c r="GB63" s="4">
        <v>0</v>
      </c>
      <c r="GC63" s="5">
        <v>0</v>
      </c>
      <c r="GD63" s="6">
        <v>0.48780487804878048</v>
      </c>
      <c r="GE63" s="4">
        <v>0</v>
      </c>
      <c r="GF63" s="5">
        <v>0</v>
      </c>
      <c r="GG63" s="6">
        <v>0.23545240497813655</v>
      </c>
      <c r="GH63" s="4">
        <v>0</v>
      </c>
      <c r="GI63" s="5">
        <v>0</v>
      </c>
      <c r="GJ63" s="6">
        <v>0.13493253373313344</v>
      </c>
      <c r="GK63" s="4">
        <v>0</v>
      </c>
      <c r="GL63" s="5">
        <v>0</v>
      </c>
      <c r="GM63" s="6">
        <v>0</v>
      </c>
      <c r="GN63" s="4">
        <v>0</v>
      </c>
      <c r="GO63" s="5">
        <v>0</v>
      </c>
      <c r="GP63" s="6">
        <v>0.72325037226122102</v>
      </c>
      <c r="GQ63" s="4">
        <v>3</v>
      </c>
      <c r="GR63" s="5">
        <v>2.1428571428571428</v>
      </c>
      <c r="GS63" s="6">
        <v>0.1445086705202312</v>
      </c>
      <c r="GT63" s="4">
        <v>4</v>
      </c>
      <c r="GU63" s="5">
        <v>0.92592592592592582</v>
      </c>
      <c r="GV63" s="6">
        <v>0.67805804176837536</v>
      </c>
      <c r="GW63" s="4">
        <v>0</v>
      </c>
      <c r="GX63" s="5">
        <v>0</v>
      </c>
      <c r="GY63" s="6">
        <v>0.12776831345826234</v>
      </c>
      <c r="GZ63" s="4">
        <v>0</v>
      </c>
      <c r="HA63" s="5">
        <v>0</v>
      </c>
      <c r="HB63" s="6">
        <v>0.13800241504226324</v>
      </c>
      <c r="HC63" s="4">
        <v>4</v>
      </c>
      <c r="HD63" s="5">
        <v>1.0471204188481675</v>
      </c>
      <c r="HE63" s="6">
        <v>0.51094890510948909</v>
      </c>
      <c r="HF63" s="4">
        <v>3</v>
      </c>
      <c r="HG63" s="5">
        <v>0.63694267515923575</v>
      </c>
      <c r="HH63" s="6">
        <v>0.3026951510565225</v>
      </c>
      <c r="HI63" s="4">
        <v>0</v>
      </c>
      <c r="HJ63" s="5">
        <v>0</v>
      </c>
      <c r="HK63" s="6">
        <v>0</v>
      </c>
      <c r="HL63" s="4">
        <v>0</v>
      </c>
      <c r="HM63" s="5">
        <v>0</v>
      </c>
      <c r="HN63" s="6">
        <v>0</v>
      </c>
      <c r="HO63" s="4">
        <v>0</v>
      </c>
      <c r="HP63" s="5">
        <v>0</v>
      </c>
      <c r="HQ63" s="6">
        <v>0</v>
      </c>
      <c r="HR63" s="4">
        <v>0</v>
      </c>
      <c r="HS63" s="5">
        <v>0</v>
      </c>
      <c r="HT63" s="6">
        <v>1.9097332739194093E-2</v>
      </c>
      <c r="HU63" s="4">
        <v>0</v>
      </c>
      <c r="HV63" s="5">
        <v>0</v>
      </c>
      <c r="HW63" s="6">
        <v>4.9628911096573344E-2</v>
      </c>
      <c r="HX63" s="4">
        <v>0</v>
      </c>
      <c r="HY63" s="5">
        <v>0</v>
      </c>
      <c r="HZ63" s="6">
        <v>0.20151042044876918</v>
      </c>
      <c r="IA63" s="4">
        <v>0</v>
      </c>
      <c r="IB63" s="5">
        <v>0</v>
      </c>
      <c r="IC63" s="6">
        <v>0</v>
      </c>
      <c r="ID63" s="4">
        <v>0</v>
      </c>
      <c r="IE63" s="5">
        <v>0</v>
      </c>
      <c r="IF63" s="6">
        <v>0</v>
      </c>
      <c r="IG63" s="4">
        <v>22</v>
      </c>
      <c r="IH63" s="5">
        <v>0.12300810735253005</v>
      </c>
      <c r="II63" s="6">
        <v>8.0184157602329581E-2</v>
      </c>
      <c r="IJ63" s="4">
        <v>78</v>
      </c>
      <c r="IK63" s="5">
        <v>0.22894713669318148</v>
      </c>
      <c r="IL63" s="6">
        <v>0.14701856918566944</v>
      </c>
    </row>
    <row r="64" spans="2:246" x14ac:dyDescent="0.35">
      <c r="B64" s="33">
        <v>59</v>
      </c>
      <c r="C64" s="18" t="s">
        <v>47</v>
      </c>
      <c r="D64" s="19">
        <v>0</v>
      </c>
      <c r="E64" s="20">
        <v>0</v>
      </c>
      <c r="F64" s="21">
        <v>0</v>
      </c>
      <c r="G64" s="4">
        <v>0</v>
      </c>
      <c r="H64" s="5">
        <v>0</v>
      </c>
      <c r="I64" s="6">
        <v>0</v>
      </c>
      <c r="J64" s="4">
        <v>0</v>
      </c>
      <c r="K64" s="5">
        <v>0</v>
      </c>
      <c r="L64" s="6">
        <v>0</v>
      </c>
      <c r="M64" s="4">
        <v>0</v>
      </c>
      <c r="N64" s="5">
        <v>0</v>
      </c>
      <c r="O64" s="6">
        <v>0</v>
      </c>
      <c r="P64" s="4">
        <v>0</v>
      </c>
      <c r="Q64" s="5">
        <v>0</v>
      </c>
      <c r="R64" s="6">
        <v>0</v>
      </c>
      <c r="S64" s="4">
        <v>0</v>
      </c>
      <c r="T64" s="5">
        <v>0</v>
      </c>
      <c r="U64" s="6">
        <v>0</v>
      </c>
      <c r="V64" s="4">
        <v>0</v>
      </c>
      <c r="W64" s="5">
        <v>0</v>
      </c>
      <c r="X64" s="6">
        <v>0</v>
      </c>
      <c r="Y64" s="4">
        <v>0</v>
      </c>
      <c r="Z64" s="5">
        <v>0</v>
      </c>
      <c r="AA64" s="6">
        <v>0</v>
      </c>
      <c r="AB64" s="4">
        <v>0</v>
      </c>
      <c r="AC64" s="5">
        <v>0</v>
      </c>
      <c r="AD64" s="6">
        <v>0</v>
      </c>
      <c r="AE64" s="4">
        <v>0</v>
      </c>
      <c r="AF64" s="5">
        <v>0</v>
      </c>
      <c r="AG64" s="6">
        <v>9.4474798847407459E-3</v>
      </c>
      <c r="AH64" s="4">
        <v>0</v>
      </c>
      <c r="AI64" s="5">
        <v>0</v>
      </c>
      <c r="AJ64" s="6">
        <v>0</v>
      </c>
      <c r="AK64" s="4">
        <v>0</v>
      </c>
      <c r="AL64" s="5">
        <v>0</v>
      </c>
      <c r="AM64" s="6">
        <v>2.0447110141766631E-2</v>
      </c>
      <c r="AN64" s="4">
        <v>0</v>
      </c>
      <c r="AO64" s="5">
        <v>0</v>
      </c>
      <c r="AP64" s="6">
        <v>7.6692997929289049E-3</v>
      </c>
      <c r="AQ64" s="4">
        <v>0</v>
      </c>
      <c r="AR64" s="5">
        <v>0</v>
      </c>
      <c r="AS64" s="6">
        <v>0</v>
      </c>
      <c r="AT64" s="4">
        <v>0</v>
      </c>
      <c r="AU64" s="5">
        <v>0</v>
      </c>
      <c r="AV64" s="6">
        <v>0</v>
      </c>
      <c r="AW64" s="4">
        <v>0</v>
      </c>
      <c r="AX64" s="5">
        <v>0</v>
      </c>
      <c r="AY64" s="6">
        <v>0.14892885783022111</v>
      </c>
      <c r="AZ64" s="4">
        <v>0</v>
      </c>
      <c r="BA64" s="5">
        <v>0</v>
      </c>
      <c r="BB64" s="6">
        <v>8.0128205128205121E-2</v>
      </c>
      <c r="BC64" s="4">
        <v>0</v>
      </c>
      <c r="BD64" s="5">
        <v>0</v>
      </c>
      <c r="BE64" s="6">
        <v>0</v>
      </c>
      <c r="BF64" s="4">
        <v>0</v>
      </c>
      <c r="BG64" s="5">
        <v>0</v>
      </c>
      <c r="BH64" s="6">
        <v>0</v>
      </c>
      <c r="BI64" s="4">
        <v>0</v>
      </c>
      <c r="BJ64" s="5">
        <v>0</v>
      </c>
      <c r="BK64" s="6">
        <v>0</v>
      </c>
      <c r="BL64" s="4">
        <v>0</v>
      </c>
      <c r="BM64" s="5">
        <v>0</v>
      </c>
      <c r="BN64" s="6">
        <v>0</v>
      </c>
      <c r="BO64" s="4">
        <v>0</v>
      </c>
      <c r="BP64" s="5">
        <v>0</v>
      </c>
      <c r="BQ64" s="6">
        <v>0</v>
      </c>
      <c r="BR64" s="4">
        <v>0</v>
      </c>
      <c r="BS64" s="5">
        <v>0</v>
      </c>
      <c r="BT64" s="6">
        <v>0</v>
      </c>
      <c r="BU64" s="4">
        <v>0</v>
      </c>
      <c r="BV64" s="5">
        <v>0</v>
      </c>
      <c r="BW64" s="6">
        <v>6.1591525006159151E-2</v>
      </c>
      <c r="BX64" s="4">
        <v>0</v>
      </c>
      <c r="BY64" s="5">
        <v>0</v>
      </c>
      <c r="BZ64" s="6">
        <v>2.6502352083747429E-2</v>
      </c>
      <c r="CA64" s="4">
        <v>0</v>
      </c>
      <c r="CB64" s="5">
        <v>0</v>
      </c>
      <c r="CC64" s="6">
        <v>0</v>
      </c>
      <c r="CD64" s="4">
        <v>0</v>
      </c>
      <c r="CE64" s="5">
        <v>0</v>
      </c>
      <c r="CF64" s="6">
        <v>6.857232420994887E-3</v>
      </c>
      <c r="CG64" s="4">
        <v>0</v>
      </c>
      <c r="CH64" s="5">
        <v>0</v>
      </c>
      <c r="CI64" s="6">
        <v>3.3336111342611885E-2</v>
      </c>
      <c r="CJ64" s="4">
        <v>0</v>
      </c>
      <c r="CK64" s="5">
        <v>0</v>
      </c>
      <c r="CL64" s="6">
        <v>0.13235294117647059</v>
      </c>
      <c r="CM64" s="4">
        <v>0</v>
      </c>
      <c r="CN64" s="5">
        <v>0</v>
      </c>
      <c r="CO64" s="6">
        <v>0</v>
      </c>
      <c r="CP64" s="4">
        <v>0</v>
      </c>
      <c r="CQ64" s="5">
        <v>0</v>
      </c>
      <c r="CR64" s="6">
        <v>0</v>
      </c>
      <c r="CS64" s="4">
        <v>0</v>
      </c>
      <c r="CT64" s="5">
        <v>0</v>
      </c>
      <c r="CU64" s="6">
        <v>0</v>
      </c>
      <c r="CV64" s="4">
        <v>0</v>
      </c>
      <c r="CW64" s="5">
        <v>0</v>
      </c>
      <c r="CX64" s="6">
        <v>0</v>
      </c>
      <c r="CY64" s="4">
        <v>0</v>
      </c>
      <c r="CZ64" s="5">
        <v>0</v>
      </c>
      <c r="DA64" s="6">
        <v>0</v>
      </c>
      <c r="DB64" s="4">
        <v>0</v>
      </c>
      <c r="DC64" s="5">
        <v>0</v>
      </c>
      <c r="DD64" s="6">
        <v>0</v>
      </c>
      <c r="DE64" s="4">
        <v>0</v>
      </c>
      <c r="DF64" s="5">
        <v>0</v>
      </c>
      <c r="DG64" s="6">
        <v>0</v>
      </c>
      <c r="DH64" s="4">
        <v>0</v>
      </c>
      <c r="DI64" s="5">
        <v>0</v>
      </c>
      <c r="DJ64" s="6">
        <v>5.0273150785936922E-2</v>
      </c>
      <c r="DK64" s="4">
        <v>0</v>
      </c>
      <c r="DL64" s="5">
        <v>0</v>
      </c>
      <c r="DM64" s="6">
        <v>0</v>
      </c>
      <c r="DN64" s="4">
        <v>0</v>
      </c>
      <c r="DO64" s="5">
        <v>0</v>
      </c>
      <c r="DP64" s="6">
        <v>1.6775708773695688E-2</v>
      </c>
      <c r="DQ64" s="4">
        <v>0</v>
      </c>
      <c r="DR64" s="5">
        <v>0</v>
      </c>
      <c r="DS64" s="6">
        <v>0</v>
      </c>
      <c r="DT64" s="4">
        <v>0</v>
      </c>
      <c r="DU64" s="5">
        <v>0</v>
      </c>
      <c r="DV64" s="6">
        <v>7.9281183932346719E-2</v>
      </c>
      <c r="DW64" s="4">
        <v>0</v>
      </c>
      <c r="DX64" s="5">
        <v>0</v>
      </c>
      <c r="DY64" s="6">
        <v>0</v>
      </c>
      <c r="DZ64" s="4">
        <v>0</v>
      </c>
      <c r="EA64" s="5">
        <v>0</v>
      </c>
      <c r="EB64" s="6">
        <v>0</v>
      </c>
      <c r="EC64" s="4">
        <v>0</v>
      </c>
      <c r="ED64" s="5">
        <v>0</v>
      </c>
      <c r="EE64" s="6">
        <v>0</v>
      </c>
      <c r="EF64" s="4">
        <v>0</v>
      </c>
      <c r="EG64" s="5">
        <v>0</v>
      </c>
      <c r="EH64" s="6">
        <v>0</v>
      </c>
      <c r="EI64" s="4">
        <v>0</v>
      </c>
      <c r="EJ64" s="5">
        <v>0</v>
      </c>
      <c r="EK64" s="6">
        <v>3.9341037619867222E-2</v>
      </c>
      <c r="EL64" s="4">
        <v>0</v>
      </c>
      <c r="EM64" s="5">
        <v>0</v>
      </c>
      <c r="EN64" s="6">
        <v>0</v>
      </c>
      <c r="EO64" s="4">
        <v>0</v>
      </c>
      <c r="EP64" s="5">
        <v>0</v>
      </c>
      <c r="EQ64" s="6">
        <v>0</v>
      </c>
      <c r="ER64" s="4">
        <v>0</v>
      </c>
      <c r="ES64" s="5">
        <v>0</v>
      </c>
      <c r="ET64" s="6">
        <v>0</v>
      </c>
      <c r="EU64" s="4">
        <v>0</v>
      </c>
      <c r="EV64" s="5">
        <v>0</v>
      </c>
      <c r="EW64" s="6">
        <v>0</v>
      </c>
      <c r="EX64" s="4">
        <v>0</v>
      </c>
      <c r="EY64" s="5">
        <v>0</v>
      </c>
      <c r="EZ64" s="6">
        <v>3.0209198701004455E-2</v>
      </c>
      <c r="FA64" s="4">
        <v>0</v>
      </c>
      <c r="FB64" s="5">
        <v>0</v>
      </c>
      <c r="FC64" s="6">
        <v>0</v>
      </c>
      <c r="FD64" s="4">
        <v>0</v>
      </c>
      <c r="FE64" s="5">
        <v>0</v>
      </c>
      <c r="FF64" s="6">
        <v>9.3484154435823121E-3</v>
      </c>
      <c r="FG64" s="4">
        <v>0</v>
      </c>
      <c r="FH64" s="5">
        <v>0</v>
      </c>
      <c r="FI64" s="6">
        <v>0</v>
      </c>
      <c r="FJ64" s="4">
        <v>0</v>
      </c>
      <c r="FK64" s="5">
        <v>0</v>
      </c>
      <c r="FL64" s="6">
        <v>4.7505938242280284E-2</v>
      </c>
      <c r="FM64" s="4">
        <v>0</v>
      </c>
      <c r="FN64" s="5">
        <v>0</v>
      </c>
      <c r="FO64" s="6">
        <v>5.0058401468379782E-2</v>
      </c>
      <c r="FP64" s="4">
        <v>0</v>
      </c>
      <c r="FQ64" s="5">
        <v>0</v>
      </c>
      <c r="FR64" s="6">
        <v>0</v>
      </c>
      <c r="FS64" s="4">
        <v>0</v>
      </c>
      <c r="FT64" s="5">
        <v>0</v>
      </c>
      <c r="FU64" s="6">
        <v>0</v>
      </c>
      <c r="FV64" s="4">
        <v>0</v>
      </c>
      <c r="FW64" s="5">
        <v>0</v>
      </c>
      <c r="FX64" s="6">
        <v>0</v>
      </c>
      <c r="FY64" s="4">
        <v>0</v>
      </c>
      <c r="FZ64" s="5">
        <v>0</v>
      </c>
      <c r="GA64" s="6">
        <v>0</v>
      </c>
      <c r="GB64" s="4">
        <v>0</v>
      </c>
      <c r="GC64" s="5">
        <v>0</v>
      </c>
      <c r="GD64" s="6">
        <v>0</v>
      </c>
      <c r="GE64" s="4">
        <v>0</v>
      </c>
      <c r="GF64" s="5">
        <v>0</v>
      </c>
      <c r="GG64" s="6">
        <v>2.5227043390514632E-2</v>
      </c>
      <c r="GH64" s="4">
        <v>0</v>
      </c>
      <c r="GI64" s="5">
        <v>0</v>
      </c>
      <c r="GJ64" s="6">
        <v>0</v>
      </c>
      <c r="GK64" s="4">
        <v>0</v>
      </c>
      <c r="GL64" s="5">
        <v>0</v>
      </c>
      <c r="GM64" s="6">
        <v>8.4674005080440304E-3</v>
      </c>
      <c r="GN64" s="4">
        <v>0</v>
      </c>
      <c r="GO64" s="5">
        <v>0</v>
      </c>
      <c r="GP64" s="6">
        <v>0</v>
      </c>
      <c r="GQ64" s="4">
        <v>0</v>
      </c>
      <c r="GR64" s="5">
        <v>0</v>
      </c>
      <c r="GS64" s="6">
        <v>0</v>
      </c>
      <c r="GT64" s="4">
        <v>0</v>
      </c>
      <c r="GU64" s="5">
        <v>0</v>
      </c>
      <c r="GV64" s="6">
        <v>8.1366965012205042E-2</v>
      </c>
      <c r="GW64" s="4">
        <v>0</v>
      </c>
      <c r="GX64" s="5">
        <v>0</v>
      </c>
      <c r="GY64" s="6">
        <v>0</v>
      </c>
      <c r="GZ64" s="4">
        <v>0</v>
      </c>
      <c r="HA64" s="5">
        <v>0</v>
      </c>
      <c r="HB64" s="6">
        <v>0</v>
      </c>
      <c r="HC64" s="4">
        <v>0</v>
      </c>
      <c r="HD64" s="5">
        <v>0</v>
      </c>
      <c r="HE64" s="6">
        <v>0</v>
      </c>
      <c r="HF64" s="4">
        <v>0</v>
      </c>
      <c r="HG64" s="5">
        <v>0</v>
      </c>
      <c r="HH64" s="6">
        <v>2.9105302986204083E-2</v>
      </c>
      <c r="HI64" s="4">
        <v>0</v>
      </c>
      <c r="HJ64" s="5">
        <v>0</v>
      </c>
      <c r="HK64" s="6">
        <v>0</v>
      </c>
      <c r="HL64" s="4">
        <v>0</v>
      </c>
      <c r="HM64" s="5">
        <v>0</v>
      </c>
      <c r="HN64" s="6">
        <v>0</v>
      </c>
      <c r="HO64" s="4">
        <v>0</v>
      </c>
      <c r="HP64" s="5">
        <v>0</v>
      </c>
      <c r="HQ64" s="6">
        <v>0</v>
      </c>
      <c r="HR64" s="4">
        <v>0</v>
      </c>
      <c r="HS64" s="5">
        <v>0</v>
      </c>
      <c r="HT64" s="6">
        <v>0</v>
      </c>
      <c r="HU64" s="4">
        <v>0</v>
      </c>
      <c r="HV64" s="5">
        <v>0</v>
      </c>
      <c r="HW64" s="6">
        <v>0</v>
      </c>
      <c r="HX64" s="4">
        <v>0</v>
      </c>
      <c r="HY64" s="5">
        <v>0</v>
      </c>
      <c r="HZ64" s="6">
        <v>0</v>
      </c>
      <c r="IA64" s="4">
        <v>0</v>
      </c>
      <c r="IB64" s="5">
        <v>0</v>
      </c>
      <c r="IC64" s="6">
        <v>0</v>
      </c>
      <c r="ID64" s="4">
        <v>0</v>
      </c>
      <c r="IE64" s="5">
        <v>0</v>
      </c>
      <c r="IF64" s="6">
        <v>0</v>
      </c>
      <c r="IG64" s="4">
        <v>0</v>
      </c>
      <c r="IH64" s="5">
        <v>0</v>
      </c>
      <c r="II64" s="6">
        <v>1.3580944124600635E-3</v>
      </c>
      <c r="IJ64" s="4">
        <v>11</v>
      </c>
      <c r="IK64" s="5">
        <v>3.2287416713140983E-2</v>
      </c>
      <c r="IL64" s="6">
        <v>7.1499678251447868E-3</v>
      </c>
    </row>
    <row r="65" spans="2:246" x14ac:dyDescent="0.35">
      <c r="B65" s="33">
        <v>60</v>
      </c>
      <c r="C65" s="18" t="s">
        <v>48</v>
      </c>
      <c r="D65" s="19">
        <v>0</v>
      </c>
      <c r="E65" s="20">
        <v>0</v>
      </c>
      <c r="F65" s="21">
        <v>0.36736272235112144</v>
      </c>
      <c r="G65" s="4">
        <v>0</v>
      </c>
      <c r="H65" s="5">
        <v>0</v>
      </c>
      <c r="I65" s="6">
        <v>0.15659955257270694</v>
      </c>
      <c r="J65" s="4">
        <v>0</v>
      </c>
      <c r="K65" s="5">
        <v>0</v>
      </c>
      <c r="L65" s="6">
        <v>0.1</v>
      </c>
      <c r="M65" s="4">
        <v>0</v>
      </c>
      <c r="N65" s="5">
        <v>0</v>
      </c>
      <c r="O65" s="6">
        <v>7.8451328371816884E-2</v>
      </c>
      <c r="P65" s="4">
        <v>0</v>
      </c>
      <c r="Q65" s="5">
        <v>0</v>
      </c>
      <c r="R65" s="6">
        <v>7.2520698616063334E-2</v>
      </c>
      <c r="S65" s="4">
        <v>0</v>
      </c>
      <c r="T65" s="5">
        <v>0</v>
      </c>
      <c r="U65" s="6">
        <v>4.2194092827004218E-2</v>
      </c>
      <c r="V65" s="4">
        <v>5</v>
      </c>
      <c r="W65" s="5">
        <v>2.8571428571428572</v>
      </c>
      <c r="X65" s="6">
        <v>0.65302683202991285</v>
      </c>
      <c r="Y65" s="4">
        <v>0</v>
      </c>
      <c r="Z65" s="5">
        <v>0</v>
      </c>
      <c r="AA65" s="6">
        <v>0.1182033096926714</v>
      </c>
      <c r="AB65" s="4">
        <v>0</v>
      </c>
      <c r="AC65" s="5">
        <v>0</v>
      </c>
      <c r="AD65" s="6">
        <v>0.34187488018403733</v>
      </c>
      <c r="AE65" s="4">
        <v>0</v>
      </c>
      <c r="AF65" s="5">
        <v>0</v>
      </c>
      <c r="AG65" s="6">
        <v>8.3452738981876592E-2</v>
      </c>
      <c r="AH65" s="4">
        <v>0</v>
      </c>
      <c r="AI65" s="5">
        <v>0</v>
      </c>
      <c r="AJ65" s="6">
        <v>0.23771790808240889</v>
      </c>
      <c r="AK65" s="4">
        <v>0</v>
      </c>
      <c r="AL65" s="5">
        <v>0</v>
      </c>
      <c r="AM65" s="6">
        <v>0.12949836423118866</v>
      </c>
      <c r="AN65" s="4">
        <v>0</v>
      </c>
      <c r="AO65" s="5">
        <v>0</v>
      </c>
      <c r="AP65" s="6">
        <v>3.067719917171562E-2</v>
      </c>
      <c r="AQ65" s="4">
        <v>0</v>
      </c>
      <c r="AR65" s="5">
        <v>0</v>
      </c>
      <c r="AS65" s="6">
        <v>1.6940689753557545E-2</v>
      </c>
      <c r="AT65" s="4">
        <v>0</v>
      </c>
      <c r="AU65" s="5">
        <v>0</v>
      </c>
      <c r="AV65" s="6">
        <v>0.79365079365079361</v>
      </c>
      <c r="AW65" s="4">
        <v>0</v>
      </c>
      <c r="AX65" s="5">
        <v>0</v>
      </c>
      <c r="AY65" s="6">
        <v>0.22912131973880168</v>
      </c>
      <c r="AZ65" s="4">
        <v>0</v>
      </c>
      <c r="BA65" s="5">
        <v>0</v>
      </c>
      <c r="BB65" s="6">
        <v>0.11217948717948717</v>
      </c>
      <c r="BC65" s="4">
        <v>4</v>
      </c>
      <c r="BD65" s="5">
        <v>0.46082949308755761</v>
      </c>
      <c r="BE65" s="6">
        <v>0.56692806463658896</v>
      </c>
      <c r="BF65" s="4">
        <v>0</v>
      </c>
      <c r="BG65" s="5">
        <v>0</v>
      </c>
      <c r="BH65" s="6">
        <v>0.18752930145335209</v>
      </c>
      <c r="BI65" s="4">
        <v>0</v>
      </c>
      <c r="BJ65" s="5">
        <v>0</v>
      </c>
      <c r="BK65" s="6">
        <v>6.1160910533055564E-2</v>
      </c>
      <c r="BL65" s="4">
        <v>0</v>
      </c>
      <c r="BM65" s="5">
        <v>0</v>
      </c>
      <c r="BN65" s="6">
        <v>0.18752930145335209</v>
      </c>
      <c r="BO65" s="4">
        <v>0</v>
      </c>
      <c r="BP65" s="5">
        <v>0</v>
      </c>
      <c r="BQ65" s="6">
        <v>0.35960029044638847</v>
      </c>
      <c r="BR65" s="4">
        <v>0</v>
      </c>
      <c r="BS65" s="5">
        <v>0</v>
      </c>
      <c r="BT65" s="6">
        <v>0.22692889561270801</v>
      </c>
      <c r="BU65" s="4">
        <v>0</v>
      </c>
      <c r="BV65" s="5">
        <v>0</v>
      </c>
      <c r="BW65" s="6">
        <v>3.6954915003695493E-2</v>
      </c>
      <c r="BX65" s="4">
        <v>0</v>
      </c>
      <c r="BY65" s="5">
        <v>0</v>
      </c>
      <c r="BZ65" s="6">
        <v>9.0549702952803721E-2</v>
      </c>
      <c r="CA65" s="4">
        <v>0</v>
      </c>
      <c r="CB65" s="5">
        <v>0</v>
      </c>
      <c r="CC65" s="6">
        <v>6.4102564102564097E-2</v>
      </c>
      <c r="CD65" s="4">
        <v>0</v>
      </c>
      <c r="CE65" s="5">
        <v>0</v>
      </c>
      <c r="CF65" s="6">
        <v>0.13224662526204423</v>
      </c>
      <c r="CG65" s="4">
        <v>0</v>
      </c>
      <c r="CH65" s="5">
        <v>0</v>
      </c>
      <c r="CI65" s="6">
        <v>0.94591215934661221</v>
      </c>
      <c r="CJ65" s="4">
        <v>0</v>
      </c>
      <c r="CK65" s="5">
        <v>0</v>
      </c>
      <c r="CL65" s="6">
        <v>0.39705882352941174</v>
      </c>
      <c r="CM65" s="4">
        <v>0</v>
      </c>
      <c r="CN65" s="5">
        <v>0</v>
      </c>
      <c r="CO65" s="6">
        <v>0.43103448275862066</v>
      </c>
      <c r="CP65" s="4">
        <v>0</v>
      </c>
      <c r="CQ65" s="5">
        <v>0</v>
      </c>
      <c r="CR65" s="6">
        <v>0.19529542075961173</v>
      </c>
      <c r="CS65" s="4">
        <v>0</v>
      </c>
      <c r="CT65" s="5">
        <v>0</v>
      </c>
      <c r="CU65" s="6">
        <v>3.7299515106303617E-2</v>
      </c>
      <c r="CV65" s="4">
        <v>0</v>
      </c>
      <c r="CW65" s="5">
        <v>0</v>
      </c>
      <c r="CX65" s="6">
        <v>1.0687186063909372E-2</v>
      </c>
      <c r="CY65" s="4">
        <v>0</v>
      </c>
      <c r="CZ65" s="5">
        <v>0</v>
      </c>
      <c r="DA65" s="6">
        <v>0.42977743668457402</v>
      </c>
      <c r="DB65" s="4">
        <v>0</v>
      </c>
      <c r="DC65" s="5">
        <v>0</v>
      </c>
      <c r="DD65" s="6">
        <v>0.22214543120896479</v>
      </c>
      <c r="DE65" s="4">
        <v>0</v>
      </c>
      <c r="DF65" s="5">
        <v>0</v>
      </c>
      <c r="DG65" s="6">
        <v>8.2606861642294707E-2</v>
      </c>
      <c r="DH65" s="4">
        <v>0</v>
      </c>
      <c r="DI65" s="5">
        <v>0</v>
      </c>
      <c r="DJ65" s="6">
        <v>2.6812347085833025E-2</v>
      </c>
      <c r="DK65" s="4">
        <v>0</v>
      </c>
      <c r="DL65" s="5">
        <v>0</v>
      </c>
      <c r="DM65" s="6">
        <v>0.46511627906976744</v>
      </c>
      <c r="DN65" s="4">
        <v>0</v>
      </c>
      <c r="DO65" s="5">
        <v>0</v>
      </c>
      <c r="DP65" s="6">
        <v>0.16775708773695688</v>
      </c>
      <c r="DQ65" s="4">
        <v>0</v>
      </c>
      <c r="DR65" s="5">
        <v>0</v>
      </c>
      <c r="DS65" s="6">
        <v>6.4102564102564097E-2</v>
      </c>
      <c r="DT65" s="4">
        <v>0</v>
      </c>
      <c r="DU65" s="5">
        <v>0</v>
      </c>
      <c r="DV65" s="6">
        <v>0</v>
      </c>
      <c r="DW65" s="4">
        <v>4</v>
      </c>
      <c r="DX65" s="5">
        <v>0.91954022988505746</v>
      </c>
      <c r="DY65" s="6">
        <v>0.56257106948351188</v>
      </c>
      <c r="DZ65" s="4">
        <v>0</v>
      </c>
      <c r="EA65" s="5">
        <v>0</v>
      </c>
      <c r="EB65" s="6">
        <v>4.6974821495678318E-2</v>
      </c>
      <c r="EC65" s="4">
        <v>0</v>
      </c>
      <c r="ED65" s="5">
        <v>0</v>
      </c>
      <c r="EE65" s="6">
        <v>0.18234657245427091</v>
      </c>
      <c r="EF65" s="4">
        <v>0</v>
      </c>
      <c r="EG65" s="5">
        <v>0</v>
      </c>
      <c r="EH65" s="6">
        <v>2.9613177864149545E-2</v>
      </c>
      <c r="EI65" s="4">
        <v>0</v>
      </c>
      <c r="EJ65" s="5">
        <v>0</v>
      </c>
      <c r="EK65" s="6">
        <v>0.10818785345463487</v>
      </c>
      <c r="EL65" s="4">
        <v>0</v>
      </c>
      <c r="EM65" s="5">
        <v>0</v>
      </c>
      <c r="EN65" s="6">
        <v>6.6006600660066E-2</v>
      </c>
      <c r="EO65" s="4">
        <v>0</v>
      </c>
      <c r="EP65" s="5">
        <v>0</v>
      </c>
      <c r="EQ65" s="6">
        <v>9.3952852750256236E-2</v>
      </c>
      <c r="ER65" s="4">
        <v>0</v>
      </c>
      <c r="ES65" s="5">
        <v>0</v>
      </c>
      <c r="ET65" s="6">
        <v>4.2012393656128556E-2</v>
      </c>
      <c r="EU65" s="4">
        <v>0</v>
      </c>
      <c r="EV65" s="5">
        <v>0</v>
      </c>
      <c r="EW65" s="6">
        <v>0.30696129344238166</v>
      </c>
      <c r="EX65" s="4">
        <v>0</v>
      </c>
      <c r="EY65" s="5">
        <v>0</v>
      </c>
      <c r="EZ65" s="6">
        <v>0.11328449512876672</v>
      </c>
      <c r="FA65" s="4">
        <v>8</v>
      </c>
      <c r="FB65" s="5">
        <v>1.0738255033557047</v>
      </c>
      <c r="FC65" s="6">
        <v>0.42316886664983894</v>
      </c>
      <c r="FD65" s="4">
        <v>4</v>
      </c>
      <c r="FE65" s="5">
        <v>0.45871559633027525</v>
      </c>
      <c r="FF65" s="6">
        <v>5.4532423420896821E-2</v>
      </c>
      <c r="FG65" s="4">
        <v>0</v>
      </c>
      <c r="FH65" s="5">
        <v>0</v>
      </c>
      <c r="FI65" s="6">
        <v>0.24122542515981185</v>
      </c>
      <c r="FJ65" s="4">
        <v>0</v>
      </c>
      <c r="FK65" s="5">
        <v>0</v>
      </c>
      <c r="FL65" s="6">
        <v>0.15835312747426761</v>
      </c>
      <c r="FM65" s="4">
        <v>0</v>
      </c>
      <c r="FN65" s="5">
        <v>0</v>
      </c>
      <c r="FO65" s="6">
        <v>0.25029200734189888</v>
      </c>
      <c r="FP65" s="4">
        <v>0</v>
      </c>
      <c r="FQ65" s="5">
        <v>0</v>
      </c>
      <c r="FR65" s="6">
        <v>1.448575567358764E-2</v>
      </c>
      <c r="FS65" s="4">
        <v>0</v>
      </c>
      <c r="FT65" s="5">
        <v>0</v>
      </c>
      <c r="FU65" s="6">
        <v>0.20768431983385255</v>
      </c>
      <c r="FV65" s="4">
        <v>11</v>
      </c>
      <c r="FW65" s="5">
        <v>2.7295285359801489</v>
      </c>
      <c r="FX65" s="6">
        <v>1.130869458329919</v>
      </c>
      <c r="FY65" s="4">
        <v>0</v>
      </c>
      <c r="FZ65" s="5">
        <v>0</v>
      </c>
      <c r="GA65" s="6">
        <v>0.13684570646595962</v>
      </c>
      <c r="GB65" s="4">
        <v>0</v>
      </c>
      <c r="GC65" s="5">
        <v>0</v>
      </c>
      <c r="GD65" s="6">
        <v>0.34843205574912894</v>
      </c>
      <c r="GE65" s="4">
        <v>0</v>
      </c>
      <c r="GF65" s="5">
        <v>0</v>
      </c>
      <c r="GG65" s="6">
        <v>0.26908846283215609</v>
      </c>
      <c r="GH65" s="4">
        <v>0</v>
      </c>
      <c r="GI65" s="5">
        <v>0</v>
      </c>
      <c r="GJ65" s="6">
        <v>0.11994002998500748</v>
      </c>
      <c r="GK65" s="4">
        <v>3</v>
      </c>
      <c r="GL65" s="5">
        <v>1.0869565217391304</v>
      </c>
      <c r="GM65" s="6">
        <v>0.73031329381879762</v>
      </c>
      <c r="GN65" s="4">
        <v>0</v>
      </c>
      <c r="GO65" s="5">
        <v>0</v>
      </c>
      <c r="GP65" s="6">
        <v>0.19144862795149969</v>
      </c>
      <c r="GQ65" s="4">
        <v>0</v>
      </c>
      <c r="GR65" s="5">
        <v>0</v>
      </c>
      <c r="GS65" s="6">
        <v>6.8451475509583207E-2</v>
      </c>
      <c r="GT65" s="4">
        <v>0</v>
      </c>
      <c r="GU65" s="5">
        <v>0</v>
      </c>
      <c r="GV65" s="6">
        <v>0.29834553837808514</v>
      </c>
      <c r="GW65" s="4">
        <v>0</v>
      </c>
      <c r="GX65" s="5">
        <v>0</v>
      </c>
      <c r="GY65" s="6">
        <v>0.12776831345826234</v>
      </c>
      <c r="GZ65" s="4">
        <v>0</v>
      </c>
      <c r="HA65" s="5">
        <v>0</v>
      </c>
      <c r="HB65" s="6">
        <v>0.1466275659824047</v>
      </c>
      <c r="HC65" s="4">
        <v>0</v>
      </c>
      <c r="HD65" s="5">
        <v>0</v>
      </c>
      <c r="HE65" s="6">
        <v>0.1751824817518248</v>
      </c>
      <c r="HF65" s="4">
        <v>4</v>
      </c>
      <c r="HG65" s="5">
        <v>0.84925690021231426</v>
      </c>
      <c r="HH65" s="6">
        <v>0.15134757552826125</v>
      </c>
      <c r="HI65" s="4">
        <v>0</v>
      </c>
      <c r="HJ65" s="5">
        <v>0</v>
      </c>
      <c r="HK65" s="6">
        <v>0.18484288354898337</v>
      </c>
      <c r="HL65" s="4">
        <v>0</v>
      </c>
      <c r="HM65" s="5">
        <v>0</v>
      </c>
      <c r="HN65" s="6">
        <v>4.9377210028352068E-2</v>
      </c>
      <c r="HO65" s="4">
        <v>0</v>
      </c>
      <c r="HP65" s="5">
        <v>0</v>
      </c>
      <c r="HQ65" s="6">
        <v>1.8689842070834503E-2</v>
      </c>
      <c r="HR65" s="4">
        <v>0</v>
      </c>
      <c r="HS65" s="5">
        <v>0</v>
      </c>
      <c r="HT65" s="6">
        <v>7.0023553377045009E-2</v>
      </c>
      <c r="HU65" s="4">
        <v>0</v>
      </c>
      <c r="HV65" s="5">
        <v>0</v>
      </c>
      <c r="HW65" s="6">
        <v>9.0234383811951552E-3</v>
      </c>
      <c r="HX65" s="4">
        <v>0</v>
      </c>
      <c r="HY65" s="5">
        <v>0</v>
      </c>
      <c r="HZ65" s="6">
        <v>5.0831457410500325E-2</v>
      </c>
      <c r="IA65" s="4">
        <v>3</v>
      </c>
      <c r="IB65" s="5">
        <v>0.84985835694051004</v>
      </c>
      <c r="IC65" s="6">
        <v>0.84495245602798452</v>
      </c>
      <c r="ID65" s="4">
        <v>0</v>
      </c>
      <c r="IE65" s="5">
        <v>0</v>
      </c>
      <c r="IF65" s="6">
        <v>0.92592592592592582</v>
      </c>
      <c r="IG65" s="4">
        <v>43</v>
      </c>
      <c r="IH65" s="5">
        <v>0.24042493709812693</v>
      </c>
      <c r="II65" s="6">
        <v>0.20552495441895627</v>
      </c>
      <c r="IJ65" s="4">
        <v>66</v>
      </c>
      <c r="IK65" s="5">
        <v>0.19372450027884586</v>
      </c>
      <c r="IL65" s="6">
        <v>0.19990294659058649</v>
      </c>
    </row>
    <row r="66" spans="2:246" x14ac:dyDescent="0.35">
      <c r="B66" s="33">
        <v>61</v>
      </c>
      <c r="C66" s="18" t="s">
        <v>16</v>
      </c>
      <c r="D66" s="19">
        <v>0</v>
      </c>
      <c r="E66" s="20">
        <v>0</v>
      </c>
      <c r="F66" s="21">
        <v>0.59938128383604017</v>
      </c>
      <c r="G66" s="4">
        <v>0</v>
      </c>
      <c r="H66" s="5">
        <v>0</v>
      </c>
      <c r="I66" s="6">
        <v>0.64876957494407161</v>
      </c>
      <c r="J66" s="4">
        <v>4</v>
      </c>
      <c r="K66" s="5">
        <v>0.4</v>
      </c>
      <c r="L66" s="6">
        <v>0.3</v>
      </c>
      <c r="M66" s="4">
        <v>0</v>
      </c>
      <c r="N66" s="5">
        <v>0</v>
      </c>
      <c r="O66" s="6">
        <v>8.4812246888450696E-2</v>
      </c>
      <c r="P66" s="4">
        <v>3</v>
      </c>
      <c r="Q66" s="5">
        <v>1.1320754716981132</v>
      </c>
      <c r="R66" s="6">
        <v>1.08781047924095</v>
      </c>
      <c r="S66" s="4">
        <v>0</v>
      </c>
      <c r="T66" s="5">
        <v>0</v>
      </c>
      <c r="U66" s="6">
        <v>1.4345991561181435</v>
      </c>
      <c r="V66" s="4">
        <v>5</v>
      </c>
      <c r="W66" s="5">
        <v>2.8571428571428572</v>
      </c>
      <c r="X66" s="6">
        <v>0.65302683202991285</v>
      </c>
      <c r="Y66" s="4">
        <v>0</v>
      </c>
      <c r="Z66" s="5">
        <v>0</v>
      </c>
      <c r="AA66" s="6">
        <v>0.69233367105707533</v>
      </c>
      <c r="AB66" s="4">
        <v>0</v>
      </c>
      <c r="AC66" s="5">
        <v>0</v>
      </c>
      <c r="AD66" s="6">
        <v>0.34187488018403733</v>
      </c>
      <c r="AE66" s="4">
        <v>0</v>
      </c>
      <c r="AF66" s="5">
        <v>0</v>
      </c>
      <c r="AG66" s="6">
        <v>0.13541387834795068</v>
      </c>
      <c r="AH66" s="4">
        <v>0</v>
      </c>
      <c r="AI66" s="5">
        <v>0</v>
      </c>
      <c r="AJ66" s="6">
        <v>1.1489698890649762</v>
      </c>
      <c r="AK66" s="4">
        <v>0</v>
      </c>
      <c r="AL66" s="5">
        <v>0</v>
      </c>
      <c r="AM66" s="6">
        <v>1.3495092693565975</v>
      </c>
      <c r="AN66" s="4">
        <v>6</v>
      </c>
      <c r="AO66" s="5">
        <v>1.0204081632653061</v>
      </c>
      <c r="AP66" s="6">
        <v>0.33233632436025257</v>
      </c>
      <c r="AQ66" s="4">
        <v>0</v>
      </c>
      <c r="AR66" s="5">
        <v>0</v>
      </c>
      <c r="AS66" s="6">
        <v>0.10610221477228146</v>
      </c>
      <c r="AT66" s="4">
        <v>4</v>
      </c>
      <c r="AU66" s="5">
        <v>2.2988505747126435</v>
      </c>
      <c r="AV66" s="6">
        <v>1.6225749559082892</v>
      </c>
      <c r="AW66" s="4">
        <v>5</v>
      </c>
      <c r="AX66" s="5">
        <v>2.7173913043478262</v>
      </c>
      <c r="AY66" s="6">
        <v>0.92794134494214686</v>
      </c>
      <c r="AZ66" s="4">
        <v>0</v>
      </c>
      <c r="BA66" s="5">
        <v>0</v>
      </c>
      <c r="BB66" s="6">
        <v>0.28846153846153849</v>
      </c>
      <c r="BC66" s="4">
        <v>4</v>
      </c>
      <c r="BD66" s="5">
        <v>0.46082949308755761</v>
      </c>
      <c r="BE66" s="6">
        <v>0.57371762229690737</v>
      </c>
      <c r="BF66" s="4">
        <v>0</v>
      </c>
      <c r="BG66" s="5">
        <v>0</v>
      </c>
      <c r="BH66" s="6">
        <v>1.2658227848101267</v>
      </c>
      <c r="BI66" s="4">
        <v>8</v>
      </c>
      <c r="BJ66" s="5">
        <v>0.83507306889352806</v>
      </c>
      <c r="BK66" s="6">
        <v>0.5733835362473958</v>
      </c>
      <c r="BL66" s="4">
        <v>0</v>
      </c>
      <c r="BM66" s="5">
        <v>0</v>
      </c>
      <c r="BN66" s="6">
        <v>1.2658227848101267</v>
      </c>
      <c r="BO66" s="4">
        <v>0</v>
      </c>
      <c r="BP66" s="5">
        <v>0</v>
      </c>
      <c r="BQ66" s="6">
        <v>0.35960029044638847</v>
      </c>
      <c r="BR66" s="4">
        <v>8</v>
      </c>
      <c r="BS66" s="5">
        <v>2.4922118380062304</v>
      </c>
      <c r="BT66" s="6">
        <v>0.84467977811396866</v>
      </c>
      <c r="BU66" s="4">
        <v>0</v>
      </c>
      <c r="BV66" s="5">
        <v>0</v>
      </c>
      <c r="BW66" s="6">
        <v>0.17245627001724562</v>
      </c>
      <c r="BX66" s="4">
        <v>7</v>
      </c>
      <c r="BY66" s="5">
        <v>0.50287356321839083</v>
      </c>
      <c r="BZ66" s="6">
        <v>0.36440734115152718</v>
      </c>
      <c r="CA66" s="4">
        <v>6</v>
      </c>
      <c r="CB66" s="5">
        <v>1.7191977077363898</v>
      </c>
      <c r="CC66" s="6">
        <v>0.40792540792540788</v>
      </c>
      <c r="CD66" s="4">
        <v>11</v>
      </c>
      <c r="CE66" s="5">
        <v>0.59523809523809523</v>
      </c>
      <c r="CF66" s="6">
        <v>0.53682333810074256</v>
      </c>
      <c r="CG66" s="4">
        <v>13</v>
      </c>
      <c r="CH66" s="5">
        <v>1.0220125786163521</v>
      </c>
      <c r="CI66" s="6">
        <v>2.1543461955162932</v>
      </c>
      <c r="CJ66" s="4">
        <v>0</v>
      </c>
      <c r="CK66" s="5">
        <v>0</v>
      </c>
      <c r="CL66" s="6">
        <v>1.1176470588235294</v>
      </c>
      <c r="CM66" s="4">
        <v>0</v>
      </c>
      <c r="CN66" s="5">
        <v>0</v>
      </c>
      <c r="CO66" s="6">
        <v>0.60344827586206895</v>
      </c>
      <c r="CP66" s="4">
        <v>0</v>
      </c>
      <c r="CQ66" s="5">
        <v>0</v>
      </c>
      <c r="CR66" s="6">
        <v>0.20112513481213745</v>
      </c>
      <c r="CS66" s="4">
        <v>0</v>
      </c>
      <c r="CT66" s="5">
        <v>0</v>
      </c>
      <c r="CU66" s="6">
        <v>0.26109660574412535</v>
      </c>
      <c r="CV66" s="4">
        <v>0</v>
      </c>
      <c r="CW66" s="5">
        <v>0</v>
      </c>
      <c r="CX66" s="6">
        <v>0.16164368921662925</v>
      </c>
      <c r="CY66" s="4">
        <v>0</v>
      </c>
      <c r="CZ66" s="5">
        <v>0</v>
      </c>
      <c r="DA66" s="6">
        <v>0.96699923254029174</v>
      </c>
      <c r="DB66" s="4">
        <v>4</v>
      </c>
      <c r="DC66" s="5">
        <v>0.93023255813953487</v>
      </c>
      <c r="DD66" s="6">
        <v>0.50188412236099456</v>
      </c>
      <c r="DE66" s="4">
        <v>0</v>
      </c>
      <c r="DF66" s="5">
        <v>0</v>
      </c>
      <c r="DG66" s="6">
        <v>8.2606861642294707E-2</v>
      </c>
      <c r="DH66" s="4">
        <v>5</v>
      </c>
      <c r="DI66" s="5">
        <v>0.58072009291521487</v>
      </c>
      <c r="DJ66" s="6">
        <v>0.39213057613030805</v>
      </c>
      <c r="DK66" s="4">
        <v>0</v>
      </c>
      <c r="DL66" s="5">
        <v>0</v>
      </c>
      <c r="DM66" s="6">
        <v>1.8604651162790697</v>
      </c>
      <c r="DN66" s="4">
        <v>0</v>
      </c>
      <c r="DO66" s="5">
        <v>0</v>
      </c>
      <c r="DP66" s="6">
        <v>0.53682268075826201</v>
      </c>
      <c r="DQ66" s="4">
        <v>6</v>
      </c>
      <c r="DR66" s="5">
        <v>1.7191977077363898</v>
      </c>
      <c r="DS66" s="6">
        <v>0.40792540792540788</v>
      </c>
      <c r="DT66" s="4">
        <v>0</v>
      </c>
      <c r="DU66" s="5">
        <v>0</v>
      </c>
      <c r="DV66" s="6">
        <v>0.68710359408033828</v>
      </c>
      <c r="DW66" s="4">
        <v>4</v>
      </c>
      <c r="DX66" s="5">
        <v>0.91954022988505746</v>
      </c>
      <c r="DY66" s="6">
        <v>0.56855586809503855</v>
      </c>
      <c r="DZ66" s="4">
        <v>0</v>
      </c>
      <c r="EA66" s="5">
        <v>0</v>
      </c>
      <c r="EB66" s="6">
        <v>5.4021044720030061E-2</v>
      </c>
      <c r="EC66" s="4">
        <v>0</v>
      </c>
      <c r="ED66" s="5">
        <v>0</v>
      </c>
      <c r="EE66" s="6">
        <v>0.18519573764886887</v>
      </c>
      <c r="EF66" s="4">
        <v>7</v>
      </c>
      <c r="EG66" s="5">
        <v>0.74388947927736448</v>
      </c>
      <c r="EH66" s="6">
        <v>0.21654636313159356</v>
      </c>
      <c r="EI66" s="4">
        <v>12</v>
      </c>
      <c r="EJ66" s="5">
        <v>1.0256410256410255</v>
      </c>
      <c r="EK66" s="6">
        <v>1.3130071305630686</v>
      </c>
      <c r="EL66" s="4">
        <v>0</v>
      </c>
      <c r="EM66" s="5">
        <v>0</v>
      </c>
      <c r="EN66" s="6">
        <v>0.234023402340234</v>
      </c>
      <c r="EO66" s="4">
        <v>4</v>
      </c>
      <c r="EP66" s="5">
        <v>1.0899182561307901</v>
      </c>
      <c r="EQ66" s="6">
        <v>1.5032456440040998</v>
      </c>
      <c r="ER66" s="4">
        <v>0</v>
      </c>
      <c r="ES66" s="5">
        <v>0</v>
      </c>
      <c r="ET66" s="6">
        <v>4.5013278917280602E-2</v>
      </c>
      <c r="EU66" s="4">
        <v>0</v>
      </c>
      <c r="EV66" s="5">
        <v>0</v>
      </c>
      <c r="EW66" s="6">
        <v>0.30696129344238166</v>
      </c>
      <c r="EX66" s="4">
        <v>0</v>
      </c>
      <c r="EY66" s="5">
        <v>0</v>
      </c>
      <c r="EZ66" s="6">
        <v>0.43803338116456458</v>
      </c>
      <c r="FA66" s="4">
        <v>8</v>
      </c>
      <c r="FB66" s="5">
        <v>1.0738255033557047</v>
      </c>
      <c r="FC66" s="6">
        <v>0.43059288185422206</v>
      </c>
      <c r="FD66" s="4">
        <v>4</v>
      </c>
      <c r="FE66" s="5">
        <v>0.45871559633027525</v>
      </c>
      <c r="FF66" s="6">
        <v>0.6948988813062853</v>
      </c>
      <c r="FG66" s="4">
        <v>0</v>
      </c>
      <c r="FH66" s="5">
        <v>0</v>
      </c>
      <c r="FI66" s="6">
        <v>0.39802195151368952</v>
      </c>
      <c r="FJ66" s="4">
        <v>6</v>
      </c>
      <c r="FK66" s="5">
        <v>4.1666666666666661</v>
      </c>
      <c r="FL66" s="6">
        <v>0.36421219319081549</v>
      </c>
      <c r="FM66" s="4">
        <v>3</v>
      </c>
      <c r="FN66" s="5">
        <v>2.2900763358778624</v>
      </c>
      <c r="FO66" s="6">
        <v>2.2192557984315036</v>
      </c>
      <c r="FP66" s="4">
        <v>0</v>
      </c>
      <c r="FQ66" s="5">
        <v>0</v>
      </c>
      <c r="FR66" s="6">
        <v>4.345726702076292E-2</v>
      </c>
      <c r="FS66" s="4">
        <v>0</v>
      </c>
      <c r="FT66" s="5">
        <v>0</v>
      </c>
      <c r="FU66" s="6">
        <v>0.76843198338525442</v>
      </c>
      <c r="FV66" s="4">
        <v>11</v>
      </c>
      <c r="FW66" s="5">
        <v>2.7295285359801489</v>
      </c>
      <c r="FX66" s="6">
        <v>1.1329181348848643</v>
      </c>
      <c r="FY66" s="4">
        <v>0</v>
      </c>
      <c r="FZ66" s="5">
        <v>0</v>
      </c>
      <c r="GA66" s="6">
        <v>0.88949709202873761</v>
      </c>
      <c r="GB66" s="4">
        <v>0</v>
      </c>
      <c r="GC66" s="5">
        <v>0</v>
      </c>
      <c r="GD66" s="6">
        <v>0.69686411149825789</v>
      </c>
      <c r="GE66" s="4">
        <v>0</v>
      </c>
      <c r="GF66" s="5">
        <v>0</v>
      </c>
      <c r="GG66" s="6">
        <v>0.66431214261688531</v>
      </c>
      <c r="GH66" s="4">
        <v>0</v>
      </c>
      <c r="GI66" s="5">
        <v>0</v>
      </c>
      <c r="GJ66" s="6">
        <v>0.53973013493253374</v>
      </c>
      <c r="GK66" s="4">
        <v>3</v>
      </c>
      <c r="GL66" s="5">
        <v>1.0869565217391304</v>
      </c>
      <c r="GM66" s="6">
        <v>0.72607959356477558</v>
      </c>
      <c r="GN66" s="4">
        <v>6</v>
      </c>
      <c r="GO66" s="5">
        <v>5.825242718446602</v>
      </c>
      <c r="GP66" s="6">
        <v>1.3401403956604978</v>
      </c>
      <c r="GQ66" s="4">
        <v>4</v>
      </c>
      <c r="GR66" s="5">
        <v>2.8571428571428572</v>
      </c>
      <c r="GS66" s="6">
        <v>0.2585944630362032</v>
      </c>
      <c r="GT66" s="4">
        <v>7</v>
      </c>
      <c r="GU66" s="5">
        <v>1.6203703703703702</v>
      </c>
      <c r="GV66" s="6">
        <v>1.7493897477624083</v>
      </c>
      <c r="GW66" s="4">
        <v>0</v>
      </c>
      <c r="GX66" s="5">
        <v>0</v>
      </c>
      <c r="GY66" s="6">
        <v>0.89437819420783649</v>
      </c>
      <c r="GZ66" s="4">
        <v>3</v>
      </c>
      <c r="HA66" s="5">
        <v>1</v>
      </c>
      <c r="HB66" s="6">
        <v>0.5175090564084871</v>
      </c>
      <c r="HC66" s="4">
        <v>5</v>
      </c>
      <c r="HD66" s="5">
        <v>1.3089005235602094</v>
      </c>
      <c r="HE66" s="6">
        <v>0.75912408759124084</v>
      </c>
      <c r="HF66" s="4">
        <v>7</v>
      </c>
      <c r="HG66" s="5">
        <v>1.48619957537155</v>
      </c>
      <c r="HH66" s="6">
        <v>0.81494848361371441</v>
      </c>
      <c r="HI66" s="4">
        <v>0</v>
      </c>
      <c r="HJ66" s="5">
        <v>0</v>
      </c>
      <c r="HK66" s="6">
        <v>0.36968576709796674</v>
      </c>
      <c r="HL66" s="4">
        <v>0</v>
      </c>
      <c r="HM66" s="5">
        <v>0</v>
      </c>
      <c r="HN66" s="6">
        <v>4.6191583574910003E-2</v>
      </c>
      <c r="HO66" s="4">
        <v>0</v>
      </c>
      <c r="HP66" s="5">
        <v>0</v>
      </c>
      <c r="HQ66" s="6">
        <v>2.6699774386906433E-2</v>
      </c>
      <c r="HR66" s="4">
        <v>7</v>
      </c>
      <c r="HS66" s="5">
        <v>1</v>
      </c>
      <c r="HT66" s="6">
        <v>0.34375198930549367</v>
      </c>
      <c r="HU66" s="4">
        <v>0</v>
      </c>
      <c r="HV66" s="5">
        <v>0</v>
      </c>
      <c r="HW66" s="6">
        <v>9.8129892395497312E-2</v>
      </c>
      <c r="HX66" s="4">
        <v>3</v>
      </c>
      <c r="HY66" s="5">
        <v>0.33594624860022393</v>
      </c>
      <c r="HZ66" s="6">
        <v>0.37578970299905601</v>
      </c>
      <c r="IA66" s="4">
        <v>3</v>
      </c>
      <c r="IB66" s="5">
        <v>0.84985835694051004</v>
      </c>
      <c r="IC66" s="6">
        <v>0.85480612898457908</v>
      </c>
      <c r="ID66" s="4">
        <v>0</v>
      </c>
      <c r="IE66" s="5">
        <v>0</v>
      </c>
      <c r="IF66" s="6">
        <v>1.1481481481481481</v>
      </c>
      <c r="IG66" s="4">
        <v>76</v>
      </c>
      <c r="IH66" s="5">
        <v>0.42493709812692199</v>
      </c>
      <c r="II66" s="6">
        <v>0.31032457324712454</v>
      </c>
      <c r="IJ66" s="4">
        <v>219</v>
      </c>
      <c r="IK66" s="5">
        <v>0.64281311456162493</v>
      </c>
      <c r="IL66" s="6">
        <v>0.43305958969338487</v>
      </c>
    </row>
    <row r="67" spans="2:246" x14ac:dyDescent="0.45">
      <c r="B67" s="33">
        <v>62</v>
      </c>
      <c r="D67" s="17"/>
      <c r="E67" s="17"/>
      <c r="G67" s="3"/>
      <c r="H67" s="3"/>
      <c r="I67"/>
      <c r="J67" s="3"/>
      <c r="K67" s="3"/>
      <c r="L67"/>
      <c r="M67" s="3"/>
      <c r="N67" s="3"/>
      <c r="O67"/>
      <c r="P67" s="3"/>
      <c r="Q67" s="3"/>
      <c r="R67"/>
      <c r="S67" s="3"/>
      <c r="T67" s="3"/>
      <c r="U67"/>
      <c r="V67" s="3"/>
      <c r="W67" s="3"/>
      <c r="X67"/>
      <c r="Y67" s="3"/>
      <c r="Z67" s="3"/>
      <c r="AA67"/>
      <c r="AB67" s="3"/>
      <c r="AC67" s="3"/>
      <c r="AD67"/>
      <c r="AE67" s="3"/>
      <c r="AF67" s="3"/>
      <c r="AG67"/>
      <c r="AH67" s="3"/>
      <c r="AI67" s="3"/>
      <c r="AJ67"/>
      <c r="AK67" s="3"/>
      <c r="AL67" s="3"/>
      <c r="AM67"/>
      <c r="AN67" s="3"/>
      <c r="AO67" s="3"/>
      <c r="AP67"/>
      <c r="AQ67" s="3"/>
      <c r="AR67" s="3"/>
      <c r="AS67"/>
      <c r="AT67" s="3"/>
      <c r="AU67" s="3"/>
      <c r="AV67"/>
      <c r="AW67" s="3"/>
      <c r="AX67" s="3"/>
      <c r="AY67"/>
      <c r="AZ67" s="3"/>
      <c r="BA67" s="3"/>
      <c r="BB67"/>
      <c r="BC67" s="3"/>
      <c r="BD67" s="3"/>
      <c r="BE67"/>
      <c r="BF67" s="3"/>
      <c r="BG67" s="3"/>
      <c r="BH67"/>
      <c r="BI67" s="3"/>
      <c r="BJ67" s="3"/>
      <c r="BK67"/>
      <c r="BL67" s="3"/>
      <c r="BM67" s="3"/>
      <c r="BN67"/>
      <c r="BO67" s="3"/>
      <c r="BP67" s="3"/>
      <c r="BQ67"/>
      <c r="BR67" s="3"/>
      <c r="BS67" s="3"/>
      <c r="BT67"/>
      <c r="BU67" s="3"/>
      <c r="BV67" s="3"/>
      <c r="BW67"/>
      <c r="BX67" s="3"/>
      <c r="BY67" s="3"/>
      <c r="BZ67"/>
      <c r="CA67" s="3"/>
      <c r="CB67" s="3"/>
      <c r="CC67"/>
      <c r="CD67" s="3"/>
      <c r="CE67" s="3"/>
      <c r="CF67"/>
      <c r="CG67" s="3"/>
      <c r="CH67" s="3"/>
      <c r="CI67"/>
      <c r="CJ67" s="3"/>
      <c r="CK67" s="3"/>
      <c r="CL67"/>
      <c r="CM67" s="3"/>
      <c r="CN67" s="3"/>
      <c r="CO67"/>
      <c r="CP67" s="3"/>
      <c r="CQ67" s="3"/>
      <c r="CR67"/>
      <c r="CS67" s="3"/>
      <c r="CT67" s="3"/>
      <c r="CU67"/>
      <c r="CV67" s="3"/>
      <c r="CW67" s="3"/>
      <c r="CX67"/>
      <c r="CY67" s="3"/>
      <c r="CZ67" s="3"/>
      <c r="DA67"/>
      <c r="DB67" s="3"/>
      <c r="DC67" s="3"/>
      <c r="DD67"/>
      <c r="DE67" s="3"/>
      <c r="DF67" s="3"/>
      <c r="DG67"/>
      <c r="DH67" s="3"/>
      <c r="DI67" s="3"/>
      <c r="DJ67"/>
      <c r="DK67" s="3"/>
      <c r="DL67" s="3"/>
      <c r="DM67"/>
      <c r="DN67" s="3"/>
      <c r="DO67" s="3"/>
      <c r="DP67"/>
      <c r="DQ67" s="3"/>
      <c r="DR67" s="3"/>
      <c r="DS67"/>
      <c r="DT67" s="3"/>
      <c r="DU67" s="3"/>
      <c r="DV67"/>
      <c r="DW67" s="3"/>
      <c r="DX67" s="3"/>
      <c r="DY67"/>
      <c r="DZ67" s="3"/>
      <c r="EA67" s="3"/>
      <c r="EB67"/>
      <c r="EC67" s="3"/>
      <c r="ED67" s="3"/>
      <c r="EE67"/>
      <c r="EF67" s="3"/>
      <c r="EG67" s="3"/>
      <c r="EH67"/>
      <c r="EI67" s="3"/>
      <c r="EJ67" s="3"/>
      <c r="EK67"/>
      <c r="EL67" s="3"/>
      <c r="EM67" s="3"/>
      <c r="EN67"/>
      <c r="EO67" s="3"/>
      <c r="EP67" s="3"/>
      <c r="EQ67"/>
      <c r="ER67" s="3"/>
      <c r="ES67" s="3"/>
      <c r="ET67"/>
      <c r="EU67" s="3"/>
      <c r="EV67" s="3"/>
      <c r="EW67"/>
      <c r="EX67" s="3"/>
      <c r="EY67" s="3"/>
      <c r="EZ67"/>
      <c r="FA67" s="3"/>
      <c r="FB67" s="3"/>
      <c r="FC67"/>
      <c r="FD67" s="3"/>
      <c r="FE67" s="3"/>
      <c r="FF67"/>
      <c r="FG67" s="3"/>
      <c r="FH67" s="3"/>
      <c r="FI67"/>
      <c r="FJ67" s="3"/>
      <c r="FK67" s="3"/>
      <c r="FL67"/>
      <c r="FM67" s="3"/>
      <c r="FN67" s="3"/>
      <c r="FO67"/>
      <c r="FP67" s="3"/>
      <c r="FQ67" s="3"/>
      <c r="FR67"/>
      <c r="FS67" s="3"/>
      <c r="FT67" s="3"/>
      <c r="FU67"/>
      <c r="FV67" s="3"/>
      <c r="FW67" s="3"/>
      <c r="FX67"/>
      <c r="FY67" s="3"/>
      <c r="FZ67" s="3"/>
      <c r="GA67"/>
      <c r="GB67" s="3"/>
      <c r="GC67" s="3"/>
      <c r="GD67"/>
      <c r="GE67" s="3"/>
      <c r="GF67" s="3"/>
      <c r="GG67"/>
      <c r="GH67" s="3"/>
      <c r="GI67" s="3"/>
      <c r="GJ67"/>
      <c r="GK67" s="3"/>
      <c r="GL67" s="3"/>
      <c r="GM67"/>
      <c r="GN67" s="3"/>
      <c r="GO67" s="3"/>
      <c r="GP67"/>
      <c r="GQ67" s="3"/>
      <c r="GR67" s="3"/>
      <c r="GS67"/>
      <c r="GT67" s="3"/>
      <c r="GU67" s="3"/>
      <c r="GV67"/>
      <c r="GW67" s="3"/>
      <c r="GX67" s="3"/>
      <c r="GY67"/>
      <c r="GZ67" s="3"/>
      <c r="HA67" s="3"/>
      <c r="HB67"/>
      <c r="HC67" s="3"/>
      <c r="HD67" s="3"/>
      <c r="HE67"/>
      <c r="HF67" s="3"/>
      <c r="HG67" s="3"/>
      <c r="HH67"/>
      <c r="HI67" s="3"/>
      <c r="HJ67" s="3"/>
      <c r="HK67"/>
      <c r="HL67" s="3"/>
      <c r="HM67" s="3"/>
      <c r="HN67"/>
      <c r="HO67" s="3"/>
      <c r="HP67" s="3"/>
      <c r="HQ67"/>
      <c r="HR67" s="3"/>
      <c r="HS67" s="3"/>
      <c r="HT67"/>
      <c r="HU67" s="3"/>
      <c r="HV67" s="3"/>
      <c r="HW67"/>
      <c r="HX67" s="3"/>
      <c r="HY67" s="3"/>
      <c r="HZ67"/>
      <c r="IA67" s="3"/>
      <c r="IB67" s="3"/>
      <c r="IC67"/>
      <c r="ID67" s="3"/>
      <c r="IE67" s="3"/>
      <c r="IF67"/>
      <c r="IG67" s="3"/>
      <c r="IH67" s="3"/>
      <c r="II67"/>
      <c r="IJ67" s="3"/>
      <c r="IK67" s="3"/>
      <c r="IL67"/>
    </row>
    <row r="68" spans="2:246" x14ac:dyDescent="0.35">
      <c r="B68" s="33">
        <v>63</v>
      </c>
      <c r="C68" s="13" t="s">
        <v>56</v>
      </c>
      <c r="D68" s="14" t="s">
        <v>49</v>
      </c>
      <c r="E68" s="14" t="s">
        <v>50</v>
      </c>
      <c r="F68" s="14" t="s">
        <v>4</v>
      </c>
      <c r="G68" s="1" t="s">
        <v>49</v>
      </c>
      <c r="H68" s="1" t="s">
        <v>50</v>
      </c>
      <c r="I68" s="1" t="s">
        <v>4</v>
      </c>
      <c r="J68" s="1" t="s">
        <v>49</v>
      </c>
      <c r="K68" s="1" t="s">
        <v>50</v>
      </c>
      <c r="L68" s="1" t="s">
        <v>4</v>
      </c>
      <c r="M68" s="1" t="s">
        <v>49</v>
      </c>
      <c r="N68" s="1" t="s">
        <v>50</v>
      </c>
      <c r="O68" s="1" t="s">
        <v>4</v>
      </c>
      <c r="P68" s="1" t="s">
        <v>49</v>
      </c>
      <c r="Q68" s="1" t="s">
        <v>50</v>
      </c>
      <c r="R68" s="1" t="s">
        <v>4</v>
      </c>
      <c r="S68" s="1" t="s">
        <v>49</v>
      </c>
      <c r="T68" s="1" t="s">
        <v>50</v>
      </c>
      <c r="U68" s="1" t="s">
        <v>4</v>
      </c>
      <c r="V68" s="1" t="s">
        <v>49</v>
      </c>
      <c r="W68" s="1" t="s">
        <v>50</v>
      </c>
      <c r="X68" s="1" t="s">
        <v>4</v>
      </c>
      <c r="Y68" s="1" t="s">
        <v>49</v>
      </c>
      <c r="Z68" s="1" t="s">
        <v>50</v>
      </c>
      <c r="AA68" s="1" t="s">
        <v>4</v>
      </c>
      <c r="AB68" s="1" t="s">
        <v>49</v>
      </c>
      <c r="AC68" s="1" t="s">
        <v>50</v>
      </c>
      <c r="AD68" s="1" t="s">
        <v>4</v>
      </c>
      <c r="AE68" s="1" t="s">
        <v>49</v>
      </c>
      <c r="AF68" s="1" t="s">
        <v>50</v>
      </c>
      <c r="AG68" s="1" t="s">
        <v>4</v>
      </c>
      <c r="AH68" s="1" t="s">
        <v>49</v>
      </c>
      <c r="AI68" s="1" t="s">
        <v>50</v>
      </c>
      <c r="AJ68" s="1" t="s">
        <v>4</v>
      </c>
      <c r="AK68" s="1" t="s">
        <v>49</v>
      </c>
      <c r="AL68" s="1" t="s">
        <v>50</v>
      </c>
      <c r="AM68" s="1" t="s">
        <v>4</v>
      </c>
      <c r="AN68" s="1" t="s">
        <v>49</v>
      </c>
      <c r="AO68" s="1" t="s">
        <v>50</v>
      </c>
      <c r="AP68" s="1" t="s">
        <v>4</v>
      </c>
      <c r="AQ68" s="1" t="s">
        <v>49</v>
      </c>
      <c r="AR68" s="1" t="s">
        <v>50</v>
      </c>
      <c r="AS68" s="1" t="s">
        <v>4</v>
      </c>
      <c r="AT68" s="1" t="s">
        <v>49</v>
      </c>
      <c r="AU68" s="1" t="s">
        <v>50</v>
      </c>
      <c r="AV68" s="1" t="s">
        <v>4</v>
      </c>
      <c r="AW68" s="1" t="s">
        <v>49</v>
      </c>
      <c r="AX68" s="1" t="s">
        <v>50</v>
      </c>
      <c r="AY68" s="1" t="s">
        <v>4</v>
      </c>
      <c r="AZ68" s="1" t="s">
        <v>49</v>
      </c>
      <c r="BA68" s="1" t="s">
        <v>50</v>
      </c>
      <c r="BB68" s="1" t="s">
        <v>4</v>
      </c>
      <c r="BC68" s="1" t="s">
        <v>49</v>
      </c>
      <c r="BD68" s="1" t="s">
        <v>50</v>
      </c>
      <c r="BE68" s="1" t="s">
        <v>4</v>
      </c>
      <c r="BF68" s="1" t="s">
        <v>49</v>
      </c>
      <c r="BG68" s="1" t="s">
        <v>50</v>
      </c>
      <c r="BH68" s="1" t="s">
        <v>4</v>
      </c>
      <c r="BI68" s="1" t="s">
        <v>49</v>
      </c>
      <c r="BJ68" s="1" t="s">
        <v>50</v>
      </c>
      <c r="BK68" s="1" t="s">
        <v>4</v>
      </c>
      <c r="BL68" s="1" t="s">
        <v>49</v>
      </c>
      <c r="BM68" s="1" t="s">
        <v>50</v>
      </c>
      <c r="BN68" s="1" t="s">
        <v>4</v>
      </c>
      <c r="BO68" s="1" t="s">
        <v>49</v>
      </c>
      <c r="BP68" s="1" t="s">
        <v>50</v>
      </c>
      <c r="BQ68" s="1" t="s">
        <v>4</v>
      </c>
      <c r="BR68" s="1" t="s">
        <v>49</v>
      </c>
      <c r="BS68" s="1" t="s">
        <v>50</v>
      </c>
      <c r="BT68" s="1" t="s">
        <v>4</v>
      </c>
      <c r="BU68" s="1" t="s">
        <v>49</v>
      </c>
      <c r="BV68" s="1" t="s">
        <v>50</v>
      </c>
      <c r="BW68" s="1" t="s">
        <v>4</v>
      </c>
      <c r="BX68" s="1" t="s">
        <v>49</v>
      </c>
      <c r="BY68" s="1" t="s">
        <v>50</v>
      </c>
      <c r="BZ68" s="1" t="s">
        <v>4</v>
      </c>
      <c r="CA68" s="1" t="s">
        <v>49</v>
      </c>
      <c r="CB68" s="1" t="s">
        <v>50</v>
      </c>
      <c r="CC68" s="1" t="s">
        <v>4</v>
      </c>
      <c r="CD68" s="1" t="s">
        <v>49</v>
      </c>
      <c r="CE68" s="1" t="s">
        <v>50</v>
      </c>
      <c r="CF68" s="1" t="s">
        <v>4</v>
      </c>
      <c r="CG68" s="1" t="s">
        <v>49</v>
      </c>
      <c r="CH68" s="1" t="s">
        <v>50</v>
      </c>
      <c r="CI68" s="1" t="s">
        <v>4</v>
      </c>
      <c r="CJ68" s="1" t="s">
        <v>49</v>
      </c>
      <c r="CK68" s="1" t="s">
        <v>50</v>
      </c>
      <c r="CL68" s="1" t="s">
        <v>4</v>
      </c>
      <c r="CM68" s="1" t="s">
        <v>49</v>
      </c>
      <c r="CN68" s="1" t="s">
        <v>50</v>
      </c>
      <c r="CO68" s="1" t="s">
        <v>4</v>
      </c>
      <c r="CP68" s="1" t="s">
        <v>49</v>
      </c>
      <c r="CQ68" s="1" t="s">
        <v>50</v>
      </c>
      <c r="CR68" s="1" t="s">
        <v>4</v>
      </c>
      <c r="CS68" s="1" t="s">
        <v>49</v>
      </c>
      <c r="CT68" s="1" t="s">
        <v>50</v>
      </c>
      <c r="CU68" s="1" t="s">
        <v>4</v>
      </c>
      <c r="CV68" s="1" t="s">
        <v>49</v>
      </c>
      <c r="CW68" s="1" t="s">
        <v>50</v>
      </c>
      <c r="CX68" s="1" t="s">
        <v>4</v>
      </c>
      <c r="CY68" s="1" t="s">
        <v>49</v>
      </c>
      <c r="CZ68" s="1" t="s">
        <v>50</v>
      </c>
      <c r="DA68" s="1" t="s">
        <v>4</v>
      </c>
      <c r="DB68" s="1" t="s">
        <v>49</v>
      </c>
      <c r="DC68" s="1" t="s">
        <v>50</v>
      </c>
      <c r="DD68" s="1" t="s">
        <v>4</v>
      </c>
      <c r="DE68" s="1" t="s">
        <v>49</v>
      </c>
      <c r="DF68" s="1" t="s">
        <v>50</v>
      </c>
      <c r="DG68" s="1" t="s">
        <v>4</v>
      </c>
      <c r="DH68" s="1" t="s">
        <v>49</v>
      </c>
      <c r="DI68" s="1" t="s">
        <v>50</v>
      </c>
      <c r="DJ68" s="1" t="s">
        <v>4</v>
      </c>
      <c r="DK68" s="1" t="s">
        <v>49</v>
      </c>
      <c r="DL68" s="1" t="s">
        <v>50</v>
      </c>
      <c r="DM68" s="1" t="s">
        <v>4</v>
      </c>
      <c r="DN68" s="1" t="s">
        <v>49</v>
      </c>
      <c r="DO68" s="1" t="s">
        <v>50</v>
      </c>
      <c r="DP68" s="1" t="s">
        <v>4</v>
      </c>
      <c r="DQ68" s="1" t="s">
        <v>49</v>
      </c>
      <c r="DR68" s="1" t="s">
        <v>50</v>
      </c>
      <c r="DS68" s="1" t="s">
        <v>4</v>
      </c>
      <c r="DT68" s="1" t="s">
        <v>49</v>
      </c>
      <c r="DU68" s="1" t="s">
        <v>50</v>
      </c>
      <c r="DV68" s="1" t="s">
        <v>4</v>
      </c>
      <c r="DW68" s="1" t="s">
        <v>49</v>
      </c>
      <c r="DX68" s="1" t="s">
        <v>50</v>
      </c>
      <c r="DY68" s="1" t="s">
        <v>4</v>
      </c>
      <c r="DZ68" s="1" t="s">
        <v>49</v>
      </c>
      <c r="EA68" s="1" t="s">
        <v>50</v>
      </c>
      <c r="EB68" s="1" t="s">
        <v>4</v>
      </c>
      <c r="EC68" s="1" t="s">
        <v>49</v>
      </c>
      <c r="ED68" s="1" t="s">
        <v>50</v>
      </c>
      <c r="EE68" s="1" t="s">
        <v>4</v>
      </c>
      <c r="EF68" s="1" t="s">
        <v>49</v>
      </c>
      <c r="EG68" s="1" t="s">
        <v>50</v>
      </c>
      <c r="EH68" s="1" t="s">
        <v>4</v>
      </c>
      <c r="EI68" s="1" t="s">
        <v>49</v>
      </c>
      <c r="EJ68" s="1" t="s">
        <v>50</v>
      </c>
      <c r="EK68" s="1" t="s">
        <v>4</v>
      </c>
      <c r="EL68" s="1" t="s">
        <v>49</v>
      </c>
      <c r="EM68" s="1" t="s">
        <v>50</v>
      </c>
      <c r="EN68" s="1" t="s">
        <v>4</v>
      </c>
      <c r="EO68" s="1" t="s">
        <v>49</v>
      </c>
      <c r="EP68" s="1" t="s">
        <v>50</v>
      </c>
      <c r="EQ68" s="1" t="s">
        <v>4</v>
      </c>
      <c r="ER68" s="1" t="s">
        <v>49</v>
      </c>
      <c r="ES68" s="1" t="s">
        <v>50</v>
      </c>
      <c r="ET68" s="1" t="s">
        <v>4</v>
      </c>
      <c r="EU68" s="1" t="s">
        <v>49</v>
      </c>
      <c r="EV68" s="1" t="s">
        <v>50</v>
      </c>
      <c r="EW68" s="1" t="s">
        <v>4</v>
      </c>
      <c r="EX68" s="1" t="s">
        <v>49</v>
      </c>
      <c r="EY68" s="1" t="s">
        <v>50</v>
      </c>
      <c r="EZ68" s="1" t="s">
        <v>4</v>
      </c>
      <c r="FA68" s="1" t="s">
        <v>49</v>
      </c>
      <c r="FB68" s="1" t="s">
        <v>50</v>
      </c>
      <c r="FC68" s="1" t="s">
        <v>4</v>
      </c>
      <c r="FD68" s="1" t="s">
        <v>49</v>
      </c>
      <c r="FE68" s="1" t="s">
        <v>50</v>
      </c>
      <c r="FF68" s="1" t="s">
        <v>4</v>
      </c>
      <c r="FG68" s="1" t="s">
        <v>49</v>
      </c>
      <c r="FH68" s="1" t="s">
        <v>50</v>
      </c>
      <c r="FI68" s="1" t="s">
        <v>4</v>
      </c>
      <c r="FJ68" s="1" t="s">
        <v>49</v>
      </c>
      <c r="FK68" s="1" t="s">
        <v>50</v>
      </c>
      <c r="FL68" s="1" t="s">
        <v>4</v>
      </c>
      <c r="FM68" s="1" t="s">
        <v>49</v>
      </c>
      <c r="FN68" s="1" t="s">
        <v>50</v>
      </c>
      <c r="FO68" s="1" t="s">
        <v>4</v>
      </c>
      <c r="FP68" s="1" t="s">
        <v>49</v>
      </c>
      <c r="FQ68" s="1" t="s">
        <v>50</v>
      </c>
      <c r="FR68" s="1" t="s">
        <v>4</v>
      </c>
      <c r="FS68" s="1" t="s">
        <v>49</v>
      </c>
      <c r="FT68" s="1" t="s">
        <v>50</v>
      </c>
      <c r="FU68" s="1" t="s">
        <v>4</v>
      </c>
      <c r="FV68" s="1" t="s">
        <v>49</v>
      </c>
      <c r="FW68" s="1" t="s">
        <v>50</v>
      </c>
      <c r="FX68" s="1" t="s">
        <v>4</v>
      </c>
      <c r="FY68" s="1" t="s">
        <v>49</v>
      </c>
      <c r="FZ68" s="1" t="s">
        <v>50</v>
      </c>
      <c r="GA68" s="1" t="s">
        <v>4</v>
      </c>
      <c r="GB68" s="1" t="s">
        <v>49</v>
      </c>
      <c r="GC68" s="1" t="s">
        <v>50</v>
      </c>
      <c r="GD68" s="1" t="s">
        <v>4</v>
      </c>
      <c r="GE68" s="1" t="s">
        <v>49</v>
      </c>
      <c r="GF68" s="1" t="s">
        <v>50</v>
      </c>
      <c r="GG68" s="1" t="s">
        <v>4</v>
      </c>
      <c r="GH68" s="1" t="s">
        <v>49</v>
      </c>
      <c r="GI68" s="1" t="s">
        <v>50</v>
      </c>
      <c r="GJ68" s="1" t="s">
        <v>4</v>
      </c>
      <c r="GK68" s="1" t="s">
        <v>49</v>
      </c>
      <c r="GL68" s="1" t="s">
        <v>50</v>
      </c>
      <c r="GM68" s="1" t="s">
        <v>4</v>
      </c>
      <c r="GN68" s="1" t="s">
        <v>49</v>
      </c>
      <c r="GO68" s="1" t="s">
        <v>50</v>
      </c>
      <c r="GP68" s="1" t="s">
        <v>4</v>
      </c>
      <c r="GQ68" s="1" t="s">
        <v>49</v>
      </c>
      <c r="GR68" s="1" t="s">
        <v>50</v>
      </c>
      <c r="GS68" s="1" t="s">
        <v>4</v>
      </c>
      <c r="GT68" s="1" t="s">
        <v>49</v>
      </c>
      <c r="GU68" s="1" t="s">
        <v>50</v>
      </c>
      <c r="GV68" s="1" t="s">
        <v>4</v>
      </c>
      <c r="GW68" s="1" t="s">
        <v>49</v>
      </c>
      <c r="GX68" s="1" t="s">
        <v>50</v>
      </c>
      <c r="GY68" s="1" t="s">
        <v>4</v>
      </c>
      <c r="GZ68" s="1" t="s">
        <v>49</v>
      </c>
      <c r="HA68" s="1" t="s">
        <v>50</v>
      </c>
      <c r="HB68" s="1" t="s">
        <v>4</v>
      </c>
      <c r="HC68" s="1" t="s">
        <v>49</v>
      </c>
      <c r="HD68" s="1" t="s">
        <v>50</v>
      </c>
      <c r="HE68" s="1" t="s">
        <v>4</v>
      </c>
      <c r="HF68" s="1" t="s">
        <v>49</v>
      </c>
      <c r="HG68" s="1" t="s">
        <v>50</v>
      </c>
      <c r="HH68" s="1" t="s">
        <v>4</v>
      </c>
      <c r="HI68" s="1" t="s">
        <v>49</v>
      </c>
      <c r="HJ68" s="1" t="s">
        <v>50</v>
      </c>
      <c r="HK68" s="1" t="s">
        <v>4</v>
      </c>
      <c r="HL68" s="1" t="s">
        <v>49</v>
      </c>
      <c r="HM68" s="1" t="s">
        <v>50</v>
      </c>
      <c r="HN68" s="1" t="s">
        <v>4</v>
      </c>
      <c r="HO68" s="1" t="s">
        <v>49</v>
      </c>
      <c r="HP68" s="1" t="s">
        <v>50</v>
      </c>
      <c r="HQ68" s="1" t="s">
        <v>4</v>
      </c>
      <c r="HR68" s="1" t="s">
        <v>49</v>
      </c>
      <c r="HS68" s="1" t="s">
        <v>50</v>
      </c>
      <c r="HT68" s="1" t="s">
        <v>4</v>
      </c>
      <c r="HU68" s="1" t="s">
        <v>49</v>
      </c>
      <c r="HV68" s="1" t="s">
        <v>50</v>
      </c>
      <c r="HW68" s="1" t="s">
        <v>4</v>
      </c>
      <c r="HX68" s="1" t="s">
        <v>49</v>
      </c>
      <c r="HY68" s="1" t="s">
        <v>50</v>
      </c>
      <c r="HZ68" s="1" t="s">
        <v>4</v>
      </c>
      <c r="IA68" s="1" t="s">
        <v>49</v>
      </c>
      <c r="IB68" s="1" t="s">
        <v>50</v>
      </c>
      <c r="IC68" s="1" t="s">
        <v>4</v>
      </c>
      <c r="ID68" s="1" t="s">
        <v>49</v>
      </c>
      <c r="IE68" s="1" t="s">
        <v>50</v>
      </c>
      <c r="IF68" s="1" t="s">
        <v>4</v>
      </c>
      <c r="IG68" s="1" t="s">
        <v>49</v>
      </c>
      <c r="IH68" s="1" t="s">
        <v>50</v>
      </c>
      <c r="II68" s="1" t="s">
        <v>4</v>
      </c>
      <c r="IJ68" s="1" t="s">
        <v>49</v>
      </c>
      <c r="IK68" s="1" t="s">
        <v>50</v>
      </c>
      <c r="IL68" s="1" t="s">
        <v>4</v>
      </c>
    </row>
    <row r="69" spans="2:246" x14ac:dyDescent="0.35">
      <c r="B69" s="33">
        <v>64</v>
      </c>
      <c r="C69" s="18" t="s">
        <v>51</v>
      </c>
      <c r="D69" s="19">
        <v>24</v>
      </c>
      <c r="E69" s="20">
        <v>38.095238095238095</v>
      </c>
      <c r="F69" s="21">
        <v>52.736750651607302</v>
      </c>
      <c r="G69" s="4">
        <v>20</v>
      </c>
      <c r="H69" s="5">
        <v>28.985507246376812</v>
      </c>
      <c r="I69" s="6">
        <v>48.714336033814725</v>
      </c>
      <c r="J69" s="4">
        <v>190</v>
      </c>
      <c r="K69" s="5">
        <v>23.2</v>
      </c>
      <c r="L69" s="6">
        <v>40.299999999999997</v>
      </c>
      <c r="M69" s="4">
        <v>109</v>
      </c>
      <c r="N69" s="5">
        <v>30.11049723756906</v>
      </c>
      <c r="O69" s="6">
        <v>36.215407629020198</v>
      </c>
      <c r="P69" s="4">
        <v>59</v>
      </c>
      <c r="Q69" s="5">
        <v>31.72043010752688</v>
      </c>
      <c r="R69" s="6">
        <v>52.741217687718965</v>
      </c>
      <c r="S69" s="4">
        <v>83</v>
      </c>
      <c r="T69" s="5">
        <v>27.035830618892508</v>
      </c>
      <c r="U69" s="6">
        <v>43.860001338419323</v>
      </c>
      <c r="V69" s="4">
        <v>35</v>
      </c>
      <c r="W69" s="5">
        <v>26.923076923076923</v>
      </c>
      <c r="X69" s="6">
        <v>36.934922089825847</v>
      </c>
      <c r="Y69" s="4">
        <v>22</v>
      </c>
      <c r="Z69" s="5">
        <v>21.568627450980394</v>
      </c>
      <c r="AA69" s="6">
        <v>53.912574203993522</v>
      </c>
      <c r="AB69" s="4">
        <v>75</v>
      </c>
      <c r="AC69" s="5">
        <v>43.604651162790695</v>
      </c>
      <c r="AD69" s="6">
        <v>35.912772295661888</v>
      </c>
      <c r="AE69" s="4">
        <v>82</v>
      </c>
      <c r="AF69" s="5">
        <v>24.773413897280967</v>
      </c>
      <c r="AG69" s="6">
        <v>29.749612521556902</v>
      </c>
      <c r="AH69" s="4">
        <v>12</v>
      </c>
      <c r="AI69" s="5">
        <v>30.76923076923077</v>
      </c>
      <c r="AJ69" s="6">
        <v>52.107279693486589</v>
      </c>
      <c r="AK69" s="4">
        <v>83</v>
      </c>
      <c r="AL69" s="5">
        <v>20.44334975369458</v>
      </c>
      <c r="AM69" s="6">
        <v>47.873219079083214</v>
      </c>
      <c r="AN69" s="4">
        <v>104</v>
      </c>
      <c r="AO69" s="5">
        <v>22.317596566523605</v>
      </c>
      <c r="AP69" s="6">
        <v>32.725738396624472</v>
      </c>
      <c r="AQ69" s="4">
        <v>179</v>
      </c>
      <c r="AR69" s="5">
        <v>19.206008583690988</v>
      </c>
      <c r="AS69" s="6">
        <v>26.848700759170946</v>
      </c>
      <c r="AT69" s="4">
        <v>30</v>
      </c>
      <c r="AU69" s="5">
        <v>24.590163934426229</v>
      </c>
      <c r="AV69" s="6">
        <v>50.485436893203882</v>
      </c>
      <c r="AW69" s="4">
        <v>40</v>
      </c>
      <c r="AX69" s="5">
        <v>30.075187969924812</v>
      </c>
      <c r="AY69" s="6">
        <v>46.943231441048034</v>
      </c>
      <c r="AZ69" s="4">
        <v>17</v>
      </c>
      <c r="BA69" s="5">
        <v>25.757575757575758</v>
      </c>
      <c r="BB69" s="6">
        <v>48.438634713144516</v>
      </c>
      <c r="BC69" s="4">
        <v>164</v>
      </c>
      <c r="BD69" s="5">
        <v>32.220039292730846</v>
      </c>
      <c r="BE69" s="6">
        <v>39.163836775594277</v>
      </c>
      <c r="BF69" s="4">
        <v>23</v>
      </c>
      <c r="BG69" s="5">
        <v>27.710843373493976</v>
      </c>
      <c r="BH69" s="6">
        <v>52.895322939866375</v>
      </c>
      <c r="BI69" s="4">
        <v>177</v>
      </c>
      <c r="BJ69" s="5">
        <v>24.789915966386555</v>
      </c>
      <c r="BK69" s="6">
        <v>34.93647139080754</v>
      </c>
      <c r="BL69" s="4">
        <v>23</v>
      </c>
      <c r="BM69" s="5">
        <v>27.710843373493976</v>
      </c>
      <c r="BN69" s="6">
        <v>52.895322939866375</v>
      </c>
      <c r="BO69" s="4">
        <v>70</v>
      </c>
      <c r="BP69" s="5">
        <v>40.697674418604649</v>
      </c>
      <c r="BQ69" s="6">
        <v>36.853481952185007</v>
      </c>
      <c r="BR69" s="4">
        <v>66</v>
      </c>
      <c r="BS69" s="5">
        <v>29.333333333333332</v>
      </c>
      <c r="BT69" s="6">
        <v>51.140385371608332</v>
      </c>
      <c r="BU69" s="4">
        <v>44</v>
      </c>
      <c r="BV69" s="5">
        <v>27.500000000000004</v>
      </c>
      <c r="BW69" s="6">
        <v>37.376237623762378</v>
      </c>
      <c r="BX69" s="4">
        <v>242</v>
      </c>
      <c r="BY69" s="5">
        <v>24.055666003976143</v>
      </c>
      <c r="BZ69" s="6">
        <v>41.207750340656055</v>
      </c>
      <c r="CA69" s="4">
        <v>53</v>
      </c>
      <c r="CB69" s="5">
        <v>24.766355140186917</v>
      </c>
      <c r="CC69" s="6">
        <v>29.676213138438008</v>
      </c>
      <c r="CD69" s="4">
        <v>318</v>
      </c>
      <c r="CE69" s="5">
        <v>23.245614035087719</v>
      </c>
      <c r="CF69" s="6">
        <v>41.263554789115247</v>
      </c>
      <c r="CG69" s="4">
        <v>168</v>
      </c>
      <c r="CH69" s="5">
        <v>18.025751072961373</v>
      </c>
      <c r="CI69" s="6">
        <v>41.022712853698771</v>
      </c>
      <c r="CJ69" s="4">
        <v>22</v>
      </c>
      <c r="CK69" s="5">
        <v>32.835820895522389</v>
      </c>
      <c r="CL69" s="6">
        <v>54.291695743196087</v>
      </c>
      <c r="CM69" s="4">
        <v>8</v>
      </c>
      <c r="CN69" s="5">
        <v>24.242424242424242</v>
      </c>
      <c r="CO69" s="6">
        <v>52.315134761575678</v>
      </c>
      <c r="CP69" s="4">
        <v>87</v>
      </c>
      <c r="CQ69" s="5">
        <v>31.182795698924732</v>
      </c>
      <c r="CR69" s="6">
        <v>35.524164815358176</v>
      </c>
      <c r="CS69" s="4">
        <v>18</v>
      </c>
      <c r="CT69" s="5">
        <v>13.740458015267176</v>
      </c>
      <c r="CU69" s="6">
        <v>44.625719769673708</v>
      </c>
      <c r="CV69" s="4">
        <v>177</v>
      </c>
      <c r="CW69" s="5">
        <v>24.617524339360223</v>
      </c>
      <c r="CX69" s="6">
        <v>25.565653942698869</v>
      </c>
      <c r="CY69" s="4">
        <v>36</v>
      </c>
      <c r="CZ69" s="5">
        <v>29.268292682926827</v>
      </c>
      <c r="DA69" s="6">
        <v>48.863636363636367</v>
      </c>
      <c r="DB69" s="4">
        <v>81</v>
      </c>
      <c r="DC69" s="5">
        <v>26.557377049180324</v>
      </c>
      <c r="DD69" s="6">
        <v>35.582866177950265</v>
      </c>
      <c r="DE69" s="4">
        <v>102</v>
      </c>
      <c r="DF69" s="5">
        <v>23.943661971830984</v>
      </c>
      <c r="DG69" s="6">
        <v>34.234191481789061</v>
      </c>
      <c r="DH69" s="4">
        <v>135</v>
      </c>
      <c r="DI69" s="5">
        <v>21.634615384615387</v>
      </c>
      <c r="DJ69" s="6">
        <v>42.567567567567565</v>
      </c>
      <c r="DK69" s="4">
        <v>15</v>
      </c>
      <c r="DL69" s="5">
        <v>23.076923076923077</v>
      </c>
      <c r="DM69" s="6">
        <v>53.286637931034484</v>
      </c>
      <c r="DN69" s="4">
        <v>57</v>
      </c>
      <c r="DO69" s="5">
        <v>29.230769230769234</v>
      </c>
      <c r="DP69" s="6">
        <v>40.116959064327482</v>
      </c>
      <c r="DQ69" s="4">
        <v>53</v>
      </c>
      <c r="DR69" s="5">
        <v>24.766355140186917</v>
      </c>
      <c r="DS69" s="6">
        <v>29.676213138438008</v>
      </c>
      <c r="DT69" s="4">
        <v>19</v>
      </c>
      <c r="DU69" s="5">
        <v>35.185185185185183</v>
      </c>
      <c r="DV69" s="6">
        <v>54.3914927136668</v>
      </c>
      <c r="DW69" s="4">
        <v>112</v>
      </c>
      <c r="DX69" s="5">
        <v>45.901639344262293</v>
      </c>
      <c r="DY69" s="6">
        <v>39.649310277831745</v>
      </c>
      <c r="DZ69" s="4">
        <v>87</v>
      </c>
      <c r="EA69" s="5">
        <v>28.155339805825243</v>
      </c>
      <c r="EB69" s="6">
        <v>35.244681203057276</v>
      </c>
      <c r="EC69" s="4">
        <v>131</v>
      </c>
      <c r="ED69" s="5">
        <v>64.532019704433495</v>
      </c>
      <c r="EE69" s="6">
        <v>62.87079434600836</v>
      </c>
      <c r="EF69" s="4">
        <v>138</v>
      </c>
      <c r="EG69" s="5">
        <v>18.253968253968253</v>
      </c>
      <c r="EH69" s="6">
        <v>24.83319926181801</v>
      </c>
      <c r="EI69" s="4">
        <v>171</v>
      </c>
      <c r="EJ69" s="5">
        <v>19</v>
      </c>
      <c r="EK69" s="6">
        <v>43.057026168507036</v>
      </c>
      <c r="EL69" s="4">
        <v>74</v>
      </c>
      <c r="EM69" s="5">
        <v>18.877551020408163</v>
      </c>
      <c r="EN69" s="6">
        <v>36.46250715512307</v>
      </c>
      <c r="EO69" s="4">
        <v>97</v>
      </c>
      <c r="EP69" s="5">
        <v>35.531135531135533</v>
      </c>
      <c r="EQ69" s="6">
        <v>50.369003690036898</v>
      </c>
      <c r="ER69" s="4">
        <v>63</v>
      </c>
      <c r="ES69" s="5">
        <v>32.642487046632127</v>
      </c>
      <c r="ET69" s="6">
        <v>34.612294943345177</v>
      </c>
      <c r="EU69" s="4">
        <v>85</v>
      </c>
      <c r="EV69" s="5">
        <v>36.170212765957451</v>
      </c>
      <c r="EW69" s="6">
        <v>36.819869414927666</v>
      </c>
      <c r="EX69" s="4">
        <v>63</v>
      </c>
      <c r="EY69" s="5">
        <v>25.403225806451612</v>
      </c>
      <c r="EZ69" s="6">
        <v>38.45756228677763</v>
      </c>
      <c r="FA69" s="4">
        <v>165</v>
      </c>
      <c r="FB69" s="5">
        <v>39.75903614457831</v>
      </c>
      <c r="FC69" s="6">
        <v>40.126554658520618</v>
      </c>
      <c r="FD69" s="4">
        <v>187</v>
      </c>
      <c r="FE69" s="5">
        <v>26.300984528832632</v>
      </c>
      <c r="FF69" s="6">
        <v>45.402259810248395</v>
      </c>
      <c r="FG69" s="4">
        <v>22</v>
      </c>
      <c r="FH69" s="5">
        <v>24.444444444444443</v>
      </c>
      <c r="FI69" s="6">
        <v>50.47070124879923</v>
      </c>
      <c r="FJ69" s="4">
        <v>30</v>
      </c>
      <c r="FK69" s="5">
        <v>27.027027027027028</v>
      </c>
      <c r="FL69" s="6">
        <v>46.182783801726046</v>
      </c>
      <c r="FM69" s="4">
        <v>28</v>
      </c>
      <c r="FN69" s="5">
        <v>28.865979381443296</v>
      </c>
      <c r="FO69" s="6">
        <v>52.708333333333336</v>
      </c>
      <c r="FP69" s="4">
        <v>55</v>
      </c>
      <c r="FQ69" s="5">
        <v>31.25</v>
      </c>
      <c r="FR69" s="6">
        <v>33.168753306295187</v>
      </c>
      <c r="FS69" s="4">
        <v>17</v>
      </c>
      <c r="FT69" s="5">
        <v>25.373134328358208</v>
      </c>
      <c r="FU69" s="6">
        <v>51.009928106812744</v>
      </c>
      <c r="FV69" s="4">
        <v>106</v>
      </c>
      <c r="FW69" s="5">
        <v>55.208333333333336</v>
      </c>
      <c r="FX69" s="6">
        <v>53.380110079408425</v>
      </c>
      <c r="FY69" s="4">
        <v>12</v>
      </c>
      <c r="FZ69" s="5">
        <v>30.76923076923077</v>
      </c>
      <c r="GA69" s="6">
        <v>53.539116551357104</v>
      </c>
      <c r="GB69" s="4">
        <v>5</v>
      </c>
      <c r="GC69" s="5">
        <v>55.555555555555557</v>
      </c>
      <c r="GD69" s="6">
        <v>64.161220043572982</v>
      </c>
      <c r="GE69" s="4">
        <v>43</v>
      </c>
      <c r="GF69" s="5">
        <v>30.49645390070922</v>
      </c>
      <c r="GG69" s="6">
        <v>49.968390441269442</v>
      </c>
      <c r="GH69" s="4">
        <v>43</v>
      </c>
      <c r="GI69" s="5">
        <v>28.859060402684566</v>
      </c>
      <c r="GJ69" s="6">
        <v>48.465963566634706</v>
      </c>
      <c r="GK69" s="4">
        <v>83</v>
      </c>
      <c r="GL69" s="5">
        <v>59.712230215827333</v>
      </c>
      <c r="GM69" s="6">
        <v>49.737485471524188</v>
      </c>
      <c r="GN69" s="4">
        <v>30</v>
      </c>
      <c r="GO69" s="5">
        <v>40.54054054054054</v>
      </c>
      <c r="GP69" s="6">
        <v>53.747032892505928</v>
      </c>
      <c r="GQ69" s="4">
        <v>35</v>
      </c>
      <c r="GR69" s="5">
        <v>36.458333333333329</v>
      </c>
      <c r="GS69" s="6">
        <v>42.369416334457732</v>
      </c>
      <c r="GT69" s="4">
        <v>62</v>
      </c>
      <c r="GU69" s="5">
        <v>19.254658385093169</v>
      </c>
      <c r="GV69" s="6">
        <v>45.484741540377826</v>
      </c>
      <c r="GW69" s="4">
        <v>17</v>
      </c>
      <c r="GX69" s="5">
        <v>37.777777777777779</v>
      </c>
      <c r="GY69" s="6">
        <v>56.214865708931917</v>
      </c>
      <c r="GZ69" s="4">
        <v>60</v>
      </c>
      <c r="HA69" s="5">
        <v>25.423728813559322</v>
      </c>
      <c r="HB69" s="6">
        <v>46.203618116994591</v>
      </c>
      <c r="HC69" s="4">
        <v>63</v>
      </c>
      <c r="HD69" s="5">
        <v>22.105263157894736</v>
      </c>
      <c r="HE69" s="6">
        <v>42.660087473365479</v>
      </c>
      <c r="HF69" s="4">
        <v>98</v>
      </c>
      <c r="HG69" s="5">
        <v>28.160919540229884</v>
      </c>
      <c r="HH69" s="6">
        <v>48.256897010556202</v>
      </c>
      <c r="HI69" s="4">
        <v>8</v>
      </c>
      <c r="HJ69" s="5">
        <v>42.105263157894733</v>
      </c>
      <c r="HK69" s="6">
        <v>53.853853853853849</v>
      </c>
      <c r="HL69" s="4">
        <v>71</v>
      </c>
      <c r="HM69" s="5">
        <v>34.134615384615387</v>
      </c>
      <c r="HN69" s="6">
        <v>35.509643156619767</v>
      </c>
      <c r="HO69" s="4">
        <v>158</v>
      </c>
      <c r="HP69" s="5">
        <v>18.831942789034564</v>
      </c>
      <c r="HQ69" s="6">
        <v>28.470403352540597</v>
      </c>
      <c r="HR69" s="4">
        <v>108</v>
      </c>
      <c r="HS69" s="5">
        <v>21.176470588235293</v>
      </c>
      <c r="HT69" s="6">
        <v>40.103724658180099</v>
      </c>
      <c r="HU69" s="4">
        <v>225</v>
      </c>
      <c r="HV69" s="5">
        <v>23.734177215189874</v>
      </c>
      <c r="HW69" s="6">
        <v>24.893730457211198</v>
      </c>
      <c r="HX69" s="4">
        <v>176</v>
      </c>
      <c r="HY69" s="5">
        <v>24.649859943977592</v>
      </c>
      <c r="HZ69" s="6">
        <v>37.276763930906611</v>
      </c>
      <c r="IA69" s="4">
        <v>73</v>
      </c>
      <c r="IB69" s="5">
        <v>49.65986394557823</v>
      </c>
      <c r="IC69" s="6">
        <v>55.166051660516601</v>
      </c>
      <c r="ID69" s="4">
        <v>21</v>
      </c>
      <c r="IE69" s="5">
        <v>48.837209302325576</v>
      </c>
      <c r="IF69" s="6">
        <v>53.808049535603722</v>
      </c>
      <c r="IG69" s="4">
        <v>3557</v>
      </c>
      <c r="IH69" s="5">
        <v>27.852165061467389</v>
      </c>
      <c r="II69" s="6">
        <v>35.079984284251211</v>
      </c>
      <c r="IJ69" s="4">
        <v>6431</v>
      </c>
      <c r="IK69" s="5">
        <v>26.008007441258545</v>
      </c>
      <c r="IL69" s="6">
        <v>37.506931882186876</v>
      </c>
    </row>
    <row r="70" spans="2:246" x14ac:dyDescent="0.35">
      <c r="B70" s="33">
        <v>65</v>
      </c>
      <c r="C70" s="18" t="s">
        <v>52</v>
      </c>
      <c r="D70" s="19">
        <v>20</v>
      </c>
      <c r="E70" s="20">
        <v>31.746031746031743</v>
      </c>
      <c r="F70" s="21">
        <v>34.984071821604402</v>
      </c>
      <c r="G70" s="4">
        <v>23</v>
      </c>
      <c r="H70" s="5">
        <v>33.333333333333329</v>
      </c>
      <c r="I70" s="6">
        <v>33.849947164494544</v>
      </c>
      <c r="J70" s="4">
        <v>314</v>
      </c>
      <c r="K70" s="5">
        <v>38.299999999999997</v>
      </c>
      <c r="L70" s="6">
        <v>39.9</v>
      </c>
      <c r="M70" s="4">
        <v>125</v>
      </c>
      <c r="N70" s="5">
        <v>34.530386740331494</v>
      </c>
      <c r="O70" s="6">
        <v>47.976065818997753</v>
      </c>
      <c r="P70" s="4">
        <v>71</v>
      </c>
      <c r="Q70" s="5">
        <v>38.172043010752688</v>
      </c>
      <c r="R70" s="6">
        <v>32.212858630811475</v>
      </c>
      <c r="S70" s="4">
        <v>135</v>
      </c>
      <c r="T70" s="5">
        <v>43.973941368078172</v>
      </c>
      <c r="U70" s="6">
        <v>40.835173659907646</v>
      </c>
      <c r="V70" s="4">
        <v>66</v>
      </c>
      <c r="W70" s="5">
        <v>50.769230769230766</v>
      </c>
      <c r="X70" s="6">
        <v>49.829514207149408</v>
      </c>
      <c r="Y70" s="4">
        <v>44</v>
      </c>
      <c r="Z70" s="5">
        <v>43.137254901960787</v>
      </c>
      <c r="AA70" s="6">
        <v>30.113329735563948</v>
      </c>
      <c r="AB70" s="4">
        <v>73</v>
      </c>
      <c r="AC70" s="5">
        <v>42.441860465116278</v>
      </c>
      <c r="AD70" s="6">
        <v>50.032582386892578</v>
      </c>
      <c r="AE70" s="4">
        <v>121</v>
      </c>
      <c r="AF70" s="5">
        <v>36.555891238670696</v>
      </c>
      <c r="AG70" s="6">
        <v>48.265624658909822</v>
      </c>
      <c r="AH70" s="4">
        <v>10</v>
      </c>
      <c r="AI70" s="5">
        <v>25.641025641025639</v>
      </c>
      <c r="AJ70" s="6">
        <v>34.546615581098337</v>
      </c>
      <c r="AK70" s="4">
        <v>151</v>
      </c>
      <c r="AL70" s="5">
        <v>37.192118226600982</v>
      </c>
      <c r="AM70" s="6">
        <v>36.568242824695432</v>
      </c>
      <c r="AN70" s="4">
        <v>212</v>
      </c>
      <c r="AO70" s="5">
        <v>45.493562231759654</v>
      </c>
      <c r="AP70" s="6">
        <v>51.088607594936711</v>
      </c>
      <c r="AQ70" s="4">
        <v>425</v>
      </c>
      <c r="AR70" s="5">
        <v>45.600858369098709</v>
      </c>
      <c r="AS70" s="6">
        <v>57.686748084999827</v>
      </c>
      <c r="AT70" s="4">
        <v>32</v>
      </c>
      <c r="AU70" s="5">
        <v>26.229508196721312</v>
      </c>
      <c r="AV70" s="6">
        <v>30.097087378640776</v>
      </c>
      <c r="AW70" s="4">
        <v>48</v>
      </c>
      <c r="AX70" s="5">
        <v>36.090225563909769</v>
      </c>
      <c r="AY70" s="6">
        <v>37.5</v>
      </c>
      <c r="AZ70" s="4">
        <v>26</v>
      </c>
      <c r="BA70" s="5">
        <v>39.393939393939391</v>
      </c>
      <c r="BB70" s="6">
        <v>36.940208182038248</v>
      </c>
      <c r="BC70" s="4">
        <v>142</v>
      </c>
      <c r="BD70" s="5">
        <v>27.897838899803535</v>
      </c>
      <c r="BE70" s="6">
        <v>43.645270834493125</v>
      </c>
      <c r="BF70" s="4">
        <v>29</v>
      </c>
      <c r="BG70" s="5">
        <v>34.939759036144579</v>
      </c>
      <c r="BH70" s="6">
        <v>33.518930957683743</v>
      </c>
      <c r="BI70" s="4">
        <v>281</v>
      </c>
      <c r="BJ70" s="5">
        <v>39.35574229691877</v>
      </c>
      <c r="BK70" s="6">
        <v>44.006708166339784</v>
      </c>
      <c r="BL70" s="4">
        <v>29</v>
      </c>
      <c r="BM70" s="5">
        <v>34.939759036144579</v>
      </c>
      <c r="BN70" s="6">
        <v>33.518930957683743</v>
      </c>
      <c r="BO70" s="4">
        <v>60</v>
      </c>
      <c r="BP70" s="5">
        <v>34.883720930232556</v>
      </c>
      <c r="BQ70" s="6">
        <v>48.726496171675606</v>
      </c>
      <c r="BR70" s="4">
        <v>84</v>
      </c>
      <c r="BS70" s="5">
        <v>37.333333333333336</v>
      </c>
      <c r="BT70" s="6">
        <v>33.779001179709006</v>
      </c>
      <c r="BU70" s="4">
        <v>91</v>
      </c>
      <c r="BV70" s="5">
        <v>56.875</v>
      </c>
      <c r="BW70" s="6">
        <v>51.732673267326732</v>
      </c>
      <c r="BX70" s="4">
        <v>395</v>
      </c>
      <c r="BY70" s="5">
        <v>39.264413518886684</v>
      </c>
      <c r="BZ70" s="6">
        <v>40.227325600717876</v>
      </c>
      <c r="CA70" s="4">
        <v>57</v>
      </c>
      <c r="CB70" s="5">
        <v>26.635514018691588</v>
      </c>
      <c r="CC70" s="6">
        <v>49.196906603212376</v>
      </c>
      <c r="CD70" s="4">
        <v>556</v>
      </c>
      <c r="CE70" s="5">
        <v>40.643274853801174</v>
      </c>
      <c r="CF70" s="6">
        <v>41.644988746967528</v>
      </c>
      <c r="CG70" s="4">
        <v>337</v>
      </c>
      <c r="CH70" s="5">
        <v>36.158798283261802</v>
      </c>
      <c r="CI70" s="6">
        <v>42.266209871843671</v>
      </c>
      <c r="CJ70" s="4">
        <v>30</v>
      </c>
      <c r="CK70" s="5">
        <v>44.776119402985074</v>
      </c>
      <c r="CL70" s="6">
        <v>31.681786461967899</v>
      </c>
      <c r="CM70" s="4">
        <v>13</v>
      </c>
      <c r="CN70" s="5">
        <v>39.393939393939391</v>
      </c>
      <c r="CO70" s="6">
        <v>34.485141672425705</v>
      </c>
      <c r="CP70" s="4">
        <v>107</v>
      </c>
      <c r="CQ70" s="5">
        <v>38.351254480286741</v>
      </c>
      <c r="CR70" s="6">
        <v>47.2481871148929</v>
      </c>
      <c r="CS70" s="4">
        <v>47</v>
      </c>
      <c r="CT70" s="5">
        <v>35.877862595419849</v>
      </c>
      <c r="CU70" s="6">
        <v>39.462571976967368</v>
      </c>
      <c r="CV70" s="4">
        <v>269</v>
      </c>
      <c r="CW70" s="5">
        <v>37.413073713490959</v>
      </c>
      <c r="CX70" s="6">
        <v>56.651951873972131</v>
      </c>
      <c r="CY70" s="4">
        <v>48</v>
      </c>
      <c r="CZ70" s="5">
        <v>39.024390243902438</v>
      </c>
      <c r="DA70" s="6">
        <v>39.007867132867133</v>
      </c>
      <c r="DB70" s="4">
        <v>138</v>
      </c>
      <c r="DC70" s="5">
        <v>45.245901639344261</v>
      </c>
      <c r="DD70" s="6">
        <v>47.949307651765608</v>
      </c>
      <c r="DE70" s="4">
        <v>181</v>
      </c>
      <c r="DF70" s="5">
        <v>42.488262910798127</v>
      </c>
      <c r="DG70" s="6">
        <v>49.771028591766523</v>
      </c>
      <c r="DH70" s="4">
        <v>212</v>
      </c>
      <c r="DI70" s="5">
        <v>33.974358974358978</v>
      </c>
      <c r="DJ70" s="6">
        <v>37.410261824324323</v>
      </c>
      <c r="DK70" s="4">
        <v>23</v>
      </c>
      <c r="DL70" s="5">
        <v>35.384615384615387</v>
      </c>
      <c r="DM70" s="6">
        <v>33.890086206896555</v>
      </c>
      <c r="DN70" s="4">
        <v>105</v>
      </c>
      <c r="DO70" s="5">
        <v>53.846153846153847</v>
      </c>
      <c r="DP70" s="6">
        <v>47.521929824561404</v>
      </c>
      <c r="DQ70" s="4">
        <v>57</v>
      </c>
      <c r="DR70" s="5">
        <v>26.635514018691588</v>
      </c>
      <c r="DS70" s="6">
        <v>49.196906603212376</v>
      </c>
      <c r="DT70" s="4">
        <v>18</v>
      </c>
      <c r="DU70" s="5">
        <v>33.333333333333329</v>
      </c>
      <c r="DV70" s="6">
        <v>34.068530917684129</v>
      </c>
      <c r="DW70" s="4">
        <v>69</v>
      </c>
      <c r="DX70" s="5">
        <v>28.278688524590162</v>
      </c>
      <c r="DY70" s="6">
        <v>42.349912570429375</v>
      </c>
      <c r="DZ70" s="4">
        <v>131</v>
      </c>
      <c r="EA70" s="5">
        <v>42.394822006472495</v>
      </c>
      <c r="EB70" s="6">
        <v>48.248023028819112</v>
      </c>
      <c r="EC70" s="4">
        <v>37</v>
      </c>
      <c r="ED70" s="5">
        <v>18.226600985221676</v>
      </c>
      <c r="EE70" s="6">
        <v>21.530957595062709</v>
      </c>
      <c r="EF70" s="4">
        <v>320</v>
      </c>
      <c r="EG70" s="5">
        <v>42.328042328042329</v>
      </c>
      <c r="EH70" s="6">
        <v>57.802962191832677</v>
      </c>
      <c r="EI70" s="4">
        <v>315</v>
      </c>
      <c r="EJ70" s="5">
        <v>35</v>
      </c>
      <c r="EK70" s="6">
        <v>39.162002722734833</v>
      </c>
      <c r="EL70" s="4">
        <v>201</v>
      </c>
      <c r="EM70" s="5">
        <v>51.275510204081634</v>
      </c>
      <c r="EN70" s="6">
        <v>46.692288821653449</v>
      </c>
      <c r="EO70" s="4">
        <v>102</v>
      </c>
      <c r="EP70" s="5">
        <v>37.362637362637365</v>
      </c>
      <c r="EQ70" s="6">
        <v>34.330521876647339</v>
      </c>
      <c r="ER70" s="4">
        <v>68</v>
      </c>
      <c r="ES70" s="5">
        <v>35.233160621761655</v>
      </c>
      <c r="ET70" s="6">
        <v>49.547606967698293</v>
      </c>
      <c r="EU70" s="4">
        <v>80</v>
      </c>
      <c r="EV70" s="5">
        <v>34.042553191489361</v>
      </c>
      <c r="EW70" s="6">
        <v>47.017027269235697</v>
      </c>
      <c r="EX70" s="4">
        <v>106</v>
      </c>
      <c r="EY70" s="5">
        <v>42.741935483870968</v>
      </c>
      <c r="EZ70" s="6">
        <v>45.952651710948004</v>
      </c>
      <c r="FA70" s="4">
        <v>104</v>
      </c>
      <c r="FB70" s="5">
        <v>25.060240963855424</v>
      </c>
      <c r="FC70" s="6">
        <v>43.409217640070793</v>
      </c>
      <c r="FD70" s="4">
        <v>300</v>
      </c>
      <c r="FE70" s="5">
        <v>42.194092827004219</v>
      </c>
      <c r="FF70" s="6">
        <v>39.419876367094624</v>
      </c>
      <c r="FG70" s="4">
        <v>35</v>
      </c>
      <c r="FH70" s="5">
        <v>38.888888888888893</v>
      </c>
      <c r="FI70" s="6">
        <v>33.256484149855908</v>
      </c>
      <c r="FJ70" s="4">
        <v>50</v>
      </c>
      <c r="FK70" s="5">
        <v>45.045045045045043</v>
      </c>
      <c r="FL70" s="6">
        <v>41.336578889134763</v>
      </c>
      <c r="FM70" s="4">
        <v>44</v>
      </c>
      <c r="FN70" s="5">
        <v>45.360824742268044</v>
      </c>
      <c r="FO70" s="6">
        <v>34.270833333333336</v>
      </c>
      <c r="FP70" s="4">
        <v>93</v>
      </c>
      <c r="FQ70" s="5">
        <v>52.840909090909093</v>
      </c>
      <c r="FR70" s="6">
        <v>55.07553047669429</v>
      </c>
      <c r="FS70" s="4">
        <v>28</v>
      </c>
      <c r="FT70" s="5">
        <v>41.791044776119399</v>
      </c>
      <c r="FU70" s="6">
        <v>33.892502567613832</v>
      </c>
      <c r="FV70" s="4">
        <v>42</v>
      </c>
      <c r="FW70" s="5">
        <v>21.875</v>
      </c>
      <c r="FX70" s="6">
        <v>32.065879584891391</v>
      </c>
      <c r="FY70" s="4">
        <v>18</v>
      </c>
      <c r="FZ70" s="5">
        <v>46.153846153846153</v>
      </c>
      <c r="GA70" s="6">
        <v>31.718999467802021</v>
      </c>
      <c r="GB70" s="4">
        <v>4</v>
      </c>
      <c r="GC70" s="5">
        <v>44.444444444444443</v>
      </c>
      <c r="GD70" s="6">
        <v>26.688453159041391</v>
      </c>
      <c r="GE70" s="4">
        <v>63</v>
      </c>
      <c r="GF70" s="5">
        <v>44.680851063829785</v>
      </c>
      <c r="GG70" s="6">
        <v>36.464786951574155</v>
      </c>
      <c r="GH70" s="4">
        <v>59</v>
      </c>
      <c r="GI70" s="5">
        <v>39.597315436241608</v>
      </c>
      <c r="GJ70" s="6">
        <v>37.176414189837011</v>
      </c>
      <c r="GK70" s="4">
        <v>38</v>
      </c>
      <c r="GL70" s="5">
        <v>27.338129496402878</v>
      </c>
      <c r="GM70" s="6">
        <v>36.190934231092939</v>
      </c>
      <c r="GN70" s="4">
        <v>25</v>
      </c>
      <c r="GO70" s="5">
        <v>33.783783783783782</v>
      </c>
      <c r="GP70" s="6">
        <v>30.857917938284164</v>
      </c>
      <c r="GQ70" s="4">
        <v>45</v>
      </c>
      <c r="GR70" s="5">
        <v>46.875</v>
      </c>
      <c r="GS70" s="6">
        <v>46.764796074823671</v>
      </c>
      <c r="GT70" s="4">
        <v>116</v>
      </c>
      <c r="GU70" s="5">
        <v>36.024844720496894</v>
      </c>
      <c r="GV70" s="6">
        <v>39.796553871704383</v>
      </c>
      <c r="GW70" s="4">
        <v>21</v>
      </c>
      <c r="GX70" s="5">
        <v>46.666666666666664</v>
      </c>
      <c r="GY70" s="6">
        <v>33.541536539662708</v>
      </c>
      <c r="GZ70" s="4">
        <v>87</v>
      </c>
      <c r="HA70" s="5">
        <v>36.864406779661017</v>
      </c>
      <c r="HB70" s="6">
        <v>37.739337118711205</v>
      </c>
      <c r="HC70" s="4">
        <v>95</v>
      </c>
      <c r="HD70" s="5">
        <v>33.333333333333329</v>
      </c>
      <c r="HE70" s="6">
        <v>39.295727262532246</v>
      </c>
      <c r="HF70" s="4">
        <v>127</v>
      </c>
      <c r="HG70" s="5">
        <v>36.494252873563219</v>
      </c>
      <c r="HH70" s="6">
        <v>36.724917945533576</v>
      </c>
      <c r="HI70" s="4">
        <v>11</v>
      </c>
      <c r="HJ70" s="5">
        <v>57.894736842105267</v>
      </c>
      <c r="HK70" s="6">
        <v>34.234234234234236</v>
      </c>
      <c r="HL70" s="4">
        <v>71</v>
      </c>
      <c r="HM70" s="5">
        <v>34.134615384615387</v>
      </c>
      <c r="HN70" s="6">
        <v>48.467343706326282</v>
      </c>
      <c r="HO70" s="4">
        <v>359</v>
      </c>
      <c r="HP70" s="5">
        <v>42.789034564958286</v>
      </c>
      <c r="HQ70" s="6">
        <v>54.035271520866068</v>
      </c>
      <c r="HR70" s="4">
        <v>202</v>
      </c>
      <c r="HS70" s="5">
        <v>39.607843137254903</v>
      </c>
      <c r="HT70" s="6">
        <v>40.631777463460637</v>
      </c>
      <c r="HU70" s="4">
        <v>369</v>
      </c>
      <c r="HV70" s="5">
        <v>38.924050632911396</v>
      </c>
      <c r="HW70" s="6">
        <v>59.836597069122035</v>
      </c>
      <c r="HX70" s="4">
        <v>350</v>
      </c>
      <c r="HY70" s="5">
        <v>49.019607843137251</v>
      </c>
      <c r="HZ70" s="6">
        <v>47.562701278422956</v>
      </c>
      <c r="IA70" s="4">
        <v>35</v>
      </c>
      <c r="IB70" s="5">
        <v>23.809523809523807</v>
      </c>
      <c r="IC70" s="6">
        <v>29.816469217323753</v>
      </c>
      <c r="ID70" s="4">
        <v>13</v>
      </c>
      <c r="IE70" s="5">
        <v>30.232558139534881</v>
      </c>
      <c r="IF70" s="6">
        <v>31.269349845201237</v>
      </c>
      <c r="IG70" s="4">
        <v>5021</v>
      </c>
      <c r="IH70" s="5">
        <v>39.315636990055594</v>
      </c>
      <c r="II70" s="6">
        <v>48.613940000690441</v>
      </c>
      <c r="IJ70" s="4">
        <v>9640</v>
      </c>
      <c r="IK70" s="5">
        <v>38.985724107251187</v>
      </c>
      <c r="IL70" s="6">
        <v>46.188846516174188</v>
      </c>
    </row>
    <row r="71" spans="2:246" x14ac:dyDescent="0.35">
      <c r="B71" s="33">
        <v>66</v>
      </c>
      <c r="C71" s="18" t="s">
        <v>53</v>
      </c>
      <c r="D71" s="19">
        <v>19</v>
      </c>
      <c r="E71" s="20">
        <v>30.158730158730158</v>
      </c>
      <c r="F71" s="21">
        <v>11.323486823052418</v>
      </c>
      <c r="G71" s="4">
        <v>23</v>
      </c>
      <c r="H71" s="5">
        <v>33.333333333333329</v>
      </c>
      <c r="I71" s="6">
        <v>15.674533286368439</v>
      </c>
      <c r="J71" s="4">
        <v>301</v>
      </c>
      <c r="K71" s="5">
        <v>36.799999999999997</v>
      </c>
      <c r="L71" s="6">
        <v>18.3</v>
      </c>
      <c r="M71" s="4">
        <v>120</v>
      </c>
      <c r="N71" s="5">
        <v>33.149171270718227</v>
      </c>
      <c r="O71" s="6">
        <v>14.315632011967091</v>
      </c>
      <c r="P71" s="4">
        <v>56</v>
      </c>
      <c r="Q71" s="5">
        <v>30.107526881720432</v>
      </c>
      <c r="R71" s="6">
        <v>14.042230849351386</v>
      </c>
      <c r="S71" s="4">
        <v>86</v>
      </c>
      <c r="T71" s="5">
        <v>28.013029315960914</v>
      </c>
      <c r="U71" s="6">
        <v>14.106939704209328</v>
      </c>
      <c r="V71" s="4">
        <v>24</v>
      </c>
      <c r="W71" s="5">
        <v>18.461538461538463</v>
      </c>
      <c r="X71" s="6">
        <v>12.318973418881759</v>
      </c>
      <c r="Y71" s="4">
        <v>36</v>
      </c>
      <c r="Z71" s="5">
        <v>35.294117647058826</v>
      </c>
      <c r="AA71" s="6">
        <v>14.651915812196439</v>
      </c>
      <c r="AB71" s="4">
        <v>24</v>
      </c>
      <c r="AC71" s="5">
        <v>13.953488372093023</v>
      </c>
      <c r="AD71" s="6">
        <v>12.346397318935022</v>
      </c>
      <c r="AE71" s="4">
        <v>118</v>
      </c>
      <c r="AF71" s="5">
        <v>35.649546827794559</v>
      </c>
      <c r="AG71" s="6">
        <v>19.537645440852234</v>
      </c>
      <c r="AH71" s="4">
        <v>11</v>
      </c>
      <c r="AI71" s="5">
        <v>28.205128205128204</v>
      </c>
      <c r="AJ71" s="6">
        <v>11.494252873563218</v>
      </c>
      <c r="AK71" s="4">
        <v>164</v>
      </c>
      <c r="AL71" s="5">
        <v>40.39408866995074</v>
      </c>
      <c r="AM71" s="6">
        <v>14.309312409663432</v>
      </c>
      <c r="AN71" s="4">
        <v>143</v>
      </c>
      <c r="AO71" s="5">
        <v>30.686695278969957</v>
      </c>
      <c r="AP71" s="6">
        <v>14.956962025316455</v>
      </c>
      <c r="AQ71" s="4">
        <v>308</v>
      </c>
      <c r="AR71" s="5">
        <v>33.047210300429185</v>
      </c>
      <c r="AS71" s="6">
        <v>14.044093376887968</v>
      </c>
      <c r="AT71" s="4">
        <v>57</v>
      </c>
      <c r="AU71" s="5">
        <v>46.721311475409841</v>
      </c>
      <c r="AV71" s="6">
        <v>17.718446601941746</v>
      </c>
      <c r="AW71" s="4">
        <v>42</v>
      </c>
      <c r="AX71" s="5">
        <v>31.578947368421051</v>
      </c>
      <c r="AY71" s="6">
        <v>14.010189228529841</v>
      </c>
      <c r="AZ71" s="4">
        <v>19</v>
      </c>
      <c r="BA71" s="5">
        <v>28.787878787878789</v>
      </c>
      <c r="BB71" s="6">
        <v>12.975066569837812</v>
      </c>
      <c r="BC71" s="4">
        <v>168</v>
      </c>
      <c r="BD71" s="5">
        <v>33.005893909626721</v>
      </c>
      <c r="BE71" s="6">
        <v>14.677392417747592</v>
      </c>
      <c r="BF71" s="4">
        <v>26</v>
      </c>
      <c r="BG71" s="5">
        <v>31.325301204819279</v>
      </c>
      <c r="BH71" s="6">
        <v>12.026726057906458</v>
      </c>
      <c r="BI71" s="4">
        <v>242</v>
      </c>
      <c r="BJ71" s="5">
        <v>33.893557422969188</v>
      </c>
      <c r="BK71" s="6">
        <v>19.484949262385946</v>
      </c>
      <c r="BL71" s="4">
        <v>26</v>
      </c>
      <c r="BM71" s="5">
        <v>31.325301204819279</v>
      </c>
      <c r="BN71" s="6">
        <v>12.026726057906458</v>
      </c>
      <c r="BO71" s="4">
        <v>38</v>
      </c>
      <c r="BP71" s="5">
        <v>22.093023255813954</v>
      </c>
      <c r="BQ71" s="6">
        <v>12.740246887858742</v>
      </c>
      <c r="BR71" s="4">
        <v>71</v>
      </c>
      <c r="BS71" s="5">
        <v>31.555555555555554</v>
      </c>
      <c r="BT71" s="6">
        <v>13.76327172630751</v>
      </c>
      <c r="BU71" s="4">
        <v>25</v>
      </c>
      <c r="BV71" s="5">
        <v>15.625</v>
      </c>
      <c r="BW71" s="6">
        <v>10.071163366336634</v>
      </c>
      <c r="BX71" s="4">
        <v>344</v>
      </c>
      <c r="BY71" s="5">
        <v>34.194831013916499</v>
      </c>
      <c r="BZ71" s="6">
        <v>16.943068895609692</v>
      </c>
      <c r="CA71" s="4">
        <v>95</v>
      </c>
      <c r="CB71" s="5">
        <v>44.392523364485982</v>
      </c>
      <c r="CC71" s="6">
        <v>18.294099317299796</v>
      </c>
      <c r="CD71" s="4">
        <v>463</v>
      </c>
      <c r="CE71" s="5">
        <v>33.845029239766085</v>
      </c>
      <c r="CF71" s="6">
        <v>15.559874901353288</v>
      </c>
      <c r="CG71" s="4">
        <v>403</v>
      </c>
      <c r="CH71" s="5">
        <v>43.240343347639488</v>
      </c>
      <c r="CI71" s="6">
        <v>15.340692805481538</v>
      </c>
      <c r="CJ71" s="4">
        <v>15</v>
      </c>
      <c r="CK71" s="5">
        <v>22.388059701492537</v>
      </c>
      <c r="CL71" s="6">
        <v>12.886717841358456</v>
      </c>
      <c r="CM71" s="4">
        <v>12</v>
      </c>
      <c r="CN71" s="5">
        <v>36.363636363636367</v>
      </c>
      <c r="CO71" s="6">
        <v>11.402902557014514</v>
      </c>
      <c r="CP71" s="4">
        <v>72</v>
      </c>
      <c r="CQ71" s="5">
        <v>25.806451612903224</v>
      </c>
      <c r="CR71" s="6">
        <v>15.383325648656578</v>
      </c>
      <c r="CS71" s="4">
        <v>60</v>
      </c>
      <c r="CT71" s="5">
        <v>45.801526717557252</v>
      </c>
      <c r="CU71" s="6">
        <v>14.587332053742802</v>
      </c>
      <c r="CV71" s="4">
        <v>265</v>
      </c>
      <c r="CW71" s="5">
        <v>36.856745479833101</v>
      </c>
      <c r="CX71" s="6">
        <v>16.15511122652125</v>
      </c>
      <c r="CY71" s="4">
        <v>33</v>
      </c>
      <c r="CZ71" s="5">
        <v>26.829268292682929</v>
      </c>
      <c r="DA71" s="6">
        <v>11.123251748251748</v>
      </c>
      <c r="DB71" s="4">
        <v>80</v>
      </c>
      <c r="DC71" s="5">
        <v>26.229508196721312</v>
      </c>
      <c r="DD71" s="6">
        <v>15.008863973935124</v>
      </c>
      <c r="DE71" s="4">
        <v>133</v>
      </c>
      <c r="DF71" s="5">
        <v>31.220657276995308</v>
      </c>
      <c r="DG71" s="6">
        <v>14.597223869972714</v>
      </c>
      <c r="DH71" s="4">
        <v>266</v>
      </c>
      <c r="DI71" s="5">
        <v>42.628205128205124</v>
      </c>
      <c r="DJ71" s="6">
        <v>18.591638513513516</v>
      </c>
      <c r="DK71" s="4">
        <v>22</v>
      </c>
      <c r="DL71" s="5">
        <v>33.846153846153847</v>
      </c>
      <c r="DM71" s="6">
        <v>11.314655172413794</v>
      </c>
      <c r="DN71" s="4">
        <v>33</v>
      </c>
      <c r="DO71" s="5">
        <v>16.923076923076923</v>
      </c>
      <c r="DP71" s="6">
        <v>11.578947368421053</v>
      </c>
      <c r="DQ71" s="4">
        <v>95</v>
      </c>
      <c r="DR71" s="5">
        <v>44.392523364485982</v>
      </c>
      <c r="DS71" s="6">
        <v>18.294099317299796</v>
      </c>
      <c r="DT71" s="4">
        <v>17</v>
      </c>
      <c r="DU71" s="5">
        <v>31.481481481481481</v>
      </c>
      <c r="DV71" s="6">
        <v>10.791650256006303</v>
      </c>
      <c r="DW71" s="4">
        <v>60</v>
      </c>
      <c r="DX71" s="5">
        <v>24.590163934426229</v>
      </c>
      <c r="DY71" s="6">
        <v>14.882455799494851</v>
      </c>
      <c r="DZ71" s="4">
        <v>83</v>
      </c>
      <c r="EA71" s="5">
        <v>26.860841423948216</v>
      </c>
      <c r="EB71" s="6">
        <v>15.210270323925487</v>
      </c>
      <c r="EC71" s="4">
        <v>31</v>
      </c>
      <c r="ED71" s="5">
        <v>15.270935960591133</v>
      </c>
      <c r="EE71" s="6">
        <v>9.8480323843652524</v>
      </c>
      <c r="EF71" s="4">
        <v>284</v>
      </c>
      <c r="EG71" s="5">
        <v>37.566137566137563</v>
      </c>
      <c r="EH71" s="6">
        <v>16.019968769223489</v>
      </c>
      <c r="EI71" s="4">
        <v>385</v>
      </c>
      <c r="EJ71" s="5">
        <v>42.777777777777779</v>
      </c>
      <c r="EK71" s="6">
        <v>16.2532143397368</v>
      </c>
      <c r="EL71" s="4">
        <v>105</v>
      </c>
      <c r="EM71" s="5">
        <v>26.785714285714285</v>
      </c>
      <c r="EN71" s="6">
        <v>15.643143347779867</v>
      </c>
      <c r="EO71" s="4">
        <v>71</v>
      </c>
      <c r="EP71" s="5">
        <v>26.007326007326011</v>
      </c>
      <c r="EQ71" s="6">
        <v>14.246178176067476</v>
      </c>
      <c r="ER71" s="4">
        <v>47</v>
      </c>
      <c r="ES71" s="5">
        <v>24.352331606217618</v>
      </c>
      <c r="ET71" s="6">
        <v>13.618298663960765</v>
      </c>
      <c r="EU71" s="4">
        <v>64</v>
      </c>
      <c r="EV71" s="5">
        <v>27.23404255319149</v>
      </c>
      <c r="EW71" s="6">
        <v>14.047497119446934</v>
      </c>
      <c r="EX71" s="4">
        <v>73</v>
      </c>
      <c r="EY71" s="5">
        <v>29.435483870967744</v>
      </c>
      <c r="EZ71" s="6">
        <v>14.318205313759949</v>
      </c>
      <c r="FA71" s="4">
        <v>126</v>
      </c>
      <c r="FB71" s="5">
        <v>30.361445783132528</v>
      </c>
      <c r="FC71" s="6">
        <v>13.908890343540136</v>
      </c>
      <c r="FD71" s="4">
        <v>206</v>
      </c>
      <c r="FE71" s="5">
        <v>28.973277074542896</v>
      </c>
      <c r="FF71" s="6">
        <v>14.147589611213007</v>
      </c>
      <c r="FG71" s="4">
        <v>29</v>
      </c>
      <c r="FH71" s="5">
        <v>32.222222222222221</v>
      </c>
      <c r="FI71" s="6">
        <v>15.062439961575407</v>
      </c>
      <c r="FJ71" s="4">
        <v>28</v>
      </c>
      <c r="FK71" s="5">
        <v>25.225225225225223</v>
      </c>
      <c r="FL71" s="6">
        <v>11.175038725381722</v>
      </c>
      <c r="FM71" s="4">
        <v>25</v>
      </c>
      <c r="FN71" s="5">
        <v>25.773195876288657</v>
      </c>
      <c r="FO71" s="6">
        <v>12.109375</v>
      </c>
      <c r="FP71" s="4">
        <v>25</v>
      </c>
      <c r="FQ71" s="5">
        <v>14.204545454545455</v>
      </c>
      <c r="FR71" s="6">
        <v>11.026861811555868</v>
      </c>
      <c r="FS71" s="4">
        <v>19</v>
      </c>
      <c r="FT71" s="5">
        <v>28.35820895522388</v>
      </c>
      <c r="FU71" s="6">
        <v>13.385826771653544</v>
      </c>
      <c r="FV71" s="4">
        <v>40</v>
      </c>
      <c r="FW71" s="5">
        <v>20.833333333333336</v>
      </c>
      <c r="FX71" s="6">
        <v>12.302004117474056</v>
      </c>
      <c r="FY71" s="4">
        <v>9</v>
      </c>
      <c r="FZ71" s="5">
        <v>23.076923076923077</v>
      </c>
      <c r="GA71" s="6">
        <v>13.677488025545504</v>
      </c>
      <c r="GB71" s="4">
        <v>0</v>
      </c>
      <c r="GC71" s="5">
        <v>0</v>
      </c>
      <c r="GD71" s="6">
        <v>8.2788671023965144</v>
      </c>
      <c r="GE71" s="4">
        <v>30</v>
      </c>
      <c r="GF71" s="5">
        <v>21.276595744680851</v>
      </c>
      <c r="GG71" s="6">
        <v>12.567960551270705</v>
      </c>
      <c r="GH71" s="4">
        <v>44</v>
      </c>
      <c r="GI71" s="5">
        <v>29.530201342281881</v>
      </c>
      <c r="GJ71" s="6">
        <v>13.039309683604985</v>
      </c>
      <c r="GK71" s="4">
        <v>14</v>
      </c>
      <c r="GL71" s="5">
        <v>10.071942446043165</v>
      </c>
      <c r="GM71" s="6">
        <v>11.406356458658971</v>
      </c>
      <c r="GN71" s="4">
        <v>19</v>
      </c>
      <c r="GO71" s="5">
        <v>25.675675675675674</v>
      </c>
      <c r="GP71" s="6">
        <v>13.869108172261784</v>
      </c>
      <c r="GQ71" s="4">
        <v>16</v>
      </c>
      <c r="GR71" s="5">
        <v>16.666666666666664</v>
      </c>
      <c r="GS71" s="6">
        <v>10.058264336093222</v>
      </c>
      <c r="GT71" s="4">
        <v>128</v>
      </c>
      <c r="GU71" s="5">
        <v>39.751552795031053</v>
      </c>
      <c r="GV71" s="6">
        <v>12.912601204068922</v>
      </c>
      <c r="GW71" s="4">
        <v>7</v>
      </c>
      <c r="GX71" s="5">
        <v>15.555555555555555</v>
      </c>
      <c r="GY71" s="6">
        <v>9.306683322923174</v>
      </c>
      <c r="GZ71" s="4">
        <v>82</v>
      </c>
      <c r="HA71" s="5">
        <v>34.745762711864408</v>
      </c>
      <c r="HB71" s="6">
        <v>14.881816981381224</v>
      </c>
      <c r="HC71" s="4">
        <v>120</v>
      </c>
      <c r="HD71" s="5">
        <v>42.105263157894733</v>
      </c>
      <c r="HE71" s="6">
        <v>16.350790624649548</v>
      </c>
      <c r="HF71" s="4">
        <v>111</v>
      </c>
      <c r="HG71" s="5">
        <v>31.896551724137932</v>
      </c>
      <c r="HH71" s="6">
        <v>13.687572074869156</v>
      </c>
      <c r="HI71" s="4">
        <v>0</v>
      </c>
      <c r="HJ71" s="5">
        <v>0</v>
      </c>
      <c r="HK71" s="6">
        <v>10.51051051051051</v>
      </c>
      <c r="HL71" s="4">
        <v>62</v>
      </c>
      <c r="HM71" s="5">
        <v>29.807692307692307</v>
      </c>
      <c r="HN71" s="6">
        <v>13.977918568899655</v>
      </c>
      <c r="HO71" s="4">
        <v>302</v>
      </c>
      <c r="HP71" s="5">
        <v>35.995232419547079</v>
      </c>
      <c r="HQ71" s="6">
        <v>15.875676619521565</v>
      </c>
      <c r="HR71" s="4">
        <v>186</v>
      </c>
      <c r="HS71" s="5">
        <v>36.470588235294116</v>
      </c>
      <c r="HT71" s="6">
        <v>17.897218293257897</v>
      </c>
      <c r="HU71" s="4">
        <v>335</v>
      </c>
      <c r="HV71" s="5">
        <v>35.337552742616033</v>
      </c>
      <c r="HW71" s="6">
        <v>13.579446389717431</v>
      </c>
      <c r="HX71" s="4">
        <v>174</v>
      </c>
      <c r="HY71" s="5">
        <v>24.369747899159663</v>
      </c>
      <c r="HZ71" s="6">
        <v>14.099248560554308</v>
      </c>
      <c r="IA71" s="4">
        <v>34</v>
      </c>
      <c r="IB71" s="5">
        <v>23.129251700680271</v>
      </c>
      <c r="IC71" s="6">
        <v>12.04117304330938</v>
      </c>
      <c r="ID71" s="4">
        <v>9</v>
      </c>
      <c r="IE71" s="5">
        <v>20.930232558139537</v>
      </c>
      <c r="IF71" s="6">
        <v>13.746130030959753</v>
      </c>
      <c r="IG71" s="4">
        <v>3869</v>
      </c>
      <c r="IH71" s="5">
        <v>30.295200062641925</v>
      </c>
      <c r="II71" s="6">
        <v>14.459310841400805</v>
      </c>
      <c r="IJ71" s="4">
        <v>8046</v>
      </c>
      <c r="IK71" s="5">
        <v>32.539329477898654</v>
      </c>
      <c r="IL71" s="6">
        <v>14.576669256225342</v>
      </c>
    </row>
    <row r="72" spans="2:246" x14ac:dyDescent="0.35">
      <c r="B72" s="33">
        <v>67</v>
      </c>
      <c r="C72" s="18" t="s">
        <v>54</v>
      </c>
      <c r="D72" s="19">
        <v>0</v>
      </c>
      <c r="E72" s="20">
        <v>0</v>
      </c>
      <c r="F72" s="21">
        <v>0.95569070373588194</v>
      </c>
      <c r="G72" s="4">
        <v>3</v>
      </c>
      <c r="H72" s="5">
        <v>4.3478260869565215</v>
      </c>
      <c r="I72" s="6">
        <v>1.7611835153222966</v>
      </c>
      <c r="J72" s="4">
        <v>14</v>
      </c>
      <c r="K72" s="5">
        <v>1.7</v>
      </c>
      <c r="L72" s="6">
        <v>1.5</v>
      </c>
      <c r="M72" s="4">
        <v>8</v>
      </c>
      <c r="N72" s="5">
        <v>2.2099447513812152</v>
      </c>
      <c r="O72" s="6">
        <v>1.4928945400149587</v>
      </c>
      <c r="P72" s="4">
        <v>0</v>
      </c>
      <c r="Q72" s="5">
        <v>0</v>
      </c>
      <c r="R72" s="6">
        <v>1.0036928321181706</v>
      </c>
      <c r="S72" s="4">
        <v>3</v>
      </c>
      <c r="T72" s="5">
        <v>0.97719869706840379</v>
      </c>
      <c r="U72" s="6">
        <v>1.1978852974636955</v>
      </c>
      <c r="V72" s="4">
        <v>5</v>
      </c>
      <c r="W72" s="5">
        <v>3.8461538461538463</v>
      </c>
      <c r="X72" s="6">
        <v>0.91659028414298804</v>
      </c>
      <c r="Y72" s="4">
        <v>0</v>
      </c>
      <c r="Z72" s="5">
        <v>0</v>
      </c>
      <c r="AA72" s="6">
        <v>1.3221802482460874</v>
      </c>
      <c r="AB72" s="4">
        <v>0</v>
      </c>
      <c r="AC72" s="5">
        <v>0</v>
      </c>
      <c r="AD72" s="6">
        <v>1.7082479985105192</v>
      </c>
      <c r="AE72" s="4">
        <v>10</v>
      </c>
      <c r="AF72" s="5">
        <v>3.0211480362537766</v>
      </c>
      <c r="AG72" s="6">
        <v>2.4471173786810452</v>
      </c>
      <c r="AH72" s="4">
        <v>6</v>
      </c>
      <c r="AI72" s="5">
        <v>15.384615384615385</v>
      </c>
      <c r="AJ72" s="6">
        <v>1.8518518518518516</v>
      </c>
      <c r="AK72" s="4">
        <v>8</v>
      </c>
      <c r="AL72" s="5">
        <v>1.9704433497536946</v>
      </c>
      <c r="AM72" s="6">
        <v>1.2492256865579188</v>
      </c>
      <c r="AN72" s="4">
        <v>7</v>
      </c>
      <c r="AO72" s="5">
        <v>1.502145922746781</v>
      </c>
      <c r="AP72" s="6">
        <v>1.2286919831223628</v>
      </c>
      <c r="AQ72" s="4">
        <v>20</v>
      </c>
      <c r="AR72" s="5">
        <v>2.1459227467811157</v>
      </c>
      <c r="AS72" s="6">
        <v>1.4204577789412582</v>
      </c>
      <c r="AT72" s="4">
        <v>3</v>
      </c>
      <c r="AU72" s="5">
        <v>2.459016393442623</v>
      </c>
      <c r="AV72" s="6">
        <v>1.6990291262135921</v>
      </c>
      <c r="AW72" s="4">
        <v>3</v>
      </c>
      <c r="AX72" s="5">
        <v>2.2556390977443606</v>
      </c>
      <c r="AY72" s="6">
        <v>1.5465793304221254</v>
      </c>
      <c r="AZ72" s="4">
        <v>4</v>
      </c>
      <c r="BA72" s="5">
        <v>6.0606060606060606</v>
      </c>
      <c r="BB72" s="6">
        <v>1.6460905349794239</v>
      </c>
      <c r="BC72" s="4">
        <v>35</v>
      </c>
      <c r="BD72" s="5">
        <v>6.8762278978389002</v>
      </c>
      <c r="BE72" s="6">
        <v>2.5134999721650058</v>
      </c>
      <c r="BF72" s="4">
        <v>5</v>
      </c>
      <c r="BG72" s="5">
        <v>6.024096385542169</v>
      </c>
      <c r="BH72" s="6">
        <v>1.5590200445434299</v>
      </c>
      <c r="BI72" s="4">
        <v>14</v>
      </c>
      <c r="BJ72" s="5">
        <v>1.9607843137254901</v>
      </c>
      <c r="BK72" s="6">
        <v>1.5718711804667291</v>
      </c>
      <c r="BL72" s="4">
        <v>5</v>
      </c>
      <c r="BM72" s="5">
        <v>6.024096385542169</v>
      </c>
      <c r="BN72" s="6">
        <v>1.5590200445434299</v>
      </c>
      <c r="BO72" s="4">
        <v>4</v>
      </c>
      <c r="BP72" s="5">
        <v>2.3255813953488373</v>
      </c>
      <c r="BQ72" s="6">
        <v>1.6797749882806394</v>
      </c>
      <c r="BR72" s="4">
        <v>4</v>
      </c>
      <c r="BS72" s="5">
        <v>1.7777777777777777</v>
      </c>
      <c r="BT72" s="6">
        <v>1.3173417223751476</v>
      </c>
      <c r="BU72" s="4">
        <v>0</v>
      </c>
      <c r="BV72" s="5">
        <v>0</v>
      </c>
      <c r="BW72" s="6">
        <v>0.81992574257425743</v>
      </c>
      <c r="BX72" s="4">
        <v>25</v>
      </c>
      <c r="BY72" s="5">
        <v>2.4850894632206759</v>
      </c>
      <c r="BZ72" s="6">
        <v>1.6218551630163847</v>
      </c>
      <c r="CA72" s="4">
        <v>9</v>
      </c>
      <c r="CB72" s="5">
        <v>4.2056074766355138</v>
      </c>
      <c r="CC72" s="6">
        <v>2.8327809410498288</v>
      </c>
      <c r="CD72" s="4">
        <v>31</v>
      </c>
      <c r="CE72" s="5">
        <v>2.2660818713450293</v>
      </c>
      <c r="CF72" s="6">
        <v>1.5315815625639377</v>
      </c>
      <c r="CG72" s="4">
        <v>24</v>
      </c>
      <c r="CH72" s="5">
        <v>2.5751072961373391</v>
      </c>
      <c r="CI72" s="6">
        <v>1.3703844689760183</v>
      </c>
      <c r="CJ72" s="4">
        <v>0</v>
      </c>
      <c r="CK72" s="5">
        <v>0</v>
      </c>
      <c r="CL72" s="6">
        <v>1.1397999534775529</v>
      </c>
      <c r="CM72" s="4">
        <v>0</v>
      </c>
      <c r="CN72" s="5">
        <v>0</v>
      </c>
      <c r="CO72" s="6">
        <v>1.796821008984105</v>
      </c>
      <c r="CP72" s="4">
        <v>13</v>
      </c>
      <c r="CQ72" s="5">
        <v>4.6594982078853047</v>
      </c>
      <c r="CR72" s="6">
        <v>1.8443224210923419</v>
      </c>
      <c r="CS72" s="4">
        <v>6</v>
      </c>
      <c r="CT72" s="5">
        <v>4.5801526717557248</v>
      </c>
      <c r="CU72" s="6">
        <v>1.3243761996161227</v>
      </c>
      <c r="CV72" s="4">
        <v>8</v>
      </c>
      <c r="CW72" s="5">
        <v>1.1126564673157162</v>
      </c>
      <c r="CX72" s="6">
        <v>1.6272829568077556</v>
      </c>
      <c r="CY72" s="4">
        <v>6</v>
      </c>
      <c r="CZ72" s="5">
        <v>4.8780487804878048</v>
      </c>
      <c r="DA72" s="6">
        <v>1.0052447552447552</v>
      </c>
      <c r="DB72" s="4">
        <v>6</v>
      </c>
      <c r="DC72" s="5">
        <v>1.9672131147540985</v>
      </c>
      <c r="DD72" s="6">
        <v>1.4589621963490012</v>
      </c>
      <c r="DE72" s="4">
        <v>10</v>
      </c>
      <c r="DF72" s="5">
        <v>2.3474178403755865</v>
      </c>
      <c r="DG72" s="6">
        <v>1.3975560564717049</v>
      </c>
      <c r="DH72" s="4">
        <v>11</v>
      </c>
      <c r="DI72" s="5">
        <v>1.7628205128205128</v>
      </c>
      <c r="DJ72" s="6">
        <v>1.4305320945945947</v>
      </c>
      <c r="DK72" s="4">
        <v>5</v>
      </c>
      <c r="DL72" s="5">
        <v>7.6923076923076925</v>
      </c>
      <c r="DM72" s="6">
        <v>1.5086206896551724</v>
      </c>
      <c r="DN72" s="4">
        <v>0</v>
      </c>
      <c r="DO72" s="5">
        <v>0</v>
      </c>
      <c r="DP72" s="6">
        <v>0.78216374269005851</v>
      </c>
      <c r="DQ72" s="4">
        <v>9</v>
      </c>
      <c r="DR72" s="5">
        <v>4.2056074766355138</v>
      </c>
      <c r="DS72" s="6">
        <v>2.8327809410498288</v>
      </c>
      <c r="DT72" s="4">
        <v>0</v>
      </c>
      <c r="DU72" s="5">
        <v>0</v>
      </c>
      <c r="DV72" s="6">
        <v>0.74832611264277271</v>
      </c>
      <c r="DW72" s="4">
        <v>3</v>
      </c>
      <c r="DX72" s="5">
        <v>1.2295081967213115</v>
      </c>
      <c r="DY72" s="6">
        <v>3.1183213522440254</v>
      </c>
      <c r="DZ72" s="4">
        <v>8</v>
      </c>
      <c r="EA72" s="5">
        <v>2.5889967637540456</v>
      </c>
      <c r="EB72" s="6">
        <v>1.2970254441981273</v>
      </c>
      <c r="EC72" s="4">
        <v>4</v>
      </c>
      <c r="ED72" s="5">
        <v>1.9704433497536946</v>
      </c>
      <c r="EE72" s="6">
        <v>5.7502156745636741</v>
      </c>
      <c r="EF72" s="4">
        <v>14</v>
      </c>
      <c r="EG72" s="5">
        <v>1.8518518518518516</v>
      </c>
      <c r="EH72" s="6">
        <v>1.3438697771258221</v>
      </c>
      <c r="EI72" s="4">
        <v>29</v>
      </c>
      <c r="EJ72" s="5">
        <v>3.2222222222222223</v>
      </c>
      <c r="EK72" s="6">
        <v>1.5277567690213281</v>
      </c>
      <c r="EL72" s="4">
        <v>12</v>
      </c>
      <c r="EM72" s="5">
        <v>3.0612244897959182</v>
      </c>
      <c r="EN72" s="6">
        <v>1.2020606754436176</v>
      </c>
      <c r="EO72" s="4">
        <v>3</v>
      </c>
      <c r="EP72" s="5">
        <v>1.098901098901099</v>
      </c>
      <c r="EQ72" s="6">
        <v>1.0542962572482868</v>
      </c>
      <c r="ER72" s="4">
        <v>15</v>
      </c>
      <c r="ES72" s="5">
        <v>7.7720207253886011</v>
      </c>
      <c r="ET72" s="6">
        <v>2.2217994249957718</v>
      </c>
      <c r="EU72" s="4">
        <v>6</v>
      </c>
      <c r="EV72" s="5">
        <v>2.5531914893617018</v>
      </c>
      <c r="EW72" s="6">
        <v>2.1156061963897068</v>
      </c>
      <c r="EX72" s="4">
        <v>6</v>
      </c>
      <c r="EY72" s="5">
        <v>2.4193548387096775</v>
      </c>
      <c r="EZ72" s="6">
        <v>1.2715806885144216</v>
      </c>
      <c r="FA72" s="4">
        <v>20</v>
      </c>
      <c r="FB72" s="5">
        <v>4.8192771084337354</v>
      </c>
      <c r="FC72" s="6">
        <v>2.5553373578684511</v>
      </c>
      <c r="FD72" s="4">
        <v>18</v>
      </c>
      <c r="FE72" s="5">
        <v>2.5316455696202533</v>
      </c>
      <c r="FF72" s="6">
        <v>1.0302742114439689</v>
      </c>
      <c r="FG72" s="4">
        <v>4</v>
      </c>
      <c r="FH72" s="5">
        <v>4.4444444444444446</v>
      </c>
      <c r="FI72" s="6">
        <v>1.2103746397694526</v>
      </c>
      <c r="FJ72" s="4">
        <v>3</v>
      </c>
      <c r="FK72" s="5">
        <v>2.7027027027027026</v>
      </c>
      <c r="FL72" s="6">
        <v>1.3055985837574684</v>
      </c>
      <c r="FM72" s="4">
        <v>0</v>
      </c>
      <c r="FN72" s="5">
        <v>0</v>
      </c>
      <c r="FO72" s="6">
        <v>0.91145833333333337</v>
      </c>
      <c r="FP72" s="4">
        <v>3</v>
      </c>
      <c r="FQ72" s="5">
        <v>1.7045454545454544</v>
      </c>
      <c r="FR72" s="6">
        <v>0.72885440545465241</v>
      </c>
      <c r="FS72" s="4">
        <v>3</v>
      </c>
      <c r="FT72" s="5">
        <v>4.4776119402985071</v>
      </c>
      <c r="FU72" s="6">
        <v>1.7117425539198903</v>
      </c>
      <c r="FV72" s="4">
        <v>4</v>
      </c>
      <c r="FW72" s="5">
        <v>2.083333333333333</v>
      </c>
      <c r="FX72" s="6">
        <v>2.2520062182261249</v>
      </c>
      <c r="FY72" s="4">
        <v>0</v>
      </c>
      <c r="FZ72" s="5">
        <v>0</v>
      </c>
      <c r="GA72" s="6">
        <v>1.0643959552953699</v>
      </c>
      <c r="GB72" s="4">
        <v>0</v>
      </c>
      <c r="GC72" s="5">
        <v>0</v>
      </c>
      <c r="GD72" s="6">
        <v>0.8714596949891068</v>
      </c>
      <c r="GE72" s="4">
        <v>5</v>
      </c>
      <c r="GF72" s="5">
        <v>3.5460992907801421</v>
      </c>
      <c r="GG72" s="6">
        <v>0.99886205588569987</v>
      </c>
      <c r="GH72" s="4">
        <v>3</v>
      </c>
      <c r="GI72" s="5">
        <v>2.0134228187919461</v>
      </c>
      <c r="GJ72" s="6">
        <v>1.3183125599232981</v>
      </c>
      <c r="GK72" s="4">
        <v>4</v>
      </c>
      <c r="GL72" s="5">
        <v>2.877697841726619</v>
      </c>
      <c r="GM72" s="6">
        <v>2.6652238387238989</v>
      </c>
      <c r="GN72" s="4">
        <v>0</v>
      </c>
      <c r="GO72" s="5">
        <v>0</v>
      </c>
      <c r="GP72" s="6">
        <v>1.5259409969481181</v>
      </c>
      <c r="GQ72" s="4">
        <v>0</v>
      </c>
      <c r="GR72" s="5">
        <v>0</v>
      </c>
      <c r="GS72" s="6">
        <v>0.80752325462537056</v>
      </c>
      <c r="GT72" s="4">
        <v>16</v>
      </c>
      <c r="GU72" s="5">
        <v>4.9689440993788816</v>
      </c>
      <c r="GV72" s="6">
        <v>1.8061033838488685</v>
      </c>
      <c r="GW72" s="4">
        <v>0</v>
      </c>
      <c r="GX72" s="5">
        <v>0</v>
      </c>
      <c r="GY72" s="6">
        <v>0.93691442848219864</v>
      </c>
      <c r="GZ72" s="4">
        <v>7</v>
      </c>
      <c r="HA72" s="5">
        <v>2.9661016949152543</v>
      </c>
      <c r="HB72" s="6">
        <v>1.1752277829129802</v>
      </c>
      <c r="HC72" s="4">
        <v>7</v>
      </c>
      <c r="HD72" s="5">
        <v>2.4561403508771931</v>
      </c>
      <c r="HE72" s="6">
        <v>1.6933946394527308</v>
      </c>
      <c r="HF72" s="4">
        <v>12</v>
      </c>
      <c r="HG72" s="5">
        <v>3.4482758620689653</v>
      </c>
      <c r="HH72" s="6">
        <v>1.3306129690410717</v>
      </c>
      <c r="HI72" s="4">
        <v>0</v>
      </c>
      <c r="HJ72" s="5">
        <v>0</v>
      </c>
      <c r="HK72" s="6">
        <v>1.4014014014014013</v>
      </c>
      <c r="HL72" s="4">
        <v>4</v>
      </c>
      <c r="HM72" s="5">
        <v>1.9230769230769231</v>
      </c>
      <c r="HN72" s="6">
        <v>2.0450945681542905</v>
      </c>
      <c r="HO72" s="4">
        <v>20</v>
      </c>
      <c r="HP72" s="5">
        <v>2.3837902264600714</v>
      </c>
      <c r="HQ72" s="6">
        <v>1.6186485070717653</v>
      </c>
      <c r="HR72" s="4">
        <v>14</v>
      </c>
      <c r="HS72" s="5">
        <v>2.7450980392156863</v>
      </c>
      <c r="HT72" s="6">
        <v>1.3672795851013673</v>
      </c>
      <c r="HU72" s="4">
        <v>19</v>
      </c>
      <c r="HV72" s="5">
        <v>2.0042194092827006</v>
      </c>
      <c r="HW72" s="6">
        <v>1.6902260839493366</v>
      </c>
      <c r="HX72" s="4">
        <v>14</v>
      </c>
      <c r="HY72" s="5">
        <v>1.9607843137254901</v>
      </c>
      <c r="HZ72" s="6">
        <v>1.0612862301161314</v>
      </c>
      <c r="IA72" s="4">
        <v>5</v>
      </c>
      <c r="IB72" s="5">
        <v>3.4013605442176873</v>
      </c>
      <c r="IC72" s="6">
        <v>2.976306078850262</v>
      </c>
      <c r="ID72" s="4">
        <v>0</v>
      </c>
      <c r="IE72" s="5">
        <v>0</v>
      </c>
      <c r="IF72" s="6">
        <v>1.1764705882352942</v>
      </c>
      <c r="IG72" s="4">
        <v>324</v>
      </c>
      <c r="IH72" s="5">
        <v>2.536997885835095</v>
      </c>
      <c r="II72" s="6">
        <v>1.8467648736575446</v>
      </c>
      <c r="IJ72" s="4">
        <v>610</v>
      </c>
      <c r="IK72" s="5">
        <v>2.4669389735916205</v>
      </c>
      <c r="IL72" s="6">
        <v>1.7275523454135935</v>
      </c>
    </row>
    <row r="73" spans="2:246" x14ac:dyDescent="0.45">
      <c r="CG73" s="3"/>
      <c r="CH73" s="3"/>
      <c r="CI73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983BA-3E3F-42EB-A91D-ECE5E9BFE2BB}">
  <sheetPr>
    <tabColor rgb="FF006600"/>
    <pageSetUpPr fitToPage="1"/>
  </sheetPr>
  <dimension ref="A1:T86"/>
  <sheetViews>
    <sheetView showGridLines="0" showRowColHeaders="0" tabSelected="1" zoomScale="85" zoomScaleNormal="85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M45" sqref="M45"/>
    </sheetView>
  </sheetViews>
  <sheetFormatPr defaultColWidth="8.73046875" defaultRowHeight="14.25" x14ac:dyDescent="0.45"/>
  <cols>
    <col min="1" max="1" width="4.19921875" style="59" customWidth="1"/>
    <col min="2" max="2" width="1.9296875" style="59" bestFit="1" customWidth="1"/>
    <col min="3" max="3" width="27.265625" style="59" customWidth="1"/>
    <col min="4" max="4" width="10.73046875" style="59" customWidth="1"/>
    <col min="5" max="5" width="12.9296875" style="61" customWidth="1"/>
    <col min="6" max="6" width="12.19921875" style="62" customWidth="1"/>
    <col min="7" max="7" width="3.46484375" style="59" customWidth="1"/>
    <col min="8" max="8" width="10.73046875" style="59" customWidth="1"/>
    <col min="9" max="9" width="14.46484375" style="61" customWidth="1"/>
    <col min="10" max="10" width="12.19921875" style="62" customWidth="1"/>
    <col min="11" max="18" width="8.73046875" style="59"/>
    <col min="19" max="19" width="8.73046875" style="60"/>
    <col min="20" max="16384" width="8.73046875" style="59"/>
  </cols>
  <sheetData>
    <row r="1" spans="1:19" ht="23" customHeight="1" x14ac:dyDescent="0.45">
      <c r="A1" s="58"/>
      <c r="B1" s="58"/>
      <c r="C1" s="99" t="s">
        <v>224</v>
      </c>
      <c r="D1" s="99"/>
      <c r="E1" s="99"/>
      <c r="F1" s="99"/>
      <c r="G1" s="99"/>
      <c r="H1" s="99"/>
      <c r="I1" s="99"/>
      <c r="J1" s="99"/>
    </row>
    <row r="2" spans="1:19" ht="3" customHeight="1" x14ac:dyDescent="0.45">
      <c r="A2" s="58"/>
      <c r="B2" s="58"/>
      <c r="S2" s="34" t="s">
        <v>142</v>
      </c>
    </row>
    <row r="3" spans="1:19" ht="3" customHeight="1" x14ac:dyDescent="0.45">
      <c r="A3" s="58"/>
      <c r="B3" s="58"/>
      <c r="S3" s="34" t="s">
        <v>143</v>
      </c>
    </row>
    <row r="4" spans="1:19" x14ac:dyDescent="0.45">
      <c r="A4" s="58"/>
      <c r="B4" s="58"/>
      <c r="D4" s="63">
        <v>46</v>
      </c>
      <c r="H4" s="64">
        <v>81</v>
      </c>
      <c r="S4" s="34" t="s">
        <v>144</v>
      </c>
    </row>
    <row r="5" spans="1:19" x14ac:dyDescent="0.45">
      <c r="A5" s="58"/>
      <c r="B5" s="58"/>
      <c r="C5" s="65"/>
      <c r="D5" s="66" t="str" cm="1">
        <f t="array" ref="D5">INDEX(S2:S82,D4)</f>
        <v xml:space="preserve">Mildura </v>
      </c>
      <c r="E5" s="67"/>
      <c r="F5" s="68"/>
      <c r="G5" s="69"/>
      <c r="H5" s="70" t="str" cm="1">
        <f t="array" ref="H5">INDEX(S2:S82,H4)</f>
        <v>Victoria</v>
      </c>
      <c r="I5" s="71"/>
      <c r="J5" s="72"/>
      <c r="S5" s="34" t="s">
        <v>145</v>
      </c>
    </row>
    <row r="6" spans="1:19" x14ac:dyDescent="0.45">
      <c r="A6" s="58"/>
      <c r="B6" s="58"/>
      <c r="C6" s="73" t="s">
        <v>0</v>
      </c>
      <c r="D6" s="74" t="s">
        <v>1</v>
      </c>
      <c r="E6" s="75"/>
      <c r="F6" s="72"/>
      <c r="H6" s="74" t="s">
        <v>1</v>
      </c>
      <c r="I6" s="75"/>
      <c r="J6" s="72"/>
      <c r="S6" s="34" t="s">
        <v>146</v>
      </c>
    </row>
    <row r="7" spans="1:19" x14ac:dyDescent="0.45">
      <c r="A7" s="58"/>
      <c r="B7" s="76">
        <v>1</v>
      </c>
      <c r="C7" s="65"/>
      <c r="D7" s="77">
        <f>VLOOKUP($B7,Data!$B$6:$IL$72,2+Municipalities!$D$4*3-3+1)</f>
        <v>2621</v>
      </c>
      <c r="E7" s="78"/>
      <c r="F7" s="72"/>
      <c r="G7" s="61"/>
      <c r="H7" s="77">
        <f>VLOOKUP($B7,Data!$B$6:$IL$72,2+Municipalities!$H$4*3-3+1)</f>
        <v>65646</v>
      </c>
      <c r="I7" s="78"/>
      <c r="J7" s="72"/>
      <c r="S7" s="34" t="s">
        <v>147</v>
      </c>
    </row>
    <row r="8" spans="1:19" ht="7.5" customHeight="1" x14ac:dyDescent="0.45">
      <c r="A8" s="58"/>
      <c r="B8" s="76">
        <v>2</v>
      </c>
      <c r="C8" s="65"/>
      <c r="D8" s="79"/>
      <c r="E8" s="78"/>
      <c r="F8" s="72"/>
      <c r="H8" s="79"/>
      <c r="I8" s="78"/>
      <c r="J8" s="72"/>
      <c r="S8" s="34" t="s">
        <v>148</v>
      </c>
    </row>
    <row r="9" spans="1:19" x14ac:dyDescent="0.45">
      <c r="A9" s="58"/>
      <c r="B9" s="76">
        <v>3</v>
      </c>
      <c r="C9" s="73" t="s">
        <v>2</v>
      </c>
      <c r="D9" s="80" t="s">
        <v>1</v>
      </c>
      <c r="E9" s="74" t="s">
        <v>3</v>
      </c>
      <c r="F9" s="81" t="s">
        <v>4</v>
      </c>
      <c r="H9" s="82" t="s">
        <v>1</v>
      </c>
      <c r="I9" s="74" t="s">
        <v>3</v>
      </c>
      <c r="J9" s="81" t="s">
        <v>4</v>
      </c>
      <c r="S9" s="34" t="s">
        <v>149</v>
      </c>
    </row>
    <row r="10" spans="1:19" x14ac:dyDescent="0.45">
      <c r="A10" s="58"/>
      <c r="B10" s="76">
        <v>4</v>
      </c>
      <c r="C10" s="83" t="s">
        <v>5</v>
      </c>
      <c r="D10" s="84">
        <f>VLOOKUP($B10,Data!$B$6:$IL$72,2+Municipalities!$D$4*3-3+1)</f>
        <v>314</v>
      </c>
      <c r="E10" s="85">
        <f>VLOOKUP($B10,Data!$B$6:$IL$72,2+Municipalities!$D$4*3-3+2)</f>
        <v>12.030651340996169</v>
      </c>
      <c r="F10" s="86">
        <f>VLOOKUP($B10,Data!$B$6:$IL$72,2+Municipalities!$D$4*3-3+3)</f>
        <v>5.4514310753480597</v>
      </c>
      <c r="H10" s="87">
        <f>VLOOKUP($B10,Data!$B$6:$IL$72,2+Municipalities!$H$4*3-3+1)</f>
        <v>7014</v>
      </c>
      <c r="I10" s="85">
        <f>VLOOKUP($B10,Data!$B$6:$IL$72,2+Municipalities!$H$4*3-3+2)</f>
        <v>10.68523201608726</v>
      </c>
      <c r="J10" s="86">
        <f>VLOOKUP($B10,Data!$B$6:$IL$72,2+Municipalities!$H$4*3-3+3)</f>
        <v>5.7556563912105343</v>
      </c>
      <c r="S10" s="34" t="s">
        <v>150</v>
      </c>
    </row>
    <row r="11" spans="1:19" x14ac:dyDescent="0.45">
      <c r="A11" s="58"/>
      <c r="B11" s="76">
        <v>5</v>
      </c>
      <c r="C11" s="83" t="s">
        <v>6</v>
      </c>
      <c r="D11" s="84">
        <f>VLOOKUP($B11,Data!$B$6:$IL$72,2+Municipalities!$D$4*3-3+1)</f>
        <v>692</v>
      </c>
      <c r="E11" s="85">
        <f>VLOOKUP($B11,Data!$B$6:$IL$72,2+Municipalities!$D$4*3-3+2)</f>
        <v>26.513409961685824</v>
      </c>
      <c r="F11" s="86">
        <f>VLOOKUP($B11,Data!$B$6:$IL$72,2+Municipalities!$D$4*3-3+3)</f>
        <v>11.946541318939589</v>
      </c>
      <c r="H11" s="87">
        <f>VLOOKUP($B11,Data!$B$6:$IL$72,2+Municipalities!$H$4*3-3+1)</f>
        <v>14052</v>
      </c>
      <c r="I11" s="85">
        <f>VLOOKUP($B11,Data!$B$6:$IL$72,2+Municipalities!$H$4*3-3+2)</f>
        <v>21.407025989457971</v>
      </c>
      <c r="J11" s="86">
        <f>VLOOKUP($B11,Data!$B$6:$IL$72,2+Municipalities!$H$4*3-3+3)</f>
        <v>12.103764725094166</v>
      </c>
      <c r="S11" s="34" t="s">
        <v>151</v>
      </c>
    </row>
    <row r="12" spans="1:19" x14ac:dyDescent="0.45">
      <c r="A12" s="58"/>
      <c r="B12" s="76">
        <v>6</v>
      </c>
      <c r="C12" s="83" t="s">
        <v>7</v>
      </c>
      <c r="D12" s="84">
        <f>VLOOKUP($B12,Data!$B$6:$IL$72,2+Municipalities!$D$4*3-3+1)</f>
        <v>476</v>
      </c>
      <c r="E12" s="85">
        <f>VLOOKUP($B12,Data!$B$6:$IL$72,2+Municipalities!$D$4*3-3+2)</f>
        <v>18.237547892720308</v>
      </c>
      <c r="F12" s="86">
        <f>VLOOKUP($B12,Data!$B$6:$IL$72,2+Municipalities!$D$4*3-3+3)</f>
        <v>10.938713725177763</v>
      </c>
      <c r="H12" s="87">
        <f>VLOOKUP($B12,Data!$B$6:$IL$72,2+Municipalities!$H$4*3-3+1)</f>
        <v>11966</v>
      </c>
      <c r="I12" s="85">
        <f>VLOOKUP($B12,Data!$B$6:$IL$72,2+Municipalities!$H$4*3-3+2)</f>
        <v>18.229182535571738</v>
      </c>
      <c r="J12" s="86">
        <f>VLOOKUP($B12,Data!$B$6:$IL$72,2+Municipalities!$H$4*3-3+3)</f>
        <v>11.830334125004189</v>
      </c>
      <c r="S12" s="34" t="s">
        <v>152</v>
      </c>
    </row>
    <row r="13" spans="1:19" x14ac:dyDescent="0.45">
      <c r="A13" s="58"/>
      <c r="B13" s="76">
        <v>7</v>
      </c>
      <c r="C13" s="83" t="s">
        <v>8</v>
      </c>
      <c r="D13" s="84">
        <f>VLOOKUP($B13,Data!$B$6:$IL$72,2+Municipalities!$D$4*3-3+1)</f>
        <v>623</v>
      </c>
      <c r="E13" s="85">
        <f>VLOOKUP($B13,Data!$B$6:$IL$72,2+Municipalities!$D$4*3-3+2)</f>
        <v>23.869731800766285</v>
      </c>
      <c r="F13" s="86">
        <f>VLOOKUP($B13,Data!$B$6:$IL$72,2+Municipalities!$D$4*3-3+3)</f>
        <v>25.104069153703669</v>
      </c>
      <c r="H13" s="87">
        <f>VLOOKUP($B13,Data!$B$6:$IL$72,2+Municipalities!$H$4*3-3+1)</f>
        <v>17116</v>
      </c>
      <c r="I13" s="85">
        <f>VLOOKUP($B13,Data!$B$6:$IL$72,2+Municipalities!$H$4*3-3+2)</f>
        <v>26.074769202644649</v>
      </c>
      <c r="J13" s="86">
        <f>VLOOKUP($B13,Data!$B$6:$IL$72,2+Municipalities!$H$4*3-3+3)</f>
        <v>29.101434603877767</v>
      </c>
      <c r="S13" s="34" t="s">
        <v>153</v>
      </c>
    </row>
    <row r="14" spans="1:19" x14ac:dyDescent="0.45">
      <c r="A14" s="58"/>
      <c r="B14" s="76">
        <v>8</v>
      </c>
      <c r="C14" s="83" t="s">
        <v>9</v>
      </c>
      <c r="D14" s="84">
        <f>VLOOKUP($B14,Data!$B$6:$IL$72,2+Municipalities!$D$4*3-3+1)</f>
        <v>396</v>
      </c>
      <c r="E14" s="85">
        <f>VLOOKUP($B14,Data!$B$6:$IL$72,2+Municipalities!$D$4*3-3+2)</f>
        <v>15.172413793103448</v>
      </c>
      <c r="F14" s="86">
        <f>VLOOKUP($B14,Data!$B$6:$IL$72,2+Municipalities!$D$4*3-3+3)</f>
        <v>26.038201844364334</v>
      </c>
      <c r="H14" s="87">
        <f>VLOOKUP($B14,Data!$B$6:$IL$72,2+Municipalities!$H$4*3-3+1)</f>
        <v>11539</v>
      </c>
      <c r="I14" s="85">
        <f>VLOOKUP($B14,Data!$B$6:$IL$72,2+Municipalities!$H$4*3-3+2)</f>
        <v>17.578684378903748</v>
      </c>
      <c r="J14" s="86">
        <f>VLOOKUP($B14,Data!$B$6:$IL$72,2+Municipalities!$H$4*3-3+3)</f>
        <v>24.349164907066775</v>
      </c>
      <c r="S14" s="34" t="s">
        <v>154</v>
      </c>
    </row>
    <row r="15" spans="1:19" x14ac:dyDescent="0.45">
      <c r="A15" s="58"/>
      <c r="B15" s="76">
        <v>9</v>
      </c>
      <c r="C15" s="83" t="s">
        <v>10</v>
      </c>
      <c r="D15" s="84">
        <f>VLOOKUP($B15,Data!$B$6:$IL$72,2+Municipalities!$D$4*3-3+1)</f>
        <v>109</v>
      </c>
      <c r="E15" s="85">
        <f>VLOOKUP($B15,Data!$B$6:$IL$72,2+Municipalities!$D$4*3-3+2)</f>
        <v>4.1762452107279691</v>
      </c>
      <c r="F15" s="86">
        <f>VLOOKUP($B15,Data!$B$6:$IL$72,2+Municipalities!$D$4*3-3+3)</f>
        <v>20.521042882466588</v>
      </c>
      <c r="H15" s="87">
        <f>VLOOKUP($B15,Data!$B$6:$IL$72,2+Municipalities!$H$4*3-3+1)</f>
        <v>3955</v>
      </c>
      <c r="I15" s="85">
        <f>VLOOKUP($B15,Data!$B$6:$IL$72,2+Municipalities!$H$4*3-3+2)</f>
        <v>6.0251058773346333</v>
      </c>
      <c r="J15" s="86">
        <f>VLOOKUP($B15,Data!$B$6:$IL$72,2+Municipalities!$H$4*3-3+3)</f>
        <v>16.85964524774657</v>
      </c>
      <c r="S15" s="34" t="s">
        <v>155</v>
      </c>
    </row>
    <row r="16" spans="1:19" ht="7.5" customHeight="1" x14ac:dyDescent="0.45">
      <c r="A16" s="58"/>
      <c r="B16" s="76">
        <v>10</v>
      </c>
      <c r="C16" s="65"/>
      <c r="D16" s="79"/>
      <c r="E16" s="78"/>
      <c r="F16" s="72"/>
      <c r="H16" s="79"/>
      <c r="I16" s="78"/>
      <c r="J16" s="72"/>
      <c r="S16" s="34" t="s">
        <v>156</v>
      </c>
    </row>
    <row r="17" spans="1:19" x14ac:dyDescent="0.45">
      <c r="A17" s="58"/>
      <c r="B17" s="76">
        <v>11</v>
      </c>
      <c r="C17" s="73" t="s">
        <v>11</v>
      </c>
      <c r="D17" s="80" t="s">
        <v>1</v>
      </c>
      <c r="E17" s="75"/>
      <c r="F17" s="72"/>
      <c r="H17" s="82" t="s">
        <v>1</v>
      </c>
      <c r="I17" s="75"/>
      <c r="J17" s="72"/>
      <c r="S17" s="34" t="s">
        <v>157</v>
      </c>
    </row>
    <row r="18" spans="1:19" x14ac:dyDescent="0.45">
      <c r="A18" s="58"/>
      <c r="B18" s="76">
        <v>12</v>
      </c>
      <c r="C18" s="83" t="s">
        <v>12</v>
      </c>
      <c r="D18" s="84">
        <f>VLOOKUP($B18,Data!$B$6:$IL$72,2+Municipalities!$D$4*3-3+1)</f>
        <v>116</v>
      </c>
      <c r="E18" s="78"/>
      <c r="F18" s="72"/>
      <c r="H18" s="87">
        <f>VLOOKUP($B18,Data!$B$6:$IL$72,2+Municipalities!$H$4*3-3+1)</f>
        <v>2597</v>
      </c>
      <c r="I18" s="78"/>
      <c r="J18" s="72"/>
      <c r="S18" s="34" t="s">
        <v>158</v>
      </c>
    </row>
    <row r="19" spans="1:19" x14ac:dyDescent="0.45">
      <c r="A19" s="58"/>
      <c r="B19" s="76">
        <v>13</v>
      </c>
      <c r="C19" s="83" t="s">
        <v>13</v>
      </c>
      <c r="D19" s="84">
        <f>VLOOKUP($B19,Data!$B$6:$IL$72,2+Municipalities!$D$4*3-3+1)</f>
        <v>463</v>
      </c>
      <c r="E19" s="78"/>
      <c r="F19" s="72"/>
      <c r="H19" s="87">
        <f>VLOOKUP($B19,Data!$B$6:$IL$72,2+Municipalities!$H$4*3-3+1)</f>
        <v>9527</v>
      </c>
      <c r="I19" s="78"/>
      <c r="J19" s="72"/>
      <c r="S19" s="34" t="s">
        <v>159</v>
      </c>
    </row>
    <row r="20" spans="1:19" x14ac:dyDescent="0.45">
      <c r="A20" s="58"/>
      <c r="B20" s="76">
        <v>14</v>
      </c>
      <c r="C20" s="83" t="s">
        <v>14</v>
      </c>
      <c r="D20" s="84">
        <f>VLOOKUP($B20,Data!$B$6:$IL$72,2+Municipalities!$D$4*3-3+1)</f>
        <v>296</v>
      </c>
      <c r="E20" s="78"/>
      <c r="F20" s="72"/>
      <c r="H20" s="87">
        <f>VLOOKUP($B20,Data!$B$6:$IL$72,2+Municipalities!$H$4*3-3+1)</f>
        <v>6546</v>
      </c>
      <c r="I20" s="78"/>
      <c r="J20" s="72"/>
      <c r="S20" s="34" t="s">
        <v>160</v>
      </c>
    </row>
    <row r="21" spans="1:19" x14ac:dyDescent="0.45">
      <c r="A21" s="58"/>
      <c r="B21" s="76">
        <v>15</v>
      </c>
      <c r="C21" s="83" t="s">
        <v>15</v>
      </c>
      <c r="D21" s="84">
        <f>VLOOKUP($B21,Data!$B$6:$IL$72,2+Municipalities!$D$4*3-3+1)</f>
        <v>77</v>
      </c>
      <c r="E21" s="78"/>
      <c r="F21" s="72"/>
      <c r="H21" s="87">
        <f>VLOOKUP($B21,Data!$B$6:$IL$72,2+Municipalities!$H$4*3-3+1)</f>
        <v>2099</v>
      </c>
      <c r="I21" s="78"/>
      <c r="J21" s="72"/>
      <c r="S21" s="34" t="s">
        <v>161</v>
      </c>
    </row>
    <row r="22" spans="1:19" x14ac:dyDescent="0.45">
      <c r="A22" s="58"/>
      <c r="B22" s="76">
        <v>16</v>
      </c>
      <c r="C22" s="83" t="s">
        <v>61</v>
      </c>
      <c r="D22" s="84">
        <f>VLOOKUP($B22,Data!$B$6:$IL$72,2+Municipalities!$D$4*3-3+1)</f>
        <v>34</v>
      </c>
      <c r="E22" s="78"/>
      <c r="F22" s="72"/>
      <c r="H22" s="87">
        <f>VLOOKUP($B22,Data!$B$6:$IL$72,2+Municipalities!$H$4*3-3+1)</f>
        <v>2559</v>
      </c>
      <c r="I22" s="78"/>
      <c r="J22" s="72"/>
      <c r="S22" s="34" t="s">
        <v>162</v>
      </c>
    </row>
    <row r="23" spans="1:19" x14ac:dyDescent="0.45">
      <c r="A23" s="58"/>
      <c r="B23" s="76">
        <v>17</v>
      </c>
      <c r="C23" s="83" t="s">
        <v>16</v>
      </c>
      <c r="D23" s="84">
        <f>VLOOKUP($B23,Data!$B$6:$IL$72,2+Municipalities!$D$4*3-3+1)</f>
        <v>46</v>
      </c>
      <c r="E23" s="78"/>
      <c r="F23" s="72"/>
      <c r="H23" s="87">
        <f>VLOOKUP($B23,Data!$B$6:$IL$72,2+Municipalities!$H$4*3-3+1)</f>
        <v>846</v>
      </c>
      <c r="I23" s="78"/>
      <c r="J23" s="72"/>
      <c r="S23" s="34" t="s">
        <v>163</v>
      </c>
    </row>
    <row r="24" spans="1:19" ht="7.5" customHeight="1" x14ac:dyDescent="0.45">
      <c r="A24" s="58"/>
      <c r="B24" s="76">
        <v>18</v>
      </c>
      <c r="C24" s="65"/>
      <c r="D24" s="79"/>
      <c r="E24" s="78"/>
      <c r="F24" s="72"/>
      <c r="H24" s="79"/>
      <c r="I24" s="78"/>
      <c r="J24" s="72"/>
      <c r="S24" s="34" t="s">
        <v>164</v>
      </c>
    </row>
    <row r="25" spans="1:19" ht="25.5" x14ac:dyDescent="0.45">
      <c r="A25" s="58"/>
      <c r="B25" s="76">
        <v>19</v>
      </c>
      <c r="C25" s="88" t="s">
        <v>277</v>
      </c>
      <c r="D25" s="80" t="s">
        <v>3</v>
      </c>
      <c r="E25" s="89"/>
      <c r="F25" s="81" t="s">
        <v>4</v>
      </c>
      <c r="H25" s="82" t="s">
        <v>3</v>
      </c>
      <c r="I25" s="89"/>
      <c r="J25" s="81" t="s">
        <v>4</v>
      </c>
      <c r="S25" s="34" t="s">
        <v>165</v>
      </c>
    </row>
    <row r="26" spans="1:19" x14ac:dyDescent="0.45">
      <c r="A26" s="58"/>
      <c r="B26" s="76">
        <v>20</v>
      </c>
      <c r="C26" s="83" t="s">
        <v>17</v>
      </c>
      <c r="D26" s="84">
        <f>VLOOKUP($B26,Data!$B$6:$IL$72,2+Municipalities!$D$4*3-3+1)</f>
        <v>55.555555555555557</v>
      </c>
      <c r="E26" s="78"/>
      <c r="F26" s="86">
        <f>VLOOKUP($B26,Data!$B$6:$IL$72,2+Municipalities!$D$4*3-3+3)</f>
        <v>42.121601370156284</v>
      </c>
      <c r="H26" s="87">
        <f>VLOOKUP($B26,Data!$B$6:$IL$72,2+Municipalities!$H$4*3-3+1)</f>
        <v>44.495436234766203</v>
      </c>
      <c r="I26" s="78"/>
      <c r="J26" s="86">
        <f>VLOOKUP($B26,Data!$B$6:$IL$72,2+Municipalities!$H$4*3-3+3)</f>
        <v>24.094722685327941</v>
      </c>
      <c r="S26" s="34" t="s">
        <v>166</v>
      </c>
    </row>
    <row r="27" spans="1:19" x14ac:dyDescent="0.45">
      <c r="A27" s="58"/>
      <c r="B27" s="76">
        <v>21</v>
      </c>
      <c r="C27" s="83" t="s">
        <v>18</v>
      </c>
      <c r="D27" s="84">
        <f>VLOOKUP($B27,Data!$B$6:$IL$72,2+Municipalities!$D$4*3-3+1)</f>
        <v>52.168199737187912</v>
      </c>
      <c r="E27" s="78"/>
      <c r="F27" s="86">
        <f>VLOOKUP($B27,Data!$B$6:$IL$72,2+Municipalities!$D$4*3-3+3)</f>
        <v>36.65038665038665</v>
      </c>
      <c r="H27" s="87">
        <f>VLOOKUP($B27,Data!$B$6:$IL$72,2+Municipalities!$H$4*3-3+1)</f>
        <v>37.39971921379864</v>
      </c>
      <c r="I27" s="78"/>
      <c r="J27" s="86">
        <f>VLOOKUP($B27,Data!$B$6:$IL$72,2+Municipalities!$H$4*3-3+3)</f>
        <v>21.847408720618148</v>
      </c>
      <c r="S27" s="34" t="s">
        <v>167</v>
      </c>
    </row>
    <row r="28" spans="1:19" x14ac:dyDescent="0.45">
      <c r="A28" s="58"/>
      <c r="B28" s="76">
        <v>22</v>
      </c>
      <c r="C28" s="83" t="s">
        <v>0</v>
      </c>
      <c r="D28" s="84">
        <f>VLOOKUP($B28,Data!$B$6:$IL$72,2+Municipalities!$D$4*3-3+1)</f>
        <v>53.956834532374096</v>
      </c>
      <c r="E28" s="78"/>
      <c r="F28" s="86">
        <f>VLOOKUP($B28,Data!$B$6:$IL$72,2+Municipalities!$D$4*3-3+3)</f>
        <v>39.314500352140229</v>
      </c>
      <c r="H28" s="87">
        <f>VLOOKUP($B28,Data!$B$6:$IL$72,2+Municipalities!$H$4*3-3+1)</f>
        <v>40.914378192484705</v>
      </c>
      <c r="I28" s="78"/>
      <c r="J28" s="86">
        <f>VLOOKUP($B28,Data!$B$6:$IL$72,2+Municipalities!$H$4*3-3+3)</f>
        <v>22.93902685390751</v>
      </c>
      <c r="S28" s="34" t="s">
        <v>168</v>
      </c>
    </row>
    <row r="29" spans="1:19" ht="1.5" customHeight="1" x14ac:dyDescent="0.45">
      <c r="A29" s="58"/>
      <c r="B29" s="76">
        <v>23</v>
      </c>
      <c r="C29" s="65"/>
      <c r="D29" s="79"/>
      <c r="E29" s="78"/>
      <c r="F29" s="90"/>
      <c r="H29" s="79"/>
      <c r="I29" s="78"/>
      <c r="J29" s="90"/>
      <c r="S29" s="34" t="s">
        <v>169</v>
      </c>
    </row>
    <row r="30" spans="1:19" ht="1.5" customHeight="1" x14ac:dyDescent="0.45">
      <c r="A30" s="58"/>
      <c r="B30" s="76">
        <v>24</v>
      </c>
      <c r="C30" s="65"/>
      <c r="D30" s="79"/>
      <c r="E30" s="78"/>
      <c r="F30" s="90"/>
      <c r="H30" s="79"/>
      <c r="I30" s="78"/>
      <c r="J30" s="90"/>
      <c r="S30" s="34" t="s">
        <v>170</v>
      </c>
    </row>
    <row r="31" spans="1:19" ht="7.05" customHeight="1" x14ac:dyDescent="0.45">
      <c r="A31" s="58"/>
      <c r="B31" s="76">
        <v>25</v>
      </c>
      <c r="C31" s="65"/>
      <c r="D31" s="79"/>
      <c r="E31" s="78"/>
      <c r="F31" s="72"/>
      <c r="H31" s="79"/>
      <c r="I31" s="78"/>
      <c r="J31" s="72"/>
      <c r="S31" s="34" t="s">
        <v>171</v>
      </c>
    </row>
    <row r="32" spans="1:19" x14ac:dyDescent="0.45">
      <c r="A32" s="58"/>
      <c r="B32" s="76">
        <v>26</v>
      </c>
      <c r="C32" s="73" t="s">
        <v>57</v>
      </c>
      <c r="D32" s="80" t="s">
        <v>19</v>
      </c>
      <c r="E32" s="78"/>
      <c r="F32" s="81" t="s">
        <v>20</v>
      </c>
      <c r="H32" s="82" t="s">
        <v>19</v>
      </c>
      <c r="I32" s="78"/>
      <c r="J32" s="81" t="s">
        <v>20</v>
      </c>
      <c r="S32" s="34" t="s">
        <v>172</v>
      </c>
    </row>
    <row r="33" spans="1:19" x14ac:dyDescent="0.45">
      <c r="A33" s="58"/>
      <c r="B33" s="76">
        <v>27</v>
      </c>
      <c r="C33" s="83" t="s">
        <v>266</v>
      </c>
      <c r="D33" s="96">
        <f>VLOOKUP($B33,Data!$B$6:$IL$72,2+Municipalities!$D$4*3-3+1)</f>
        <v>498</v>
      </c>
      <c r="E33" s="78"/>
      <c r="F33" s="97">
        <f>VLOOKUP($B33,Data!$B$6:$IL$72,2+Municipalities!$D$4*3-3+3)</f>
        <v>701</v>
      </c>
      <c r="H33" s="98">
        <f>VLOOKUP($B33,Data!$B$6:$IL$72,2+Municipalities!$H$4*3-3+1)</f>
        <v>619</v>
      </c>
      <c r="I33" s="78"/>
      <c r="J33" s="97">
        <f>VLOOKUP($B33,Data!$B$6:$IL$72,2+Municipalities!$H$4*3-3+3)</f>
        <v>805</v>
      </c>
      <c r="S33" s="34" t="s">
        <v>173</v>
      </c>
    </row>
    <row r="34" spans="1:19" x14ac:dyDescent="0.45">
      <c r="A34" s="58"/>
      <c r="B34" s="76">
        <v>28</v>
      </c>
      <c r="C34" s="83" t="s">
        <v>267</v>
      </c>
      <c r="D34" s="96">
        <f>VLOOKUP($B34,Data!$B$6:$IL$72,2+Municipalities!$D$4*3-3+1)</f>
        <v>1180</v>
      </c>
      <c r="E34" s="78"/>
      <c r="F34" s="97">
        <f>VLOOKUP($B34,Data!$B$6:$IL$72,2+Municipalities!$D$4*3-3+3)</f>
        <v>1352</v>
      </c>
      <c r="H34" s="98">
        <f>VLOOKUP($B34,Data!$B$6:$IL$72,2+Municipalities!$H$4*3-3+1)</f>
        <v>1565</v>
      </c>
      <c r="I34" s="78"/>
      <c r="J34" s="97">
        <f>VLOOKUP($B34,Data!$B$6:$IL$72,2+Municipalities!$H$4*3-3+3)</f>
        <v>1762</v>
      </c>
      <c r="S34" s="34" t="s">
        <v>174</v>
      </c>
    </row>
    <row r="35" spans="1:19" ht="7.5" customHeight="1" x14ac:dyDescent="0.45">
      <c r="A35" s="58"/>
      <c r="B35" s="76">
        <v>29</v>
      </c>
      <c r="C35" s="91"/>
      <c r="D35" s="92"/>
      <c r="E35" s="78"/>
      <c r="F35" s="93"/>
      <c r="H35" s="92"/>
      <c r="I35" s="78"/>
      <c r="J35" s="93"/>
      <c r="S35" s="34" t="s">
        <v>175</v>
      </c>
    </row>
    <row r="36" spans="1:19" x14ac:dyDescent="0.45">
      <c r="A36" s="58"/>
      <c r="B36" s="76">
        <v>30</v>
      </c>
      <c r="C36" s="73" t="s">
        <v>23</v>
      </c>
      <c r="D36" s="80" t="s">
        <v>1</v>
      </c>
      <c r="E36" s="74" t="s">
        <v>3</v>
      </c>
      <c r="F36" s="81"/>
      <c r="G36" s="94"/>
      <c r="H36" s="82" t="s">
        <v>1</v>
      </c>
      <c r="I36" s="74" t="s">
        <v>3</v>
      </c>
      <c r="J36" s="81"/>
      <c r="S36" s="34" t="s">
        <v>176</v>
      </c>
    </row>
    <row r="37" spans="1:19" x14ac:dyDescent="0.45">
      <c r="A37" s="58"/>
      <c r="B37" s="76">
        <v>31</v>
      </c>
      <c r="C37" s="65"/>
      <c r="D37" s="84">
        <f>VLOOKUP($B37,Data!$B$6:$IL$72,2+Municipalities!$D$4*3-3+1)</f>
        <v>265</v>
      </c>
      <c r="E37" s="85">
        <f>VLOOKUP($B37,Data!$B$6:$IL$72,2+Municipalities!$D$4*3-3+2)</f>
        <v>10.367762128325509</v>
      </c>
      <c r="F37" s="95"/>
      <c r="H37" s="87">
        <f>VLOOKUP($B37,Data!$B$6:$IL$72,2+Municipalities!$H$4*3-3+1)</f>
        <v>6570</v>
      </c>
      <c r="I37" s="85">
        <f>VLOOKUP($B37,Data!$B$6:$IL$72,2+Municipalities!$H$4*3-3+2)</f>
        <v>10.401988568895362</v>
      </c>
      <c r="J37" s="95"/>
      <c r="S37" s="34" t="s">
        <v>177</v>
      </c>
    </row>
    <row r="38" spans="1:19" x14ac:dyDescent="0.45">
      <c r="A38" s="58"/>
      <c r="B38" s="76">
        <v>32</v>
      </c>
      <c r="C38" s="65"/>
      <c r="D38" s="79"/>
      <c r="E38" s="78"/>
      <c r="F38" s="72"/>
      <c r="H38" s="79"/>
      <c r="I38" s="78"/>
      <c r="J38" s="72"/>
      <c r="S38" s="34" t="s">
        <v>178</v>
      </c>
    </row>
    <row r="39" spans="1:19" x14ac:dyDescent="0.45">
      <c r="A39" s="58"/>
      <c r="B39" s="76">
        <v>33</v>
      </c>
      <c r="C39" s="73" t="s">
        <v>58</v>
      </c>
      <c r="D39" s="80" t="s">
        <v>1</v>
      </c>
      <c r="E39" s="74" t="s">
        <v>3</v>
      </c>
      <c r="F39" s="81" t="s">
        <v>4</v>
      </c>
      <c r="G39" s="94"/>
      <c r="H39" s="82" t="s">
        <v>1</v>
      </c>
      <c r="I39" s="74" t="s">
        <v>3</v>
      </c>
      <c r="J39" s="81" t="s">
        <v>4</v>
      </c>
      <c r="S39" s="34" t="s">
        <v>179</v>
      </c>
    </row>
    <row r="40" spans="1:19" x14ac:dyDescent="0.45">
      <c r="A40" s="58"/>
      <c r="B40" s="76">
        <v>34</v>
      </c>
      <c r="C40" s="83" t="s">
        <v>24</v>
      </c>
      <c r="D40" s="84">
        <f>VLOOKUP($B40,Data!$B$6:$IL$72,2+Municipalities!$D$4*3-3+1)</f>
        <v>152</v>
      </c>
      <c r="E40" s="85">
        <f>VLOOKUP($B40,Data!$B$6:$IL$72,2+Municipalities!$D$4*3-3+2)</f>
        <v>4.9238743116294135</v>
      </c>
      <c r="F40" s="86">
        <f>VLOOKUP($B40,Data!$B$6:$IL$72,2+Municipalities!$D$4*3-3+3)</f>
        <v>8.9596008966342513</v>
      </c>
      <c r="H40" s="87">
        <f>VLOOKUP($B40,Data!$B$6:$IL$72,2+Municipalities!$H$4*3-3+1)</f>
        <v>4766</v>
      </c>
      <c r="I40" s="85">
        <f>VLOOKUP($B40,Data!$B$6:$IL$72,2+Municipalities!$H$4*3-3+2)</f>
        <v>6.0418594627486275</v>
      </c>
      <c r="J40" s="86">
        <f>VLOOKUP($B40,Data!$B$6:$IL$72,2+Municipalities!$H$4*3-3+3)</f>
        <v>7.2859300996185299</v>
      </c>
      <c r="S40" s="34" t="s">
        <v>180</v>
      </c>
    </row>
    <row r="41" spans="1:19" x14ac:dyDescent="0.45">
      <c r="A41" s="58"/>
      <c r="B41" s="76">
        <v>35</v>
      </c>
      <c r="C41" s="83" t="s">
        <v>25</v>
      </c>
      <c r="D41" s="84">
        <f>VLOOKUP($B41,Data!$B$6:$IL$72,2+Municipalities!$D$4*3-3+1)</f>
        <v>419</v>
      </c>
      <c r="E41" s="85">
        <f>VLOOKUP($B41,Data!$B$6:$IL$72,2+Municipalities!$D$4*3-3+2)</f>
        <v>13.573048266925818</v>
      </c>
      <c r="F41" s="86">
        <f>VLOOKUP($B41,Data!$B$6:$IL$72,2+Municipalities!$D$4*3-3+3)</f>
        <v>8.7489255557615504</v>
      </c>
      <c r="H41" s="87">
        <f>VLOOKUP($B41,Data!$B$6:$IL$72,2+Municipalities!$H$4*3-3+1)</f>
        <v>10632</v>
      </c>
      <c r="I41" s="85">
        <f>VLOOKUP($B41,Data!$B$6:$IL$72,2+Municipalities!$H$4*3-3+2)</f>
        <v>13.478189216941546</v>
      </c>
      <c r="J41" s="86">
        <f>VLOOKUP($B41,Data!$B$6:$IL$72,2+Municipalities!$H$4*3-3+3)</f>
        <v>7.5755888352790928</v>
      </c>
      <c r="S41" s="34" t="s">
        <v>181</v>
      </c>
    </row>
    <row r="42" spans="1:19" x14ac:dyDescent="0.45">
      <c r="A42" s="58"/>
      <c r="B42" s="76">
        <v>36</v>
      </c>
      <c r="C42" s="83" t="s">
        <v>26</v>
      </c>
      <c r="D42" s="84">
        <f>VLOOKUP($B42,Data!$B$6:$IL$72,2+Municipalities!$D$4*3-3+1)</f>
        <v>32</v>
      </c>
      <c r="E42" s="85">
        <f>VLOOKUP($B42,Data!$B$6:$IL$72,2+Municipalities!$D$4*3-3+2)</f>
        <v>1.0366051182377714</v>
      </c>
      <c r="F42" s="86">
        <f>VLOOKUP($B42,Data!$B$6:$IL$72,2+Municipalities!$D$4*3-3+3)</f>
        <v>2.8618138304147775</v>
      </c>
      <c r="H42" s="87">
        <f>VLOOKUP($B42,Data!$B$6:$IL$72,2+Municipalities!$H$4*3-3+1)</f>
        <v>1237</v>
      </c>
      <c r="I42" s="85">
        <f>VLOOKUP($B42,Data!$B$6:$IL$72,2+Municipalities!$H$4*3-3+2)</f>
        <v>1.5681452277423527</v>
      </c>
      <c r="J42" s="86">
        <f>VLOOKUP($B42,Data!$B$6:$IL$72,2+Municipalities!$H$4*3-3+3)</f>
        <v>2.528312886904426</v>
      </c>
      <c r="S42" s="34" t="s">
        <v>182</v>
      </c>
    </row>
    <row r="43" spans="1:19" x14ac:dyDescent="0.45">
      <c r="A43" s="58"/>
      <c r="B43" s="76">
        <v>37</v>
      </c>
      <c r="C43" s="83" t="s">
        <v>27</v>
      </c>
      <c r="D43" s="84">
        <f>VLOOKUP($B43,Data!$B$6:$IL$72,2+Municipalities!$D$4*3-3+1)</f>
        <v>5</v>
      </c>
      <c r="E43" s="85">
        <f>VLOOKUP($B43,Data!$B$6:$IL$72,2+Municipalities!$D$4*3-3+2)</f>
        <v>0.16196954972465177</v>
      </c>
      <c r="F43" s="86">
        <f>VLOOKUP($B43,Data!$B$6:$IL$72,2+Municipalities!$D$4*3-3+3)</f>
        <v>0.6859589098815162</v>
      </c>
      <c r="H43" s="87">
        <f>VLOOKUP($B43,Data!$B$6:$IL$72,2+Municipalities!$H$4*3-3+1)</f>
        <v>275</v>
      </c>
      <c r="I43" s="85">
        <f>VLOOKUP($B43,Data!$B$6:$IL$72,2+Municipalities!$H$4*3-3+2)</f>
        <v>0.3486175728610727</v>
      </c>
      <c r="J43" s="86">
        <f>VLOOKUP($B43,Data!$B$6:$IL$72,2+Municipalities!$H$4*3-3+3)</f>
        <v>0.64146378808320426</v>
      </c>
      <c r="S43" s="34" t="s">
        <v>183</v>
      </c>
    </row>
    <row r="44" spans="1:19" x14ac:dyDescent="0.45">
      <c r="A44" s="58"/>
      <c r="B44" s="76">
        <v>38</v>
      </c>
      <c r="C44" s="83" t="s">
        <v>28</v>
      </c>
      <c r="D44" s="84">
        <f>VLOOKUP($B44,Data!$B$6:$IL$72,2+Municipalities!$D$4*3-3+1)</f>
        <v>165</v>
      </c>
      <c r="E44" s="85">
        <f>VLOOKUP($B44,Data!$B$6:$IL$72,2+Municipalities!$D$4*3-3+2)</f>
        <v>5.3449951409135084</v>
      </c>
      <c r="F44" s="86">
        <f>VLOOKUP($B44,Data!$B$6:$IL$72,2+Municipalities!$D$4*3-3+3)</f>
        <v>4.9247467682402704</v>
      </c>
      <c r="H44" s="87">
        <f>VLOOKUP($B44,Data!$B$6:$IL$72,2+Municipalities!$H$4*3-3+1)</f>
        <v>3195</v>
      </c>
      <c r="I44" s="85">
        <f>VLOOKUP($B44,Data!$B$6:$IL$72,2+Municipalities!$H$4*3-3+2)</f>
        <v>4.05030234651319</v>
      </c>
      <c r="J44" s="86">
        <f>VLOOKUP($B44,Data!$B$6:$IL$72,2+Municipalities!$H$4*3-3+3)</f>
        <v>4.2602608258183281</v>
      </c>
      <c r="S44" s="34" t="s">
        <v>184</v>
      </c>
    </row>
    <row r="45" spans="1:19" x14ac:dyDescent="0.45">
      <c r="A45" s="58"/>
      <c r="B45" s="76">
        <v>39</v>
      </c>
      <c r="C45" s="83" t="s">
        <v>29</v>
      </c>
      <c r="D45" s="84">
        <f>VLOOKUP($B45,Data!$B$6:$IL$72,2+Municipalities!$D$4*3-3+1)</f>
        <v>83</v>
      </c>
      <c r="E45" s="85">
        <f>VLOOKUP($B45,Data!$B$6:$IL$72,2+Municipalities!$D$4*3-3+2)</f>
        <v>2.6886945254292192</v>
      </c>
      <c r="F45" s="86">
        <f>VLOOKUP($B45,Data!$B$6:$IL$72,2+Municipalities!$D$4*3-3+3)</f>
        <v>4.3955303119680451</v>
      </c>
      <c r="H45" s="87">
        <f>VLOOKUP($B45,Data!$B$6:$IL$72,2+Municipalities!$H$4*3-3+1)</f>
        <v>2388</v>
      </c>
      <c r="I45" s="85">
        <f>VLOOKUP($B45,Data!$B$6:$IL$72,2+Municipalities!$H$4*3-3+2)</f>
        <v>3.0272682326990608</v>
      </c>
      <c r="J45" s="86">
        <f>VLOOKUP($B45,Data!$B$6:$IL$72,2+Municipalities!$H$4*3-3+3)</f>
        <v>3.4098841951208492</v>
      </c>
      <c r="S45" s="34" t="s">
        <v>185</v>
      </c>
    </row>
    <row r="46" spans="1:19" x14ac:dyDescent="0.45">
      <c r="A46" s="58"/>
      <c r="B46" s="76">
        <v>40</v>
      </c>
      <c r="C46" s="83" t="s">
        <v>30</v>
      </c>
      <c r="D46" s="84">
        <f>VLOOKUP($B46,Data!$B$6:$IL$72,2+Municipalities!$D$4*3-3+1)</f>
        <v>24</v>
      </c>
      <c r="E46" s="85">
        <f>VLOOKUP($B46,Data!$B$6:$IL$72,2+Municipalities!$D$4*3-3+2)</f>
        <v>0.7774538386783284</v>
      </c>
      <c r="F46" s="86">
        <f>VLOOKUP($B46,Data!$B$6:$IL$72,2+Municipalities!$D$4*3-3+3)</f>
        <v>1.1477592570744779</v>
      </c>
      <c r="H46" s="87">
        <f>VLOOKUP($B46,Data!$B$6:$IL$72,2+Municipalities!$H$4*3-3+1)</f>
        <v>761</v>
      </c>
      <c r="I46" s="85">
        <f>VLOOKUP($B46,Data!$B$6:$IL$72,2+Municipalities!$H$4*3-3+2)</f>
        <v>0.96471990162645938</v>
      </c>
      <c r="J46" s="86">
        <f>VLOOKUP($B46,Data!$B$6:$IL$72,2+Municipalities!$H$4*3-3+3)</f>
        <v>0.80149734452090937</v>
      </c>
      <c r="S46" s="34" t="s">
        <v>186</v>
      </c>
    </row>
    <row r="47" spans="1:19" x14ac:dyDescent="0.45">
      <c r="A47" s="58"/>
      <c r="B47" s="76">
        <v>41</v>
      </c>
      <c r="C47" s="83" t="s">
        <v>31</v>
      </c>
      <c r="D47" s="84">
        <f>VLOOKUP($B47,Data!$B$6:$IL$72,2+Municipalities!$D$4*3-3+1)</f>
        <v>58</v>
      </c>
      <c r="E47" s="85">
        <f>VLOOKUP($B47,Data!$B$6:$IL$72,2+Municipalities!$D$4*3-3+2)</f>
        <v>1.8788467768059605</v>
      </c>
      <c r="F47" s="86">
        <f>VLOOKUP($B47,Data!$B$6:$IL$72,2+Municipalities!$D$4*3-3+3)</f>
        <v>1.96517957966056</v>
      </c>
      <c r="H47" s="87">
        <f>VLOOKUP($B47,Data!$B$6:$IL$72,2+Municipalities!$H$4*3-3+1)</f>
        <v>1615</v>
      </c>
      <c r="I47" s="85">
        <f>VLOOKUP($B47,Data!$B$6:$IL$72,2+Municipalities!$H$4*3-3+2)</f>
        <v>2.0473359278932088</v>
      </c>
      <c r="J47" s="86">
        <f>VLOOKUP($B47,Data!$B$6:$IL$72,2+Municipalities!$H$4*3-3+3)</f>
        <v>1.3539090490727161</v>
      </c>
      <c r="S47" s="34" t="s">
        <v>187</v>
      </c>
    </row>
    <row r="48" spans="1:19" x14ac:dyDescent="0.45">
      <c r="A48" s="58"/>
      <c r="B48" s="76">
        <v>42</v>
      </c>
      <c r="C48" s="83" t="s">
        <v>223</v>
      </c>
      <c r="D48" s="84">
        <f>VLOOKUP($B48,Data!$B$6:$IL$72,2+Municipalities!$D$4*3-3+1)</f>
        <v>417</v>
      </c>
      <c r="E48" s="85">
        <f>VLOOKUP($B48,Data!$B$6:$IL$72,2+Municipalities!$D$4*3-3+2)</f>
        <v>13.508260447035958</v>
      </c>
      <c r="F48" s="86">
        <f>VLOOKUP($B48,Data!$B$6:$IL$72,2+Municipalities!$D$4*3-3+3)</f>
        <v>8.7320715284917334</v>
      </c>
      <c r="H48" s="87">
        <f>VLOOKUP($B48,Data!$B$6:$IL$72,2+Municipalities!$H$4*3-3+1)</f>
        <v>11996</v>
      </c>
      <c r="I48" s="85">
        <f>VLOOKUP($B48,Data!$B$6:$IL$72,2+Municipalities!$H$4*3-3+2)</f>
        <v>15.207332378332467</v>
      </c>
      <c r="J48" s="86">
        <f>VLOOKUP($B48,Data!$B$6:$IL$72,2+Municipalities!$H$4*3-3+3)</f>
        <v>7.9515833443296238</v>
      </c>
      <c r="S48" s="34" t="s">
        <v>188</v>
      </c>
    </row>
    <row r="49" spans="1:19" x14ac:dyDescent="0.45">
      <c r="A49" s="58"/>
      <c r="B49" s="76">
        <v>43</v>
      </c>
      <c r="C49" s="83" t="s">
        <v>32</v>
      </c>
      <c r="D49" s="84">
        <f>VLOOKUP($B49,Data!$B$6:$IL$72,2+Municipalities!$D$4*3-3+1)</f>
        <v>26</v>
      </c>
      <c r="E49" s="85">
        <f>VLOOKUP($B49,Data!$B$6:$IL$72,2+Municipalities!$D$4*3-3+2)</f>
        <v>0.84224165856818922</v>
      </c>
      <c r="F49" s="86">
        <f>VLOOKUP($B49,Data!$B$6:$IL$72,2+Municipalities!$D$4*3-3+3)</f>
        <v>0.99270220619216953</v>
      </c>
      <c r="H49" s="87">
        <f>VLOOKUP($B49,Data!$B$6:$IL$72,2+Municipalities!$H$4*3-3+1)</f>
        <v>728</v>
      </c>
      <c r="I49" s="85">
        <f>VLOOKUP($B49,Data!$B$6:$IL$72,2+Municipalities!$H$4*3-3+2)</f>
        <v>0.92288579288313066</v>
      </c>
      <c r="J49" s="86">
        <f>VLOOKUP($B49,Data!$B$6:$IL$72,2+Municipalities!$H$4*3-3+3)</f>
        <v>0.83496514473715633</v>
      </c>
      <c r="S49" s="34" t="s">
        <v>189</v>
      </c>
    </row>
    <row r="50" spans="1:19" x14ac:dyDescent="0.45">
      <c r="A50" s="58"/>
      <c r="B50" s="76">
        <v>44</v>
      </c>
      <c r="C50" s="83" t="s">
        <v>33</v>
      </c>
      <c r="D50" s="84">
        <f>VLOOKUP($B50,Data!$B$6:$IL$72,2+Municipalities!$D$4*3-3+1)</f>
        <v>242</v>
      </c>
      <c r="E50" s="85">
        <f>VLOOKUP($B50,Data!$B$6:$IL$72,2+Municipalities!$D$4*3-3+2)</f>
        <v>7.8393262066731459</v>
      </c>
      <c r="F50" s="86">
        <f>VLOOKUP($B50,Data!$B$6:$IL$72,2+Municipalities!$D$4*3-3+3)</f>
        <v>6.900038764262721</v>
      </c>
      <c r="H50" s="87">
        <f>VLOOKUP($B50,Data!$B$6:$IL$72,2+Municipalities!$H$4*3-3+1)</f>
        <v>6894</v>
      </c>
      <c r="I50" s="85">
        <f>VLOOKUP($B50,Data!$B$6:$IL$72,2+Municipalities!$H$4*3-3+2)</f>
        <v>8.7395256265608552</v>
      </c>
      <c r="J50" s="86">
        <f>VLOOKUP($B50,Data!$B$6:$IL$72,2+Municipalities!$H$4*3-3+3)</f>
        <v>7.2841859425803488</v>
      </c>
      <c r="S50" s="34" t="s">
        <v>190</v>
      </c>
    </row>
    <row r="51" spans="1:19" x14ac:dyDescent="0.45">
      <c r="A51" s="58"/>
      <c r="B51" s="76">
        <v>45</v>
      </c>
      <c r="C51" s="83" t="s">
        <v>34</v>
      </c>
      <c r="D51" s="84">
        <f>VLOOKUP($B51,Data!$B$6:$IL$72,2+Municipalities!$D$4*3-3+1)</f>
        <v>1464</v>
      </c>
      <c r="E51" s="85">
        <f>VLOOKUP($B51,Data!$B$6:$IL$72,2+Municipalities!$D$4*3-3+2)</f>
        <v>47.424684159378039</v>
      </c>
      <c r="F51" s="86">
        <f>VLOOKUP($B51,Data!$B$6:$IL$72,2+Municipalities!$D$4*3-3+3)</f>
        <v>49.685672391417931</v>
      </c>
      <c r="H51" s="87">
        <f>VLOOKUP($B51,Data!$B$6:$IL$72,2+Municipalities!$H$4*3-3+1)</f>
        <v>34396</v>
      </c>
      <c r="I51" s="85">
        <f>VLOOKUP($B51,Data!$B$6:$IL$72,2+Municipalities!$H$4*3-3+2)</f>
        <v>43.603818313198026</v>
      </c>
      <c r="J51" s="86">
        <f>VLOOKUP($B51,Data!$B$6:$IL$72,2+Municipalities!$H$4*3-3+3)</f>
        <v>56.072418543934809</v>
      </c>
      <c r="S51" s="34" t="s">
        <v>191</v>
      </c>
    </row>
    <row r="52" spans="1:19" ht="7.5" customHeight="1" x14ac:dyDescent="0.45">
      <c r="A52" s="58"/>
      <c r="B52" s="76">
        <v>46</v>
      </c>
      <c r="C52" s="65"/>
      <c r="D52" s="79"/>
      <c r="E52" s="78"/>
      <c r="F52" s="72"/>
      <c r="H52" s="79"/>
      <c r="I52" s="78"/>
      <c r="J52" s="72"/>
      <c r="S52" s="34" t="s">
        <v>192</v>
      </c>
    </row>
    <row r="53" spans="1:19" x14ac:dyDescent="0.45">
      <c r="A53" s="58"/>
      <c r="B53" s="76">
        <v>47</v>
      </c>
      <c r="C53" s="73" t="s">
        <v>35</v>
      </c>
      <c r="D53" s="80" t="s">
        <v>36</v>
      </c>
      <c r="E53" s="74" t="s">
        <v>37</v>
      </c>
      <c r="F53" s="81" t="s">
        <v>4</v>
      </c>
      <c r="G53" s="94"/>
      <c r="H53" s="82" t="s">
        <v>36</v>
      </c>
      <c r="I53" s="74" t="s">
        <v>37</v>
      </c>
      <c r="J53" s="81" t="s">
        <v>4</v>
      </c>
      <c r="S53" s="34" t="s">
        <v>193</v>
      </c>
    </row>
    <row r="54" spans="1:19" x14ac:dyDescent="0.45">
      <c r="A54" s="58"/>
      <c r="B54" s="76">
        <v>48</v>
      </c>
      <c r="C54" s="83" t="s">
        <v>38</v>
      </c>
      <c r="D54" s="84">
        <f>VLOOKUP($B54,Data!$B$6:$IL$72,2+Municipalities!$D$4*3-3+1)</f>
        <v>124</v>
      </c>
      <c r="E54" s="85">
        <f>VLOOKUP($B54,Data!$B$6:$IL$72,2+Municipalities!$D$4*3-3+2)</f>
        <v>11.051693404634582</v>
      </c>
      <c r="F54" s="86">
        <f>VLOOKUP($B54,Data!$B$6:$IL$72,2+Municipalities!$D$4*3-3+3)</f>
        <v>35.388917132689372</v>
      </c>
      <c r="H54" s="87">
        <f>VLOOKUP($B54,Data!$B$6:$IL$72,2+Municipalities!$H$4*3-3+1)</f>
        <v>5219</v>
      </c>
      <c r="I54" s="85">
        <f>VLOOKUP($B54,Data!$B$6:$IL$72,2+Municipalities!$H$4*3-3+2)</f>
        <v>15.777858395308058</v>
      </c>
      <c r="J54" s="86">
        <f>VLOOKUP($B54,Data!$B$6:$IL$72,2+Municipalities!$H$4*3-3+3)</f>
        <v>32.888991887961517</v>
      </c>
      <c r="S54" s="34" t="s">
        <v>194</v>
      </c>
    </row>
    <row r="55" spans="1:19" x14ac:dyDescent="0.45">
      <c r="A55" s="58"/>
      <c r="B55" s="76">
        <v>49</v>
      </c>
      <c r="C55" s="83" t="s">
        <v>39</v>
      </c>
      <c r="D55" s="84">
        <f>VLOOKUP($B55,Data!$B$6:$IL$72,2+Municipalities!$D$4*3-3+1)</f>
        <v>287</v>
      </c>
      <c r="E55" s="85">
        <f>VLOOKUP($B55,Data!$B$6:$IL$72,2+Municipalities!$D$4*3-3+2)</f>
        <v>25.579322638146166</v>
      </c>
      <c r="F55" s="86">
        <f>VLOOKUP($B55,Data!$B$6:$IL$72,2+Municipalities!$D$4*3-3+3)</f>
        <v>33.350279613624814</v>
      </c>
      <c r="H55" s="87">
        <f>VLOOKUP($B55,Data!$B$6:$IL$72,2+Municipalities!$H$4*3-3+1)</f>
        <v>9994</v>
      </c>
      <c r="I55" s="85">
        <f>VLOOKUP($B55,Data!$B$6:$IL$72,2+Municipalities!$H$4*3-3+2)</f>
        <v>30.213434911421487</v>
      </c>
      <c r="J55" s="86">
        <f>VLOOKUP($B55,Data!$B$6:$IL$72,2+Municipalities!$H$4*3-3+3)</f>
        <v>36.729072043447999</v>
      </c>
      <c r="S55" s="34" t="s">
        <v>195</v>
      </c>
    </row>
    <row r="56" spans="1:19" x14ac:dyDescent="0.45">
      <c r="A56" s="58"/>
      <c r="B56" s="76">
        <v>50</v>
      </c>
      <c r="C56" s="83" t="s">
        <v>40</v>
      </c>
      <c r="D56" s="84">
        <f>VLOOKUP($B56,Data!$B$6:$IL$72,2+Municipalities!$D$4*3-3+1)</f>
        <v>694</v>
      </c>
      <c r="E56" s="85">
        <f>VLOOKUP($B56,Data!$B$6:$IL$72,2+Municipalities!$D$4*3-3+2)</f>
        <v>61.853832442067734</v>
      </c>
      <c r="F56" s="86">
        <f>VLOOKUP($B56,Data!$B$6:$IL$72,2+Municipalities!$D$4*3-3+3)</f>
        <v>28.723945094051857</v>
      </c>
      <c r="H56" s="87">
        <f>VLOOKUP($B56,Data!$B$6:$IL$72,2+Municipalities!$H$4*3-3+1)</f>
        <v>17377</v>
      </c>
      <c r="I56" s="85">
        <f>VLOOKUP($B56,Data!$B$6:$IL$72,2+Municipalities!$H$4*3-3+2)</f>
        <v>52.533405889110583</v>
      </c>
      <c r="J56" s="86">
        <f>VLOOKUP($B56,Data!$B$6:$IL$72,2+Municipalities!$H$4*3-3+3)</f>
        <v>28.604455418248985</v>
      </c>
      <c r="S56" s="34" t="s">
        <v>196</v>
      </c>
    </row>
    <row r="57" spans="1:19" x14ac:dyDescent="0.45">
      <c r="A57" s="58"/>
      <c r="B57" s="76">
        <v>51</v>
      </c>
      <c r="C57" s="83" t="s">
        <v>16</v>
      </c>
      <c r="D57" s="84">
        <f>VLOOKUP($B57,Data!$B$6:$IL$72,2+Municipalities!$D$4*3-3+1)</f>
        <v>17</v>
      </c>
      <c r="E57" s="85">
        <f>VLOOKUP($B57,Data!$B$6:$IL$72,2+Municipalities!$D$4*3-3+2)</f>
        <v>1.5151515151515151</v>
      </c>
      <c r="F57" s="86">
        <f>VLOOKUP($B57,Data!$B$6:$IL$72,2+Municipalities!$D$4*3-3+3)</f>
        <v>2.5368581596339603</v>
      </c>
      <c r="H57" s="87">
        <f>VLOOKUP($B57,Data!$B$6:$IL$72,2+Municipalities!$H$4*3-3+1)</f>
        <v>488</v>
      </c>
      <c r="I57" s="85">
        <f>VLOOKUP($B57,Data!$B$6:$IL$72,2+Municipalities!$H$4*3-3+2)</f>
        <v>1.4753008041598645</v>
      </c>
      <c r="J57" s="86">
        <f>VLOOKUP($B57,Data!$B$6:$IL$72,2+Municipalities!$H$4*3-3+3)</f>
        <v>1.777480650341505</v>
      </c>
      <c r="S57" s="34" t="s">
        <v>197</v>
      </c>
    </row>
    <row r="58" spans="1:19" ht="7.5" customHeight="1" x14ac:dyDescent="0.45">
      <c r="A58" s="58"/>
      <c r="B58" s="76">
        <v>52</v>
      </c>
      <c r="C58" s="65"/>
      <c r="D58" s="79"/>
      <c r="E58" s="78"/>
      <c r="F58" s="72"/>
      <c r="H58" s="79"/>
      <c r="I58" s="78"/>
      <c r="J58" s="72"/>
      <c r="S58" s="34" t="s">
        <v>198</v>
      </c>
    </row>
    <row r="59" spans="1:19" x14ac:dyDescent="0.45">
      <c r="A59" s="58"/>
      <c r="B59" s="76">
        <v>53</v>
      </c>
      <c r="C59" s="73" t="s">
        <v>41</v>
      </c>
      <c r="D59" s="80" t="s">
        <v>36</v>
      </c>
      <c r="E59" s="74" t="s">
        <v>37</v>
      </c>
      <c r="F59" s="81" t="s">
        <v>4</v>
      </c>
      <c r="G59" s="94"/>
      <c r="H59" s="82" t="s">
        <v>36</v>
      </c>
      <c r="I59" s="74" t="s">
        <v>37</v>
      </c>
      <c r="J59" s="81" t="s">
        <v>4</v>
      </c>
      <c r="S59" s="34" t="s">
        <v>199</v>
      </c>
    </row>
    <row r="60" spans="1:19" x14ac:dyDescent="0.45">
      <c r="A60" s="58"/>
      <c r="B60" s="76">
        <v>54</v>
      </c>
      <c r="C60" s="83" t="s">
        <v>42</v>
      </c>
      <c r="D60" s="84">
        <f>VLOOKUP($B60,Data!$B$6:$IL$72,2+Municipalities!$D$4*3-3+1)</f>
        <v>978</v>
      </c>
      <c r="E60" s="85">
        <f>VLOOKUP($B60,Data!$B$6:$IL$72,2+Municipalities!$D$4*3-3+2)</f>
        <v>83.589743589743591</v>
      </c>
      <c r="F60" s="86">
        <f>VLOOKUP($B60,Data!$B$6:$IL$72,2+Municipalities!$D$4*3-3+3)</f>
        <v>84.593066142119497</v>
      </c>
      <c r="H60" s="87">
        <f>VLOOKUP($B60,Data!$B$6:$IL$72,2+Municipalities!$H$4*3-3+1)</f>
        <v>27227</v>
      </c>
      <c r="I60" s="85">
        <f>VLOOKUP($B60,Data!$B$6:$IL$72,2+Municipalities!$H$4*3-3+2)</f>
        <v>79.917226804426306</v>
      </c>
      <c r="J60" s="86">
        <f>VLOOKUP($B60,Data!$B$6:$IL$72,2+Municipalities!$H$4*3-3+3)</f>
        <v>73.115486364926738</v>
      </c>
      <c r="S60" s="34" t="s">
        <v>200</v>
      </c>
    </row>
    <row r="61" spans="1:19" x14ac:dyDescent="0.45">
      <c r="A61" s="58"/>
      <c r="B61" s="76">
        <v>55</v>
      </c>
      <c r="C61" s="83" t="s">
        <v>43</v>
      </c>
      <c r="D61" s="84">
        <f>VLOOKUP($B61,Data!$B$6:$IL$72,2+Municipalities!$D$4*3-3+1)</f>
        <v>88</v>
      </c>
      <c r="E61" s="85">
        <f>VLOOKUP($B61,Data!$B$6:$IL$72,2+Municipalities!$D$4*3-3+2)</f>
        <v>7.5213675213675213</v>
      </c>
      <c r="F61" s="86">
        <f>VLOOKUP($B61,Data!$B$6:$IL$72,2+Municipalities!$D$4*3-3+3)</f>
        <v>7.7354315220063929</v>
      </c>
      <c r="H61" s="87">
        <f>VLOOKUP($B61,Data!$B$6:$IL$72,2+Municipalities!$H$4*3-3+1)</f>
        <v>3822</v>
      </c>
      <c r="I61" s="85">
        <f>VLOOKUP($B61,Data!$B$6:$IL$72,2+Municipalities!$H$4*3-3+2)</f>
        <v>11.218409697965894</v>
      </c>
      <c r="J61" s="86">
        <f>VLOOKUP($B61,Data!$B$6:$IL$72,2+Municipalities!$H$4*3-3+3)</f>
        <v>13.895010549375606</v>
      </c>
      <c r="S61" s="34" t="s">
        <v>201</v>
      </c>
    </row>
    <row r="62" spans="1:19" x14ac:dyDescent="0.45">
      <c r="A62" s="58"/>
      <c r="B62" s="76">
        <v>56</v>
      </c>
      <c r="C62" s="83" t="s">
        <v>44</v>
      </c>
      <c r="D62" s="84">
        <f>VLOOKUP($B62,Data!$B$6:$IL$72,2+Municipalities!$D$4*3-3+1)</f>
        <v>81</v>
      </c>
      <c r="E62" s="85">
        <f>VLOOKUP($B62,Data!$B$6:$IL$72,2+Municipalities!$D$4*3-3+2)</f>
        <v>6.9230769230769234</v>
      </c>
      <c r="F62" s="86">
        <f>VLOOKUP($B62,Data!$B$6:$IL$72,2+Municipalities!$D$4*3-3+3)</f>
        <v>5.0307351856405207</v>
      </c>
      <c r="H62" s="87">
        <f>VLOOKUP($B62,Data!$B$6:$IL$72,2+Municipalities!$H$4*3-3+1)</f>
        <v>2576</v>
      </c>
      <c r="I62" s="85">
        <f>VLOOKUP($B62,Data!$B$6:$IL$72,2+Municipalities!$H$4*3-3+2)</f>
        <v>7.5611259502773782</v>
      </c>
      <c r="J62" s="86">
        <f>VLOOKUP($B62,Data!$B$6:$IL$72,2+Municipalities!$H$4*3-3+3)</f>
        <v>12.123130061299339</v>
      </c>
      <c r="S62" s="34" t="s">
        <v>202</v>
      </c>
    </row>
    <row r="63" spans="1:19" x14ac:dyDescent="0.45">
      <c r="A63" s="58"/>
      <c r="B63" s="76">
        <v>57</v>
      </c>
      <c r="C63" s="83" t="s">
        <v>45</v>
      </c>
      <c r="D63" s="84">
        <f>VLOOKUP($B63,Data!$B$6:$IL$72,2+Municipalities!$D$4*3-3+1)</f>
        <v>8</v>
      </c>
      <c r="E63" s="85">
        <f>VLOOKUP($B63,Data!$B$6:$IL$72,2+Municipalities!$D$4*3-3+2)</f>
        <v>0.68376068376068377</v>
      </c>
      <c r="F63" s="86">
        <f>VLOOKUP($B63,Data!$B$6:$IL$72,2+Municipalities!$D$4*3-3+3)</f>
        <v>0.47209245143840672</v>
      </c>
      <c r="H63" s="87">
        <f>VLOOKUP($B63,Data!$B$6:$IL$72,2+Municipalities!$H$4*3-3+1)</f>
        <v>70</v>
      </c>
      <c r="I63" s="85">
        <f>VLOOKUP($B63,Data!$B$6:$IL$72,2+Municipalities!$H$4*3-3+2)</f>
        <v>0.20546537908362442</v>
      </c>
      <c r="J63" s="86">
        <f>VLOOKUP($B63,Data!$B$6:$IL$72,2+Municipalities!$H$4*3-3+3)</f>
        <v>7.9241951103527733E-2</v>
      </c>
      <c r="S63" s="34" t="s">
        <v>203</v>
      </c>
    </row>
    <row r="64" spans="1:19" x14ac:dyDescent="0.45">
      <c r="A64" s="58"/>
      <c r="B64" s="76">
        <v>58</v>
      </c>
      <c r="C64" s="83" t="s">
        <v>46</v>
      </c>
      <c r="D64" s="84">
        <f>VLOOKUP($B64,Data!$B$6:$IL$72,2+Municipalities!$D$4*3-3+1)</f>
        <v>3</v>
      </c>
      <c r="E64" s="85">
        <f>VLOOKUP($B64,Data!$B$6:$IL$72,2+Municipalities!$D$4*3-3+2)</f>
        <v>0.25641025641025639</v>
      </c>
      <c r="F64" s="86">
        <f>VLOOKUP($B64,Data!$B$6:$IL$72,2+Municipalities!$D$4*3-3+3)</f>
        <v>0.70813867715761003</v>
      </c>
      <c r="H64" s="87">
        <f>VLOOKUP($B64,Data!$B$6:$IL$72,2+Municipalities!$H$4*3-3+1)</f>
        <v>78</v>
      </c>
      <c r="I64" s="85">
        <f>VLOOKUP($B64,Data!$B$6:$IL$72,2+Municipalities!$H$4*3-3+2)</f>
        <v>0.22894713669318148</v>
      </c>
      <c r="J64" s="86">
        <f>VLOOKUP($B64,Data!$B$6:$IL$72,2+Municipalities!$H$4*3-3+3)</f>
        <v>0.14701856918566944</v>
      </c>
      <c r="S64" s="34" t="s">
        <v>204</v>
      </c>
    </row>
    <row r="65" spans="1:19" x14ac:dyDescent="0.45">
      <c r="A65" s="58"/>
      <c r="B65" s="76">
        <v>59</v>
      </c>
      <c r="C65" s="83" t="s">
        <v>47</v>
      </c>
      <c r="D65" s="84">
        <f>VLOOKUP($B65,Data!$B$6:$IL$72,2+Municipalities!$D$4*3-3+1)</f>
        <v>0</v>
      </c>
      <c r="E65" s="85">
        <f>VLOOKUP($B65,Data!$B$6:$IL$72,2+Municipalities!$D$4*3-3+2)</f>
        <v>0</v>
      </c>
      <c r="F65" s="86">
        <f>VLOOKUP($B65,Data!$B$6:$IL$72,2+Municipalities!$D$4*3-3+3)</f>
        <v>3.9341037619867222E-2</v>
      </c>
      <c r="H65" s="87">
        <f>VLOOKUP($B65,Data!$B$6:$IL$72,2+Municipalities!$H$4*3-3+1)</f>
        <v>11</v>
      </c>
      <c r="I65" s="85">
        <f>VLOOKUP($B65,Data!$B$6:$IL$72,2+Municipalities!$H$4*3-3+2)</f>
        <v>3.2287416713140983E-2</v>
      </c>
      <c r="J65" s="86">
        <f>VLOOKUP($B65,Data!$B$6:$IL$72,2+Municipalities!$H$4*3-3+3)</f>
        <v>7.1499678251447868E-3</v>
      </c>
      <c r="S65" s="34" t="s">
        <v>205</v>
      </c>
    </row>
    <row r="66" spans="1:19" x14ac:dyDescent="0.45">
      <c r="A66" s="58"/>
      <c r="B66" s="76">
        <v>60</v>
      </c>
      <c r="C66" s="83" t="s">
        <v>48</v>
      </c>
      <c r="D66" s="84">
        <f>VLOOKUP($B66,Data!$B$6:$IL$72,2+Municipalities!$D$4*3-3+1)</f>
        <v>0</v>
      </c>
      <c r="E66" s="85">
        <f>VLOOKUP($B66,Data!$B$6:$IL$72,2+Municipalities!$D$4*3-3+2)</f>
        <v>0</v>
      </c>
      <c r="F66" s="86">
        <f>VLOOKUP($B66,Data!$B$6:$IL$72,2+Municipalities!$D$4*3-3+3)</f>
        <v>0.10818785345463487</v>
      </c>
      <c r="H66" s="87">
        <f>VLOOKUP($B66,Data!$B$6:$IL$72,2+Municipalities!$H$4*3-3+1)</f>
        <v>66</v>
      </c>
      <c r="I66" s="85">
        <f>VLOOKUP($B66,Data!$B$6:$IL$72,2+Municipalities!$H$4*3-3+2)</f>
        <v>0.19372450027884586</v>
      </c>
      <c r="J66" s="86">
        <f>VLOOKUP($B66,Data!$B$6:$IL$72,2+Municipalities!$H$4*3-3+3)</f>
        <v>0.19990294659058649</v>
      </c>
      <c r="S66" s="34" t="s">
        <v>206</v>
      </c>
    </row>
    <row r="67" spans="1:19" x14ac:dyDescent="0.45">
      <c r="A67" s="58"/>
      <c r="B67" s="76">
        <v>61</v>
      </c>
      <c r="C67" s="83" t="s">
        <v>16</v>
      </c>
      <c r="D67" s="84">
        <f>VLOOKUP($B67,Data!$B$6:$IL$72,2+Municipalities!$D$4*3-3+1)</f>
        <v>12</v>
      </c>
      <c r="E67" s="85">
        <f>VLOOKUP($B67,Data!$B$6:$IL$72,2+Municipalities!$D$4*3-3+2)</f>
        <v>1.0256410256410255</v>
      </c>
      <c r="F67" s="86">
        <f>VLOOKUP($B67,Data!$B$6:$IL$72,2+Municipalities!$D$4*3-3+3)</f>
        <v>1.3130071305630686</v>
      </c>
      <c r="H67" s="87">
        <f>VLOOKUP($B67,Data!$B$6:$IL$72,2+Municipalities!$H$4*3-3+1)</f>
        <v>219</v>
      </c>
      <c r="I67" s="85">
        <f>VLOOKUP($B67,Data!$B$6:$IL$72,2+Municipalities!$H$4*3-3+2)</f>
        <v>0.64281311456162493</v>
      </c>
      <c r="J67" s="86">
        <f>VLOOKUP($B67,Data!$B$6:$IL$72,2+Municipalities!$H$4*3-3+3)</f>
        <v>0.43305958969338487</v>
      </c>
      <c r="S67" s="34" t="s">
        <v>207</v>
      </c>
    </row>
    <row r="68" spans="1:19" ht="7.5" customHeight="1" x14ac:dyDescent="0.45">
      <c r="A68" s="58"/>
      <c r="B68" s="76">
        <v>62</v>
      </c>
      <c r="C68" s="65"/>
      <c r="D68" s="79"/>
      <c r="E68" s="78"/>
      <c r="F68" s="72"/>
      <c r="H68" s="79"/>
      <c r="I68" s="78"/>
      <c r="J68" s="72"/>
      <c r="S68" s="34" t="s">
        <v>208</v>
      </c>
    </row>
    <row r="69" spans="1:19" x14ac:dyDescent="0.45">
      <c r="A69" s="58"/>
      <c r="B69" s="76">
        <v>63</v>
      </c>
      <c r="C69" s="73" t="s">
        <v>222</v>
      </c>
      <c r="D69" s="80" t="s">
        <v>49</v>
      </c>
      <c r="E69" s="74" t="s">
        <v>50</v>
      </c>
      <c r="F69" s="81" t="s">
        <v>4</v>
      </c>
      <c r="G69" s="94"/>
      <c r="H69" s="82" t="s">
        <v>49</v>
      </c>
      <c r="I69" s="74" t="s">
        <v>50</v>
      </c>
      <c r="J69" s="81" t="s">
        <v>4</v>
      </c>
      <c r="S69" s="34" t="s">
        <v>209</v>
      </c>
    </row>
    <row r="70" spans="1:19" x14ac:dyDescent="0.45">
      <c r="A70" s="58"/>
      <c r="B70" s="76">
        <v>64</v>
      </c>
      <c r="C70" s="83" t="s">
        <v>51</v>
      </c>
      <c r="D70" s="84">
        <f>VLOOKUP($B70,Data!$B$6:$IL$72,2+Municipalities!$D$4*3-3+1)</f>
        <v>171</v>
      </c>
      <c r="E70" s="85">
        <f>VLOOKUP($B70,Data!$B$6:$IL$72,2+Municipalities!$D$4*3-3+2)</f>
        <v>19</v>
      </c>
      <c r="F70" s="86">
        <f>VLOOKUP($B70,Data!$B$6:$IL$72,2+Municipalities!$D$4*3-3+3)</f>
        <v>43.057026168507036</v>
      </c>
      <c r="H70" s="87">
        <f>VLOOKUP($B70,Data!$B$6:$IL$72,2+Municipalities!$H$4*3-3+1)</f>
        <v>6431</v>
      </c>
      <c r="I70" s="85">
        <f>VLOOKUP($B70,Data!$B$6:$IL$72,2+Municipalities!$H$4*3-3+2)</f>
        <v>26.008007441258545</v>
      </c>
      <c r="J70" s="86">
        <f>VLOOKUP($B70,Data!$B$6:$IL$72,2+Municipalities!$H$4*3-3+3)</f>
        <v>37.506931882186876</v>
      </c>
      <c r="S70" s="34" t="s">
        <v>210</v>
      </c>
    </row>
    <row r="71" spans="1:19" x14ac:dyDescent="0.45">
      <c r="A71" s="58"/>
      <c r="B71" s="76">
        <v>65</v>
      </c>
      <c r="C71" s="83" t="s">
        <v>52</v>
      </c>
      <c r="D71" s="84">
        <f>VLOOKUP($B71,Data!$B$6:$IL$72,2+Municipalities!$D$4*3-3+1)</f>
        <v>315</v>
      </c>
      <c r="E71" s="85">
        <f>VLOOKUP($B71,Data!$B$6:$IL$72,2+Municipalities!$D$4*3-3+2)</f>
        <v>35</v>
      </c>
      <c r="F71" s="86">
        <f>VLOOKUP($B71,Data!$B$6:$IL$72,2+Municipalities!$D$4*3-3+3)</f>
        <v>39.162002722734833</v>
      </c>
      <c r="H71" s="87">
        <f>VLOOKUP($B71,Data!$B$6:$IL$72,2+Municipalities!$H$4*3-3+1)</f>
        <v>9640</v>
      </c>
      <c r="I71" s="85">
        <f>VLOOKUP($B71,Data!$B$6:$IL$72,2+Municipalities!$H$4*3-3+2)</f>
        <v>38.985724107251187</v>
      </c>
      <c r="J71" s="86">
        <f>VLOOKUP($B71,Data!$B$6:$IL$72,2+Municipalities!$H$4*3-3+3)</f>
        <v>46.188846516174188</v>
      </c>
      <c r="S71" s="34" t="s">
        <v>211</v>
      </c>
    </row>
    <row r="72" spans="1:19" x14ac:dyDescent="0.45">
      <c r="A72" s="58"/>
      <c r="B72" s="76">
        <v>66</v>
      </c>
      <c r="C72" s="83" t="s">
        <v>53</v>
      </c>
      <c r="D72" s="84">
        <f>VLOOKUP($B72,Data!$B$6:$IL$72,2+Municipalities!$D$4*3-3+1)</f>
        <v>385</v>
      </c>
      <c r="E72" s="85">
        <f>VLOOKUP($B72,Data!$B$6:$IL$72,2+Municipalities!$D$4*3-3+2)</f>
        <v>42.777777777777779</v>
      </c>
      <c r="F72" s="86">
        <f>VLOOKUP($B72,Data!$B$6:$IL$72,2+Municipalities!$D$4*3-3+3)</f>
        <v>16.2532143397368</v>
      </c>
      <c r="H72" s="87">
        <f>VLOOKUP($B72,Data!$B$6:$IL$72,2+Municipalities!$H$4*3-3+1)</f>
        <v>8046</v>
      </c>
      <c r="I72" s="85">
        <f>VLOOKUP($B72,Data!$B$6:$IL$72,2+Municipalities!$H$4*3-3+2)</f>
        <v>32.539329477898654</v>
      </c>
      <c r="J72" s="86">
        <f>VLOOKUP($B72,Data!$B$6:$IL$72,2+Municipalities!$H$4*3-3+3)</f>
        <v>14.576669256225342</v>
      </c>
      <c r="S72" s="34" t="s">
        <v>212</v>
      </c>
    </row>
    <row r="73" spans="1:19" x14ac:dyDescent="0.45">
      <c r="A73" s="58"/>
      <c r="B73" s="76">
        <v>67</v>
      </c>
      <c r="C73" s="83" t="s">
        <v>54</v>
      </c>
      <c r="D73" s="84">
        <f>VLOOKUP($B73,Data!$B$6:$IL$72,2+Municipalities!$D$4*3-3+1)</f>
        <v>29</v>
      </c>
      <c r="E73" s="85">
        <f>VLOOKUP($B73,Data!$B$6:$IL$72,2+Municipalities!$D$4*3-3+2)</f>
        <v>3.2222222222222223</v>
      </c>
      <c r="F73" s="86">
        <f>VLOOKUP($B73,Data!$B$6:$IL$72,2+Municipalities!$D$4*3-3+3)</f>
        <v>1.5277567690213281</v>
      </c>
      <c r="H73" s="87">
        <f>VLOOKUP($B73,Data!$B$6:$IL$72,2+Municipalities!$H$4*3-3+1)</f>
        <v>610</v>
      </c>
      <c r="I73" s="85">
        <f>VLOOKUP($B73,Data!$B$6:$IL$72,2+Municipalities!$H$4*3-3+2)</f>
        <v>2.4669389735916205</v>
      </c>
      <c r="J73" s="86">
        <f>VLOOKUP($B73,Data!$B$6:$IL$72,2+Municipalities!$H$4*3-3+3)</f>
        <v>1.7275523454135935</v>
      </c>
      <c r="S73" s="34" t="s">
        <v>213</v>
      </c>
    </row>
    <row r="74" spans="1:19" x14ac:dyDescent="0.45">
      <c r="A74" s="58"/>
      <c r="B74" s="58"/>
      <c r="S74" s="34" t="s">
        <v>214</v>
      </c>
    </row>
    <row r="75" spans="1:19" x14ac:dyDescent="0.45">
      <c r="A75" s="58"/>
      <c r="B75" s="58"/>
      <c r="S75" s="34" t="s">
        <v>215</v>
      </c>
    </row>
    <row r="76" spans="1:19" x14ac:dyDescent="0.45">
      <c r="A76" s="58"/>
      <c r="B76" s="58"/>
      <c r="S76" s="34" t="s">
        <v>216</v>
      </c>
    </row>
    <row r="77" spans="1:19" x14ac:dyDescent="0.45">
      <c r="A77" s="58"/>
      <c r="B77" s="58"/>
      <c r="S77" s="34" t="s">
        <v>217</v>
      </c>
    </row>
    <row r="78" spans="1:19" x14ac:dyDescent="0.45">
      <c r="A78" s="58"/>
      <c r="B78" s="58"/>
      <c r="S78" s="34" t="s">
        <v>219</v>
      </c>
    </row>
    <row r="79" spans="1:19" x14ac:dyDescent="0.45">
      <c r="A79" s="58"/>
      <c r="B79" s="58"/>
      <c r="S79" s="34" t="s">
        <v>218</v>
      </c>
    </row>
    <row r="80" spans="1:19" x14ac:dyDescent="0.45">
      <c r="A80" s="58"/>
      <c r="B80" s="58"/>
      <c r="S80" s="34" t="s">
        <v>220</v>
      </c>
    </row>
    <row r="81" spans="1:20" x14ac:dyDescent="0.45">
      <c r="A81" s="58"/>
      <c r="B81" s="58"/>
      <c r="S81" s="34" t="s">
        <v>221</v>
      </c>
    </row>
    <row r="82" spans="1:20" x14ac:dyDescent="0.45">
      <c r="S82" s="34" t="s">
        <v>141</v>
      </c>
    </row>
    <row r="85" spans="1:20" x14ac:dyDescent="0.45">
      <c r="T85" s="35"/>
    </row>
    <row r="86" spans="1:20" x14ac:dyDescent="0.45">
      <c r="T86" s="35"/>
    </row>
  </sheetData>
  <sheetProtection sheet="1" objects="1" scenarios="1"/>
  <mergeCells count="1">
    <mergeCell ref="C1:J1"/>
  </mergeCells>
  <pageMargins left="0.78740157480314965" right="0.39370078740157483" top="0.39370078740157483" bottom="0.39370078740157483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2</xdr:col>
                    <xdr:colOff>1905000</xdr:colOff>
                    <xdr:row>2</xdr:row>
                    <xdr:rowOff>4763</xdr:rowOff>
                  </from>
                  <to>
                    <xdr:col>4</xdr:col>
                    <xdr:colOff>623888</xdr:colOff>
                    <xdr:row>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6</xdr:col>
                    <xdr:colOff>233363</xdr:colOff>
                    <xdr:row>2</xdr:row>
                    <xdr:rowOff>19050</xdr:rowOff>
                  </from>
                  <to>
                    <xdr:col>8</xdr:col>
                    <xdr:colOff>614363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67FB-F359-4B74-A1E1-1EA3CDDF1E8F}">
  <sheetPr>
    <tabColor theme="4" tint="-0.499984740745262"/>
    <pageSetUpPr fitToPage="1"/>
  </sheetPr>
  <dimension ref="A1:U111"/>
  <sheetViews>
    <sheetView showGridLines="0" showRowColHeaders="0" workbookViewId="0">
      <pane xSplit="10" ySplit="4" topLeftCell="K5" activePane="bottomRight" state="frozen"/>
      <selection pane="topRight" activeCell="K1" sqref="K1"/>
      <selection pane="bottomLeft" activeCell="A5" sqref="A5"/>
      <selection pane="bottomRight" activeCell="N9" sqref="N9"/>
    </sheetView>
  </sheetViews>
  <sheetFormatPr defaultRowHeight="14.25" x14ac:dyDescent="0.45"/>
  <cols>
    <col min="1" max="1" width="5.06640625" customWidth="1"/>
    <col min="2" max="2" width="1.9296875" bestFit="1" customWidth="1"/>
    <col min="3" max="3" width="9.53125" customWidth="1"/>
    <col min="17" max="17" width="8.73046875" style="46" customWidth="1"/>
    <col min="18" max="18" width="7.33203125" style="46" customWidth="1"/>
    <col min="19" max="19" width="29.796875" style="49" bestFit="1" customWidth="1"/>
    <col min="20" max="20" width="1.33203125" style="45" bestFit="1" customWidth="1"/>
    <col min="21" max="21" width="8.73046875" style="46"/>
  </cols>
  <sheetData>
    <row r="1" spans="1:20" ht="23.25" x14ac:dyDescent="0.7">
      <c r="C1" s="100" t="s">
        <v>276</v>
      </c>
      <c r="D1" s="100"/>
      <c r="E1" s="100"/>
      <c r="F1" s="100"/>
      <c r="G1" s="100"/>
      <c r="H1" s="100"/>
      <c r="I1" s="100"/>
      <c r="J1" s="100"/>
    </row>
    <row r="3" spans="1:20" x14ac:dyDescent="0.45">
      <c r="I3" s="42">
        <v>32</v>
      </c>
      <c r="J3" s="42">
        <f>VLOOKUP(I3,$Q$4:$T$60,2)</f>
        <v>42</v>
      </c>
      <c r="K3" s="42">
        <f>VLOOKUP(I3,$Q$4:$T$60,4)</f>
        <v>1</v>
      </c>
      <c r="Q3" s="44" t="s">
        <v>269</v>
      </c>
      <c r="R3" s="44" t="s">
        <v>268</v>
      </c>
    </row>
    <row r="4" spans="1:20" x14ac:dyDescent="0.45">
      <c r="I4" s="43" t="s">
        <v>269</v>
      </c>
      <c r="J4" s="43" t="s">
        <v>268</v>
      </c>
      <c r="K4" s="43" t="s">
        <v>270</v>
      </c>
      <c r="Q4" s="47">
        <v>1</v>
      </c>
      <c r="R4" s="48">
        <v>1</v>
      </c>
      <c r="S4" s="50" t="s">
        <v>225</v>
      </c>
    </row>
    <row r="5" spans="1:20" x14ac:dyDescent="0.45">
      <c r="A5" s="36"/>
      <c r="B5" s="36"/>
      <c r="C5" s="36"/>
      <c r="D5" s="37" t="s">
        <v>271</v>
      </c>
      <c r="E5" s="37" t="s">
        <v>272</v>
      </c>
      <c r="F5" s="37" t="s">
        <v>273</v>
      </c>
      <c r="G5" s="38"/>
      <c r="H5" s="38"/>
      <c r="Q5" s="47">
        <v>2</v>
      </c>
      <c r="R5" s="48">
        <v>2</v>
      </c>
      <c r="S5" s="51"/>
    </row>
    <row r="6" spans="1:20" ht="11.55" customHeight="1" x14ac:dyDescent="0.45">
      <c r="A6" s="36"/>
      <c r="B6" s="39">
        <v>1</v>
      </c>
      <c r="C6" s="39" t="s">
        <v>142</v>
      </c>
      <c r="D6" s="40">
        <f>VLOOKUP($J$3,Data!$B$6:$IF$72,2+B6*3-3+$K$3+1)</f>
        <v>11.976047904191617</v>
      </c>
      <c r="E6" s="40">
        <f>D6+0.0001*B6</f>
        <v>11.976147904191617</v>
      </c>
      <c r="F6" s="41">
        <f>RANK(E6,E$6:E$84)</f>
        <v>74</v>
      </c>
      <c r="G6" s="39" t="str">
        <f>VLOOKUP(MATCH($B6,F$6:F$84,0),$B$6:$D$84,2)</f>
        <v xml:space="preserve">Melbourne </v>
      </c>
      <c r="H6" s="40">
        <f>VLOOKUP(MATCH($B6,F$6:F$84,0),$B$6:$D$84,3)</f>
        <v>22.86348501664817</v>
      </c>
      <c r="Q6" s="47">
        <v>3</v>
      </c>
      <c r="R6" s="48">
        <v>3</v>
      </c>
      <c r="S6" s="50" t="s">
        <v>2</v>
      </c>
    </row>
    <row r="7" spans="1:20" ht="11.55" customHeight="1" x14ac:dyDescent="0.45">
      <c r="A7" s="36"/>
      <c r="B7" s="39">
        <v>2</v>
      </c>
      <c r="C7" s="39" t="s">
        <v>143</v>
      </c>
      <c r="D7" s="40">
        <f>VLOOKUP($J$3,Data!$B$6:$IF$72,2+B7*3-3+$K$3+1)</f>
        <v>16.908212560386474</v>
      </c>
      <c r="E7" s="40">
        <f t="shared" ref="E7:E70" si="0">D7+0.0001*B7</f>
        <v>16.908412560386473</v>
      </c>
      <c r="F7" s="41">
        <f t="shared" ref="F7:F70" si="1">RANK(E7,E$6:E$84)</f>
        <v>17</v>
      </c>
      <c r="G7" s="39" t="str">
        <f t="shared" ref="G7:G70" si="2">VLOOKUP(MATCH($B7,F$6:F$84,0),$B$6:$D$84,2)</f>
        <v xml:space="preserve">Port Phillip </v>
      </c>
      <c r="H7" s="40">
        <f t="shared" ref="H7:H70" si="3">VLOOKUP(MATCH($B7,F$6:F$84,0),$B$6:$D$84,3)</f>
        <v>20.408163265306122</v>
      </c>
      <c r="Q7" s="47">
        <v>4</v>
      </c>
      <c r="R7" s="48">
        <v>4</v>
      </c>
      <c r="S7" s="52" t="s">
        <v>254</v>
      </c>
      <c r="T7" s="45">
        <v>1</v>
      </c>
    </row>
    <row r="8" spans="1:20" ht="11.55" customHeight="1" x14ac:dyDescent="0.45">
      <c r="A8" s="36"/>
      <c r="B8" s="39">
        <v>3</v>
      </c>
      <c r="C8" s="39" t="s">
        <v>144</v>
      </c>
      <c r="D8" s="40">
        <f>VLOOKUP($J$3,Data!$B$6:$IF$72,2+B8*3-3+$K$3+1)</f>
        <v>16.8</v>
      </c>
      <c r="E8" s="40">
        <f t="shared" si="0"/>
        <v>16.8003</v>
      </c>
      <c r="F8" s="41">
        <f t="shared" si="1"/>
        <v>18</v>
      </c>
      <c r="G8" s="39" t="str">
        <f t="shared" si="2"/>
        <v xml:space="preserve">Mount Alexander </v>
      </c>
      <c r="H8" s="40">
        <f t="shared" si="3"/>
        <v>19.867549668874172</v>
      </c>
      <c r="Q8" s="47">
        <v>5</v>
      </c>
      <c r="R8" s="48">
        <v>5</v>
      </c>
      <c r="S8" s="52" t="s">
        <v>255</v>
      </c>
      <c r="T8" s="45">
        <v>1</v>
      </c>
    </row>
    <row r="9" spans="1:20" ht="11.55" customHeight="1" x14ac:dyDescent="0.45">
      <c r="A9" s="36"/>
      <c r="B9" s="39">
        <v>4</v>
      </c>
      <c r="C9" s="39" t="s">
        <v>145</v>
      </c>
      <c r="D9" s="40">
        <f>VLOOKUP($J$3,Data!$B$6:$IF$72,2+B9*3-3+$K$3+1)</f>
        <v>15.111940298507461</v>
      </c>
      <c r="E9" s="40">
        <f t="shared" si="0"/>
        <v>15.112340298507462</v>
      </c>
      <c r="F9" s="41">
        <f t="shared" si="1"/>
        <v>39</v>
      </c>
      <c r="G9" s="39" t="str">
        <f t="shared" si="2"/>
        <v xml:space="preserve">Maribyrnong </v>
      </c>
      <c r="H9" s="40">
        <f t="shared" si="3"/>
        <v>19.660194174757279</v>
      </c>
      <c r="Q9" s="47">
        <v>6</v>
      </c>
      <c r="R9" s="48">
        <v>6</v>
      </c>
      <c r="S9" s="52" t="s">
        <v>256</v>
      </c>
      <c r="T9" s="45">
        <v>1</v>
      </c>
    </row>
    <row r="10" spans="1:20" ht="11.55" customHeight="1" x14ac:dyDescent="0.45">
      <c r="A10" s="36"/>
      <c r="B10" s="39">
        <v>5</v>
      </c>
      <c r="C10" s="39" t="s">
        <v>146</v>
      </c>
      <c r="D10" s="40">
        <f>VLOOKUP($J$3,Data!$B$6:$IF$72,2+B10*3-3+$K$3+1)</f>
        <v>15.332197614991482</v>
      </c>
      <c r="E10" s="40">
        <f t="shared" si="0"/>
        <v>15.332697614991483</v>
      </c>
      <c r="F10" s="41">
        <f t="shared" si="1"/>
        <v>36</v>
      </c>
      <c r="G10" s="39" t="str">
        <f t="shared" si="2"/>
        <v xml:space="preserve">Central Goldfields </v>
      </c>
      <c r="H10" s="40">
        <f t="shared" si="3"/>
        <v>19.512195121951219</v>
      </c>
      <c r="Q10" s="47">
        <v>7</v>
      </c>
      <c r="R10" s="48">
        <v>7</v>
      </c>
      <c r="S10" s="52" t="s">
        <v>257</v>
      </c>
      <c r="T10" s="45">
        <v>1</v>
      </c>
    </row>
    <row r="11" spans="1:20" ht="11.55" customHeight="1" x14ac:dyDescent="0.45">
      <c r="A11" s="36"/>
      <c r="B11" s="39">
        <v>6</v>
      </c>
      <c r="C11" s="39" t="s">
        <v>147</v>
      </c>
      <c r="D11" s="40">
        <f>VLOOKUP($J$3,Data!$B$6:$IF$72,2+B11*3-3+$K$3+1)</f>
        <v>14.285714285714285</v>
      </c>
      <c r="E11" s="40">
        <f t="shared" si="0"/>
        <v>14.286314285714285</v>
      </c>
      <c r="F11" s="41">
        <f t="shared" si="1"/>
        <v>50</v>
      </c>
      <c r="G11" s="39" t="str">
        <f t="shared" si="2"/>
        <v xml:space="preserve">Yarra </v>
      </c>
      <c r="H11" s="40">
        <f t="shared" si="3"/>
        <v>19.417475728155338</v>
      </c>
      <c r="Q11" s="47">
        <v>8</v>
      </c>
      <c r="R11" s="48">
        <v>8</v>
      </c>
      <c r="S11" s="52" t="s">
        <v>258</v>
      </c>
      <c r="T11" s="45">
        <v>1</v>
      </c>
    </row>
    <row r="12" spans="1:20" ht="11.55" customHeight="1" x14ac:dyDescent="0.45">
      <c r="A12" s="36"/>
      <c r="B12" s="39">
        <v>7</v>
      </c>
      <c r="C12" s="39" t="s">
        <v>148</v>
      </c>
      <c r="D12" s="40">
        <f>VLOOKUP($J$3,Data!$B$6:$IF$72,2+B12*3-3+$K$3+1)</f>
        <v>13.240418118466899</v>
      </c>
      <c r="E12" s="40">
        <f t="shared" si="0"/>
        <v>13.241118118466899</v>
      </c>
      <c r="F12" s="41">
        <f t="shared" si="1"/>
        <v>61</v>
      </c>
      <c r="G12" s="39" t="str">
        <f t="shared" si="2"/>
        <v xml:space="preserve">Pyrenees </v>
      </c>
      <c r="H12" s="40">
        <f t="shared" si="3"/>
        <v>19.375</v>
      </c>
      <c r="Q12" s="47">
        <v>9</v>
      </c>
      <c r="R12" s="48">
        <v>9</v>
      </c>
      <c r="S12" s="52" t="s">
        <v>259</v>
      </c>
      <c r="T12" s="45">
        <v>1</v>
      </c>
    </row>
    <row r="13" spans="1:20" ht="11.55" customHeight="1" x14ac:dyDescent="0.45">
      <c r="A13" s="36"/>
      <c r="B13" s="39">
        <v>8</v>
      </c>
      <c r="C13" s="39" t="s">
        <v>149</v>
      </c>
      <c r="D13" s="40">
        <f>VLOOKUP($J$3,Data!$B$6:$IF$72,2+B13*3-3+$K$3+1)</f>
        <v>16.011235955056179</v>
      </c>
      <c r="E13" s="40">
        <f t="shared" si="0"/>
        <v>16.012035955056181</v>
      </c>
      <c r="F13" s="41">
        <f t="shared" si="1"/>
        <v>27</v>
      </c>
      <c r="G13" s="39" t="str">
        <f t="shared" si="2"/>
        <v xml:space="preserve">Moreland </v>
      </c>
      <c r="H13" s="40">
        <f t="shared" si="3"/>
        <v>18.552036199095024</v>
      </c>
      <c r="Q13" s="47">
        <v>10</v>
      </c>
      <c r="R13" s="48">
        <v>10</v>
      </c>
      <c r="S13" s="51"/>
    </row>
    <row r="14" spans="1:20" ht="11.55" customHeight="1" x14ac:dyDescent="0.45">
      <c r="A14" s="36"/>
      <c r="B14" s="39">
        <v>9</v>
      </c>
      <c r="C14" s="39" t="s">
        <v>150</v>
      </c>
      <c r="D14" s="40">
        <f>VLOOKUP($J$3,Data!$B$6:$IF$72,2+B14*3-3+$K$3+1)</f>
        <v>14.615384615384617</v>
      </c>
      <c r="E14" s="40">
        <f t="shared" si="0"/>
        <v>14.616284615384616</v>
      </c>
      <c r="F14" s="41">
        <f t="shared" si="1"/>
        <v>44</v>
      </c>
      <c r="G14" s="39" t="str">
        <f t="shared" si="2"/>
        <v xml:space="preserve">Buloke </v>
      </c>
      <c r="H14" s="40">
        <f t="shared" si="3"/>
        <v>18.518518518518519</v>
      </c>
      <c r="Q14" s="47">
        <v>11</v>
      </c>
      <c r="R14" s="48">
        <v>19</v>
      </c>
      <c r="S14" s="53" t="s">
        <v>274</v>
      </c>
    </row>
    <row r="15" spans="1:20" ht="11.55" customHeight="1" x14ac:dyDescent="0.45">
      <c r="A15" s="36"/>
      <c r="B15" s="39">
        <v>10</v>
      </c>
      <c r="C15" s="39" t="s">
        <v>151</v>
      </c>
      <c r="D15" s="40">
        <f>VLOOKUP($J$3,Data!$B$6:$IF$72,2+B15*3-3+$K$3+1)</f>
        <v>14.569536423841059</v>
      </c>
      <c r="E15" s="40">
        <f t="shared" si="0"/>
        <v>14.570536423841059</v>
      </c>
      <c r="F15" s="41">
        <f t="shared" si="1"/>
        <v>45</v>
      </c>
      <c r="G15" s="39" t="str">
        <f t="shared" si="2"/>
        <v xml:space="preserve">Monash </v>
      </c>
      <c r="H15" s="40">
        <f t="shared" si="3"/>
        <v>18.140929535232384</v>
      </c>
      <c r="Q15" s="47">
        <v>12</v>
      </c>
      <c r="R15" s="48">
        <v>20</v>
      </c>
      <c r="S15" s="52" t="s">
        <v>260</v>
      </c>
    </row>
    <row r="16" spans="1:20" ht="11.55" customHeight="1" x14ac:dyDescent="0.45">
      <c r="A16" s="36"/>
      <c r="B16" s="39">
        <v>11</v>
      </c>
      <c r="C16" s="39" t="s">
        <v>152</v>
      </c>
      <c r="D16" s="40">
        <f>VLOOKUP($J$3,Data!$B$6:$IF$72,2+B16*3-3+$K$3+1)</f>
        <v>18.518518518518519</v>
      </c>
      <c r="E16" s="40">
        <f t="shared" si="0"/>
        <v>18.51961851851852</v>
      </c>
      <c r="F16" s="41">
        <f t="shared" si="1"/>
        <v>9</v>
      </c>
      <c r="G16" s="39" t="str">
        <f t="shared" si="2"/>
        <v xml:space="preserve">Darebin </v>
      </c>
      <c r="H16" s="40">
        <f t="shared" si="3"/>
        <v>17.88482834994463</v>
      </c>
      <c r="Q16" s="47">
        <v>13</v>
      </c>
      <c r="R16" s="48">
        <v>21</v>
      </c>
      <c r="S16" s="52" t="s">
        <v>261</v>
      </c>
    </row>
    <row r="17" spans="1:20" ht="11.55" customHeight="1" x14ac:dyDescent="0.45">
      <c r="A17" s="36"/>
      <c r="B17" s="39">
        <v>12</v>
      </c>
      <c r="C17" s="39" t="s">
        <v>153</v>
      </c>
      <c r="D17" s="40">
        <f>VLOOKUP($J$3,Data!$B$6:$IF$72,2+B17*3-3+$K$3+1)</f>
        <v>13.59154929577465</v>
      </c>
      <c r="E17" s="40">
        <f t="shared" si="0"/>
        <v>13.592749295774651</v>
      </c>
      <c r="F17" s="41">
        <f t="shared" si="1"/>
        <v>57</v>
      </c>
      <c r="G17" s="39" t="str">
        <f t="shared" si="2"/>
        <v xml:space="preserve">Yarriambiack </v>
      </c>
      <c r="H17" s="40">
        <f t="shared" si="3"/>
        <v>17.721518987341771</v>
      </c>
      <c r="Q17" s="47">
        <v>14</v>
      </c>
      <c r="R17" s="48">
        <v>22</v>
      </c>
      <c r="S17" s="52" t="s">
        <v>262</v>
      </c>
    </row>
    <row r="18" spans="1:20" ht="11.55" customHeight="1" x14ac:dyDescent="0.45">
      <c r="A18" s="36"/>
      <c r="B18" s="39">
        <v>13</v>
      </c>
      <c r="C18" s="39" t="s">
        <v>154</v>
      </c>
      <c r="D18" s="40">
        <f>VLOOKUP($J$3,Data!$B$6:$IF$72,2+B18*3-3+$K$3+1)</f>
        <v>13.114754098360656</v>
      </c>
      <c r="E18" s="40">
        <f t="shared" si="0"/>
        <v>13.116054098360657</v>
      </c>
      <c r="F18" s="41">
        <f t="shared" si="1"/>
        <v>63</v>
      </c>
      <c r="G18" s="39" t="str">
        <f t="shared" si="2"/>
        <v xml:space="preserve">Frankston </v>
      </c>
      <c r="H18" s="40">
        <f t="shared" si="3"/>
        <v>17.59788825340959</v>
      </c>
      <c r="Q18" s="47">
        <v>15</v>
      </c>
      <c r="R18" s="48">
        <v>23</v>
      </c>
      <c r="S18" s="51"/>
    </row>
    <row r="19" spans="1:20" ht="11.55" customHeight="1" x14ac:dyDescent="0.45">
      <c r="A19" s="36"/>
      <c r="B19" s="39">
        <v>14</v>
      </c>
      <c r="C19" s="39" t="s">
        <v>155</v>
      </c>
      <c r="D19" s="40">
        <f>VLOOKUP($J$3,Data!$B$6:$IF$72,2+B19*3-3+$K$3+1)</f>
        <v>14.668989547038327</v>
      </c>
      <c r="E19" s="40">
        <f t="shared" si="0"/>
        <v>14.670389547038328</v>
      </c>
      <c r="F19" s="41">
        <f t="shared" si="1"/>
        <v>41</v>
      </c>
      <c r="G19" s="39" t="str">
        <f t="shared" si="2"/>
        <v xml:space="preserve">Stonnington </v>
      </c>
      <c r="H19" s="40">
        <f t="shared" si="3"/>
        <v>17.346938775510203</v>
      </c>
      <c r="Q19" s="47">
        <v>16</v>
      </c>
      <c r="R19" s="48">
        <v>26</v>
      </c>
      <c r="S19" s="50" t="s">
        <v>57</v>
      </c>
    </row>
    <row r="20" spans="1:20" ht="11.55" customHeight="1" x14ac:dyDescent="0.45">
      <c r="A20" s="36"/>
      <c r="B20" s="39">
        <v>15</v>
      </c>
      <c r="C20" s="39" t="s">
        <v>156</v>
      </c>
      <c r="D20" s="40">
        <f>VLOOKUP($J$3,Data!$B$6:$IF$72,2+B20*3-3+$K$3+1)</f>
        <v>19.512195121951219</v>
      </c>
      <c r="E20" s="40">
        <f t="shared" si="0"/>
        <v>19.513695121951219</v>
      </c>
      <c r="F20" s="41">
        <f t="shared" si="1"/>
        <v>5</v>
      </c>
      <c r="G20" s="39" t="str">
        <f t="shared" si="2"/>
        <v xml:space="preserve">Wangaratta </v>
      </c>
      <c r="H20" s="40">
        <f t="shared" si="3"/>
        <v>17.302452316076295</v>
      </c>
      <c r="Q20" s="47">
        <v>17</v>
      </c>
      <c r="R20" s="48">
        <v>27</v>
      </c>
      <c r="S20" s="52" t="s">
        <v>263</v>
      </c>
    </row>
    <row r="21" spans="1:20" ht="11.55" customHeight="1" x14ac:dyDescent="0.45">
      <c r="A21" s="36"/>
      <c r="B21" s="39">
        <v>16</v>
      </c>
      <c r="C21" s="39" t="s">
        <v>157</v>
      </c>
      <c r="D21" s="40">
        <f>VLOOKUP($J$3,Data!$B$6:$IF$72,2+B21*3-3+$K$3+1)</f>
        <v>13.764044943820226</v>
      </c>
      <c r="E21" s="40">
        <f t="shared" si="0"/>
        <v>13.765644943820226</v>
      </c>
      <c r="F21" s="41">
        <f t="shared" si="1"/>
        <v>55</v>
      </c>
      <c r="G21" s="39" t="str">
        <f t="shared" si="2"/>
        <v xml:space="preserve">Corangamite </v>
      </c>
      <c r="H21" s="40">
        <f t="shared" si="3"/>
        <v>17.012448132780083</v>
      </c>
      <c r="Q21" s="47">
        <v>18</v>
      </c>
      <c r="R21" s="48">
        <v>28</v>
      </c>
      <c r="S21" s="52" t="s">
        <v>264</v>
      </c>
    </row>
    <row r="22" spans="1:20" ht="11.55" customHeight="1" x14ac:dyDescent="0.45">
      <c r="A22" s="36"/>
      <c r="B22" s="39">
        <v>17</v>
      </c>
      <c r="C22" s="39" t="s">
        <v>158</v>
      </c>
      <c r="D22" s="40">
        <f>VLOOKUP($J$3,Data!$B$6:$IF$72,2+B22*3-3+$K$3+1)</f>
        <v>17.012448132780083</v>
      </c>
      <c r="E22" s="40">
        <f t="shared" si="0"/>
        <v>17.014148132780083</v>
      </c>
      <c r="F22" s="41">
        <f t="shared" si="1"/>
        <v>16</v>
      </c>
      <c r="G22" s="39" t="str">
        <f t="shared" si="2"/>
        <v xml:space="preserve">Ararat </v>
      </c>
      <c r="H22" s="40">
        <f t="shared" si="3"/>
        <v>16.908212560386474</v>
      </c>
      <c r="Q22" s="47">
        <v>19</v>
      </c>
      <c r="R22" s="48">
        <v>29</v>
      </c>
      <c r="S22" s="51"/>
    </row>
    <row r="23" spans="1:20" ht="11.55" customHeight="1" x14ac:dyDescent="0.45">
      <c r="A23" s="36"/>
      <c r="B23" s="39">
        <v>18</v>
      </c>
      <c r="C23" s="39" t="s">
        <v>159</v>
      </c>
      <c r="D23" s="40">
        <f>VLOOKUP($J$3,Data!$B$6:$IF$72,2+B23*3-3+$K$3+1)</f>
        <v>17.88482834994463</v>
      </c>
      <c r="E23" s="40">
        <f t="shared" si="0"/>
        <v>17.88662834994463</v>
      </c>
      <c r="F23" s="41">
        <f t="shared" si="1"/>
        <v>11</v>
      </c>
      <c r="G23" s="39" t="str">
        <f t="shared" si="2"/>
        <v xml:space="preserve">Ballarat </v>
      </c>
      <c r="H23" s="40">
        <f t="shared" si="3"/>
        <v>16.8</v>
      </c>
      <c r="Q23" s="47">
        <v>20</v>
      </c>
      <c r="R23" s="48">
        <v>30</v>
      </c>
      <c r="S23" s="50" t="s">
        <v>23</v>
      </c>
    </row>
    <row r="24" spans="1:20" ht="11.55" customHeight="1" x14ac:dyDescent="0.45">
      <c r="A24" s="36"/>
      <c r="B24" s="39">
        <v>19</v>
      </c>
      <c r="C24" s="39" t="s">
        <v>160</v>
      </c>
      <c r="D24" s="40">
        <f>VLOOKUP($J$3,Data!$B$6:$IF$72,2+B24*3-3+$K$3+1)</f>
        <v>12.35632183908046</v>
      </c>
      <c r="E24" s="40">
        <f t="shared" si="0"/>
        <v>12.358221839080459</v>
      </c>
      <c r="F24" s="41">
        <f t="shared" si="1"/>
        <v>72</v>
      </c>
      <c r="G24" s="39" t="str">
        <f t="shared" si="2"/>
        <v xml:space="preserve">Greater Geelong </v>
      </c>
      <c r="H24" s="40">
        <f t="shared" si="3"/>
        <v>16.757011548432711</v>
      </c>
      <c r="Q24" s="47">
        <v>21</v>
      </c>
      <c r="R24" s="48">
        <v>31</v>
      </c>
      <c r="S24" s="51" t="s">
        <v>265</v>
      </c>
      <c r="T24" s="45">
        <v>1</v>
      </c>
    </row>
    <row r="25" spans="1:20" ht="11.55" customHeight="1" x14ac:dyDescent="0.45">
      <c r="A25" s="36"/>
      <c r="B25" s="39">
        <v>20</v>
      </c>
      <c r="C25" s="39" t="s">
        <v>161</v>
      </c>
      <c r="D25" s="40">
        <f>VLOOKUP($J$3,Data!$B$6:$IF$72,2+B25*3-3+$K$3+1)</f>
        <v>17.59788825340959</v>
      </c>
      <c r="E25" s="40">
        <f t="shared" si="0"/>
        <v>17.599888253409588</v>
      </c>
      <c r="F25" s="41">
        <f t="shared" si="1"/>
        <v>13</v>
      </c>
      <c r="G25" s="39" t="str">
        <f t="shared" si="2"/>
        <v xml:space="preserve">West Wimmera </v>
      </c>
      <c r="H25" s="40">
        <f t="shared" si="3"/>
        <v>16.666666666666664</v>
      </c>
      <c r="Q25" s="47">
        <v>22</v>
      </c>
      <c r="R25" s="48">
        <v>32</v>
      </c>
      <c r="S25" s="51"/>
    </row>
    <row r="26" spans="1:20" ht="11.55" customHeight="1" x14ac:dyDescent="0.45">
      <c r="A26" s="36"/>
      <c r="B26" s="39">
        <v>21</v>
      </c>
      <c r="C26" s="39" t="s">
        <v>162</v>
      </c>
      <c r="D26" s="40">
        <f>VLOOKUP($J$3,Data!$B$6:$IF$72,2+B26*3-3+$K$3+1)</f>
        <v>12.35632183908046</v>
      </c>
      <c r="E26" s="40">
        <f t="shared" si="0"/>
        <v>12.35842183908046</v>
      </c>
      <c r="F26" s="41">
        <f t="shared" si="1"/>
        <v>71</v>
      </c>
      <c r="G26" s="39" t="str">
        <f t="shared" si="2"/>
        <v xml:space="preserve">Greater Bendigo </v>
      </c>
      <c r="H26" s="40">
        <f t="shared" si="3"/>
        <v>16.628108733371892</v>
      </c>
      <c r="Q26" s="47">
        <v>23</v>
      </c>
      <c r="R26" s="48">
        <v>33</v>
      </c>
      <c r="S26" s="50" t="s">
        <v>58</v>
      </c>
    </row>
    <row r="27" spans="1:20" ht="11.55" customHeight="1" x14ac:dyDescent="0.45">
      <c r="A27" s="36"/>
      <c r="B27" s="39">
        <v>22</v>
      </c>
      <c r="C27" s="39" t="s">
        <v>163</v>
      </c>
      <c r="D27" s="40">
        <f>VLOOKUP($J$3,Data!$B$6:$IF$72,2+B27*3-3+$K$3+1)</f>
        <v>16.424116424116423</v>
      </c>
      <c r="E27" s="40">
        <f t="shared" si="0"/>
        <v>16.426316424116422</v>
      </c>
      <c r="F27" s="41">
        <f t="shared" si="1"/>
        <v>23</v>
      </c>
      <c r="G27" s="39" t="str">
        <f t="shared" si="2"/>
        <v xml:space="preserve">Wodonga </v>
      </c>
      <c r="H27" s="40">
        <f t="shared" si="3"/>
        <v>16.557734204793029</v>
      </c>
      <c r="Q27" s="47">
        <v>24</v>
      </c>
      <c r="R27" s="48">
        <v>34</v>
      </c>
      <c r="S27" s="52" t="s">
        <v>226</v>
      </c>
      <c r="T27" s="45">
        <v>1</v>
      </c>
    </row>
    <row r="28" spans="1:20" ht="11.55" customHeight="1" x14ac:dyDescent="0.45">
      <c r="A28" s="36"/>
      <c r="B28" s="39">
        <v>23</v>
      </c>
      <c r="C28" s="39" t="s">
        <v>164</v>
      </c>
      <c r="D28" s="40">
        <f>VLOOKUP($J$3,Data!$B$6:$IF$72,2+B28*3-3+$K$3+1)</f>
        <v>12.51798561151079</v>
      </c>
      <c r="E28" s="40">
        <f t="shared" si="0"/>
        <v>12.52028561151079</v>
      </c>
      <c r="F28" s="41">
        <f t="shared" si="1"/>
        <v>67</v>
      </c>
      <c r="G28" s="39" t="str">
        <f t="shared" si="2"/>
        <v xml:space="preserve">Glen Eira </v>
      </c>
      <c r="H28" s="40">
        <f t="shared" si="3"/>
        <v>16.424116424116423</v>
      </c>
      <c r="Q28" s="47">
        <v>25</v>
      </c>
      <c r="R28" s="48">
        <v>35</v>
      </c>
      <c r="S28" s="52" t="s">
        <v>227</v>
      </c>
      <c r="T28" s="45">
        <v>1</v>
      </c>
    </row>
    <row r="29" spans="1:20" ht="11.55" customHeight="1" x14ac:dyDescent="0.45">
      <c r="A29" s="36"/>
      <c r="B29" s="39">
        <v>24</v>
      </c>
      <c r="C29" s="39" t="s">
        <v>165</v>
      </c>
      <c r="D29" s="40">
        <f>VLOOKUP($J$3,Data!$B$6:$IF$72,2+B29*3-3+$K$3+1)</f>
        <v>12.359550561797752</v>
      </c>
      <c r="E29" s="40">
        <f t="shared" si="0"/>
        <v>12.361950561797752</v>
      </c>
      <c r="F29" s="41">
        <f t="shared" si="1"/>
        <v>70</v>
      </c>
      <c r="G29" s="39" t="str">
        <f t="shared" si="2"/>
        <v xml:space="preserve">Kingston </v>
      </c>
      <c r="H29" s="40">
        <f t="shared" si="3"/>
        <v>16.273584905660378</v>
      </c>
      <c r="Q29" s="47">
        <v>26</v>
      </c>
      <c r="R29" s="48">
        <v>36</v>
      </c>
      <c r="S29" s="52" t="s">
        <v>228</v>
      </c>
      <c r="T29" s="45">
        <v>1</v>
      </c>
    </row>
    <row r="30" spans="1:20" ht="11.55" customHeight="1" x14ac:dyDescent="0.45">
      <c r="A30" s="36"/>
      <c r="B30" s="39">
        <v>25</v>
      </c>
      <c r="C30" s="39" t="s">
        <v>166</v>
      </c>
      <c r="D30" s="40">
        <f>VLOOKUP($J$3,Data!$B$6:$IF$72,2+B30*3-3+$K$3+1)</f>
        <v>16.628108733371892</v>
      </c>
      <c r="E30" s="40">
        <f t="shared" si="0"/>
        <v>16.630608733371893</v>
      </c>
      <c r="F30" s="41">
        <f t="shared" si="1"/>
        <v>21</v>
      </c>
      <c r="G30" s="39" t="str">
        <f t="shared" si="2"/>
        <v xml:space="preserve">Whitehorse </v>
      </c>
      <c r="H30" s="40">
        <f t="shared" si="3"/>
        <v>16.158536585365855</v>
      </c>
      <c r="Q30" s="47">
        <v>27</v>
      </c>
      <c r="R30" s="48">
        <v>37</v>
      </c>
      <c r="S30" s="52" t="s">
        <v>229</v>
      </c>
      <c r="T30" s="45">
        <v>1</v>
      </c>
    </row>
    <row r="31" spans="1:20" ht="11.55" customHeight="1" x14ac:dyDescent="0.45">
      <c r="A31" s="36"/>
      <c r="B31" s="39">
        <v>26</v>
      </c>
      <c r="C31" s="39" t="s">
        <v>167</v>
      </c>
      <c r="D31" s="40">
        <f>VLOOKUP($J$3,Data!$B$6:$IF$72,2+B31*3-3+$K$3+1)</f>
        <v>15.796019900497512</v>
      </c>
      <c r="E31" s="40">
        <f t="shared" si="0"/>
        <v>15.798619900497512</v>
      </c>
      <c r="F31" s="41">
        <f t="shared" si="1"/>
        <v>30</v>
      </c>
      <c r="G31" s="39" t="str">
        <f t="shared" si="2"/>
        <v xml:space="preserve">Hepburn </v>
      </c>
      <c r="H31" s="40">
        <f t="shared" si="3"/>
        <v>16.157205240174672</v>
      </c>
      <c r="Q31" s="47">
        <v>28</v>
      </c>
      <c r="R31" s="48">
        <v>38</v>
      </c>
      <c r="S31" s="52" t="s">
        <v>230</v>
      </c>
      <c r="T31" s="45">
        <v>1</v>
      </c>
    </row>
    <row r="32" spans="1:20" ht="11.55" customHeight="1" x14ac:dyDescent="0.45">
      <c r="A32" s="36"/>
      <c r="B32" s="39">
        <v>27</v>
      </c>
      <c r="C32" s="39" t="s">
        <v>168</v>
      </c>
      <c r="D32" s="40">
        <f>VLOOKUP($J$3,Data!$B$6:$IF$72,2+B32*3-3+$K$3+1)</f>
        <v>16.757011548432711</v>
      </c>
      <c r="E32" s="40">
        <f t="shared" si="0"/>
        <v>16.759711548432712</v>
      </c>
      <c r="F32" s="41">
        <f t="shared" si="1"/>
        <v>19</v>
      </c>
      <c r="G32" s="39" t="str">
        <f t="shared" si="2"/>
        <v xml:space="preserve">Benalla </v>
      </c>
      <c r="H32" s="40">
        <f t="shared" si="3"/>
        <v>16.011235955056179</v>
      </c>
      <c r="Q32" s="47">
        <v>29</v>
      </c>
      <c r="R32" s="48">
        <v>39</v>
      </c>
      <c r="S32" s="52" t="s">
        <v>231</v>
      </c>
      <c r="T32" s="45">
        <v>1</v>
      </c>
    </row>
    <row r="33" spans="1:20" ht="11.55" customHeight="1" x14ac:dyDescent="0.45">
      <c r="A33" s="36"/>
      <c r="B33" s="39">
        <v>28</v>
      </c>
      <c r="C33" s="39" t="s">
        <v>169</v>
      </c>
      <c r="D33" s="40">
        <f>VLOOKUP($J$3,Data!$B$6:$IF$72,2+B33*3-3+$K$3+1)</f>
        <v>12.864228146311222</v>
      </c>
      <c r="E33" s="40">
        <f t="shared" si="0"/>
        <v>12.867028146311222</v>
      </c>
      <c r="F33" s="41">
        <f t="shared" si="1"/>
        <v>64</v>
      </c>
      <c r="G33" s="39" t="str">
        <f t="shared" si="2"/>
        <v xml:space="preserve">Melton </v>
      </c>
      <c r="H33" s="40">
        <f t="shared" si="3"/>
        <v>15.810629745422064</v>
      </c>
      <c r="Q33" s="47">
        <v>30</v>
      </c>
      <c r="R33" s="48">
        <v>40</v>
      </c>
      <c r="S33" s="52" t="s">
        <v>232</v>
      </c>
      <c r="T33" s="45">
        <v>1</v>
      </c>
    </row>
    <row r="34" spans="1:20" ht="11.55" customHeight="1" x14ac:dyDescent="0.45">
      <c r="A34" s="36"/>
      <c r="B34" s="39">
        <v>29</v>
      </c>
      <c r="C34" s="39" t="s">
        <v>170</v>
      </c>
      <c r="D34" s="40">
        <f>VLOOKUP($J$3,Data!$B$6:$IF$72,2+B34*3-3+$K$3+1)</f>
        <v>16.157205240174672</v>
      </c>
      <c r="E34" s="40">
        <f t="shared" si="0"/>
        <v>16.160105240174673</v>
      </c>
      <c r="F34" s="41">
        <f t="shared" si="1"/>
        <v>26</v>
      </c>
      <c r="G34" s="39" t="str">
        <f t="shared" si="2"/>
        <v xml:space="preserve">Manningham </v>
      </c>
      <c r="H34" s="40">
        <f t="shared" si="3"/>
        <v>15.796019900497512</v>
      </c>
      <c r="Q34" s="47">
        <v>31</v>
      </c>
      <c r="R34" s="48">
        <v>41</v>
      </c>
      <c r="S34" s="52" t="s">
        <v>233</v>
      </c>
      <c r="T34" s="45">
        <v>1</v>
      </c>
    </row>
    <row r="35" spans="1:20" ht="11.55" customHeight="1" x14ac:dyDescent="0.45">
      <c r="A35" s="36"/>
      <c r="B35" s="39">
        <v>30</v>
      </c>
      <c r="C35" s="39" t="s">
        <v>171</v>
      </c>
      <c r="D35" s="40">
        <f>VLOOKUP($J$3,Data!$B$6:$IF$72,2+B35*3-3+$K$3+1)</f>
        <v>15.267175572519085</v>
      </c>
      <c r="E35" s="40">
        <f t="shared" si="0"/>
        <v>15.270175572519085</v>
      </c>
      <c r="F35" s="41">
        <f t="shared" si="1"/>
        <v>37</v>
      </c>
      <c r="G35" s="39" t="str">
        <f t="shared" si="2"/>
        <v xml:space="preserve">Greater Dandenong </v>
      </c>
      <c r="H35" s="40">
        <f t="shared" si="3"/>
        <v>15.796019900497512</v>
      </c>
      <c r="Q35" s="47">
        <v>32</v>
      </c>
      <c r="R35" s="48">
        <v>42</v>
      </c>
      <c r="S35" s="52" t="s">
        <v>234</v>
      </c>
      <c r="T35" s="45">
        <v>1</v>
      </c>
    </row>
    <row r="36" spans="1:20" ht="11.55" customHeight="1" x14ac:dyDescent="0.45">
      <c r="A36" s="36"/>
      <c r="B36" s="39">
        <v>31</v>
      </c>
      <c r="C36" s="39" t="s">
        <v>172</v>
      </c>
      <c r="D36" s="40">
        <f>VLOOKUP($J$3,Data!$B$6:$IF$72,2+B36*3-3+$K$3+1)</f>
        <v>14.266487213997308</v>
      </c>
      <c r="E36" s="40">
        <f t="shared" si="0"/>
        <v>14.269587213997308</v>
      </c>
      <c r="F36" s="41">
        <f t="shared" si="1"/>
        <v>51</v>
      </c>
      <c r="G36" s="39" t="str">
        <f t="shared" si="2"/>
        <v xml:space="preserve">Moira </v>
      </c>
      <c r="H36" s="40">
        <f t="shared" si="3"/>
        <v>15.764139590854393</v>
      </c>
      <c r="Q36" s="47">
        <v>33</v>
      </c>
      <c r="R36" s="48">
        <v>43</v>
      </c>
      <c r="S36" s="52" t="s">
        <v>235</v>
      </c>
      <c r="T36" s="45">
        <v>1</v>
      </c>
    </row>
    <row r="37" spans="1:20" ht="11.55" customHeight="1" x14ac:dyDescent="0.45">
      <c r="A37" s="36"/>
      <c r="B37" s="39">
        <v>32</v>
      </c>
      <c r="C37" s="39" t="s">
        <v>173</v>
      </c>
      <c r="D37" s="40">
        <f>VLOOKUP($J$3,Data!$B$6:$IF$72,2+B37*3-3+$K$3+1)</f>
        <v>14.072494669509595</v>
      </c>
      <c r="E37" s="40">
        <f t="shared" si="0"/>
        <v>14.075694669509595</v>
      </c>
      <c r="F37" s="41">
        <f t="shared" si="1"/>
        <v>53</v>
      </c>
      <c r="G37" s="39" t="str">
        <f t="shared" si="2"/>
        <v xml:space="preserve">Moonee Valley </v>
      </c>
      <c r="H37" s="40">
        <f t="shared" si="3"/>
        <v>15.700141442715701</v>
      </c>
      <c r="Q37" s="47">
        <v>34</v>
      </c>
      <c r="R37" s="48">
        <v>44</v>
      </c>
      <c r="S37" s="52" t="s">
        <v>236</v>
      </c>
      <c r="T37" s="45">
        <v>1</v>
      </c>
    </row>
    <row r="38" spans="1:20" ht="11.55" customHeight="1" x14ac:dyDescent="0.45">
      <c r="A38" s="36"/>
      <c r="B38" s="39">
        <v>33</v>
      </c>
      <c r="C38" s="39" t="s">
        <v>174</v>
      </c>
      <c r="D38" s="40">
        <f>VLOOKUP($J$3,Data!$B$6:$IF$72,2+B38*3-3+$K$3+1)</f>
        <v>13.553276861346411</v>
      </c>
      <c r="E38" s="40">
        <f t="shared" si="0"/>
        <v>13.556576861346411</v>
      </c>
      <c r="F38" s="41">
        <f t="shared" si="1"/>
        <v>58</v>
      </c>
      <c r="G38" s="39" t="str">
        <f t="shared" si="2"/>
        <v xml:space="preserve">Wyndham </v>
      </c>
      <c r="H38" s="40">
        <f t="shared" si="3"/>
        <v>15.596015115080727</v>
      </c>
      <c r="Q38" s="47">
        <v>35</v>
      </c>
      <c r="R38" s="48">
        <v>45</v>
      </c>
      <c r="S38" s="52" t="s">
        <v>237</v>
      </c>
      <c r="T38" s="45">
        <v>1</v>
      </c>
    </row>
    <row r="39" spans="1:20" ht="11.55" customHeight="1" x14ac:dyDescent="0.45">
      <c r="A39" s="36"/>
      <c r="B39" s="39">
        <v>34</v>
      </c>
      <c r="C39" s="39" t="s">
        <v>175</v>
      </c>
      <c r="D39" s="40">
        <f>VLOOKUP($J$3,Data!$B$6:$IF$72,2+B39*3-3+$K$3+1)</f>
        <v>14.330218068535824</v>
      </c>
      <c r="E39" s="40">
        <f t="shared" si="0"/>
        <v>14.333618068535824</v>
      </c>
      <c r="F39" s="41">
        <f t="shared" si="1"/>
        <v>48</v>
      </c>
      <c r="G39" s="39" t="str">
        <f t="shared" si="2"/>
        <v xml:space="preserve">Maroondah </v>
      </c>
      <c r="H39" s="40">
        <f t="shared" si="3"/>
        <v>15.50632911392405</v>
      </c>
      <c r="Q39" s="47">
        <v>36</v>
      </c>
      <c r="R39" s="48">
        <v>46</v>
      </c>
      <c r="S39" s="51"/>
    </row>
    <row r="40" spans="1:20" ht="11.55" customHeight="1" x14ac:dyDescent="0.45">
      <c r="A40" s="36"/>
      <c r="B40" s="39">
        <v>35</v>
      </c>
      <c r="C40" s="39" t="s">
        <v>176</v>
      </c>
      <c r="D40" s="40">
        <f>VLOOKUP($J$3,Data!$B$6:$IF$72,2+B40*3-3+$K$3+1)</f>
        <v>16.273584905660378</v>
      </c>
      <c r="E40" s="40">
        <f t="shared" si="0"/>
        <v>16.277084905660377</v>
      </c>
      <c r="F40" s="41">
        <f t="shared" si="1"/>
        <v>24</v>
      </c>
      <c r="G40" s="39" t="str">
        <f t="shared" si="2"/>
        <v xml:space="preserve">Mansfield </v>
      </c>
      <c r="H40" s="40">
        <f t="shared" si="3"/>
        <v>15.492957746478872</v>
      </c>
      <c r="Q40" s="47">
        <v>37</v>
      </c>
      <c r="R40" s="48">
        <v>47</v>
      </c>
      <c r="S40" s="50" t="s">
        <v>35</v>
      </c>
    </row>
    <row r="41" spans="1:20" ht="11.55" customHeight="1" x14ac:dyDescent="0.45">
      <c r="A41" s="36"/>
      <c r="B41" s="39">
        <v>36</v>
      </c>
      <c r="C41" s="39" t="s">
        <v>177</v>
      </c>
      <c r="D41" s="40">
        <f>VLOOKUP($J$3,Data!$B$6:$IF$72,2+B41*3-3+$K$3+1)</f>
        <v>15.11627906976744</v>
      </c>
      <c r="E41" s="40">
        <f t="shared" si="0"/>
        <v>15.119879069767441</v>
      </c>
      <c r="F41" s="41">
        <f t="shared" si="1"/>
        <v>38</v>
      </c>
      <c r="G41" s="39" t="str">
        <f t="shared" si="2"/>
        <v xml:space="preserve">Bass Coast </v>
      </c>
      <c r="H41" s="40">
        <f t="shared" si="3"/>
        <v>15.332197614991482</v>
      </c>
      <c r="Q41" s="47">
        <v>38</v>
      </c>
      <c r="R41" s="48">
        <v>48</v>
      </c>
      <c r="S41" s="52" t="s">
        <v>239</v>
      </c>
      <c r="T41" s="45">
        <v>1</v>
      </c>
    </row>
    <row r="42" spans="1:20" ht="11.55" customHeight="1" x14ac:dyDescent="0.45">
      <c r="A42" s="36"/>
      <c r="B42" s="39">
        <v>37</v>
      </c>
      <c r="C42" s="39" t="s">
        <v>178</v>
      </c>
      <c r="D42" s="40">
        <f>VLOOKUP($J$3,Data!$B$6:$IF$72,2+B42*3-3+$K$3+1)</f>
        <v>14.705882352941178</v>
      </c>
      <c r="E42" s="40">
        <f t="shared" si="0"/>
        <v>14.709582352941178</v>
      </c>
      <c r="F42" s="41">
        <f t="shared" si="1"/>
        <v>40</v>
      </c>
      <c r="G42" s="39" t="str">
        <f t="shared" si="2"/>
        <v xml:space="preserve">Hindmarsh </v>
      </c>
      <c r="H42" s="40">
        <f t="shared" si="3"/>
        <v>15.267175572519085</v>
      </c>
      <c r="Q42" s="47">
        <v>39</v>
      </c>
      <c r="R42" s="48">
        <v>49</v>
      </c>
      <c r="S42" s="52" t="s">
        <v>240</v>
      </c>
      <c r="T42" s="45">
        <v>1</v>
      </c>
    </row>
    <row r="43" spans="1:20" ht="11.55" customHeight="1" x14ac:dyDescent="0.45">
      <c r="A43" s="36"/>
      <c r="B43" s="39">
        <v>38</v>
      </c>
      <c r="C43" s="39" t="s">
        <v>179</v>
      </c>
      <c r="D43" s="40">
        <f>VLOOKUP($J$3,Data!$B$6:$IF$72,2+B43*3-3+$K$3+1)</f>
        <v>12.5</v>
      </c>
      <c r="E43" s="40">
        <f t="shared" si="0"/>
        <v>12.5038</v>
      </c>
      <c r="F43" s="41">
        <f t="shared" si="1"/>
        <v>69</v>
      </c>
      <c r="G43" s="39" t="str">
        <f t="shared" si="2"/>
        <v xml:space="preserve">Knox </v>
      </c>
      <c r="H43" s="40">
        <f t="shared" si="3"/>
        <v>15.11627906976744</v>
      </c>
      <c r="Q43" s="47">
        <v>40</v>
      </c>
      <c r="R43" s="48">
        <v>50</v>
      </c>
      <c r="S43" s="52" t="s">
        <v>238</v>
      </c>
      <c r="T43" s="45">
        <v>1</v>
      </c>
    </row>
    <row r="44" spans="1:20" ht="11.55" customHeight="1" x14ac:dyDescent="0.45">
      <c r="A44" s="36"/>
      <c r="B44" s="39">
        <v>39</v>
      </c>
      <c r="C44" s="39" t="s">
        <v>180</v>
      </c>
      <c r="D44" s="40">
        <f>VLOOKUP($J$3,Data!$B$6:$IF$72,2+B44*3-3+$K$3+1)</f>
        <v>12.825278810408921</v>
      </c>
      <c r="E44" s="40">
        <f t="shared" si="0"/>
        <v>12.829178810408921</v>
      </c>
      <c r="F44" s="41">
        <f t="shared" si="1"/>
        <v>65</v>
      </c>
      <c r="G44" s="39" t="str">
        <f t="shared" si="2"/>
        <v xml:space="preserve">Banyule </v>
      </c>
      <c r="H44" s="40">
        <f t="shared" si="3"/>
        <v>15.111940298507461</v>
      </c>
      <c r="Q44" s="47">
        <v>41</v>
      </c>
      <c r="R44" s="48">
        <v>51</v>
      </c>
      <c r="S44" s="52" t="s">
        <v>241</v>
      </c>
      <c r="T44" s="45">
        <v>1</v>
      </c>
    </row>
    <row r="45" spans="1:20" ht="11.55" customHeight="1" x14ac:dyDescent="0.45">
      <c r="A45" s="36"/>
      <c r="B45" s="39">
        <v>40</v>
      </c>
      <c r="C45" s="39" t="s">
        <v>181</v>
      </c>
      <c r="D45" s="40">
        <f>VLOOKUP($J$3,Data!$B$6:$IF$72,2+B45*3-3+$K$3+1)</f>
        <v>15.796019900497512</v>
      </c>
      <c r="E45" s="40">
        <f t="shared" si="0"/>
        <v>15.800019900497512</v>
      </c>
      <c r="F45" s="41">
        <f t="shared" si="1"/>
        <v>29</v>
      </c>
      <c r="G45" s="39" t="str">
        <f t="shared" si="2"/>
        <v xml:space="preserve">Latrobe </v>
      </c>
      <c r="H45" s="40">
        <f t="shared" si="3"/>
        <v>14.705882352941178</v>
      </c>
      <c r="Q45" s="47">
        <v>42</v>
      </c>
      <c r="R45" s="48">
        <v>52</v>
      </c>
      <c r="S45" s="51"/>
    </row>
    <row r="46" spans="1:20" ht="11.55" customHeight="1" x14ac:dyDescent="0.45">
      <c r="A46" s="36"/>
      <c r="B46" s="39">
        <v>41</v>
      </c>
      <c r="C46" s="39" t="s">
        <v>182</v>
      </c>
      <c r="D46" s="40">
        <f>VLOOKUP($J$3,Data!$B$6:$IF$72,2+B46*3-3+$K$3+1)</f>
        <v>15.492957746478872</v>
      </c>
      <c r="E46" s="40">
        <f t="shared" si="0"/>
        <v>15.497057746478871</v>
      </c>
      <c r="F46" s="41">
        <f t="shared" si="1"/>
        <v>35</v>
      </c>
      <c r="G46" s="39" t="str">
        <f t="shared" si="2"/>
        <v xml:space="preserve">Casey </v>
      </c>
      <c r="H46" s="40">
        <f t="shared" si="3"/>
        <v>14.668989547038327</v>
      </c>
      <c r="Q46" s="47">
        <v>43</v>
      </c>
      <c r="R46" s="48">
        <v>53</v>
      </c>
      <c r="S46" s="50" t="s">
        <v>41</v>
      </c>
    </row>
    <row r="47" spans="1:20" ht="11.55" customHeight="1" x14ac:dyDescent="0.45">
      <c r="A47" s="36"/>
      <c r="B47" s="39">
        <v>42</v>
      </c>
      <c r="C47" s="39" t="s">
        <v>183</v>
      </c>
      <c r="D47" s="40">
        <f>VLOOKUP($J$3,Data!$B$6:$IF$72,2+B47*3-3+$K$3+1)</f>
        <v>19.660194174757279</v>
      </c>
      <c r="E47" s="40">
        <f t="shared" si="0"/>
        <v>19.66439417475728</v>
      </c>
      <c r="F47" s="41">
        <f t="shared" si="1"/>
        <v>4</v>
      </c>
      <c r="G47" s="39" t="str">
        <f t="shared" si="2"/>
        <v xml:space="preserve">Wellington </v>
      </c>
      <c r="H47" s="40">
        <f t="shared" si="3"/>
        <v>14.647887323943662</v>
      </c>
      <c r="Q47" s="47">
        <v>44</v>
      </c>
      <c r="R47" s="48">
        <v>54</v>
      </c>
      <c r="S47" s="52" t="s">
        <v>242</v>
      </c>
      <c r="T47" s="45">
        <v>1</v>
      </c>
    </row>
    <row r="48" spans="1:20" ht="11.55" customHeight="1" x14ac:dyDescent="0.45">
      <c r="A48" s="36"/>
      <c r="B48" s="39">
        <v>43</v>
      </c>
      <c r="C48" s="39" t="s">
        <v>184</v>
      </c>
      <c r="D48" s="40">
        <f>VLOOKUP($J$3,Data!$B$6:$IF$72,2+B48*3-3+$K$3+1)</f>
        <v>15.50632911392405</v>
      </c>
      <c r="E48" s="40">
        <f t="shared" si="0"/>
        <v>15.51062911392405</v>
      </c>
      <c r="F48" s="41">
        <f t="shared" si="1"/>
        <v>34</v>
      </c>
      <c r="G48" s="39" t="str">
        <f t="shared" si="2"/>
        <v xml:space="preserve">Towong </v>
      </c>
      <c r="H48" s="40">
        <f t="shared" si="3"/>
        <v>14.619883040935672</v>
      </c>
      <c r="Q48" s="47">
        <v>45</v>
      </c>
      <c r="R48" s="48">
        <v>55</v>
      </c>
      <c r="S48" s="52" t="s">
        <v>243</v>
      </c>
      <c r="T48" s="45">
        <v>1</v>
      </c>
    </row>
    <row r="49" spans="1:20" ht="11.55" customHeight="1" x14ac:dyDescent="0.45">
      <c r="A49" s="36"/>
      <c r="B49" s="39">
        <v>44</v>
      </c>
      <c r="C49" s="39" t="s">
        <v>185</v>
      </c>
      <c r="D49" s="40">
        <f>VLOOKUP($J$3,Data!$B$6:$IF$72,2+B49*3-3+$K$3+1)</f>
        <v>22.86348501664817</v>
      </c>
      <c r="E49" s="40">
        <f t="shared" si="0"/>
        <v>22.86788501664817</v>
      </c>
      <c r="F49" s="41">
        <f t="shared" si="1"/>
        <v>1</v>
      </c>
      <c r="G49" s="39" t="str">
        <f t="shared" si="2"/>
        <v xml:space="preserve">Boroondara </v>
      </c>
      <c r="H49" s="40">
        <f t="shared" si="3"/>
        <v>14.615384615384617</v>
      </c>
      <c r="Q49" s="47">
        <v>46</v>
      </c>
      <c r="R49" s="48">
        <v>56</v>
      </c>
      <c r="S49" s="52" t="s">
        <v>244</v>
      </c>
      <c r="T49" s="45">
        <v>1</v>
      </c>
    </row>
    <row r="50" spans="1:20" ht="11.55" customHeight="1" x14ac:dyDescent="0.45">
      <c r="A50" s="36"/>
      <c r="B50" s="39">
        <v>45</v>
      </c>
      <c r="C50" s="39" t="s">
        <v>186</v>
      </c>
      <c r="D50" s="40">
        <f>VLOOKUP($J$3,Data!$B$6:$IF$72,2+B50*3-3+$K$3+1)</f>
        <v>15.810629745422064</v>
      </c>
      <c r="E50" s="40">
        <f t="shared" si="0"/>
        <v>15.815129745422064</v>
      </c>
      <c r="F50" s="41">
        <f t="shared" si="1"/>
        <v>28</v>
      </c>
      <c r="G50" s="39" t="str">
        <f t="shared" si="2"/>
        <v xml:space="preserve">Brimbank </v>
      </c>
      <c r="H50" s="40">
        <f t="shared" si="3"/>
        <v>14.569536423841059</v>
      </c>
      <c r="Q50" s="47">
        <v>47</v>
      </c>
      <c r="R50" s="48">
        <v>57</v>
      </c>
      <c r="S50" s="52" t="s">
        <v>245</v>
      </c>
      <c r="T50" s="45">
        <v>1</v>
      </c>
    </row>
    <row r="51" spans="1:20" ht="11.55" customHeight="1" x14ac:dyDescent="0.45">
      <c r="A51" s="36"/>
      <c r="B51" s="39">
        <v>46</v>
      </c>
      <c r="C51" s="39" t="s">
        <v>187</v>
      </c>
      <c r="D51" s="40">
        <f>VLOOKUP($J$3,Data!$B$6:$IF$72,2+B51*3-3+$K$3+1)</f>
        <v>13.508260447035958</v>
      </c>
      <c r="E51" s="40">
        <f t="shared" si="0"/>
        <v>13.512860447035958</v>
      </c>
      <c r="F51" s="41">
        <f t="shared" si="1"/>
        <v>59</v>
      </c>
      <c r="G51" s="39" t="str">
        <f t="shared" si="2"/>
        <v xml:space="preserve">Warrnambool </v>
      </c>
      <c r="H51" s="40">
        <f t="shared" si="3"/>
        <v>14.53287197231834</v>
      </c>
      <c r="Q51" s="47">
        <v>48</v>
      </c>
      <c r="R51" s="48">
        <v>58</v>
      </c>
      <c r="S51" s="52" t="s">
        <v>246</v>
      </c>
      <c r="T51" s="45">
        <v>1</v>
      </c>
    </row>
    <row r="52" spans="1:20" ht="11.55" customHeight="1" x14ac:dyDescent="0.45">
      <c r="A52" s="36"/>
      <c r="B52" s="39">
        <v>47</v>
      </c>
      <c r="C52" s="39" t="s">
        <v>188</v>
      </c>
      <c r="D52" s="40">
        <f>VLOOKUP($J$3,Data!$B$6:$IF$72,2+B52*3-3+$K$3+1)</f>
        <v>13.153594771241831</v>
      </c>
      <c r="E52" s="40">
        <f t="shared" si="0"/>
        <v>13.158294771241831</v>
      </c>
      <c r="F52" s="41">
        <f t="shared" si="1"/>
        <v>62</v>
      </c>
      <c r="G52" s="39" t="str">
        <f t="shared" si="2"/>
        <v xml:space="preserve">Northern Grampians </v>
      </c>
      <c r="H52" s="40">
        <f t="shared" si="3"/>
        <v>14.429530201342283</v>
      </c>
      <c r="Q52" s="47">
        <v>49</v>
      </c>
      <c r="R52" s="48">
        <v>59</v>
      </c>
      <c r="S52" s="52" t="s">
        <v>247</v>
      </c>
      <c r="T52" s="45">
        <v>1</v>
      </c>
    </row>
    <row r="53" spans="1:20" ht="11.55" customHeight="1" x14ac:dyDescent="0.45">
      <c r="A53" s="36"/>
      <c r="B53" s="39">
        <v>48</v>
      </c>
      <c r="C53" s="39" t="s">
        <v>189</v>
      </c>
      <c r="D53" s="40">
        <f>VLOOKUP($J$3,Data!$B$6:$IF$72,2+B53*3-3+$K$3+1)</f>
        <v>15.764139590854393</v>
      </c>
      <c r="E53" s="40">
        <f t="shared" si="0"/>
        <v>15.768939590854393</v>
      </c>
      <c r="F53" s="41">
        <f t="shared" si="1"/>
        <v>31</v>
      </c>
      <c r="G53" s="39" t="str">
        <f t="shared" si="2"/>
        <v xml:space="preserve">Indigo </v>
      </c>
      <c r="H53" s="40">
        <f t="shared" si="3"/>
        <v>14.330218068535824</v>
      </c>
      <c r="Q53" s="47">
        <v>50</v>
      </c>
      <c r="R53" s="48">
        <v>60</v>
      </c>
      <c r="S53" s="52" t="s">
        <v>248</v>
      </c>
      <c r="T53" s="45">
        <v>1</v>
      </c>
    </row>
    <row r="54" spans="1:20" ht="11.55" customHeight="1" x14ac:dyDescent="0.45">
      <c r="A54" s="36"/>
      <c r="B54" s="39">
        <v>49</v>
      </c>
      <c r="C54" s="39" t="s">
        <v>190</v>
      </c>
      <c r="D54" s="40">
        <f>VLOOKUP($J$3,Data!$B$6:$IF$72,2+B54*3-3+$K$3+1)</f>
        <v>18.140929535232384</v>
      </c>
      <c r="E54" s="40">
        <f t="shared" si="0"/>
        <v>18.145829535232384</v>
      </c>
      <c r="F54" s="41">
        <f t="shared" si="1"/>
        <v>10</v>
      </c>
      <c r="G54" s="39" t="str">
        <f t="shared" si="2"/>
        <v xml:space="preserve">Moorabool </v>
      </c>
      <c r="H54" s="40">
        <f t="shared" si="3"/>
        <v>14.307004470938898</v>
      </c>
      <c r="Q54" s="47">
        <v>51</v>
      </c>
      <c r="R54" s="48">
        <v>61</v>
      </c>
      <c r="S54" s="52" t="s">
        <v>249</v>
      </c>
      <c r="T54" s="45">
        <v>1</v>
      </c>
    </row>
    <row r="55" spans="1:20" ht="11.55" customHeight="1" x14ac:dyDescent="0.45">
      <c r="A55" s="36"/>
      <c r="B55" s="39">
        <v>50</v>
      </c>
      <c r="C55" s="39" t="s">
        <v>191</v>
      </c>
      <c r="D55" s="40">
        <f>VLOOKUP($J$3,Data!$B$6:$IF$72,2+B55*3-3+$K$3+1)</f>
        <v>15.700141442715701</v>
      </c>
      <c r="E55" s="40">
        <f t="shared" si="0"/>
        <v>15.705141442715702</v>
      </c>
      <c r="F55" s="41">
        <f t="shared" si="1"/>
        <v>32</v>
      </c>
      <c r="G55" s="39" t="str">
        <f t="shared" si="2"/>
        <v xml:space="preserve">Baw Baw </v>
      </c>
      <c r="H55" s="40">
        <f t="shared" si="3"/>
        <v>14.285714285714285</v>
      </c>
      <c r="Q55" s="47">
        <v>52</v>
      </c>
      <c r="R55" s="48">
        <v>62</v>
      </c>
      <c r="S55" s="51"/>
      <c r="T55" s="45">
        <v>1</v>
      </c>
    </row>
    <row r="56" spans="1:20" ht="11.55" customHeight="1" x14ac:dyDescent="0.45">
      <c r="A56" s="36"/>
      <c r="B56" s="39">
        <v>51</v>
      </c>
      <c r="C56" s="39" t="s">
        <v>192</v>
      </c>
      <c r="D56" s="40">
        <f>VLOOKUP($J$3,Data!$B$6:$IF$72,2+B56*3-3+$K$3+1)</f>
        <v>14.307004470938898</v>
      </c>
      <c r="E56" s="40">
        <f t="shared" si="0"/>
        <v>14.312104470938898</v>
      </c>
      <c r="F56" s="41">
        <f t="shared" si="1"/>
        <v>49</v>
      </c>
      <c r="G56" s="39" t="str">
        <f t="shared" si="2"/>
        <v xml:space="preserve">Hobsons Bay </v>
      </c>
      <c r="H56" s="40">
        <f t="shared" si="3"/>
        <v>14.266487213997308</v>
      </c>
      <c r="Q56" s="47">
        <v>53</v>
      </c>
      <c r="R56" s="48">
        <v>63</v>
      </c>
      <c r="S56" s="50" t="s">
        <v>275</v>
      </c>
    </row>
    <row r="57" spans="1:20" ht="11.55" customHeight="1" x14ac:dyDescent="0.45">
      <c r="A57" s="36"/>
      <c r="B57" s="39">
        <v>52</v>
      </c>
      <c r="C57" s="39" t="s">
        <v>193</v>
      </c>
      <c r="D57" s="40">
        <f>VLOOKUP($J$3,Data!$B$6:$IF$72,2+B57*3-3+$K$3+1)</f>
        <v>18.552036199095024</v>
      </c>
      <c r="E57" s="40">
        <f t="shared" si="0"/>
        <v>18.557236199095023</v>
      </c>
      <c r="F57" s="41">
        <f t="shared" si="1"/>
        <v>8</v>
      </c>
      <c r="G57" s="39" t="str">
        <f t="shared" si="2"/>
        <v xml:space="preserve">Mornington Peninsula </v>
      </c>
      <c r="H57" s="40">
        <f t="shared" si="3"/>
        <v>14.153696498054474</v>
      </c>
      <c r="Q57" s="47">
        <v>54</v>
      </c>
      <c r="R57" s="48">
        <v>64</v>
      </c>
      <c r="S57" s="52" t="s">
        <v>250</v>
      </c>
      <c r="T57" s="45">
        <v>1</v>
      </c>
    </row>
    <row r="58" spans="1:20" ht="11.55" customHeight="1" x14ac:dyDescent="0.45">
      <c r="A58" s="36"/>
      <c r="B58" s="39">
        <v>53</v>
      </c>
      <c r="C58" s="39" t="s">
        <v>194</v>
      </c>
      <c r="D58" s="40">
        <f>VLOOKUP($J$3,Data!$B$6:$IF$72,2+B58*3-3+$K$3+1)</f>
        <v>14.153696498054474</v>
      </c>
      <c r="E58" s="40">
        <f t="shared" si="0"/>
        <v>14.158996498054474</v>
      </c>
      <c r="F58" s="41">
        <f t="shared" si="1"/>
        <v>52</v>
      </c>
      <c r="G58" s="39" t="str">
        <f t="shared" si="2"/>
        <v xml:space="preserve">Horsham </v>
      </c>
      <c r="H58" s="40">
        <f t="shared" si="3"/>
        <v>14.072494669509595</v>
      </c>
      <c r="Q58" s="47">
        <v>55</v>
      </c>
      <c r="R58" s="48">
        <v>65</v>
      </c>
      <c r="S58" s="52" t="s">
        <v>251</v>
      </c>
      <c r="T58" s="45">
        <v>1</v>
      </c>
    </row>
    <row r="59" spans="1:20" ht="11.55" customHeight="1" x14ac:dyDescent="0.45">
      <c r="A59" s="36"/>
      <c r="B59" s="39">
        <v>54</v>
      </c>
      <c r="C59" s="39" t="s">
        <v>195</v>
      </c>
      <c r="D59" s="40">
        <f>VLOOKUP($J$3,Data!$B$6:$IF$72,2+B59*3-3+$K$3+1)</f>
        <v>19.867549668874172</v>
      </c>
      <c r="E59" s="40">
        <f t="shared" si="0"/>
        <v>19.872949668874174</v>
      </c>
      <c r="F59" s="41">
        <f t="shared" si="1"/>
        <v>3</v>
      </c>
      <c r="G59" s="39" t="str">
        <f t="shared" si="2"/>
        <v xml:space="preserve">Whittlesea </v>
      </c>
      <c r="H59" s="40">
        <f t="shared" si="3"/>
        <v>13.941018766756033</v>
      </c>
      <c r="Q59" s="47">
        <v>56</v>
      </c>
      <c r="R59" s="48">
        <v>66</v>
      </c>
      <c r="S59" s="52" t="s">
        <v>252</v>
      </c>
      <c r="T59" s="45">
        <v>1</v>
      </c>
    </row>
    <row r="60" spans="1:20" ht="11.55" customHeight="1" x14ac:dyDescent="0.45">
      <c r="A60" s="36"/>
      <c r="B60" s="39">
        <v>55</v>
      </c>
      <c r="C60" s="39" t="s">
        <v>196</v>
      </c>
      <c r="D60" s="40">
        <f>VLOOKUP($J$3,Data!$B$6:$IF$72,2+B60*3-3+$K$3+1)</f>
        <v>9.5238095238095237</v>
      </c>
      <c r="E60" s="40">
        <f t="shared" si="0"/>
        <v>9.5293095238095233</v>
      </c>
      <c r="F60" s="41">
        <f t="shared" si="1"/>
        <v>78</v>
      </c>
      <c r="G60" s="39" t="str">
        <f t="shared" si="2"/>
        <v xml:space="preserve">Colac-Otway </v>
      </c>
      <c r="H60" s="40">
        <f t="shared" si="3"/>
        <v>13.764044943820226</v>
      </c>
      <c r="Q60" s="47">
        <v>57</v>
      </c>
      <c r="R60" s="48">
        <v>67</v>
      </c>
      <c r="S60" s="52" t="s">
        <v>253</v>
      </c>
      <c r="T60" s="45">
        <v>1</v>
      </c>
    </row>
    <row r="61" spans="1:20" ht="11.55" customHeight="1" x14ac:dyDescent="0.45">
      <c r="A61" s="36"/>
      <c r="B61" s="39">
        <v>56</v>
      </c>
      <c r="C61" s="39" t="s">
        <v>197</v>
      </c>
      <c r="D61" s="40">
        <f>VLOOKUP($J$3,Data!$B$6:$IF$72,2+B61*3-3+$K$3+1)</f>
        <v>11.688311688311687</v>
      </c>
      <c r="E61" s="40">
        <f t="shared" si="0"/>
        <v>11.693911688311687</v>
      </c>
      <c r="F61" s="41">
        <f t="shared" si="1"/>
        <v>75</v>
      </c>
      <c r="G61" s="39" t="str">
        <f t="shared" si="2"/>
        <v xml:space="preserve">Yarra Ranges </v>
      </c>
      <c r="H61" s="40">
        <f t="shared" si="3"/>
        <v>13.719806763285025</v>
      </c>
    </row>
    <row r="62" spans="1:20" ht="11.55" customHeight="1" x14ac:dyDescent="0.45">
      <c r="A62" s="36"/>
      <c r="B62" s="39">
        <v>57</v>
      </c>
      <c r="C62" s="39" t="s">
        <v>198</v>
      </c>
      <c r="D62" s="40">
        <f>VLOOKUP($J$3,Data!$B$6:$IF$72,2+B62*3-3+$K$3+1)</f>
        <v>10.672853828306264</v>
      </c>
      <c r="E62" s="40">
        <f t="shared" si="0"/>
        <v>10.678553828306264</v>
      </c>
      <c r="F62" s="41">
        <f t="shared" si="1"/>
        <v>76</v>
      </c>
      <c r="G62" s="39" t="str">
        <f t="shared" si="2"/>
        <v xml:space="preserve">Campaspe </v>
      </c>
      <c r="H62" s="40">
        <f t="shared" si="3"/>
        <v>13.59154929577465</v>
      </c>
    </row>
    <row r="63" spans="1:20" ht="11.55" customHeight="1" x14ac:dyDescent="0.45">
      <c r="A63" s="36"/>
      <c r="B63" s="39">
        <v>58</v>
      </c>
      <c r="C63" s="39" t="s">
        <v>199</v>
      </c>
      <c r="D63" s="40">
        <f>VLOOKUP($J$3,Data!$B$6:$IF$72,2+B63*3-3+$K$3+1)</f>
        <v>14.429530201342283</v>
      </c>
      <c r="E63" s="40">
        <f t="shared" si="0"/>
        <v>14.435330201342284</v>
      </c>
      <c r="F63" s="41">
        <f t="shared" si="1"/>
        <v>47</v>
      </c>
      <c r="G63" s="39" t="str">
        <f t="shared" si="2"/>
        <v xml:space="preserve">Hume </v>
      </c>
      <c r="H63" s="40">
        <f t="shared" si="3"/>
        <v>13.553276861346411</v>
      </c>
    </row>
    <row r="64" spans="1:20" ht="11.55" customHeight="1" x14ac:dyDescent="0.45">
      <c r="A64" s="36"/>
      <c r="B64" s="39">
        <v>59</v>
      </c>
      <c r="C64" s="39" t="s">
        <v>200</v>
      </c>
      <c r="D64" s="40">
        <f>VLOOKUP($J$3,Data!$B$6:$IF$72,2+B64*3-3+$K$3+1)</f>
        <v>20.408163265306122</v>
      </c>
      <c r="E64" s="40">
        <f t="shared" si="0"/>
        <v>20.414063265306122</v>
      </c>
      <c r="F64" s="41">
        <f t="shared" si="1"/>
        <v>2</v>
      </c>
      <c r="G64" s="39" t="str">
        <f t="shared" si="2"/>
        <v xml:space="preserve">Mildura </v>
      </c>
      <c r="H64" s="40">
        <f t="shared" si="3"/>
        <v>13.508260447035958</v>
      </c>
    </row>
    <row r="65" spans="1:11" ht="11.55" customHeight="1" x14ac:dyDescent="0.45">
      <c r="A65" s="36"/>
      <c r="B65" s="39">
        <v>60</v>
      </c>
      <c r="C65" s="39" t="s">
        <v>201</v>
      </c>
      <c r="D65" s="40">
        <f>VLOOKUP($J$3,Data!$B$6:$IF$72,2+B65*3-3+$K$3+1)</f>
        <v>19.375</v>
      </c>
      <c r="E65" s="40">
        <f t="shared" si="0"/>
        <v>19.381</v>
      </c>
      <c r="F65" s="41">
        <f t="shared" si="1"/>
        <v>7</v>
      </c>
      <c r="G65" s="39" t="str">
        <f t="shared" si="2"/>
        <v xml:space="preserve">Southern Grampians </v>
      </c>
      <c r="H65" s="40">
        <f t="shared" si="3"/>
        <v>13.473684210526315</v>
      </c>
    </row>
    <row r="66" spans="1:11" ht="11.55" customHeight="1" x14ac:dyDescent="0.45">
      <c r="A66" s="36"/>
      <c r="B66" s="39">
        <v>61</v>
      </c>
      <c r="C66" s="39" t="s">
        <v>202</v>
      </c>
      <c r="D66" s="40">
        <f>VLOOKUP($J$3,Data!$B$6:$IF$72,2+B66*3-3+$K$3+1)</f>
        <v>0</v>
      </c>
      <c r="E66" s="40">
        <f t="shared" si="0"/>
        <v>6.1000000000000004E-3</v>
      </c>
      <c r="F66" s="41">
        <f t="shared" si="1"/>
        <v>79</v>
      </c>
      <c r="G66" s="39" t="str">
        <f t="shared" si="2"/>
        <v xml:space="preserve">Bayside </v>
      </c>
      <c r="H66" s="40">
        <f t="shared" si="3"/>
        <v>13.240418118466899</v>
      </c>
    </row>
    <row r="67" spans="1:11" ht="11.55" customHeight="1" x14ac:dyDescent="0.45">
      <c r="A67" s="36"/>
      <c r="B67" s="39">
        <v>62</v>
      </c>
      <c r="C67" s="39" t="s">
        <v>203</v>
      </c>
      <c r="D67" s="40">
        <f>VLOOKUP($J$3,Data!$B$6:$IF$72,2+B67*3-3+$K$3+1)</f>
        <v>12.5</v>
      </c>
      <c r="E67" s="40">
        <f t="shared" si="0"/>
        <v>12.5062</v>
      </c>
      <c r="F67" s="41">
        <f t="shared" si="1"/>
        <v>68</v>
      </c>
      <c r="G67" s="39" t="str">
        <f t="shared" si="2"/>
        <v xml:space="preserve">Mitchell </v>
      </c>
      <c r="H67" s="40">
        <f t="shared" si="3"/>
        <v>13.153594771241831</v>
      </c>
    </row>
    <row r="68" spans="1:11" ht="11.55" customHeight="1" x14ac:dyDescent="0.45">
      <c r="A68" s="36"/>
      <c r="B68" s="39">
        <v>63</v>
      </c>
      <c r="C68" s="39" t="s">
        <v>204</v>
      </c>
      <c r="D68" s="40">
        <f>VLOOKUP($J$3,Data!$B$6:$IF$72,2+B68*3-3+$K$3+1)</f>
        <v>13.473684210526315</v>
      </c>
      <c r="E68" s="40">
        <f t="shared" si="0"/>
        <v>13.479984210526315</v>
      </c>
      <c r="F68" s="41">
        <f t="shared" si="1"/>
        <v>60</v>
      </c>
      <c r="G68" s="39" t="str">
        <f t="shared" si="2"/>
        <v xml:space="preserve">Cardinia </v>
      </c>
      <c r="H68" s="40">
        <f t="shared" si="3"/>
        <v>13.114754098360656</v>
      </c>
    </row>
    <row r="69" spans="1:11" ht="11.55" customHeight="1" x14ac:dyDescent="0.45">
      <c r="A69" s="36"/>
      <c r="B69" s="39">
        <v>64</v>
      </c>
      <c r="C69" s="39" t="s">
        <v>205</v>
      </c>
      <c r="D69" s="40">
        <f>VLOOKUP($J$3,Data!$B$6:$IF$72,2+B69*3-3+$K$3+1)</f>
        <v>17.346938775510203</v>
      </c>
      <c r="E69" s="40">
        <f t="shared" si="0"/>
        <v>17.353338775510203</v>
      </c>
      <c r="F69" s="41">
        <f t="shared" si="1"/>
        <v>14</v>
      </c>
      <c r="G69" s="39" t="str">
        <f t="shared" si="2"/>
        <v xml:space="preserve">Greater Shepparton </v>
      </c>
      <c r="H69" s="40">
        <f t="shared" si="3"/>
        <v>12.864228146311222</v>
      </c>
    </row>
    <row r="70" spans="1:11" ht="11.55" customHeight="1" x14ac:dyDescent="0.45">
      <c r="A70" s="36"/>
      <c r="B70" s="39">
        <v>65</v>
      </c>
      <c r="C70" s="39" t="s">
        <v>206</v>
      </c>
      <c r="D70" s="40">
        <f>VLOOKUP($J$3,Data!$B$6:$IF$72,2+B70*3-3+$K$3+1)</f>
        <v>9.7378277153558059</v>
      </c>
      <c r="E70" s="40">
        <f t="shared" si="0"/>
        <v>9.7443277153558068</v>
      </c>
      <c r="F70" s="41">
        <f t="shared" si="1"/>
        <v>77</v>
      </c>
      <c r="G70" s="39" t="str">
        <f t="shared" si="2"/>
        <v xml:space="preserve">Macedon Ranges </v>
      </c>
      <c r="H70" s="40">
        <f t="shared" si="3"/>
        <v>12.825278810408921</v>
      </c>
    </row>
    <row r="71" spans="1:11" ht="11.55" customHeight="1" x14ac:dyDescent="0.45">
      <c r="A71" s="36"/>
      <c r="B71" s="39">
        <v>66</v>
      </c>
      <c r="C71" s="39" t="s">
        <v>207</v>
      </c>
      <c r="D71" s="40">
        <f>VLOOKUP($J$3,Data!$B$6:$IF$72,2+B71*3-3+$K$3+1)</f>
        <v>12.758620689655173</v>
      </c>
      <c r="E71" s="40">
        <f t="shared" ref="E71:E84" si="4">D71+0.0001*B71</f>
        <v>12.765220689655173</v>
      </c>
      <c r="F71" s="41">
        <f t="shared" ref="F71:F84" si="5">RANK(E71,E$6:E$84)</f>
        <v>66</v>
      </c>
      <c r="G71" s="39" t="str">
        <f t="shared" ref="G71:G84" si="6">VLOOKUP(MATCH($B71,F$6:F$84,0),$B$6:$D$84,2)</f>
        <v xml:space="preserve">Surf Coast </v>
      </c>
      <c r="H71" s="40">
        <f t="shared" ref="H71:H84" si="7">VLOOKUP(MATCH($B71,F$6:F$84,0),$B$6:$D$84,3)</f>
        <v>12.758620689655173</v>
      </c>
    </row>
    <row r="72" spans="1:11" ht="11.55" customHeight="1" x14ac:dyDescent="0.45">
      <c r="A72" s="54"/>
      <c r="B72" s="55">
        <v>67</v>
      </c>
      <c r="C72" s="55" t="s">
        <v>208</v>
      </c>
      <c r="D72" s="56">
        <f>VLOOKUP($J$3,Data!$B$6:$IF$72,2+B72*3-3+$K$3+1)</f>
        <v>12.103004291845494</v>
      </c>
      <c r="E72" s="56">
        <f t="shared" si="4"/>
        <v>12.109704291845494</v>
      </c>
      <c r="F72" s="57">
        <f t="shared" si="5"/>
        <v>73</v>
      </c>
      <c r="G72" s="55" t="str">
        <f t="shared" si="6"/>
        <v xml:space="preserve">Glenelg </v>
      </c>
      <c r="H72" s="56">
        <f t="shared" si="7"/>
        <v>12.51798561151079</v>
      </c>
      <c r="I72" s="54"/>
      <c r="J72" s="54"/>
      <c r="K72" s="54"/>
    </row>
    <row r="73" spans="1:11" ht="11.55" customHeight="1" x14ac:dyDescent="0.45">
      <c r="A73" s="54"/>
      <c r="B73" s="55">
        <v>68</v>
      </c>
      <c r="C73" s="55" t="s">
        <v>209</v>
      </c>
      <c r="D73" s="56">
        <f>VLOOKUP($J$3,Data!$B$6:$IF$72,2+B73*3-3+$K$3+1)</f>
        <v>14.619883040935672</v>
      </c>
      <c r="E73" s="56">
        <f t="shared" si="4"/>
        <v>14.626683040935673</v>
      </c>
      <c r="F73" s="57">
        <f t="shared" si="5"/>
        <v>43</v>
      </c>
      <c r="G73" s="55" t="str">
        <f t="shared" si="6"/>
        <v xml:space="preserve">South Gippsland </v>
      </c>
      <c r="H73" s="56">
        <f t="shared" si="7"/>
        <v>12.5</v>
      </c>
      <c r="I73" s="54"/>
      <c r="J73" s="54"/>
      <c r="K73" s="54"/>
    </row>
    <row r="74" spans="1:11" ht="11.55" customHeight="1" x14ac:dyDescent="0.45">
      <c r="A74" s="54"/>
      <c r="B74" s="55">
        <v>69</v>
      </c>
      <c r="C74" s="55" t="s">
        <v>210</v>
      </c>
      <c r="D74" s="56">
        <f>VLOOKUP($J$3,Data!$B$6:$IF$72,2+B74*3-3+$K$3+1)</f>
        <v>17.302452316076295</v>
      </c>
      <c r="E74" s="56">
        <f t="shared" si="4"/>
        <v>17.309352316076296</v>
      </c>
      <c r="F74" s="57">
        <f t="shared" si="5"/>
        <v>15</v>
      </c>
      <c r="G74" s="55" t="str">
        <f t="shared" si="6"/>
        <v xml:space="preserve">Loddon </v>
      </c>
      <c r="H74" s="56">
        <f t="shared" si="7"/>
        <v>12.5</v>
      </c>
      <c r="I74" s="54"/>
      <c r="J74" s="54"/>
      <c r="K74" s="54"/>
    </row>
    <row r="75" spans="1:11" ht="11.55" customHeight="1" x14ac:dyDescent="0.45">
      <c r="A75" s="54"/>
      <c r="B75" s="55">
        <v>70</v>
      </c>
      <c r="C75" s="55" t="s">
        <v>211</v>
      </c>
      <c r="D75" s="56">
        <f>VLOOKUP($J$3,Data!$B$6:$IF$72,2+B75*3-3+$K$3+1)</f>
        <v>14.53287197231834</v>
      </c>
      <c r="E75" s="56">
        <f t="shared" si="4"/>
        <v>14.539871972318339</v>
      </c>
      <c r="F75" s="57">
        <f t="shared" si="5"/>
        <v>46</v>
      </c>
      <c r="G75" s="55" t="str">
        <f t="shared" si="6"/>
        <v xml:space="preserve">Golden Plains </v>
      </c>
      <c r="H75" s="56">
        <f t="shared" si="7"/>
        <v>12.359550561797752</v>
      </c>
      <c r="I75" s="54"/>
      <c r="J75" s="54"/>
      <c r="K75" s="54"/>
    </row>
    <row r="76" spans="1:11" ht="11.55" customHeight="1" x14ac:dyDescent="0.45">
      <c r="A76" s="54"/>
      <c r="B76" s="55">
        <v>71</v>
      </c>
      <c r="C76" s="55" t="s">
        <v>212</v>
      </c>
      <c r="D76" s="56">
        <f>VLOOKUP($J$3,Data!$B$6:$IF$72,2+B76*3-3+$K$3+1)</f>
        <v>14.647887323943662</v>
      </c>
      <c r="E76" s="56">
        <f t="shared" si="4"/>
        <v>14.654987323943661</v>
      </c>
      <c r="F76" s="57">
        <f t="shared" si="5"/>
        <v>42</v>
      </c>
      <c r="G76" s="55" t="str">
        <f t="shared" si="6"/>
        <v xml:space="preserve">Gannawarra </v>
      </c>
      <c r="H76" s="56">
        <f t="shared" si="7"/>
        <v>12.35632183908046</v>
      </c>
      <c r="I76" s="54"/>
      <c r="J76" s="54"/>
      <c r="K76" s="54"/>
    </row>
    <row r="77" spans="1:11" ht="11.55" customHeight="1" x14ac:dyDescent="0.45">
      <c r="A77" s="54"/>
      <c r="B77" s="55">
        <v>72</v>
      </c>
      <c r="C77" s="55" t="s">
        <v>213</v>
      </c>
      <c r="D77" s="56">
        <f>VLOOKUP($J$3,Data!$B$6:$IF$72,2+B77*3-3+$K$3+1)</f>
        <v>16.666666666666664</v>
      </c>
      <c r="E77" s="56">
        <f t="shared" si="4"/>
        <v>16.673866666666665</v>
      </c>
      <c r="F77" s="57">
        <f t="shared" si="5"/>
        <v>20</v>
      </c>
      <c r="G77" s="55" t="str">
        <f t="shared" si="6"/>
        <v xml:space="preserve">East Gippsland </v>
      </c>
      <c r="H77" s="56">
        <f t="shared" si="7"/>
        <v>12.35632183908046</v>
      </c>
      <c r="I77" s="54"/>
      <c r="J77" s="54"/>
      <c r="K77" s="54"/>
    </row>
    <row r="78" spans="1:11" ht="11.55" customHeight="1" x14ac:dyDescent="0.45">
      <c r="A78" s="54"/>
      <c r="B78" s="55">
        <v>73</v>
      </c>
      <c r="C78" s="55" t="s">
        <v>214</v>
      </c>
      <c r="D78" s="56">
        <f>VLOOKUP($J$3,Data!$B$6:$IF$72,2+B78*3-3+$K$3+1)</f>
        <v>16.158536585365855</v>
      </c>
      <c r="E78" s="56">
        <f t="shared" si="4"/>
        <v>16.165836585365856</v>
      </c>
      <c r="F78" s="57">
        <f t="shared" si="5"/>
        <v>25</v>
      </c>
      <c r="G78" s="55" t="str">
        <f t="shared" si="6"/>
        <v xml:space="preserve">Swan Hill </v>
      </c>
      <c r="H78" s="56">
        <f t="shared" si="7"/>
        <v>12.103004291845494</v>
      </c>
      <c r="I78" s="54"/>
      <c r="J78" s="54"/>
      <c r="K78" s="54"/>
    </row>
    <row r="79" spans="1:11" ht="11.55" customHeight="1" x14ac:dyDescent="0.45">
      <c r="A79" s="54"/>
      <c r="B79" s="55">
        <v>74</v>
      </c>
      <c r="C79" s="55" t="s">
        <v>215</v>
      </c>
      <c r="D79" s="56">
        <f>VLOOKUP($J$3,Data!$B$6:$IF$72,2+B79*3-3+$K$3+1)</f>
        <v>13.941018766756033</v>
      </c>
      <c r="E79" s="56">
        <f t="shared" si="4"/>
        <v>13.948418766756033</v>
      </c>
      <c r="F79" s="57">
        <f t="shared" si="5"/>
        <v>54</v>
      </c>
      <c r="G79" s="55" t="str">
        <f t="shared" si="6"/>
        <v xml:space="preserve">Alpine </v>
      </c>
      <c r="H79" s="56">
        <f t="shared" si="7"/>
        <v>11.976047904191617</v>
      </c>
      <c r="I79" s="54"/>
      <c r="J79" s="54"/>
      <c r="K79" s="54"/>
    </row>
    <row r="80" spans="1:11" ht="11.55" customHeight="1" x14ac:dyDescent="0.45">
      <c r="A80" s="54"/>
      <c r="B80" s="55">
        <v>75</v>
      </c>
      <c r="C80" s="55" t="s">
        <v>216</v>
      </c>
      <c r="D80" s="56">
        <f>VLOOKUP($J$3,Data!$B$6:$IF$72,2+B80*3-3+$K$3+1)</f>
        <v>16.557734204793029</v>
      </c>
      <c r="E80" s="56">
        <f t="shared" si="4"/>
        <v>16.565234204793029</v>
      </c>
      <c r="F80" s="57">
        <f t="shared" si="5"/>
        <v>22</v>
      </c>
      <c r="G80" s="55" t="str">
        <f t="shared" si="6"/>
        <v xml:space="preserve">Murrindindi </v>
      </c>
      <c r="H80" s="56">
        <f t="shared" si="7"/>
        <v>11.688311688311687</v>
      </c>
      <c r="I80" s="54"/>
      <c r="J80" s="54"/>
      <c r="K80" s="54"/>
    </row>
    <row r="81" spans="1:11" ht="11.55" customHeight="1" x14ac:dyDescent="0.45">
      <c r="A81" s="54"/>
      <c r="B81" s="55">
        <v>76</v>
      </c>
      <c r="C81" s="55" t="s">
        <v>217</v>
      </c>
      <c r="D81" s="56">
        <f>VLOOKUP($J$3,Data!$B$6:$IF$72,2+B81*3-3+$K$3+1)</f>
        <v>15.596015115080727</v>
      </c>
      <c r="E81" s="56">
        <f t="shared" si="4"/>
        <v>15.603615115080727</v>
      </c>
      <c r="F81" s="57">
        <f t="shared" si="5"/>
        <v>33</v>
      </c>
      <c r="G81" s="55" t="str">
        <f t="shared" si="6"/>
        <v xml:space="preserve">Nillumbik </v>
      </c>
      <c r="H81" s="56">
        <f t="shared" si="7"/>
        <v>10.672853828306264</v>
      </c>
      <c r="I81" s="54"/>
      <c r="J81" s="54"/>
      <c r="K81" s="54"/>
    </row>
    <row r="82" spans="1:11" ht="11.55" customHeight="1" x14ac:dyDescent="0.45">
      <c r="A82" s="54"/>
      <c r="B82" s="55">
        <v>77</v>
      </c>
      <c r="C82" s="55" t="s">
        <v>219</v>
      </c>
      <c r="D82" s="56">
        <f>VLOOKUP($J$3,Data!$B$6:$IF$72,2+B82*3-3+$K$3+1)</f>
        <v>13.719806763285025</v>
      </c>
      <c r="E82" s="56">
        <f t="shared" si="4"/>
        <v>13.727506763285025</v>
      </c>
      <c r="F82" s="57">
        <f t="shared" si="5"/>
        <v>56</v>
      </c>
      <c r="G82" s="55" t="str">
        <f t="shared" si="6"/>
        <v xml:space="preserve">Strathbogie </v>
      </c>
      <c r="H82" s="56">
        <f t="shared" si="7"/>
        <v>9.7378277153558059</v>
      </c>
      <c r="I82" s="54"/>
      <c r="J82" s="54"/>
      <c r="K82" s="54"/>
    </row>
    <row r="83" spans="1:11" ht="11.55" customHeight="1" x14ac:dyDescent="0.45">
      <c r="A83" s="54"/>
      <c r="B83" s="55">
        <v>78</v>
      </c>
      <c r="C83" s="55" t="s">
        <v>218</v>
      </c>
      <c r="D83" s="56">
        <f>VLOOKUP($J$3,Data!$B$6:$IF$72,2+B83*3-3+$K$3+1)</f>
        <v>19.417475728155338</v>
      </c>
      <c r="E83" s="56">
        <f t="shared" si="4"/>
        <v>19.425275728155338</v>
      </c>
      <c r="F83" s="57">
        <f t="shared" si="5"/>
        <v>6</v>
      </c>
      <c r="G83" s="55" t="str">
        <f t="shared" si="6"/>
        <v xml:space="preserve">Moyne </v>
      </c>
      <c r="H83" s="56">
        <f t="shared" si="7"/>
        <v>9.5238095238095237</v>
      </c>
      <c r="I83" s="54"/>
      <c r="J83" s="54"/>
      <c r="K83" s="54"/>
    </row>
    <row r="84" spans="1:11" ht="11.55" customHeight="1" x14ac:dyDescent="0.45">
      <c r="A84" s="54"/>
      <c r="B84" s="55">
        <v>79</v>
      </c>
      <c r="C84" s="55" t="s">
        <v>220</v>
      </c>
      <c r="D84" s="56">
        <f>VLOOKUP($J$3,Data!$B$6:$IF$72,2+B84*3-3+$K$3+1)</f>
        <v>17.721518987341771</v>
      </c>
      <c r="E84" s="56">
        <f t="shared" si="4"/>
        <v>17.72941898734177</v>
      </c>
      <c r="F84" s="57">
        <f t="shared" si="5"/>
        <v>12</v>
      </c>
      <c r="G84" s="55" t="str">
        <f t="shared" si="6"/>
        <v xml:space="preserve">Queenscliffe </v>
      </c>
      <c r="H84" s="56">
        <f t="shared" si="7"/>
        <v>0</v>
      </c>
      <c r="I84" s="54"/>
      <c r="J84" s="54"/>
      <c r="K84" s="54"/>
    </row>
    <row r="85" spans="1:11" x14ac:dyDescent="0.45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</row>
    <row r="86" spans="1:11" x14ac:dyDescent="0.45">
      <c r="A86" s="54"/>
      <c r="B86" s="54"/>
      <c r="C86" s="55"/>
      <c r="D86" s="54"/>
      <c r="E86" s="54"/>
      <c r="F86" s="54"/>
      <c r="G86" s="54"/>
      <c r="H86" s="54"/>
      <c r="I86" s="54"/>
      <c r="J86" s="54"/>
      <c r="K86" s="54"/>
    </row>
    <row r="87" spans="1:11" x14ac:dyDescent="0.45">
      <c r="A87" s="54"/>
      <c r="B87" s="54"/>
      <c r="C87" s="55"/>
      <c r="D87" s="54"/>
      <c r="E87" s="54"/>
      <c r="F87" s="54"/>
      <c r="G87" s="54"/>
      <c r="H87" s="54"/>
      <c r="I87" s="54"/>
      <c r="J87" s="54"/>
      <c r="K87" s="54"/>
    </row>
    <row r="88" spans="1:11" x14ac:dyDescent="0.45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</row>
    <row r="89" spans="1:11" x14ac:dyDescent="0.45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1" x14ac:dyDescent="0.45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</row>
    <row r="91" spans="1:11" x14ac:dyDescent="0.45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</row>
    <row r="92" spans="1:11" x14ac:dyDescent="0.45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</row>
    <row r="93" spans="1:11" x14ac:dyDescent="0.45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</row>
    <row r="94" spans="1:11" x14ac:dyDescent="0.45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</row>
    <row r="95" spans="1:11" x14ac:dyDescent="0.45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</row>
    <row r="96" spans="1:11" x14ac:dyDescent="0.45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</row>
    <row r="97" spans="1:11" x14ac:dyDescent="0.45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</row>
    <row r="98" spans="1:11" x14ac:dyDescent="0.45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</row>
    <row r="99" spans="1:11" x14ac:dyDescent="0.45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</row>
    <row r="100" spans="1:11" x14ac:dyDescent="0.45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</row>
    <row r="101" spans="1:11" x14ac:dyDescent="0.45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</row>
    <row r="102" spans="1:11" x14ac:dyDescent="0.45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</row>
    <row r="103" spans="1:11" x14ac:dyDescent="0.45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</row>
    <row r="104" spans="1:11" x14ac:dyDescent="0.45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</row>
    <row r="105" spans="1:11" x14ac:dyDescent="0.45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</row>
    <row r="106" spans="1:11" x14ac:dyDescent="0.45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</row>
    <row r="107" spans="1:11" x14ac:dyDescent="0.45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</row>
    <row r="108" spans="1:11" x14ac:dyDescent="0.45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</row>
    <row r="109" spans="1:11" x14ac:dyDescent="0.45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</row>
    <row r="110" spans="1:11" x14ac:dyDescent="0.45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</row>
    <row r="111" spans="1:11" x14ac:dyDescent="0.45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</row>
  </sheetData>
  <sheetProtection sheet="1" objects="1" scenarios="1"/>
  <mergeCells count="1">
    <mergeCell ref="C1:J1"/>
  </mergeCells>
  <pageMargins left="1.1811023622047245" right="0.70866141732283472" top="0.39370078740157483" bottom="0.39370078740157483" header="0.31496062992125984" footer="0.31496062992125984"/>
  <pageSetup paperSize="9" scale="91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2</xdr:row>
                    <xdr:rowOff>4763</xdr:rowOff>
                  </from>
                  <to>
                    <xdr:col>7</xdr:col>
                    <xdr:colOff>385763</xdr:colOff>
                    <xdr:row>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A8955816</value>
    </field>
    <field name="Objective-Title">
      <value order="0">Profiles of Indigenous Residents - 2021 Census</value>
    </field>
    <field name="Objective-Description">
      <value order="0"/>
    </field>
    <field name="Objective-CreationStamp">
      <value order="0">2022-07-23T11:27:01Z</value>
    </field>
    <field name="Objective-IsApproved">
      <value order="0">false</value>
    </field>
    <field name="Objective-IsPublished">
      <value order="0">true</value>
    </field>
    <field name="Objective-DatePublished">
      <value order="0">2022-07-23T11:30:21Z</value>
    </field>
    <field name="Objective-ModificationStamp">
      <value order="0">2023-05-10T03:43:44Z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vA11447413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</vt:lpstr>
      <vt:lpstr>Municipalities</vt:lpstr>
      <vt:lpstr>Comparison</vt:lpstr>
      <vt:lpstr>Comparison!Print_Area</vt:lpstr>
      <vt:lpstr>Municipalities!Print_Area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</cp:lastModifiedBy>
  <cp:lastPrinted>2022-07-04T08:12:55Z</cp:lastPrinted>
  <dcterms:created xsi:type="dcterms:W3CDTF">2022-07-04T01:21:36Z</dcterms:created>
  <dcterms:modified xsi:type="dcterms:W3CDTF">2022-07-22T09:44:32Z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A8955816</vt:lpwstr>
  </op:property>
  <op:property fmtid="{D5CDD505-2E9C-101B-9397-08002B2CF9AE}" pid="4" name="Objective-Title">
    <vt:lpwstr xmlns:vt="http://schemas.openxmlformats.org/officeDocument/2006/docPropsVTypes">Profiles of Indigenous Residents - 2021 Census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2022-07-23T11:27:01Z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2022-07-23T11:30:21Z</vt:filetime>
  </op:property>
  <op:property fmtid="{D5CDD505-2E9C-101B-9397-08002B2CF9AE}" pid="10" name="Objective-ModificationStamp">
    <vt:filetime xmlns:vt="http://schemas.openxmlformats.org/officeDocument/2006/docPropsVTypes">2023-05-10T03:43:44Z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vA11447413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