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Types>
</file>

<file path=_rels/.rels>&#65279;<?xml version="1.0" encoding="utf-8"?><Relationships xmlns="http://schemas.openxmlformats.org/package/2006/relationships"><Relationship Type="http://schemas.openxmlformats.org/package/2006/relationships/metadata/core-properties" Target="docProps/core.xml" Id="rId3" /><Relationship Type="http://schemas.openxmlformats.org/package/2006/relationships/metadata/thumbnail" Target="docProps/thumbnail.emf" Id="rId2" /><Relationship Type="http://schemas.openxmlformats.org/officeDocument/2006/relationships/officeDocument" Target="xl/workbook.xml" Id="rId1" /><Relationship Type="http://schemas.openxmlformats.org/officeDocument/2006/relationships/extended-properties" Target="docProps/app.xml" Id="rId4" /><Relationship Type="http://schemas.openxmlformats.org/officeDocument/2006/relationships/custom-properties" Target="/docProps/custom.xml" Id="R59c66d2245584d61"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defaultThemeVersion="124226"/>
  <mc:AlternateContent xmlns:mc="http://schemas.openxmlformats.org/markup-compatibility/2006">
    <mc:Choice Requires="x15">
      <x15ac:absPath xmlns:x15ac="http://schemas.microsoft.com/office/spreadsheetml/2010/11/ac" url="T:\CommunityContactList\~ Dump\"/>
    </mc:Choice>
  </mc:AlternateContent>
  <xr:revisionPtr revIDLastSave="0" documentId="8_{8B7E3598-8551-4292-B7C4-8F671C7B98DC}" xr6:coauthVersionLast="47" xr6:coauthVersionMax="47" xr10:uidLastSave="{00000000-0000-0000-0000-000000000000}"/>
  <bookViews>
    <workbookView xWindow="-110" yWindow="-110" windowWidth="19420" windowHeight="11500" tabRatio="686" firstSheet="1" activeTab="1" xr2:uid="{00000000-000D-0000-FFFF-FFFF00000000}"/>
  </bookViews>
  <sheets>
    <sheet name="Age &amp; Gender" sheetId="4" state="hidden" r:id="rId1"/>
    <sheet name="Service Demand" sheetId="9" r:id="rId2"/>
    <sheet name="Service Benchmarks" sheetId="10" r:id="rId3"/>
  </sheets>
  <externalReferences>
    <externalReference r:id="rId4"/>
    <externalReference r:id="rId5"/>
    <externalReference r:id="rId6"/>
  </externalReferences>
  <definedNames>
    <definedName name="Controls" localSheetId="0">'[1]Control Totals'!$L$6:$V$58</definedName>
    <definedName name="Controls">'[2]Control Totals'!$L$6:$V$58</definedName>
    <definedName name="Full" localSheetId="0">'[3]Explanatory Notes'!#REF!</definedName>
    <definedName name="Full">'[3]Explanatory Notes'!#REF!</definedName>
    <definedName name="NSEW" localSheetId="0">'[1]RESULTS (VIF2011)'!$BT$9:$BT$87</definedName>
    <definedName name="NSEW">'[2]RESULTS (VIF2011)'!$BT$9:$BT$87</definedName>
    <definedName name="_xlnm.Print_Area" localSheetId="0">'Age &amp; Gender'!$B$1:$X$34</definedName>
    <definedName name="_xlnm.Print_Area" localSheetId="2">'Service Benchmarks'!$A$1:$G$72</definedName>
    <definedName name="_xlnm.Print_Area" localSheetId="1">'Service Demand'!$B$1:$N$49</definedName>
    <definedName name="_xlnm.Print_Titles">#N/A</definedName>
    <definedName name="table1" localSheetId="0">[3]Contents!#REF!</definedName>
    <definedName name="table1">[3]Contents!#REF!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6" i="9" l="1" a="1"/>
  <c r="C6" i="9" s="1"/>
  <c r="J6" i="9" s="1"/>
  <c r="D7" i="9"/>
  <c r="J15" i="9" s="1"/>
  <c r="C7" i="9"/>
  <c r="H17" i="9" s="1"/>
  <c r="H41" i="9"/>
  <c r="I24" i="9"/>
  <c r="I23" i="9"/>
  <c r="I22" i="9"/>
  <c r="I21" i="9"/>
  <c r="I20" i="9"/>
  <c r="I19" i="9"/>
  <c r="I18" i="9"/>
  <c r="I17" i="9"/>
  <c r="I16" i="9"/>
  <c r="I15" i="9"/>
  <c r="I14" i="9"/>
  <c r="I13" i="9"/>
  <c r="I12" i="9"/>
  <c r="I11" i="9"/>
  <c r="I10" i="9"/>
  <c r="I9" i="9"/>
  <c r="I8" i="9"/>
  <c r="I7" i="9"/>
  <c r="P9" i="4"/>
  <c r="P10" i="4"/>
  <c r="P11" i="4"/>
  <c r="P12" i="4"/>
  <c r="P13" i="4"/>
  <c r="P14" i="4"/>
  <c r="P15" i="4"/>
  <c r="P16" i="4"/>
  <c r="P17" i="4"/>
  <c r="P18" i="4"/>
  <c r="P19" i="4"/>
  <c r="P20" i="4"/>
  <c r="P21" i="4"/>
  <c r="P22" i="4"/>
  <c r="P23" i="4"/>
  <c r="V28" i="4" s="1"/>
  <c r="P8" i="4"/>
  <c r="N9" i="4"/>
  <c r="N10" i="4"/>
  <c r="N11" i="4"/>
  <c r="N12" i="4"/>
  <c r="N13" i="4"/>
  <c r="N14" i="4"/>
  <c r="N15" i="4"/>
  <c r="N16" i="4"/>
  <c r="N17" i="4"/>
  <c r="N18" i="4"/>
  <c r="N19" i="4"/>
  <c r="N20" i="4"/>
  <c r="N21" i="4"/>
  <c r="N22" i="4"/>
  <c r="N23" i="4"/>
  <c r="N8" i="4"/>
  <c r="C8" i="4"/>
  <c r="BH1681" i="4"/>
  <c r="C1681" i="4"/>
  <c r="BG1681" i="4"/>
  <c r="BF1681" i="4"/>
  <c r="BE1681" i="4"/>
  <c r="BD1681" i="4"/>
  <c r="BC1681" i="4"/>
  <c r="BB1681" i="4"/>
  <c r="BA1681" i="4"/>
  <c r="AZ1681" i="4"/>
  <c r="AY1681" i="4"/>
  <c r="AX1681" i="4"/>
  <c r="AW1681" i="4"/>
  <c r="AV1681" i="4"/>
  <c r="AU1681" i="4"/>
  <c r="AT1681" i="4"/>
  <c r="AS1681" i="4"/>
  <c r="AR1681" i="4"/>
  <c r="AQ1681" i="4"/>
  <c r="AP1681" i="4"/>
  <c r="BH1181" i="4"/>
  <c r="BG1181" i="4"/>
  <c r="BF1181" i="4"/>
  <c r="BE1181" i="4"/>
  <c r="BD1181" i="4"/>
  <c r="BC1181" i="4"/>
  <c r="BB1181" i="4"/>
  <c r="BA1181" i="4"/>
  <c r="AZ1181" i="4"/>
  <c r="AY1181" i="4"/>
  <c r="AX1181" i="4"/>
  <c r="AW1181" i="4"/>
  <c r="AV1181" i="4"/>
  <c r="AU1181" i="4"/>
  <c r="AT1181" i="4"/>
  <c r="AS1181" i="4"/>
  <c r="AR1181" i="4"/>
  <c r="AQ1181" i="4"/>
  <c r="AP1181" i="4"/>
  <c r="C1181" i="4"/>
  <c r="BH681" i="4"/>
  <c r="BG681" i="4"/>
  <c r="BF681" i="4"/>
  <c r="BE681" i="4"/>
  <c r="BD681" i="4"/>
  <c r="BC681" i="4"/>
  <c r="BB681" i="4"/>
  <c r="BA681" i="4"/>
  <c r="AZ681" i="4"/>
  <c r="AY681" i="4"/>
  <c r="AX681" i="4"/>
  <c r="AW681" i="4"/>
  <c r="AV681" i="4"/>
  <c r="AU681" i="4"/>
  <c r="AT681" i="4"/>
  <c r="AS681" i="4"/>
  <c r="AR681" i="4"/>
  <c r="AQ681" i="4"/>
  <c r="AP681" i="4"/>
  <c r="C681" i="4"/>
  <c r="BH181" i="4"/>
  <c r="BG181" i="4"/>
  <c r="BF181" i="4"/>
  <c r="BE181" i="4"/>
  <c r="BD181" i="4"/>
  <c r="BC181" i="4"/>
  <c r="BB181" i="4"/>
  <c r="BA181" i="4"/>
  <c r="AZ181" i="4"/>
  <c r="AY181" i="4"/>
  <c r="AX181" i="4"/>
  <c r="AW181" i="4"/>
  <c r="AV181" i="4"/>
  <c r="AU181" i="4"/>
  <c r="AT181" i="4"/>
  <c r="AS181" i="4"/>
  <c r="AR181" i="4"/>
  <c r="AQ181" i="4"/>
  <c r="AP181" i="4"/>
  <c r="C181" i="4"/>
  <c r="C201" i="4"/>
  <c r="H15" i="9" l="1"/>
  <c r="L15" i="9" s="1"/>
  <c r="N15" i="9" s="1"/>
  <c r="H11" i="9"/>
  <c r="H7" i="9"/>
  <c r="J11" i="9"/>
  <c r="J13" i="9"/>
  <c r="V27" i="4"/>
  <c r="T28" i="4"/>
  <c r="T27" i="4"/>
  <c r="J17" i="9"/>
  <c r="L17" i="9" s="1"/>
  <c r="N17" i="9" s="1"/>
  <c r="J9" i="9"/>
  <c r="H13" i="9"/>
  <c r="H6" i="9"/>
  <c r="L6" i="9" s="1"/>
  <c r="J7" i="9"/>
  <c r="H9" i="9"/>
  <c r="C5" i="9"/>
  <c r="P7" i="4"/>
  <c r="N7" i="4"/>
  <c r="L11" i="9" l="1"/>
  <c r="N11" i="9" s="1"/>
  <c r="L9" i="9"/>
  <c r="N9" i="9" s="1"/>
  <c r="L7" i="9"/>
  <c r="N7" i="9" s="1"/>
  <c r="L13" i="9"/>
  <c r="N13" i="9" s="1"/>
  <c r="E7" i="4"/>
  <c r="C7" i="4"/>
  <c r="BN1680" i="4" l="1"/>
  <c r="BM1680" i="4"/>
  <c r="BL1680" i="4"/>
  <c r="BK1680" i="4"/>
  <c r="BJ1680" i="4"/>
  <c r="BI1680" i="4"/>
  <c r="BN1679" i="4"/>
  <c r="BM1679" i="4"/>
  <c r="BL1679" i="4"/>
  <c r="BK1679" i="4"/>
  <c r="BJ1679" i="4"/>
  <c r="BI1679" i="4"/>
  <c r="BN1678" i="4"/>
  <c r="BM1678" i="4"/>
  <c r="BL1678" i="4"/>
  <c r="BK1678" i="4"/>
  <c r="BJ1678" i="4"/>
  <c r="BI1678" i="4"/>
  <c r="BN1677" i="4"/>
  <c r="BM1677" i="4"/>
  <c r="BL1677" i="4"/>
  <c r="BK1677" i="4"/>
  <c r="BJ1677" i="4"/>
  <c r="BI1677" i="4"/>
  <c r="BN1676" i="4"/>
  <c r="BM1676" i="4"/>
  <c r="BL1676" i="4"/>
  <c r="BK1676" i="4"/>
  <c r="BJ1676" i="4"/>
  <c r="BI1676" i="4"/>
  <c r="BN1675" i="4"/>
  <c r="BM1675" i="4"/>
  <c r="BL1675" i="4"/>
  <c r="BK1675" i="4"/>
  <c r="BJ1675" i="4"/>
  <c r="BI1675" i="4"/>
  <c r="BN1674" i="4"/>
  <c r="BM1674" i="4"/>
  <c r="BL1674" i="4"/>
  <c r="BK1674" i="4"/>
  <c r="BJ1674" i="4"/>
  <c r="BI1674" i="4"/>
  <c r="BN1673" i="4"/>
  <c r="BM1673" i="4"/>
  <c r="BL1673" i="4"/>
  <c r="BK1673" i="4"/>
  <c r="BJ1673" i="4"/>
  <c r="BI1673" i="4"/>
  <c r="BN1672" i="4"/>
  <c r="BM1672" i="4"/>
  <c r="BL1672" i="4"/>
  <c r="BK1672" i="4"/>
  <c r="BJ1672" i="4"/>
  <c r="BI1672" i="4"/>
  <c r="BN1671" i="4"/>
  <c r="BM1671" i="4"/>
  <c r="BL1671" i="4"/>
  <c r="BK1671" i="4"/>
  <c r="BJ1671" i="4"/>
  <c r="BI1671" i="4"/>
  <c r="BN1670" i="4"/>
  <c r="BM1670" i="4"/>
  <c r="BL1670" i="4"/>
  <c r="BK1670" i="4"/>
  <c r="BJ1670" i="4"/>
  <c r="BI1670" i="4"/>
  <c r="BN1669" i="4"/>
  <c r="BM1669" i="4"/>
  <c r="BL1669" i="4"/>
  <c r="BK1669" i="4"/>
  <c r="BJ1669" i="4"/>
  <c r="BI1669" i="4"/>
  <c r="BN1668" i="4"/>
  <c r="BM1668" i="4"/>
  <c r="BL1668" i="4"/>
  <c r="BK1668" i="4"/>
  <c r="BJ1668" i="4"/>
  <c r="BI1668" i="4"/>
  <c r="BN1667" i="4"/>
  <c r="BM1667" i="4"/>
  <c r="BL1667" i="4"/>
  <c r="BK1667" i="4"/>
  <c r="BJ1667" i="4"/>
  <c r="BI1667" i="4"/>
  <c r="BN1666" i="4"/>
  <c r="BM1666" i="4"/>
  <c r="BL1666" i="4"/>
  <c r="BK1666" i="4"/>
  <c r="BJ1666" i="4"/>
  <c r="BI1666" i="4"/>
  <c r="BN1665" i="4"/>
  <c r="BM1665" i="4"/>
  <c r="BL1665" i="4"/>
  <c r="BK1665" i="4"/>
  <c r="BJ1665" i="4"/>
  <c r="BI1665" i="4"/>
  <c r="BN1664" i="4"/>
  <c r="BM1664" i="4"/>
  <c r="BL1664" i="4"/>
  <c r="BK1664" i="4"/>
  <c r="BJ1664" i="4"/>
  <c r="BI1664" i="4"/>
  <c r="BN1663" i="4"/>
  <c r="BM1663" i="4"/>
  <c r="BL1663" i="4"/>
  <c r="BK1663" i="4"/>
  <c r="BJ1663" i="4"/>
  <c r="BI1663" i="4"/>
  <c r="BN1662" i="4"/>
  <c r="BM1662" i="4"/>
  <c r="BL1662" i="4"/>
  <c r="BK1662" i="4"/>
  <c r="BJ1662" i="4"/>
  <c r="BI1662" i="4"/>
  <c r="BN1661" i="4"/>
  <c r="BM1661" i="4"/>
  <c r="BL1661" i="4"/>
  <c r="BK1661" i="4"/>
  <c r="BJ1661" i="4"/>
  <c r="BI1661" i="4"/>
  <c r="BN1660" i="4"/>
  <c r="BM1660" i="4"/>
  <c r="BL1660" i="4"/>
  <c r="BK1660" i="4"/>
  <c r="BJ1660" i="4"/>
  <c r="BI1660" i="4"/>
  <c r="BN1659" i="4"/>
  <c r="BM1659" i="4"/>
  <c r="BL1659" i="4"/>
  <c r="BK1659" i="4"/>
  <c r="BJ1659" i="4"/>
  <c r="BI1659" i="4"/>
  <c r="BN1658" i="4"/>
  <c r="BM1658" i="4"/>
  <c r="BL1658" i="4"/>
  <c r="BK1658" i="4"/>
  <c r="BJ1658" i="4"/>
  <c r="BI1658" i="4"/>
  <c r="BN1657" i="4"/>
  <c r="BM1657" i="4"/>
  <c r="BL1657" i="4"/>
  <c r="BK1657" i="4"/>
  <c r="BJ1657" i="4"/>
  <c r="BI1657" i="4"/>
  <c r="BN1656" i="4"/>
  <c r="BM1656" i="4"/>
  <c r="BL1656" i="4"/>
  <c r="BK1656" i="4"/>
  <c r="BJ1656" i="4"/>
  <c r="BI1656" i="4"/>
  <c r="BN1655" i="4"/>
  <c r="BM1655" i="4"/>
  <c r="BL1655" i="4"/>
  <c r="BK1655" i="4"/>
  <c r="BJ1655" i="4"/>
  <c r="BI1655" i="4"/>
  <c r="BN1654" i="4"/>
  <c r="BM1654" i="4"/>
  <c r="BL1654" i="4"/>
  <c r="BK1654" i="4"/>
  <c r="BJ1654" i="4"/>
  <c r="BI1654" i="4"/>
  <c r="BN1653" i="4"/>
  <c r="BM1653" i="4"/>
  <c r="BL1653" i="4"/>
  <c r="BK1653" i="4"/>
  <c r="BJ1653" i="4"/>
  <c r="BI1653" i="4"/>
  <c r="BN1652" i="4"/>
  <c r="BM1652" i="4"/>
  <c r="BL1652" i="4"/>
  <c r="BK1652" i="4"/>
  <c r="BJ1652" i="4"/>
  <c r="BI1652" i="4"/>
  <c r="BN1651" i="4"/>
  <c r="BM1651" i="4"/>
  <c r="BL1651" i="4"/>
  <c r="BK1651" i="4"/>
  <c r="BJ1651" i="4"/>
  <c r="BI1651" i="4"/>
  <c r="BN1650" i="4"/>
  <c r="BM1650" i="4"/>
  <c r="BL1650" i="4"/>
  <c r="BK1650" i="4"/>
  <c r="BJ1650" i="4"/>
  <c r="BI1650" i="4"/>
  <c r="BN1649" i="4"/>
  <c r="BM1649" i="4"/>
  <c r="BL1649" i="4"/>
  <c r="BK1649" i="4"/>
  <c r="BJ1649" i="4"/>
  <c r="BI1649" i="4"/>
  <c r="BN1648" i="4"/>
  <c r="BM1648" i="4"/>
  <c r="BL1648" i="4"/>
  <c r="BK1648" i="4"/>
  <c r="BJ1648" i="4"/>
  <c r="BI1648" i="4"/>
  <c r="BN1647" i="4"/>
  <c r="BM1647" i="4"/>
  <c r="BL1647" i="4"/>
  <c r="BK1647" i="4"/>
  <c r="BJ1647" i="4"/>
  <c r="BI1647" i="4"/>
  <c r="BN1646" i="4"/>
  <c r="BM1646" i="4"/>
  <c r="BL1646" i="4"/>
  <c r="BK1646" i="4"/>
  <c r="BJ1646" i="4"/>
  <c r="BI1646" i="4"/>
  <c r="BN1645" i="4"/>
  <c r="BM1645" i="4"/>
  <c r="BL1645" i="4"/>
  <c r="BK1645" i="4"/>
  <c r="BJ1645" i="4"/>
  <c r="BI1645" i="4"/>
  <c r="BN1644" i="4"/>
  <c r="BM1644" i="4"/>
  <c r="BL1644" i="4"/>
  <c r="BK1644" i="4"/>
  <c r="BJ1644" i="4"/>
  <c r="BI1644" i="4"/>
  <c r="BN1643" i="4"/>
  <c r="BM1643" i="4"/>
  <c r="BL1643" i="4"/>
  <c r="BK1643" i="4"/>
  <c r="BJ1643" i="4"/>
  <c r="BI1643" i="4"/>
  <c r="BN1642" i="4"/>
  <c r="BM1642" i="4"/>
  <c r="BL1642" i="4"/>
  <c r="BK1642" i="4"/>
  <c r="BJ1642" i="4"/>
  <c r="BI1642" i="4"/>
  <c r="BN1641" i="4"/>
  <c r="BM1641" i="4"/>
  <c r="BL1641" i="4"/>
  <c r="BK1641" i="4"/>
  <c r="BJ1641" i="4"/>
  <c r="BI1641" i="4"/>
  <c r="BN1640" i="4"/>
  <c r="BM1640" i="4"/>
  <c r="BL1640" i="4"/>
  <c r="BK1640" i="4"/>
  <c r="BJ1640" i="4"/>
  <c r="BI1640" i="4"/>
  <c r="BN1639" i="4"/>
  <c r="BM1639" i="4"/>
  <c r="BL1639" i="4"/>
  <c r="BK1639" i="4"/>
  <c r="BJ1639" i="4"/>
  <c r="BI1639" i="4"/>
  <c r="BN1638" i="4"/>
  <c r="BM1638" i="4"/>
  <c r="BL1638" i="4"/>
  <c r="BK1638" i="4"/>
  <c r="BJ1638" i="4"/>
  <c r="BI1638" i="4"/>
  <c r="BN1637" i="4"/>
  <c r="BM1637" i="4"/>
  <c r="BL1637" i="4"/>
  <c r="BK1637" i="4"/>
  <c r="BJ1637" i="4"/>
  <c r="BI1637" i="4"/>
  <c r="BN1636" i="4"/>
  <c r="BM1636" i="4"/>
  <c r="BL1636" i="4"/>
  <c r="BK1636" i="4"/>
  <c r="BJ1636" i="4"/>
  <c r="BI1636" i="4"/>
  <c r="BN1635" i="4"/>
  <c r="BM1635" i="4"/>
  <c r="BL1635" i="4"/>
  <c r="BK1635" i="4"/>
  <c r="BJ1635" i="4"/>
  <c r="BI1635" i="4"/>
  <c r="BN1634" i="4"/>
  <c r="BM1634" i="4"/>
  <c r="BL1634" i="4"/>
  <c r="BK1634" i="4"/>
  <c r="BJ1634" i="4"/>
  <c r="BI1634" i="4"/>
  <c r="BN1633" i="4"/>
  <c r="BM1633" i="4"/>
  <c r="BL1633" i="4"/>
  <c r="BK1633" i="4"/>
  <c r="BJ1633" i="4"/>
  <c r="BI1633" i="4"/>
  <c r="BN1632" i="4"/>
  <c r="BM1632" i="4"/>
  <c r="BL1632" i="4"/>
  <c r="BK1632" i="4"/>
  <c r="BJ1632" i="4"/>
  <c r="BI1632" i="4"/>
  <c r="BN1631" i="4"/>
  <c r="BM1631" i="4"/>
  <c r="BL1631" i="4"/>
  <c r="BK1631" i="4"/>
  <c r="BJ1631" i="4"/>
  <c r="BI1631" i="4"/>
  <c r="BN1630" i="4"/>
  <c r="BM1630" i="4"/>
  <c r="BL1630" i="4"/>
  <c r="BK1630" i="4"/>
  <c r="BJ1630" i="4"/>
  <c r="BI1630" i="4"/>
  <c r="BN1629" i="4"/>
  <c r="BM1629" i="4"/>
  <c r="BL1629" i="4"/>
  <c r="BK1629" i="4"/>
  <c r="BJ1629" i="4"/>
  <c r="BI1629" i="4"/>
  <c r="BN1628" i="4"/>
  <c r="BM1628" i="4"/>
  <c r="BL1628" i="4"/>
  <c r="BK1628" i="4"/>
  <c r="BJ1628" i="4"/>
  <c r="BI1628" i="4"/>
  <c r="BN1627" i="4"/>
  <c r="BM1627" i="4"/>
  <c r="BL1627" i="4"/>
  <c r="BK1627" i="4"/>
  <c r="BJ1627" i="4"/>
  <c r="BI1627" i="4"/>
  <c r="BN1626" i="4"/>
  <c r="BM1626" i="4"/>
  <c r="BL1626" i="4"/>
  <c r="BK1626" i="4"/>
  <c r="BJ1626" i="4"/>
  <c r="BI1626" i="4"/>
  <c r="BN1625" i="4"/>
  <c r="BM1625" i="4"/>
  <c r="BL1625" i="4"/>
  <c r="BK1625" i="4"/>
  <c r="BJ1625" i="4"/>
  <c r="BI1625" i="4"/>
  <c r="BN1624" i="4"/>
  <c r="BM1624" i="4"/>
  <c r="BL1624" i="4"/>
  <c r="BK1624" i="4"/>
  <c r="BJ1624" i="4"/>
  <c r="BI1624" i="4"/>
  <c r="BN1623" i="4"/>
  <c r="BM1623" i="4"/>
  <c r="BL1623" i="4"/>
  <c r="BK1623" i="4"/>
  <c r="BJ1623" i="4"/>
  <c r="BI1623" i="4"/>
  <c r="BN1622" i="4"/>
  <c r="BM1622" i="4"/>
  <c r="BL1622" i="4"/>
  <c r="BK1622" i="4"/>
  <c r="BJ1622" i="4"/>
  <c r="BI1622" i="4"/>
  <c r="BN1621" i="4"/>
  <c r="BM1621" i="4"/>
  <c r="BL1621" i="4"/>
  <c r="BK1621" i="4"/>
  <c r="BJ1621" i="4"/>
  <c r="BI1621" i="4"/>
  <c r="BN1620" i="4"/>
  <c r="BM1620" i="4"/>
  <c r="BL1620" i="4"/>
  <c r="BK1620" i="4"/>
  <c r="BJ1620" i="4"/>
  <c r="BI1620" i="4"/>
  <c r="BN1619" i="4"/>
  <c r="BM1619" i="4"/>
  <c r="BL1619" i="4"/>
  <c r="BK1619" i="4"/>
  <c r="BJ1619" i="4"/>
  <c r="BI1619" i="4"/>
  <c r="BN1618" i="4"/>
  <c r="BM1618" i="4"/>
  <c r="BL1618" i="4"/>
  <c r="BK1618" i="4"/>
  <c r="BJ1618" i="4"/>
  <c r="BI1618" i="4"/>
  <c r="BN1617" i="4"/>
  <c r="BM1617" i="4"/>
  <c r="BL1617" i="4"/>
  <c r="BK1617" i="4"/>
  <c r="BJ1617" i="4"/>
  <c r="BI1617" i="4"/>
  <c r="BN1616" i="4"/>
  <c r="BM1616" i="4"/>
  <c r="BL1616" i="4"/>
  <c r="BK1616" i="4"/>
  <c r="BJ1616" i="4"/>
  <c r="BI1616" i="4"/>
  <c r="BN1615" i="4"/>
  <c r="BM1615" i="4"/>
  <c r="BL1615" i="4"/>
  <c r="BK1615" i="4"/>
  <c r="BJ1615" i="4"/>
  <c r="BI1615" i="4"/>
  <c r="BN1614" i="4"/>
  <c r="BM1614" i="4"/>
  <c r="BL1614" i="4"/>
  <c r="BK1614" i="4"/>
  <c r="BJ1614" i="4"/>
  <c r="BI1614" i="4"/>
  <c r="BN1613" i="4"/>
  <c r="BM1613" i="4"/>
  <c r="BL1613" i="4"/>
  <c r="BK1613" i="4"/>
  <c r="BJ1613" i="4"/>
  <c r="BI1613" i="4"/>
  <c r="BN1612" i="4"/>
  <c r="BM1612" i="4"/>
  <c r="BL1612" i="4"/>
  <c r="BK1612" i="4"/>
  <c r="BJ1612" i="4"/>
  <c r="BI1612" i="4"/>
  <c r="BN1611" i="4"/>
  <c r="BM1611" i="4"/>
  <c r="BL1611" i="4"/>
  <c r="BK1611" i="4"/>
  <c r="BJ1611" i="4"/>
  <c r="BI1611" i="4"/>
  <c r="BN1610" i="4"/>
  <c r="BM1610" i="4"/>
  <c r="BL1610" i="4"/>
  <c r="BK1610" i="4"/>
  <c r="BJ1610" i="4"/>
  <c r="BI1610" i="4"/>
  <c r="BN1609" i="4"/>
  <c r="BM1609" i="4"/>
  <c r="BL1609" i="4"/>
  <c r="BK1609" i="4"/>
  <c r="BJ1609" i="4"/>
  <c r="BI1609" i="4"/>
  <c r="BN1608" i="4"/>
  <c r="BM1608" i="4"/>
  <c r="BL1608" i="4"/>
  <c r="BK1608" i="4"/>
  <c r="BJ1608" i="4"/>
  <c r="BI1608" i="4"/>
  <c r="BN1607" i="4"/>
  <c r="BM1607" i="4"/>
  <c r="BL1607" i="4"/>
  <c r="BK1607" i="4"/>
  <c r="BJ1607" i="4"/>
  <c r="BI1607" i="4"/>
  <c r="BN1606" i="4"/>
  <c r="BM1606" i="4"/>
  <c r="BL1606" i="4"/>
  <c r="BK1606" i="4"/>
  <c r="BJ1606" i="4"/>
  <c r="BI1606" i="4"/>
  <c r="BN1605" i="4"/>
  <c r="BM1605" i="4"/>
  <c r="BL1605" i="4"/>
  <c r="BK1605" i="4"/>
  <c r="BJ1605" i="4"/>
  <c r="BI1605" i="4"/>
  <c r="BN1604" i="4"/>
  <c r="BM1604" i="4"/>
  <c r="BL1604" i="4"/>
  <c r="BK1604" i="4"/>
  <c r="BJ1604" i="4"/>
  <c r="BI1604" i="4"/>
  <c r="BN1603" i="4"/>
  <c r="BM1603" i="4"/>
  <c r="BL1603" i="4"/>
  <c r="BK1603" i="4"/>
  <c r="BJ1603" i="4"/>
  <c r="BI1603" i="4"/>
  <c r="BN1602" i="4"/>
  <c r="BM1602" i="4"/>
  <c r="BL1602" i="4"/>
  <c r="BK1602" i="4"/>
  <c r="BJ1602" i="4"/>
  <c r="BI1602" i="4"/>
  <c r="BN1601" i="4"/>
  <c r="BM1601" i="4"/>
  <c r="BL1601" i="4"/>
  <c r="BK1601" i="4"/>
  <c r="BJ1601" i="4"/>
  <c r="BI1601" i="4"/>
  <c r="BN1600" i="4"/>
  <c r="BM1600" i="4"/>
  <c r="BL1600" i="4"/>
  <c r="BK1600" i="4"/>
  <c r="BJ1600" i="4"/>
  <c r="BI1600" i="4"/>
  <c r="BN1180" i="4"/>
  <c r="BM1180" i="4"/>
  <c r="BL1180" i="4"/>
  <c r="BK1180" i="4"/>
  <c r="BJ1180" i="4"/>
  <c r="BI1180" i="4"/>
  <c r="BN1179" i="4"/>
  <c r="BM1179" i="4"/>
  <c r="BL1179" i="4"/>
  <c r="BK1179" i="4"/>
  <c r="BJ1179" i="4"/>
  <c r="BI1179" i="4"/>
  <c r="BN1178" i="4"/>
  <c r="BM1178" i="4"/>
  <c r="BL1178" i="4"/>
  <c r="BK1178" i="4"/>
  <c r="BJ1178" i="4"/>
  <c r="BI1178" i="4"/>
  <c r="BN1177" i="4"/>
  <c r="BM1177" i="4"/>
  <c r="BL1177" i="4"/>
  <c r="BK1177" i="4"/>
  <c r="BJ1177" i="4"/>
  <c r="BI1177" i="4"/>
  <c r="BN1176" i="4"/>
  <c r="BM1176" i="4"/>
  <c r="BL1176" i="4"/>
  <c r="BK1176" i="4"/>
  <c r="BJ1176" i="4"/>
  <c r="BI1176" i="4"/>
  <c r="BN1175" i="4"/>
  <c r="BM1175" i="4"/>
  <c r="BL1175" i="4"/>
  <c r="BK1175" i="4"/>
  <c r="BJ1175" i="4"/>
  <c r="BI1175" i="4"/>
  <c r="BN1174" i="4"/>
  <c r="BM1174" i="4"/>
  <c r="BL1174" i="4"/>
  <c r="BK1174" i="4"/>
  <c r="BJ1174" i="4"/>
  <c r="BI1174" i="4"/>
  <c r="BN1173" i="4"/>
  <c r="BM1173" i="4"/>
  <c r="BL1173" i="4"/>
  <c r="BK1173" i="4"/>
  <c r="BJ1173" i="4"/>
  <c r="BI1173" i="4"/>
  <c r="BN1172" i="4"/>
  <c r="BM1172" i="4"/>
  <c r="BL1172" i="4"/>
  <c r="BK1172" i="4"/>
  <c r="BJ1172" i="4"/>
  <c r="BI1172" i="4"/>
  <c r="BN1171" i="4"/>
  <c r="BM1171" i="4"/>
  <c r="BL1171" i="4"/>
  <c r="BK1171" i="4"/>
  <c r="BJ1171" i="4"/>
  <c r="BI1171" i="4"/>
  <c r="BN1170" i="4"/>
  <c r="BM1170" i="4"/>
  <c r="BL1170" i="4"/>
  <c r="BK1170" i="4"/>
  <c r="BJ1170" i="4"/>
  <c r="BI1170" i="4"/>
  <c r="BN1169" i="4"/>
  <c r="BM1169" i="4"/>
  <c r="BL1169" i="4"/>
  <c r="BK1169" i="4"/>
  <c r="BJ1169" i="4"/>
  <c r="BI1169" i="4"/>
  <c r="BN1168" i="4"/>
  <c r="BM1168" i="4"/>
  <c r="BL1168" i="4"/>
  <c r="BK1168" i="4"/>
  <c r="BJ1168" i="4"/>
  <c r="BI1168" i="4"/>
  <c r="BN1167" i="4"/>
  <c r="BM1167" i="4"/>
  <c r="BL1167" i="4"/>
  <c r="BK1167" i="4"/>
  <c r="BJ1167" i="4"/>
  <c r="BI1167" i="4"/>
  <c r="BN1166" i="4"/>
  <c r="BM1166" i="4"/>
  <c r="BL1166" i="4"/>
  <c r="BK1166" i="4"/>
  <c r="BJ1166" i="4"/>
  <c r="BI1166" i="4"/>
  <c r="BN1165" i="4"/>
  <c r="BM1165" i="4"/>
  <c r="BL1165" i="4"/>
  <c r="BK1165" i="4"/>
  <c r="BJ1165" i="4"/>
  <c r="BI1165" i="4"/>
  <c r="BN1164" i="4"/>
  <c r="BM1164" i="4"/>
  <c r="BL1164" i="4"/>
  <c r="BK1164" i="4"/>
  <c r="BJ1164" i="4"/>
  <c r="BI1164" i="4"/>
  <c r="BN1163" i="4"/>
  <c r="BM1163" i="4"/>
  <c r="BL1163" i="4"/>
  <c r="BK1163" i="4"/>
  <c r="BJ1163" i="4"/>
  <c r="BI1163" i="4"/>
  <c r="BN1162" i="4"/>
  <c r="BM1162" i="4"/>
  <c r="BL1162" i="4"/>
  <c r="BK1162" i="4"/>
  <c r="BJ1162" i="4"/>
  <c r="BI1162" i="4"/>
  <c r="BN1161" i="4"/>
  <c r="BM1161" i="4"/>
  <c r="BL1161" i="4"/>
  <c r="BK1161" i="4"/>
  <c r="BJ1161" i="4"/>
  <c r="BI1161" i="4"/>
  <c r="BN1160" i="4"/>
  <c r="BM1160" i="4"/>
  <c r="BL1160" i="4"/>
  <c r="BK1160" i="4"/>
  <c r="BJ1160" i="4"/>
  <c r="BI1160" i="4"/>
  <c r="BN1159" i="4"/>
  <c r="BM1159" i="4"/>
  <c r="BL1159" i="4"/>
  <c r="BK1159" i="4"/>
  <c r="BJ1159" i="4"/>
  <c r="BI1159" i="4"/>
  <c r="BN1158" i="4"/>
  <c r="BM1158" i="4"/>
  <c r="BL1158" i="4"/>
  <c r="BK1158" i="4"/>
  <c r="BJ1158" i="4"/>
  <c r="BI1158" i="4"/>
  <c r="BN1157" i="4"/>
  <c r="BM1157" i="4"/>
  <c r="BL1157" i="4"/>
  <c r="BK1157" i="4"/>
  <c r="BJ1157" i="4"/>
  <c r="BI1157" i="4"/>
  <c r="BN1156" i="4"/>
  <c r="BM1156" i="4"/>
  <c r="BL1156" i="4"/>
  <c r="BK1156" i="4"/>
  <c r="BJ1156" i="4"/>
  <c r="BI1156" i="4"/>
  <c r="BN1155" i="4"/>
  <c r="BM1155" i="4"/>
  <c r="BL1155" i="4"/>
  <c r="BK1155" i="4"/>
  <c r="BJ1155" i="4"/>
  <c r="BI1155" i="4"/>
  <c r="BN1154" i="4"/>
  <c r="BM1154" i="4"/>
  <c r="BL1154" i="4"/>
  <c r="BK1154" i="4"/>
  <c r="BJ1154" i="4"/>
  <c r="BI1154" i="4"/>
  <c r="BN1153" i="4"/>
  <c r="BM1153" i="4"/>
  <c r="BL1153" i="4"/>
  <c r="BK1153" i="4"/>
  <c r="BJ1153" i="4"/>
  <c r="BI1153" i="4"/>
  <c r="BN1152" i="4"/>
  <c r="BM1152" i="4"/>
  <c r="BL1152" i="4"/>
  <c r="BK1152" i="4"/>
  <c r="BJ1152" i="4"/>
  <c r="BI1152" i="4"/>
  <c r="BN1151" i="4"/>
  <c r="BM1151" i="4"/>
  <c r="BL1151" i="4"/>
  <c r="BK1151" i="4"/>
  <c r="BJ1151" i="4"/>
  <c r="BI1151" i="4"/>
  <c r="BN1150" i="4"/>
  <c r="BM1150" i="4"/>
  <c r="BL1150" i="4"/>
  <c r="BK1150" i="4"/>
  <c r="BJ1150" i="4"/>
  <c r="BI1150" i="4"/>
  <c r="BN1149" i="4"/>
  <c r="BM1149" i="4"/>
  <c r="BL1149" i="4"/>
  <c r="BK1149" i="4"/>
  <c r="BJ1149" i="4"/>
  <c r="BI1149" i="4"/>
  <c r="BN1148" i="4"/>
  <c r="BM1148" i="4"/>
  <c r="BL1148" i="4"/>
  <c r="BK1148" i="4"/>
  <c r="BJ1148" i="4"/>
  <c r="BI1148" i="4"/>
  <c r="BN1147" i="4"/>
  <c r="BM1147" i="4"/>
  <c r="BL1147" i="4"/>
  <c r="BK1147" i="4"/>
  <c r="BJ1147" i="4"/>
  <c r="BI1147" i="4"/>
  <c r="BN1146" i="4"/>
  <c r="BM1146" i="4"/>
  <c r="BL1146" i="4"/>
  <c r="BK1146" i="4"/>
  <c r="BJ1146" i="4"/>
  <c r="BI1146" i="4"/>
  <c r="BN1145" i="4"/>
  <c r="BM1145" i="4"/>
  <c r="BL1145" i="4"/>
  <c r="BK1145" i="4"/>
  <c r="BJ1145" i="4"/>
  <c r="BI1145" i="4"/>
  <c r="BN1144" i="4"/>
  <c r="BM1144" i="4"/>
  <c r="BL1144" i="4"/>
  <c r="BK1144" i="4"/>
  <c r="BJ1144" i="4"/>
  <c r="BI1144" i="4"/>
  <c r="BN1143" i="4"/>
  <c r="BM1143" i="4"/>
  <c r="BL1143" i="4"/>
  <c r="BK1143" i="4"/>
  <c r="BJ1143" i="4"/>
  <c r="BI1143" i="4"/>
  <c r="BN1142" i="4"/>
  <c r="BM1142" i="4"/>
  <c r="BL1142" i="4"/>
  <c r="BK1142" i="4"/>
  <c r="BJ1142" i="4"/>
  <c r="BI1142" i="4"/>
  <c r="BN1141" i="4"/>
  <c r="BM1141" i="4"/>
  <c r="BL1141" i="4"/>
  <c r="BK1141" i="4"/>
  <c r="BJ1141" i="4"/>
  <c r="BI1141" i="4"/>
  <c r="BN1140" i="4"/>
  <c r="BM1140" i="4"/>
  <c r="BL1140" i="4"/>
  <c r="BK1140" i="4"/>
  <c r="BJ1140" i="4"/>
  <c r="BI1140" i="4"/>
  <c r="BN1139" i="4"/>
  <c r="BM1139" i="4"/>
  <c r="BL1139" i="4"/>
  <c r="BK1139" i="4"/>
  <c r="BJ1139" i="4"/>
  <c r="BI1139" i="4"/>
  <c r="BN1138" i="4"/>
  <c r="BM1138" i="4"/>
  <c r="BL1138" i="4"/>
  <c r="BK1138" i="4"/>
  <c r="BJ1138" i="4"/>
  <c r="BI1138" i="4"/>
  <c r="BN1137" i="4"/>
  <c r="BM1137" i="4"/>
  <c r="BL1137" i="4"/>
  <c r="BK1137" i="4"/>
  <c r="BJ1137" i="4"/>
  <c r="BI1137" i="4"/>
  <c r="BN1136" i="4"/>
  <c r="BM1136" i="4"/>
  <c r="BL1136" i="4"/>
  <c r="BK1136" i="4"/>
  <c r="BJ1136" i="4"/>
  <c r="BI1136" i="4"/>
  <c r="BN1135" i="4"/>
  <c r="BM1135" i="4"/>
  <c r="BL1135" i="4"/>
  <c r="BK1135" i="4"/>
  <c r="BJ1135" i="4"/>
  <c r="BI1135" i="4"/>
  <c r="BN1134" i="4"/>
  <c r="BM1134" i="4"/>
  <c r="BL1134" i="4"/>
  <c r="BK1134" i="4"/>
  <c r="BJ1134" i="4"/>
  <c r="BI1134" i="4"/>
  <c r="BN1133" i="4"/>
  <c r="BM1133" i="4"/>
  <c r="BL1133" i="4"/>
  <c r="BK1133" i="4"/>
  <c r="BJ1133" i="4"/>
  <c r="BI1133" i="4"/>
  <c r="BN1132" i="4"/>
  <c r="BM1132" i="4"/>
  <c r="BL1132" i="4"/>
  <c r="BK1132" i="4"/>
  <c r="BJ1132" i="4"/>
  <c r="BI1132" i="4"/>
  <c r="BN1131" i="4"/>
  <c r="BM1131" i="4"/>
  <c r="BL1131" i="4"/>
  <c r="BK1131" i="4"/>
  <c r="BJ1131" i="4"/>
  <c r="BI1131" i="4"/>
  <c r="BN1130" i="4"/>
  <c r="BM1130" i="4"/>
  <c r="BL1130" i="4"/>
  <c r="BK1130" i="4"/>
  <c r="BJ1130" i="4"/>
  <c r="BI1130" i="4"/>
  <c r="BN1129" i="4"/>
  <c r="BM1129" i="4"/>
  <c r="BL1129" i="4"/>
  <c r="BK1129" i="4"/>
  <c r="BJ1129" i="4"/>
  <c r="BI1129" i="4"/>
  <c r="BN1128" i="4"/>
  <c r="BM1128" i="4"/>
  <c r="BL1128" i="4"/>
  <c r="BK1128" i="4"/>
  <c r="BJ1128" i="4"/>
  <c r="BI1128" i="4"/>
  <c r="BN1127" i="4"/>
  <c r="BM1127" i="4"/>
  <c r="BL1127" i="4"/>
  <c r="BK1127" i="4"/>
  <c r="BJ1127" i="4"/>
  <c r="BI1127" i="4"/>
  <c r="BN1126" i="4"/>
  <c r="BM1126" i="4"/>
  <c r="BL1126" i="4"/>
  <c r="BK1126" i="4"/>
  <c r="BJ1126" i="4"/>
  <c r="BI1126" i="4"/>
  <c r="BN1125" i="4"/>
  <c r="BM1125" i="4"/>
  <c r="BL1125" i="4"/>
  <c r="BK1125" i="4"/>
  <c r="BJ1125" i="4"/>
  <c r="BI1125" i="4"/>
  <c r="BN1124" i="4"/>
  <c r="BM1124" i="4"/>
  <c r="BL1124" i="4"/>
  <c r="BK1124" i="4"/>
  <c r="BJ1124" i="4"/>
  <c r="BI1124" i="4"/>
  <c r="BN1123" i="4"/>
  <c r="BM1123" i="4"/>
  <c r="BL1123" i="4"/>
  <c r="BK1123" i="4"/>
  <c r="BJ1123" i="4"/>
  <c r="BI1123" i="4"/>
  <c r="BN1122" i="4"/>
  <c r="BM1122" i="4"/>
  <c r="BL1122" i="4"/>
  <c r="BK1122" i="4"/>
  <c r="BJ1122" i="4"/>
  <c r="BI1122" i="4"/>
  <c r="BN1121" i="4"/>
  <c r="BM1121" i="4"/>
  <c r="BL1121" i="4"/>
  <c r="BK1121" i="4"/>
  <c r="BJ1121" i="4"/>
  <c r="BI1121" i="4"/>
  <c r="BN1120" i="4"/>
  <c r="BM1120" i="4"/>
  <c r="BL1120" i="4"/>
  <c r="BK1120" i="4"/>
  <c r="BJ1120" i="4"/>
  <c r="BI1120" i="4"/>
  <c r="BN1119" i="4"/>
  <c r="BM1119" i="4"/>
  <c r="BL1119" i="4"/>
  <c r="BK1119" i="4"/>
  <c r="BJ1119" i="4"/>
  <c r="BI1119" i="4"/>
  <c r="BN1118" i="4"/>
  <c r="BM1118" i="4"/>
  <c r="BL1118" i="4"/>
  <c r="BK1118" i="4"/>
  <c r="BJ1118" i="4"/>
  <c r="BI1118" i="4"/>
  <c r="BN1117" i="4"/>
  <c r="BM1117" i="4"/>
  <c r="BL1117" i="4"/>
  <c r="BK1117" i="4"/>
  <c r="BJ1117" i="4"/>
  <c r="BI1117" i="4"/>
  <c r="BN1116" i="4"/>
  <c r="BM1116" i="4"/>
  <c r="BL1116" i="4"/>
  <c r="BK1116" i="4"/>
  <c r="BJ1116" i="4"/>
  <c r="BI1116" i="4"/>
  <c r="BN1115" i="4"/>
  <c r="BM1115" i="4"/>
  <c r="BL1115" i="4"/>
  <c r="BK1115" i="4"/>
  <c r="BJ1115" i="4"/>
  <c r="BI1115" i="4"/>
  <c r="BN1114" i="4"/>
  <c r="BM1114" i="4"/>
  <c r="BL1114" i="4"/>
  <c r="BK1114" i="4"/>
  <c r="BJ1114" i="4"/>
  <c r="BI1114" i="4"/>
  <c r="BN1113" i="4"/>
  <c r="BM1113" i="4"/>
  <c r="BL1113" i="4"/>
  <c r="BK1113" i="4"/>
  <c r="BJ1113" i="4"/>
  <c r="BI1113" i="4"/>
  <c r="BN1112" i="4"/>
  <c r="BM1112" i="4"/>
  <c r="BL1112" i="4"/>
  <c r="BK1112" i="4"/>
  <c r="BJ1112" i="4"/>
  <c r="BI1112" i="4"/>
  <c r="BN1111" i="4"/>
  <c r="BM1111" i="4"/>
  <c r="BL1111" i="4"/>
  <c r="BK1111" i="4"/>
  <c r="BJ1111" i="4"/>
  <c r="BI1111" i="4"/>
  <c r="BN1110" i="4"/>
  <c r="BM1110" i="4"/>
  <c r="BL1110" i="4"/>
  <c r="BK1110" i="4"/>
  <c r="BJ1110" i="4"/>
  <c r="BI1110" i="4"/>
  <c r="BN1109" i="4"/>
  <c r="BM1109" i="4"/>
  <c r="BL1109" i="4"/>
  <c r="BK1109" i="4"/>
  <c r="BJ1109" i="4"/>
  <c r="BI1109" i="4"/>
  <c r="BN1108" i="4"/>
  <c r="BM1108" i="4"/>
  <c r="BL1108" i="4"/>
  <c r="BK1108" i="4"/>
  <c r="BJ1108" i="4"/>
  <c r="BI1108" i="4"/>
  <c r="BN1107" i="4"/>
  <c r="BM1107" i="4"/>
  <c r="BL1107" i="4"/>
  <c r="BK1107" i="4"/>
  <c r="BJ1107" i="4"/>
  <c r="BI1107" i="4"/>
  <c r="BN1106" i="4"/>
  <c r="BM1106" i="4"/>
  <c r="BL1106" i="4"/>
  <c r="BK1106" i="4"/>
  <c r="BJ1106" i="4"/>
  <c r="BI1106" i="4"/>
  <c r="BN1105" i="4"/>
  <c r="BM1105" i="4"/>
  <c r="BL1105" i="4"/>
  <c r="BK1105" i="4"/>
  <c r="BJ1105" i="4"/>
  <c r="BI1105" i="4"/>
  <c r="BN1104" i="4"/>
  <c r="BM1104" i="4"/>
  <c r="BL1104" i="4"/>
  <c r="BK1104" i="4"/>
  <c r="BJ1104" i="4"/>
  <c r="BI1104" i="4"/>
  <c r="BN1103" i="4"/>
  <c r="BM1103" i="4"/>
  <c r="BL1103" i="4"/>
  <c r="BK1103" i="4"/>
  <c r="BJ1103" i="4"/>
  <c r="BI1103" i="4"/>
  <c r="BN1102" i="4"/>
  <c r="BM1102" i="4"/>
  <c r="BL1102" i="4"/>
  <c r="BK1102" i="4"/>
  <c r="BJ1102" i="4"/>
  <c r="BI1102" i="4"/>
  <c r="BN1101" i="4"/>
  <c r="BM1101" i="4"/>
  <c r="BL1101" i="4"/>
  <c r="BK1101" i="4"/>
  <c r="BJ1101" i="4"/>
  <c r="BI1101" i="4"/>
  <c r="BN1100" i="4"/>
  <c r="BM1100" i="4"/>
  <c r="BL1100" i="4"/>
  <c r="BK1100" i="4"/>
  <c r="BJ1100" i="4"/>
  <c r="BI1100" i="4"/>
  <c r="BN680" i="4"/>
  <c r="BM680" i="4"/>
  <c r="BL680" i="4"/>
  <c r="BK680" i="4"/>
  <c r="BJ680" i="4"/>
  <c r="BI680" i="4"/>
  <c r="BN679" i="4"/>
  <c r="BM679" i="4"/>
  <c r="BL679" i="4"/>
  <c r="BK679" i="4"/>
  <c r="BJ679" i="4"/>
  <c r="BI679" i="4"/>
  <c r="BN678" i="4"/>
  <c r="BM678" i="4"/>
  <c r="BL678" i="4"/>
  <c r="BK678" i="4"/>
  <c r="BJ678" i="4"/>
  <c r="BI678" i="4"/>
  <c r="BN677" i="4"/>
  <c r="BM677" i="4"/>
  <c r="BL677" i="4"/>
  <c r="BK677" i="4"/>
  <c r="BJ677" i="4"/>
  <c r="BI677" i="4"/>
  <c r="BN676" i="4"/>
  <c r="BM676" i="4"/>
  <c r="BL676" i="4"/>
  <c r="BK676" i="4"/>
  <c r="BJ676" i="4"/>
  <c r="BI676" i="4"/>
  <c r="BN675" i="4"/>
  <c r="BM675" i="4"/>
  <c r="BL675" i="4"/>
  <c r="BK675" i="4"/>
  <c r="BJ675" i="4"/>
  <c r="BI675" i="4"/>
  <c r="BN674" i="4"/>
  <c r="BM674" i="4"/>
  <c r="BL674" i="4"/>
  <c r="BK674" i="4"/>
  <c r="BJ674" i="4"/>
  <c r="BI674" i="4"/>
  <c r="BN673" i="4"/>
  <c r="BM673" i="4"/>
  <c r="BL673" i="4"/>
  <c r="BK673" i="4"/>
  <c r="BJ673" i="4"/>
  <c r="BI673" i="4"/>
  <c r="BN672" i="4"/>
  <c r="BM672" i="4"/>
  <c r="BL672" i="4"/>
  <c r="BK672" i="4"/>
  <c r="BJ672" i="4"/>
  <c r="BI672" i="4"/>
  <c r="BN671" i="4"/>
  <c r="BM671" i="4"/>
  <c r="BL671" i="4"/>
  <c r="BK671" i="4"/>
  <c r="BJ671" i="4"/>
  <c r="BI671" i="4"/>
  <c r="BN670" i="4"/>
  <c r="BM670" i="4"/>
  <c r="BL670" i="4"/>
  <c r="BK670" i="4"/>
  <c r="BJ670" i="4"/>
  <c r="BI670" i="4"/>
  <c r="BN669" i="4"/>
  <c r="BM669" i="4"/>
  <c r="BL669" i="4"/>
  <c r="BK669" i="4"/>
  <c r="BJ669" i="4"/>
  <c r="BI669" i="4"/>
  <c r="BN668" i="4"/>
  <c r="BM668" i="4"/>
  <c r="BL668" i="4"/>
  <c r="BK668" i="4"/>
  <c r="BJ668" i="4"/>
  <c r="BI668" i="4"/>
  <c r="BN667" i="4"/>
  <c r="BM667" i="4"/>
  <c r="BL667" i="4"/>
  <c r="BK667" i="4"/>
  <c r="BJ667" i="4"/>
  <c r="BI667" i="4"/>
  <c r="BN666" i="4"/>
  <c r="BM666" i="4"/>
  <c r="BL666" i="4"/>
  <c r="BK666" i="4"/>
  <c r="BJ666" i="4"/>
  <c r="BI666" i="4"/>
  <c r="BN665" i="4"/>
  <c r="BM665" i="4"/>
  <c r="BL665" i="4"/>
  <c r="BK665" i="4"/>
  <c r="BJ665" i="4"/>
  <c r="BI665" i="4"/>
  <c r="BN664" i="4"/>
  <c r="BM664" i="4"/>
  <c r="BL664" i="4"/>
  <c r="BK664" i="4"/>
  <c r="BJ664" i="4"/>
  <c r="BI664" i="4"/>
  <c r="BN663" i="4"/>
  <c r="BM663" i="4"/>
  <c r="BL663" i="4"/>
  <c r="BK663" i="4"/>
  <c r="BJ663" i="4"/>
  <c r="BI663" i="4"/>
  <c r="BN662" i="4"/>
  <c r="BM662" i="4"/>
  <c r="BL662" i="4"/>
  <c r="BK662" i="4"/>
  <c r="BJ662" i="4"/>
  <c r="BI662" i="4"/>
  <c r="BN661" i="4"/>
  <c r="BM661" i="4"/>
  <c r="BL661" i="4"/>
  <c r="BK661" i="4"/>
  <c r="BJ661" i="4"/>
  <c r="BI661" i="4"/>
  <c r="BN660" i="4"/>
  <c r="BM660" i="4"/>
  <c r="BL660" i="4"/>
  <c r="BK660" i="4"/>
  <c r="BJ660" i="4"/>
  <c r="BI660" i="4"/>
  <c r="BN659" i="4"/>
  <c r="BM659" i="4"/>
  <c r="BL659" i="4"/>
  <c r="BK659" i="4"/>
  <c r="BJ659" i="4"/>
  <c r="BI659" i="4"/>
  <c r="BN658" i="4"/>
  <c r="BM658" i="4"/>
  <c r="BL658" i="4"/>
  <c r="BK658" i="4"/>
  <c r="BJ658" i="4"/>
  <c r="BI658" i="4"/>
  <c r="BN657" i="4"/>
  <c r="BM657" i="4"/>
  <c r="BL657" i="4"/>
  <c r="BK657" i="4"/>
  <c r="BJ657" i="4"/>
  <c r="BI657" i="4"/>
  <c r="BN656" i="4"/>
  <c r="BM656" i="4"/>
  <c r="BL656" i="4"/>
  <c r="BK656" i="4"/>
  <c r="BJ656" i="4"/>
  <c r="BI656" i="4"/>
  <c r="BN655" i="4"/>
  <c r="BM655" i="4"/>
  <c r="BL655" i="4"/>
  <c r="BK655" i="4"/>
  <c r="BJ655" i="4"/>
  <c r="BI655" i="4"/>
  <c r="BN654" i="4"/>
  <c r="BM654" i="4"/>
  <c r="BL654" i="4"/>
  <c r="BK654" i="4"/>
  <c r="BJ654" i="4"/>
  <c r="BI654" i="4"/>
  <c r="BN653" i="4"/>
  <c r="BM653" i="4"/>
  <c r="BL653" i="4"/>
  <c r="BK653" i="4"/>
  <c r="BJ653" i="4"/>
  <c r="BI653" i="4"/>
  <c r="BN652" i="4"/>
  <c r="BM652" i="4"/>
  <c r="BL652" i="4"/>
  <c r="BK652" i="4"/>
  <c r="BJ652" i="4"/>
  <c r="BI652" i="4"/>
  <c r="BN651" i="4"/>
  <c r="BM651" i="4"/>
  <c r="BL651" i="4"/>
  <c r="BK651" i="4"/>
  <c r="BJ651" i="4"/>
  <c r="BI651" i="4"/>
  <c r="BN650" i="4"/>
  <c r="BM650" i="4"/>
  <c r="BL650" i="4"/>
  <c r="BK650" i="4"/>
  <c r="BJ650" i="4"/>
  <c r="BI650" i="4"/>
  <c r="BN649" i="4"/>
  <c r="BM649" i="4"/>
  <c r="BL649" i="4"/>
  <c r="BK649" i="4"/>
  <c r="BJ649" i="4"/>
  <c r="BI649" i="4"/>
  <c r="BN648" i="4"/>
  <c r="BM648" i="4"/>
  <c r="BL648" i="4"/>
  <c r="BK648" i="4"/>
  <c r="BJ648" i="4"/>
  <c r="BI648" i="4"/>
  <c r="BN647" i="4"/>
  <c r="BM647" i="4"/>
  <c r="BL647" i="4"/>
  <c r="BK647" i="4"/>
  <c r="BJ647" i="4"/>
  <c r="BI647" i="4"/>
  <c r="BN646" i="4"/>
  <c r="BM646" i="4"/>
  <c r="BL646" i="4"/>
  <c r="BK646" i="4"/>
  <c r="BJ646" i="4"/>
  <c r="BI646" i="4"/>
  <c r="BN645" i="4"/>
  <c r="BM645" i="4"/>
  <c r="BL645" i="4"/>
  <c r="BK645" i="4"/>
  <c r="BJ645" i="4"/>
  <c r="BI645" i="4"/>
  <c r="BN644" i="4"/>
  <c r="BM644" i="4"/>
  <c r="BL644" i="4"/>
  <c r="BK644" i="4"/>
  <c r="BJ644" i="4"/>
  <c r="BI644" i="4"/>
  <c r="BN643" i="4"/>
  <c r="BM643" i="4"/>
  <c r="BL643" i="4"/>
  <c r="BK643" i="4"/>
  <c r="BJ643" i="4"/>
  <c r="BI643" i="4"/>
  <c r="BN642" i="4"/>
  <c r="BM642" i="4"/>
  <c r="BL642" i="4"/>
  <c r="BK642" i="4"/>
  <c r="BJ642" i="4"/>
  <c r="BI642" i="4"/>
  <c r="BN641" i="4"/>
  <c r="BM641" i="4"/>
  <c r="BL641" i="4"/>
  <c r="BK641" i="4"/>
  <c r="BJ641" i="4"/>
  <c r="BI641" i="4"/>
  <c r="BN640" i="4"/>
  <c r="BM640" i="4"/>
  <c r="BL640" i="4"/>
  <c r="BK640" i="4"/>
  <c r="BJ640" i="4"/>
  <c r="BI640" i="4"/>
  <c r="BN639" i="4"/>
  <c r="BM639" i="4"/>
  <c r="BL639" i="4"/>
  <c r="BK639" i="4"/>
  <c r="BJ639" i="4"/>
  <c r="BI639" i="4"/>
  <c r="BN638" i="4"/>
  <c r="BM638" i="4"/>
  <c r="BL638" i="4"/>
  <c r="BK638" i="4"/>
  <c r="BJ638" i="4"/>
  <c r="BI638" i="4"/>
  <c r="BN637" i="4"/>
  <c r="BM637" i="4"/>
  <c r="BL637" i="4"/>
  <c r="BK637" i="4"/>
  <c r="BJ637" i="4"/>
  <c r="BI637" i="4"/>
  <c r="BN636" i="4"/>
  <c r="BM636" i="4"/>
  <c r="BL636" i="4"/>
  <c r="BK636" i="4"/>
  <c r="BJ636" i="4"/>
  <c r="BI636" i="4"/>
  <c r="BN635" i="4"/>
  <c r="BM635" i="4"/>
  <c r="BL635" i="4"/>
  <c r="BK635" i="4"/>
  <c r="BJ635" i="4"/>
  <c r="BI635" i="4"/>
  <c r="BN634" i="4"/>
  <c r="BM634" i="4"/>
  <c r="BL634" i="4"/>
  <c r="BK634" i="4"/>
  <c r="BJ634" i="4"/>
  <c r="BI634" i="4"/>
  <c r="BN633" i="4"/>
  <c r="BM633" i="4"/>
  <c r="BL633" i="4"/>
  <c r="BK633" i="4"/>
  <c r="BJ633" i="4"/>
  <c r="BI633" i="4"/>
  <c r="BN632" i="4"/>
  <c r="BM632" i="4"/>
  <c r="BL632" i="4"/>
  <c r="BK632" i="4"/>
  <c r="BJ632" i="4"/>
  <c r="BI632" i="4"/>
  <c r="BN631" i="4"/>
  <c r="BM631" i="4"/>
  <c r="BL631" i="4"/>
  <c r="BK631" i="4"/>
  <c r="BJ631" i="4"/>
  <c r="BI631" i="4"/>
  <c r="BN630" i="4"/>
  <c r="BM630" i="4"/>
  <c r="BL630" i="4"/>
  <c r="BK630" i="4"/>
  <c r="BJ630" i="4"/>
  <c r="BI630" i="4"/>
  <c r="BN629" i="4"/>
  <c r="BM629" i="4"/>
  <c r="BL629" i="4"/>
  <c r="BK629" i="4"/>
  <c r="BJ629" i="4"/>
  <c r="BI629" i="4"/>
  <c r="BN628" i="4"/>
  <c r="BM628" i="4"/>
  <c r="BL628" i="4"/>
  <c r="BK628" i="4"/>
  <c r="BJ628" i="4"/>
  <c r="BI628" i="4"/>
  <c r="BN627" i="4"/>
  <c r="BM627" i="4"/>
  <c r="BL627" i="4"/>
  <c r="BK627" i="4"/>
  <c r="BJ627" i="4"/>
  <c r="BI627" i="4"/>
  <c r="BN626" i="4"/>
  <c r="BM626" i="4"/>
  <c r="BL626" i="4"/>
  <c r="BK626" i="4"/>
  <c r="BJ626" i="4"/>
  <c r="BI626" i="4"/>
  <c r="BN625" i="4"/>
  <c r="BM625" i="4"/>
  <c r="BL625" i="4"/>
  <c r="BK625" i="4"/>
  <c r="BJ625" i="4"/>
  <c r="BI625" i="4"/>
  <c r="BN624" i="4"/>
  <c r="BM624" i="4"/>
  <c r="BL624" i="4"/>
  <c r="BK624" i="4"/>
  <c r="BJ624" i="4"/>
  <c r="BI624" i="4"/>
  <c r="BN623" i="4"/>
  <c r="BM623" i="4"/>
  <c r="BL623" i="4"/>
  <c r="BK623" i="4"/>
  <c r="BJ623" i="4"/>
  <c r="BI623" i="4"/>
  <c r="BN622" i="4"/>
  <c r="BM622" i="4"/>
  <c r="BL622" i="4"/>
  <c r="BK622" i="4"/>
  <c r="BJ622" i="4"/>
  <c r="BI622" i="4"/>
  <c r="BN621" i="4"/>
  <c r="BM621" i="4"/>
  <c r="BL621" i="4"/>
  <c r="BK621" i="4"/>
  <c r="BJ621" i="4"/>
  <c r="BI621" i="4"/>
  <c r="BN620" i="4"/>
  <c r="BM620" i="4"/>
  <c r="BL620" i="4"/>
  <c r="BK620" i="4"/>
  <c r="BJ620" i="4"/>
  <c r="BI620" i="4"/>
  <c r="BN619" i="4"/>
  <c r="BM619" i="4"/>
  <c r="BL619" i="4"/>
  <c r="BK619" i="4"/>
  <c r="BJ619" i="4"/>
  <c r="BI619" i="4"/>
  <c r="BN618" i="4"/>
  <c r="BM618" i="4"/>
  <c r="BL618" i="4"/>
  <c r="BK618" i="4"/>
  <c r="BJ618" i="4"/>
  <c r="BI618" i="4"/>
  <c r="BN617" i="4"/>
  <c r="BM617" i="4"/>
  <c r="BL617" i="4"/>
  <c r="BK617" i="4"/>
  <c r="BJ617" i="4"/>
  <c r="BI617" i="4"/>
  <c r="BN616" i="4"/>
  <c r="BM616" i="4"/>
  <c r="BL616" i="4"/>
  <c r="BK616" i="4"/>
  <c r="BJ616" i="4"/>
  <c r="BI616" i="4"/>
  <c r="BN615" i="4"/>
  <c r="BM615" i="4"/>
  <c r="BL615" i="4"/>
  <c r="BK615" i="4"/>
  <c r="BJ615" i="4"/>
  <c r="BI615" i="4"/>
  <c r="BN614" i="4"/>
  <c r="BM614" i="4"/>
  <c r="BL614" i="4"/>
  <c r="BK614" i="4"/>
  <c r="BJ614" i="4"/>
  <c r="BI614" i="4"/>
  <c r="BN613" i="4"/>
  <c r="BM613" i="4"/>
  <c r="BL613" i="4"/>
  <c r="BK613" i="4"/>
  <c r="BJ613" i="4"/>
  <c r="BI613" i="4"/>
  <c r="BN612" i="4"/>
  <c r="BM612" i="4"/>
  <c r="BL612" i="4"/>
  <c r="BK612" i="4"/>
  <c r="BJ612" i="4"/>
  <c r="BI612" i="4"/>
  <c r="BN611" i="4"/>
  <c r="BM611" i="4"/>
  <c r="BL611" i="4"/>
  <c r="BK611" i="4"/>
  <c r="BJ611" i="4"/>
  <c r="BI611" i="4"/>
  <c r="BN610" i="4"/>
  <c r="BM610" i="4"/>
  <c r="BL610" i="4"/>
  <c r="BK610" i="4"/>
  <c r="BJ610" i="4"/>
  <c r="BI610" i="4"/>
  <c r="BN609" i="4"/>
  <c r="BM609" i="4"/>
  <c r="BL609" i="4"/>
  <c r="BK609" i="4"/>
  <c r="BJ609" i="4"/>
  <c r="BI609" i="4"/>
  <c r="BN608" i="4"/>
  <c r="BM608" i="4"/>
  <c r="BL608" i="4"/>
  <c r="BK608" i="4"/>
  <c r="BJ608" i="4"/>
  <c r="BI608" i="4"/>
  <c r="BN607" i="4"/>
  <c r="BM607" i="4"/>
  <c r="BL607" i="4"/>
  <c r="BK607" i="4"/>
  <c r="BJ607" i="4"/>
  <c r="BI607" i="4"/>
  <c r="BN606" i="4"/>
  <c r="BM606" i="4"/>
  <c r="BL606" i="4"/>
  <c r="BK606" i="4"/>
  <c r="BJ606" i="4"/>
  <c r="BI606" i="4"/>
  <c r="BN605" i="4"/>
  <c r="BM605" i="4"/>
  <c r="BL605" i="4"/>
  <c r="BK605" i="4"/>
  <c r="BJ605" i="4"/>
  <c r="BI605" i="4"/>
  <c r="BN604" i="4"/>
  <c r="BM604" i="4"/>
  <c r="BL604" i="4"/>
  <c r="BK604" i="4"/>
  <c r="BJ604" i="4"/>
  <c r="BI604" i="4"/>
  <c r="BN603" i="4"/>
  <c r="BM603" i="4"/>
  <c r="BL603" i="4"/>
  <c r="BK603" i="4"/>
  <c r="BJ603" i="4"/>
  <c r="BI603" i="4"/>
  <c r="BN602" i="4"/>
  <c r="BM602" i="4"/>
  <c r="BL602" i="4"/>
  <c r="BK602" i="4"/>
  <c r="BJ602" i="4"/>
  <c r="BI602" i="4"/>
  <c r="BN601" i="4"/>
  <c r="BM601" i="4"/>
  <c r="BL601" i="4"/>
  <c r="BK601" i="4"/>
  <c r="BJ601" i="4"/>
  <c r="BI601" i="4"/>
  <c r="BN600" i="4"/>
  <c r="BM600" i="4"/>
  <c r="BL600" i="4"/>
  <c r="BK600" i="4"/>
  <c r="BJ600" i="4"/>
  <c r="BI600" i="4"/>
  <c r="BI101" i="4"/>
  <c r="BJ101" i="4"/>
  <c r="BK101" i="4"/>
  <c r="BL101" i="4"/>
  <c r="BM101" i="4"/>
  <c r="BN101" i="4"/>
  <c r="BI102" i="4"/>
  <c r="BJ102" i="4"/>
  <c r="BK102" i="4"/>
  <c r="BL102" i="4"/>
  <c r="BM102" i="4"/>
  <c r="BN102" i="4"/>
  <c r="BI103" i="4"/>
  <c r="BJ103" i="4"/>
  <c r="BK103" i="4"/>
  <c r="BL103" i="4"/>
  <c r="BM103" i="4"/>
  <c r="BN103" i="4"/>
  <c r="BI104" i="4"/>
  <c r="BJ104" i="4"/>
  <c r="BK104" i="4"/>
  <c r="BL104" i="4"/>
  <c r="BM104" i="4"/>
  <c r="BN104" i="4"/>
  <c r="BI105" i="4"/>
  <c r="BJ105" i="4"/>
  <c r="BK105" i="4"/>
  <c r="BL105" i="4"/>
  <c r="BM105" i="4"/>
  <c r="BN105" i="4"/>
  <c r="BI106" i="4"/>
  <c r="BJ106" i="4"/>
  <c r="BK106" i="4"/>
  <c r="BL106" i="4"/>
  <c r="BM106" i="4"/>
  <c r="BN106" i="4"/>
  <c r="BI107" i="4"/>
  <c r="BJ107" i="4"/>
  <c r="BK107" i="4"/>
  <c r="BL107" i="4"/>
  <c r="BM107" i="4"/>
  <c r="BN107" i="4"/>
  <c r="BI108" i="4"/>
  <c r="BJ108" i="4"/>
  <c r="BK108" i="4"/>
  <c r="BL108" i="4"/>
  <c r="BM108" i="4"/>
  <c r="BN108" i="4"/>
  <c r="BI109" i="4"/>
  <c r="BJ109" i="4"/>
  <c r="BK109" i="4"/>
  <c r="BL109" i="4"/>
  <c r="BM109" i="4"/>
  <c r="BN109" i="4"/>
  <c r="BI110" i="4"/>
  <c r="BJ110" i="4"/>
  <c r="BK110" i="4"/>
  <c r="BL110" i="4"/>
  <c r="BM110" i="4"/>
  <c r="BN110" i="4"/>
  <c r="BI111" i="4"/>
  <c r="BJ111" i="4"/>
  <c r="BK111" i="4"/>
  <c r="BL111" i="4"/>
  <c r="BM111" i="4"/>
  <c r="BN111" i="4"/>
  <c r="BI112" i="4"/>
  <c r="BJ112" i="4"/>
  <c r="BK112" i="4"/>
  <c r="BL112" i="4"/>
  <c r="BM112" i="4"/>
  <c r="BN112" i="4"/>
  <c r="BI113" i="4"/>
  <c r="BJ113" i="4"/>
  <c r="BK113" i="4"/>
  <c r="BL113" i="4"/>
  <c r="BM113" i="4"/>
  <c r="BN113" i="4"/>
  <c r="BI114" i="4"/>
  <c r="BJ114" i="4"/>
  <c r="BK114" i="4"/>
  <c r="BL114" i="4"/>
  <c r="BM114" i="4"/>
  <c r="BN114" i="4"/>
  <c r="BI115" i="4"/>
  <c r="BJ115" i="4"/>
  <c r="BK115" i="4"/>
  <c r="BL115" i="4"/>
  <c r="BM115" i="4"/>
  <c r="BN115" i="4"/>
  <c r="BI116" i="4"/>
  <c r="BJ116" i="4"/>
  <c r="BK116" i="4"/>
  <c r="BL116" i="4"/>
  <c r="BM116" i="4"/>
  <c r="BN116" i="4"/>
  <c r="BI117" i="4"/>
  <c r="BJ117" i="4"/>
  <c r="BK117" i="4"/>
  <c r="BL117" i="4"/>
  <c r="BM117" i="4"/>
  <c r="BN117" i="4"/>
  <c r="BI118" i="4"/>
  <c r="BJ118" i="4"/>
  <c r="BK118" i="4"/>
  <c r="BL118" i="4"/>
  <c r="BM118" i="4"/>
  <c r="BN118" i="4"/>
  <c r="BI119" i="4"/>
  <c r="BJ119" i="4"/>
  <c r="BK119" i="4"/>
  <c r="BL119" i="4"/>
  <c r="BM119" i="4"/>
  <c r="BN119" i="4"/>
  <c r="BI120" i="4"/>
  <c r="BJ120" i="4"/>
  <c r="BK120" i="4"/>
  <c r="BL120" i="4"/>
  <c r="BM120" i="4"/>
  <c r="BN120" i="4"/>
  <c r="BI121" i="4"/>
  <c r="BJ121" i="4"/>
  <c r="BK121" i="4"/>
  <c r="BL121" i="4"/>
  <c r="BM121" i="4"/>
  <c r="BN121" i="4"/>
  <c r="BI122" i="4"/>
  <c r="BJ122" i="4"/>
  <c r="BK122" i="4"/>
  <c r="BL122" i="4"/>
  <c r="BM122" i="4"/>
  <c r="BN122" i="4"/>
  <c r="BI123" i="4"/>
  <c r="BJ123" i="4"/>
  <c r="BK123" i="4"/>
  <c r="BL123" i="4"/>
  <c r="BM123" i="4"/>
  <c r="BN123" i="4"/>
  <c r="BI124" i="4"/>
  <c r="BJ124" i="4"/>
  <c r="BK124" i="4"/>
  <c r="BL124" i="4"/>
  <c r="BM124" i="4"/>
  <c r="BN124" i="4"/>
  <c r="BI125" i="4"/>
  <c r="BJ125" i="4"/>
  <c r="BK125" i="4"/>
  <c r="BL125" i="4"/>
  <c r="BM125" i="4"/>
  <c r="BN125" i="4"/>
  <c r="BI126" i="4"/>
  <c r="BJ126" i="4"/>
  <c r="BK126" i="4"/>
  <c r="BL126" i="4"/>
  <c r="BM126" i="4"/>
  <c r="BN126" i="4"/>
  <c r="BI127" i="4"/>
  <c r="BJ127" i="4"/>
  <c r="BK127" i="4"/>
  <c r="BL127" i="4"/>
  <c r="BM127" i="4"/>
  <c r="BN127" i="4"/>
  <c r="BI128" i="4"/>
  <c r="BJ128" i="4"/>
  <c r="BK128" i="4"/>
  <c r="BL128" i="4"/>
  <c r="BM128" i="4"/>
  <c r="BN128" i="4"/>
  <c r="BI129" i="4"/>
  <c r="BJ129" i="4"/>
  <c r="BK129" i="4"/>
  <c r="BL129" i="4"/>
  <c r="BM129" i="4"/>
  <c r="BN129" i="4"/>
  <c r="BI130" i="4"/>
  <c r="BJ130" i="4"/>
  <c r="BK130" i="4"/>
  <c r="BL130" i="4"/>
  <c r="BM130" i="4"/>
  <c r="BN130" i="4"/>
  <c r="BI131" i="4"/>
  <c r="BJ131" i="4"/>
  <c r="BK131" i="4"/>
  <c r="BL131" i="4"/>
  <c r="BM131" i="4"/>
  <c r="BN131" i="4"/>
  <c r="BI132" i="4"/>
  <c r="BJ132" i="4"/>
  <c r="BK132" i="4"/>
  <c r="BL132" i="4"/>
  <c r="BM132" i="4"/>
  <c r="BN132" i="4"/>
  <c r="BI133" i="4"/>
  <c r="BJ133" i="4"/>
  <c r="BK133" i="4"/>
  <c r="BL133" i="4"/>
  <c r="BM133" i="4"/>
  <c r="BN133" i="4"/>
  <c r="BI134" i="4"/>
  <c r="BJ134" i="4"/>
  <c r="BK134" i="4"/>
  <c r="BL134" i="4"/>
  <c r="BM134" i="4"/>
  <c r="BN134" i="4"/>
  <c r="BI135" i="4"/>
  <c r="BJ135" i="4"/>
  <c r="BK135" i="4"/>
  <c r="BL135" i="4"/>
  <c r="BM135" i="4"/>
  <c r="BN135" i="4"/>
  <c r="BI136" i="4"/>
  <c r="BJ136" i="4"/>
  <c r="BK136" i="4"/>
  <c r="BL136" i="4"/>
  <c r="BM136" i="4"/>
  <c r="BN136" i="4"/>
  <c r="BI137" i="4"/>
  <c r="BJ137" i="4"/>
  <c r="BK137" i="4"/>
  <c r="BL137" i="4"/>
  <c r="BM137" i="4"/>
  <c r="BN137" i="4"/>
  <c r="BI138" i="4"/>
  <c r="BJ138" i="4"/>
  <c r="BK138" i="4"/>
  <c r="BL138" i="4"/>
  <c r="BM138" i="4"/>
  <c r="BN138" i="4"/>
  <c r="BI139" i="4"/>
  <c r="BJ139" i="4"/>
  <c r="BK139" i="4"/>
  <c r="BL139" i="4"/>
  <c r="BM139" i="4"/>
  <c r="BN139" i="4"/>
  <c r="BI140" i="4"/>
  <c r="BJ140" i="4"/>
  <c r="BK140" i="4"/>
  <c r="BL140" i="4"/>
  <c r="BM140" i="4"/>
  <c r="BN140" i="4"/>
  <c r="BI141" i="4"/>
  <c r="BJ141" i="4"/>
  <c r="BK141" i="4"/>
  <c r="BL141" i="4"/>
  <c r="BM141" i="4"/>
  <c r="BN141" i="4"/>
  <c r="BI142" i="4"/>
  <c r="BJ142" i="4"/>
  <c r="BK142" i="4"/>
  <c r="BL142" i="4"/>
  <c r="BM142" i="4"/>
  <c r="BN142" i="4"/>
  <c r="BI143" i="4"/>
  <c r="BJ143" i="4"/>
  <c r="BK143" i="4"/>
  <c r="BL143" i="4"/>
  <c r="BM143" i="4"/>
  <c r="BN143" i="4"/>
  <c r="BI144" i="4"/>
  <c r="BJ144" i="4"/>
  <c r="BK144" i="4"/>
  <c r="BL144" i="4"/>
  <c r="BM144" i="4"/>
  <c r="BN144" i="4"/>
  <c r="BI145" i="4"/>
  <c r="BJ145" i="4"/>
  <c r="BK145" i="4"/>
  <c r="BL145" i="4"/>
  <c r="BM145" i="4"/>
  <c r="BN145" i="4"/>
  <c r="BI146" i="4"/>
  <c r="BJ146" i="4"/>
  <c r="BK146" i="4"/>
  <c r="BL146" i="4"/>
  <c r="BM146" i="4"/>
  <c r="BN146" i="4"/>
  <c r="BI147" i="4"/>
  <c r="BJ147" i="4"/>
  <c r="BK147" i="4"/>
  <c r="BL147" i="4"/>
  <c r="BM147" i="4"/>
  <c r="BN147" i="4"/>
  <c r="BI148" i="4"/>
  <c r="BJ148" i="4"/>
  <c r="BK148" i="4"/>
  <c r="BL148" i="4"/>
  <c r="BM148" i="4"/>
  <c r="BN148" i="4"/>
  <c r="BI149" i="4"/>
  <c r="BJ149" i="4"/>
  <c r="BK149" i="4"/>
  <c r="BL149" i="4"/>
  <c r="BM149" i="4"/>
  <c r="BN149" i="4"/>
  <c r="BI150" i="4"/>
  <c r="BJ150" i="4"/>
  <c r="BK150" i="4"/>
  <c r="BL150" i="4"/>
  <c r="BM150" i="4"/>
  <c r="BN150" i="4"/>
  <c r="BI151" i="4"/>
  <c r="BJ151" i="4"/>
  <c r="BK151" i="4"/>
  <c r="BL151" i="4"/>
  <c r="BM151" i="4"/>
  <c r="BN151" i="4"/>
  <c r="BI152" i="4"/>
  <c r="BJ152" i="4"/>
  <c r="BK152" i="4"/>
  <c r="BL152" i="4"/>
  <c r="BM152" i="4"/>
  <c r="BN152" i="4"/>
  <c r="BI153" i="4"/>
  <c r="BJ153" i="4"/>
  <c r="BK153" i="4"/>
  <c r="BL153" i="4"/>
  <c r="BM153" i="4"/>
  <c r="BN153" i="4"/>
  <c r="BI154" i="4"/>
  <c r="BJ154" i="4"/>
  <c r="BK154" i="4"/>
  <c r="BL154" i="4"/>
  <c r="BM154" i="4"/>
  <c r="BN154" i="4"/>
  <c r="BI155" i="4"/>
  <c r="BJ155" i="4"/>
  <c r="BK155" i="4"/>
  <c r="BL155" i="4"/>
  <c r="BM155" i="4"/>
  <c r="BN155" i="4"/>
  <c r="BI156" i="4"/>
  <c r="BJ156" i="4"/>
  <c r="BK156" i="4"/>
  <c r="BL156" i="4"/>
  <c r="BM156" i="4"/>
  <c r="BN156" i="4"/>
  <c r="BI157" i="4"/>
  <c r="BJ157" i="4"/>
  <c r="BK157" i="4"/>
  <c r="BL157" i="4"/>
  <c r="BM157" i="4"/>
  <c r="BN157" i="4"/>
  <c r="BI158" i="4"/>
  <c r="BJ158" i="4"/>
  <c r="BK158" i="4"/>
  <c r="BL158" i="4"/>
  <c r="BM158" i="4"/>
  <c r="BN158" i="4"/>
  <c r="BI159" i="4"/>
  <c r="BJ159" i="4"/>
  <c r="BK159" i="4"/>
  <c r="BL159" i="4"/>
  <c r="BM159" i="4"/>
  <c r="BN159" i="4"/>
  <c r="BI160" i="4"/>
  <c r="BJ160" i="4"/>
  <c r="BK160" i="4"/>
  <c r="BL160" i="4"/>
  <c r="BM160" i="4"/>
  <c r="BN160" i="4"/>
  <c r="BI161" i="4"/>
  <c r="BJ161" i="4"/>
  <c r="BK161" i="4"/>
  <c r="BL161" i="4"/>
  <c r="BM161" i="4"/>
  <c r="BN161" i="4"/>
  <c r="BI162" i="4"/>
  <c r="BJ162" i="4"/>
  <c r="BK162" i="4"/>
  <c r="BL162" i="4"/>
  <c r="BM162" i="4"/>
  <c r="BN162" i="4"/>
  <c r="BI163" i="4"/>
  <c r="BJ163" i="4"/>
  <c r="BK163" i="4"/>
  <c r="BL163" i="4"/>
  <c r="BM163" i="4"/>
  <c r="BN163" i="4"/>
  <c r="BI164" i="4"/>
  <c r="BJ164" i="4"/>
  <c r="BK164" i="4"/>
  <c r="BL164" i="4"/>
  <c r="BM164" i="4"/>
  <c r="BN164" i="4"/>
  <c r="BI165" i="4"/>
  <c r="BJ165" i="4"/>
  <c r="BK165" i="4"/>
  <c r="BL165" i="4"/>
  <c r="BM165" i="4"/>
  <c r="BN165" i="4"/>
  <c r="BI166" i="4"/>
  <c r="BJ166" i="4"/>
  <c r="BK166" i="4"/>
  <c r="BL166" i="4"/>
  <c r="BM166" i="4"/>
  <c r="BN166" i="4"/>
  <c r="BI167" i="4"/>
  <c r="BJ167" i="4"/>
  <c r="BK167" i="4"/>
  <c r="BL167" i="4"/>
  <c r="BM167" i="4"/>
  <c r="BN167" i="4"/>
  <c r="BI168" i="4"/>
  <c r="BJ168" i="4"/>
  <c r="BK168" i="4"/>
  <c r="BL168" i="4"/>
  <c r="BM168" i="4"/>
  <c r="BN168" i="4"/>
  <c r="BI169" i="4"/>
  <c r="BJ169" i="4"/>
  <c r="BK169" i="4"/>
  <c r="BL169" i="4"/>
  <c r="BM169" i="4"/>
  <c r="BN169" i="4"/>
  <c r="BI170" i="4"/>
  <c r="BJ170" i="4"/>
  <c r="BK170" i="4"/>
  <c r="BL170" i="4"/>
  <c r="BM170" i="4"/>
  <c r="BN170" i="4"/>
  <c r="BI171" i="4"/>
  <c r="BJ171" i="4"/>
  <c r="BK171" i="4"/>
  <c r="BL171" i="4"/>
  <c r="BM171" i="4"/>
  <c r="BN171" i="4"/>
  <c r="BI172" i="4"/>
  <c r="BJ172" i="4"/>
  <c r="BK172" i="4"/>
  <c r="BL172" i="4"/>
  <c r="BM172" i="4"/>
  <c r="BN172" i="4"/>
  <c r="BI173" i="4"/>
  <c r="BJ173" i="4"/>
  <c r="BK173" i="4"/>
  <c r="BL173" i="4"/>
  <c r="BM173" i="4"/>
  <c r="BN173" i="4"/>
  <c r="BI174" i="4"/>
  <c r="BJ174" i="4"/>
  <c r="BK174" i="4"/>
  <c r="BL174" i="4"/>
  <c r="BM174" i="4"/>
  <c r="BN174" i="4"/>
  <c r="BI175" i="4"/>
  <c r="BJ175" i="4"/>
  <c r="BK175" i="4"/>
  <c r="BL175" i="4"/>
  <c r="BM175" i="4"/>
  <c r="BN175" i="4"/>
  <c r="BI176" i="4"/>
  <c r="BJ176" i="4"/>
  <c r="BK176" i="4"/>
  <c r="BL176" i="4"/>
  <c r="BM176" i="4"/>
  <c r="BN176" i="4"/>
  <c r="BI177" i="4"/>
  <c r="BJ177" i="4"/>
  <c r="BK177" i="4"/>
  <c r="BL177" i="4"/>
  <c r="BM177" i="4"/>
  <c r="BN177" i="4"/>
  <c r="BI178" i="4"/>
  <c r="BJ178" i="4"/>
  <c r="BK178" i="4"/>
  <c r="BL178" i="4"/>
  <c r="BM178" i="4"/>
  <c r="BN178" i="4"/>
  <c r="BI179" i="4"/>
  <c r="BJ179" i="4"/>
  <c r="BK179" i="4"/>
  <c r="BL179" i="4"/>
  <c r="BM179" i="4"/>
  <c r="BN179" i="4"/>
  <c r="BI180" i="4"/>
  <c r="BJ180" i="4"/>
  <c r="BK180" i="4"/>
  <c r="BL180" i="4"/>
  <c r="BM180" i="4"/>
  <c r="BN180" i="4"/>
  <c r="BN100" i="4"/>
  <c r="BM100" i="4"/>
  <c r="BL100" i="4"/>
  <c r="BK100" i="4"/>
  <c r="BJ100" i="4"/>
  <c r="BI100" i="4"/>
  <c r="Q27" i="4"/>
  <c r="D5" i="9"/>
  <c r="Y2" i="4"/>
  <c r="B1" i="9" l="1"/>
  <c r="Q28" i="4" l="1"/>
  <c r="B28" i="4"/>
  <c r="B30" i="4"/>
  <c r="BM1681" i="4"/>
  <c r="BM681" i="4"/>
  <c r="C1500" i="4"/>
  <c r="AP1500" i="4"/>
  <c r="AQ1500" i="4"/>
  <c r="AR1500" i="4"/>
  <c r="AS1500" i="4"/>
  <c r="AT1500" i="4"/>
  <c r="AU1500" i="4"/>
  <c r="AV1500" i="4"/>
  <c r="AW1500" i="4"/>
  <c r="AX1500" i="4"/>
  <c r="AY1500" i="4"/>
  <c r="AZ1500" i="4"/>
  <c r="BA1500" i="4"/>
  <c r="BB1500" i="4"/>
  <c r="BC1500" i="4"/>
  <c r="BD1500" i="4"/>
  <c r="BE1500" i="4"/>
  <c r="BF1500" i="4"/>
  <c r="BG1500" i="4"/>
  <c r="BH1500" i="4"/>
  <c r="AP1501" i="4"/>
  <c r="AQ1501" i="4"/>
  <c r="AR1501" i="4"/>
  <c r="AS1501" i="4"/>
  <c r="AT1501" i="4"/>
  <c r="AU1501" i="4"/>
  <c r="AV1501" i="4"/>
  <c r="AW1501" i="4"/>
  <c r="AX1501" i="4"/>
  <c r="AY1501" i="4"/>
  <c r="AZ1501" i="4"/>
  <c r="BA1501" i="4"/>
  <c r="BB1501" i="4"/>
  <c r="BC1501" i="4"/>
  <c r="BD1501" i="4"/>
  <c r="BE1501" i="4"/>
  <c r="BF1501" i="4"/>
  <c r="BG1501" i="4"/>
  <c r="BH1501" i="4"/>
  <c r="AP1502" i="4"/>
  <c r="AQ1502" i="4"/>
  <c r="AR1502" i="4"/>
  <c r="AS1502" i="4"/>
  <c r="AT1502" i="4"/>
  <c r="AU1502" i="4"/>
  <c r="AV1502" i="4"/>
  <c r="AW1502" i="4"/>
  <c r="AX1502" i="4"/>
  <c r="AY1502" i="4"/>
  <c r="AZ1502" i="4"/>
  <c r="BA1502" i="4"/>
  <c r="BB1502" i="4"/>
  <c r="BC1502" i="4"/>
  <c r="BD1502" i="4"/>
  <c r="BE1502" i="4"/>
  <c r="BF1502" i="4"/>
  <c r="BG1502" i="4"/>
  <c r="BH1502" i="4"/>
  <c r="AP1503" i="4"/>
  <c r="AQ1503" i="4"/>
  <c r="AR1503" i="4"/>
  <c r="AS1503" i="4"/>
  <c r="AT1503" i="4"/>
  <c r="AU1503" i="4"/>
  <c r="AV1503" i="4"/>
  <c r="AW1503" i="4"/>
  <c r="AX1503" i="4"/>
  <c r="AY1503" i="4"/>
  <c r="AZ1503" i="4"/>
  <c r="BA1503" i="4"/>
  <c r="BB1503" i="4"/>
  <c r="BC1503" i="4"/>
  <c r="BD1503" i="4"/>
  <c r="BE1503" i="4"/>
  <c r="BF1503" i="4"/>
  <c r="BG1503" i="4"/>
  <c r="BH1503" i="4"/>
  <c r="AP1504" i="4"/>
  <c r="AQ1504" i="4"/>
  <c r="AR1504" i="4"/>
  <c r="AS1504" i="4"/>
  <c r="AT1504" i="4"/>
  <c r="AU1504" i="4"/>
  <c r="AV1504" i="4"/>
  <c r="AW1504" i="4"/>
  <c r="AX1504" i="4"/>
  <c r="AY1504" i="4"/>
  <c r="AZ1504" i="4"/>
  <c r="BA1504" i="4"/>
  <c r="BB1504" i="4"/>
  <c r="BC1504" i="4"/>
  <c r="BD1504" i="4"/>
  <c r="BE1504" i="4"/>
  <c r="BF1504" i="4"/>
  <c r="BG1504" i="4"/>
  <c r="BH1504" i="4"/>
  <c r="AP1505" i="4"/>
  <c r="AQ1505" i="4"/>
  <c r="AR1505" i="4"/>
  <c r="AS1505" i="4"/>
  <c r="AT1505" i="4"/>
  <c r="AU1505" i="4"/>
  <c r="AV1505" i="4"/>
  <c r="AW1505" i="4"/>
  <c r="AX1505" i="4"/>
  <c r="AY1505" i="4"/>
  <c r="AZ1505" i="4"/>
  <c r="BA1505" i="4"/>
  <c r="BB1505" i="4"/>
  <c r="BC1505" i="4"/>
  <c r="BD1505" i="4"/>
  <c r="BE1505" i="4"/>
  <c r="BF1505" i="4"/>
  <c r="BG1505" i="4"/>
  <c r="BH1505" i="4"/>
  <c r="AP1506" i="4"/>
  <c r="AQ1506" i="4"/>
  <c r="AR1506" i="4"/>
  <c r="AS1506" i="4"/>
  <c r="AT1506" i="4"/>
  <c r="AU1506" i="4"/>
  <c r="AV1506" i="4"/>
  <c r="AW1506" i="4"/>
  <c r="AX1506" i="4"/>
  <c r="AY1506" i="4"/>
  <c r="AZ1506" i="4"/>
  <c r="BA1506" i="4"/>
  <c r="BB1506" i="4"/>
  <c r="BC1506" i="4"/>
  <c r="BD1506" i="4"/>
  <c r="BE1506" i="4"/>
  <c r="BF1506" i="4"/>
  <c r="BG1506" i="4"/>
  <c r="BH1506" i="4"/>
  <c r="AP1507" i="4"/>
  <c r="AQ1507" i="4"/>
  <c r="AR1507" i="4"/>
  <c r="AS1507" i="4"/>
  <c r="AT1507" i="4"/>
  <c r="AU1507" i="4"/>
  <c r="AV1507" i="4"/>
  <c r="AW1507" i="4"/>
  <c r="AX1507" i="4"/>
  <c r="AY1507" i="4"/>
  <c r="AZ1507" i="4"/>
  <c r="BA1507" i="4"/>
  <c r="BB1507" i="4"/>
  <c r="BC1507" i="4"/>
  <c r="BD1507" i="4"/>
  <c r="BE1507" i="4"/>
  <c r="BF1507" i="4"/>
  <c r="BG1507" i="4"/>
  <c r="BH1507" i="4"/>
  <c r="AP1508" i="4"/>
  <c r="AQ1508" i="4"/>
  <c r="AR1508" i="4"/>
  <c r="AS1508" i="4"/>
  <c r="AT1508" i="4"/>
  <c r="AU1508" i="4"/>
  <c r="AV1508" i="4"/>
  <c r="AW1508" i="4"/>
  <c r="AX1508" i="4"/>
  <c r="AY1508" i="4"/>
  <c r="AZ1508" i="4"/>
  <c r="BA1508" i="4"/>
  <c r="BB1508" i="4"/>
  <c r="BC1508" i="4"/>
  <c r="BD1508" i="4"/>
  <c r="BE1508" i="4"/>
  <c r="BF1508" i="4"/>
  <c r="BG1508" i="4"/>
  <c r="BH1508" i="4"/>
  <c r="AP1509" i="4"/>
  <c r="AQ1509" i="4"/>
  <c r="AR1509" i="4"/>
  <c r="AS1509" i="4"/>
  <c r="AT1509" i="4"/>
  <c r="AU1509" i="4"/>
  <c r="AV1509" i="4"/>
  <c r="AW1509" i="4"/>
  <c r="AX1509" i="4"/>
  <c r="AY1509" i="4"/>
  <c r="AZ1509" i="4"/>
  <c r="BA1509" i="4"/>
  <c r="BB1509" i="4"/>
  <c r="BC1509" i="4"/>
  <c r="BD1509" i="4"/>
  <c r="BE1509" i="4"/>
  <c r="BF1509" i="4"/>
  <c r="BG1509" i="4"/>
  <c r="BH1509" i="4"/>
  <c r="AP1510" i="4"/>
  <c r="AQ1510" i="4"/>
  <c r="AR1510" i="4"/>
  <c r="AS1510" i="4"/>
  <c r="AT1510" i="4"/>
  <c r="AU1510" i="4"/>
  <c r="AV1510" i="4"/>
  <c r="AW1510" i="4"/>
  <c r="AX1510" i="4"/>
  <c r="AY1510" i="4"/>
  <c r="AZ1510" i="4"/>
  <c r="BA1510" i="4"/>
  <c r="BB1510" i="4"/>
  <c r="BC1510" i="4"/>
  <c r="BD1510" i="4"/>
  <c r="BE1510" i="4"/>
  <c r="BF1510" i="4"/>
  <c r="BG1510" i="4"/>
  <c r="BH1510" i="4"/>
  <c r="AP1511" i="4"/>
  <c r="AQ1511" i="4"/>
  <c r="AR1511" i="4"/>
  <c r="AS1511" i="4"/>
  <c r="AT1511" i="4"/>
  <c r="AU1511" i="4"/>
  <c r="AV1511" i="4"/>
  <c r="AW1511" i="4"/>
  <c r="AX1511" i="4"/>
  <c r="AY1511" i="4"/>
  <c r="AZ1511" i="4"/>
  <c r="BA1511" i="4"/>
  <c r="BB1511" i="4"/>
  <c r="BC1511" i="4"/>
  <c r="BD1511" i="4"/>
  <c r="BE1511" i="4"/>
  <c r="BF1511" i="4"/>
  <c r="BG1511" i="4"/>
  <c r="BH1511" i="4"/>
  <c r="AP1512" i="4"/>
  <c r="AQ1512" i="4"/>
  <c r="AR1512" i="4"/>
  <c r="AS1512" i="4"/>
  <c r="AT1512" i="4"/>
  <c r="AU1512" i="4"/>
  <c r="AV1512" i="4"/>
  <c r="AW1512" i="4"/>
  <c r="AX1512" i="4"/>
  <c r="AY1512" i="4"/>
  <c r="AZ1512" i="4"/>
  <c r="BA1512" i="4"/>
  <c r="BB1512" i="4"/>
  <c r="BC1512" i="4"/>
  <c r="BD1512" i="4"/>
  <c r="BE1512" i="4"/>
  <c r="BF1512" i="4"/>
  <c r="BG1512" i="4"/>
  <c r="BH1512" i="4"/>
  <c r="AP1513" i="4"/>
  <c r="AQ1513" i="4"/>
  <c r="AR1513" i="4"/>
  <c r="AS1513" i="4"/>
  <c r="AT1513" i="4"/>
  <c r="AU1513" i="4"/>
  <c r="AV1513" i="4"/>
  <c r="AW1513" i="4"/>
  <c r="AX1513" i="4"/>
  <c r="AY1513" i="4"/>
  <c r="AZ1513" i="4"/>
  <c r="BA1513" i="4"/>
  <c r="BB1513" i="4"/>
  <c r="BC1513" i="4"/>
  <c r="BD1513" i="4"/>
  <c r="BE1513" i="4"/>
  <c r="BF1513" i="4"/>
  <c r="BG1513" i="4"/>
  <c r="BH1513" i="4"/>
  <c r="AP1514" i="4"/>
  <c r="AQ1514" i="4"/>
  <c r="AR1514" i="4"/>
  <c r="AS1514" i="4"/>
  <c r="AT1514" i="4"/>
  <c r="AU1514" i="4"/>
  <c r="AV1514" i="4"/>
  <c r="AW1514" i="4"/>
  <c r="AX1514" i="4"/>
  <c r="AY1514" i="4"/>
  <c r="AZ1514" i="4"/>
  <c r="BA1514" i="4"/>
  <c r="BB1514" i="4"/>
  <c r="BC1514" i="4"/>
  <c r="BD1514" i="4"/>
  <c r="BE1514" i="4"/>
  <c r="BF1514" i="4"/>
  <c r="BG1514" i="4"/>
  <c r="BH1514" i="4"/>
  <c r="AP1515" i="4"/>
  <c r="AQ1515" i="4"/>
  <c r="AR1515" i="4"/>
  <c r="AS1515" i="4"/>
  <c r="AT1515" i="4"/>
  <c r="AU1515" i="4"/>
  <c r="AV1515" i="4"/>
  <c r="AW1515" i="4"/>
  <c r="AX1515" i="4"/>
  <c r="AY1515" i="4"/>
  <c r="AZ1515" i="4"/>
  <c r="BA1515" i="4"/>
  <c r="BB1515" i="4"/>
  <c r="BC1515" i="4"/>
  <c r="BD1515" i="4"/>
  <c r="BE1515" i="4"/>
  <c r="BF1515" i="4"/>
  <c r="BG1515" i="4"/>
  <c r="BH1515" i="4"/>
  <c r="AP1516" i="4"/>
  <c r="AQ1516" i="4"/>
  <c r="AR1516" i="4"/>
  <c r="AS1516" i="4"/>
  <c r="AT1516" i="4"/>
  <c r="AU1516" i="4"/>
  <c r="AV1516" i="4"/>
  <c r="AW1516" i="4"/>
  <c r="AX1516" i="4"/>
  <c r="AY1516" i="4"/>
  <c r="AZ1516" i="4"/>
  <c r="BA1516" i="4"/>
  <c r="BB1516" i="4"/>
  <c r="BC1516" i="4"/>
  <c r="BD1516" i="4"/>
  <c r="BE1516" i="4"/>
  <c r="BF1516" i="4"/>
  <c r="BG1516" i="4"/>
  <c r="BH1516" i="4"/>
  <c r="AP1517" i="4"/>
  <c r="AQ1517" i="4"/>
  <c r="AR1517" i="4"/>
  <c r="AS1517" i="4"/>
  <c r="AT1517" i="4"/>
  <c r="AU1517" i="4"/>
  <c r="AV1517" i="4"/>
  <c r="AW1517" i="4"/>
  <c r="AX1517" i="4"/>
  <c r="AY1517" i="4"/>
  <c r="AZ1517" i="4"/>
  <c r="BA1517" i="4"/>
  <c r="BB1517" i="4"/>
  <c r="BC1517" i="4"/>
  <c r="BD1517" i="4"/>
  <c r="BE1517" i="4"/>
  <c r="BF1517" i="4"/>
  <c r="BG1517" i="4"/>
  <c r="BH1517" i="4"/>
  <c r="AP1518" i="4"/>
  <c r="AQ1518" i="4"/>
  <c r="AR1518" i="4"/>
  <c r="AS1518" i="4"/>
  <c r="AT1518" i="4"/>
  <c r="AU1518" i="4"/>
  <c r="AV1518" i="4"/>
  <c r="AW1518" i="4"/>
  <c r="AX1518" i="4"/>
  <c r="AY1518" i="4"/>
  <c r="AZ1518" i="4"/>
  <c r="BA1518" i="4"/>
  <c r="BB1518" i="4"/>
  <c r="BC1518" i="4"/>
  <c r="BD1518" i="4"/>
  <c r="BE1518" i="4"/>
  <c r="BF1518" i="4"/>
  <c r="BG1518" i="4"/>
  <c r="BH1518" i="4"/>
  <c r="AP1519" i="4"/>
  <c r="AQ1519" i="4"/>
  <c r="AR1519" i="4"/>
  <c r="AS1519" i="4"/>
  <c r="AT1519" i="4"/>
  <c r="AU1519" i="4"/>
  <c r="AV1519" i="4"/>
  <c r="AW1519" i="4"/>
  <c r="AX1519" i="4"/>
  <c r="AY1519" i="4"/>
  <c r="AZ1519" i="4"/>
  <c r="BA1519" i="4"/>
  <c r="BB1519" i="4"/>
  <c r="BC1519" i="4"/>
  <c r="BD1519" i="4"/>
  <c r="BE1519" i="4"/>
  <c r="BF1519" i="4"/>
  <c r="BG1519" i="4"/>
  <c r="BH1519" i="4"/>
  <c r="AP1520" i="4"/>
  <c r="AQ1520" i="4"/>
  <c r="AR1520" i="4"/>
  <c r="AS1520" i="4"/>
  <c r="AT1520" i="4"/>
  <c r="AU1520" i="4"/>
  <c r="AV1520" i="4"/>
  <c r="AW1520" i="4"/>
  <c r="AX1520" i="4"/>
  <c r="AY1520" i="4"/>
  <c r="AZ1520" i="4"/>
  <c r="BA1520" i="4"/>
  <c r="BB1520" i="4"/>
  <c r="BC1520" i="4"/>
  <c r="BD1520" i="4"/>
  <c r="BE1520" i="4"/>
  <c r="BF1520" i="4"/>
  <c r="BG1520" i="4"/>
  <c r="BH1520" i="4"/>
  <c r="AP1521" i="4"/>
  <c r="AQ1521" i="4"/>
  <c r="AR1521" i="4"/>
  <c r="AS1521" i="4"/>
  <c r="AT1521" i="4"/>
  <c r="AU1521" i="4"/>
  <c r="AV1521" i="4"/>
  <c r="AW1521" i="4"/>
  <c r="AX1521" i="4"/>
  <c r="AY1521" i="4"/>
  <c r="AZ1521" i="4"/>
  <c r="BA1521" i="4"/>
  <c r="BB1521" i="4"/>
  <c r="BC1521" i="4"/>
  <c r="BD1521" i="4"/>
  <c r="BE1521" i="4"/>
  <c r="BF1521" i="4"/>
  <c r="BG1521" i="4"/>
  <c r="BH1521" i="4"/>
  <c r="AP1522" i="4"/>
  <c r="AQ1522" i="4"/>
  <c r="AR1522" i="4"/>
  <c r="AS1522" i="4"/>
  <c r="AT1522" i="4"/>
  <c r="AU1522" i="4"/>
  <c r="AV1522" i="4"/>
  <c r="AW1522" i="4"/>
  <c r="AX1522" i="4"/>
  <c r="AY1522" i="4"/>
  <c r="AZ1522" i="4"/>
  <c r="BA1522" i="4"/>
  <c r="BB1522" i="4"/>
  <c r="BC1522" i="4"/>
  <c r="BD1522" i="4"/>
  <c r="BE1522" i="4"/>
  <c r="BF1522" i="4"/>
  <c r="BG1522" i="4"/>
  <c r="BH1522" i="4"/>
  <c r="AP1523" i="4"/>
  <c r="AQ1523" i="4"/>
  <c r="AR1523" i="4"/>
  <c r="AS1523" i="4"/>
  <c r="AT1523" i="4"/>
  <c r="AU1523" i="4"/>
  <c r="AV1523" i="4"/>
  <c r="AW1523" i="4"/>
  <c r="AX1523" i="4"/>
  <c r="AY1523" i="4"/>
  <c r="AZ1523" i="4"/>
  <c r="BA1523" i="4"/>
  <c r="BB1523" i="4"/>
  <c r="BC1523" i="4"/>
  <c r="BD1523" i="4"/>
  <c r="BE1523" i="4"/>
  <c r="BF1523" i="4"/>
  <c r="BG1523" i="4"/>
  <c r="BH1523" i="4"/>
  <c r="AP1524" i="4"/>
  <c r="AQ1524" i="4"/>
  <c r="AR1524" i="4"/>
  <c r="AS1524" i="4"/>
  <c r="AT1524" i="4"/>
  <c r="AU1524" i="4"/>
  <c r="AV1524" i="4"/>
  <c r="AW1524" i="4"/>
  <c r="AX1524" i="4"/>
  <c r="AY1524" i="4"/>
  <c r="AZ1524" i="4"/>
  <c r="BA1524" i="4"/>
  <c r="BB1524" i="4"/>
  <c r="BC1524" i="4"/>
  <c r="BD1524" i="4"/>
  <c r="BE1524" i="4"/>
  <c r="BF1524" i="4"/>
  <c r="BG1524" i="4"/>
  <c r="BH1524" i="4"/>
  <c r="AP1525" i="4"/>
  <c r="AQ1525" i="4"/>
  <c r="AR1525" i="4"/>
  <c r="AS1525" i="4"/>
  <c r="AT1525" i="4"/>
  <c r="AU1525" i="4"/>
  <c r="AV1525" i="4"/>
  <c r="AW1525" i="4"/>
  <c r="AX1525" i="4"/>
  <c r="AY1525" i="4"/>
  <c r="AZ1525" i="4"/>
  <c r="BA1525" i="4"/>
  <c r="BB1525" i="4"/>
  <c r="BC1525" i="4"/>
  <c r="BD1525" i="4"/>
  <c r="BE1525" i="4"/>
  <c r="BF1525" i="4"/>
  <c r="BG1525" i="4"/>
  <c r="BH1525" i="4"/>
  <c r="AP1526" i="4"/>
  <c r="AQ1526" i="4"/>
  <c r="AR1526" i="4"/>
  <c r="AS1526" i="4"/>
  <c r="AT1526" i="4"/>
  <c r="AU1526" i="4"/>
  <c r="AV1526" i="4"/>
  <c r="AW1526" i="4"/>
  <c r="AX1526" i="4"/>
  <c r="AY1526" i="4"/>
  <c r="AZ1526" i="4"/>
  <c r="BA1526" i="4"/>
  <c r="BB1526" i="4"/>
  <c r="BC1526" i="4"/>
  <c r="BD1526" i="4"/>
  <c r="BE1526" i="4"/>
  <c r="BF1526" i="4"/>
  <c r="BG1526" i="4"/>
  <c r="BH1526" i="4"/>
  <c r="E26" i="4" s="1"/>
  <c r="AP1527" i="4"/>
  <c r="AQ1527" i="4"/>
  <c r="AR1527" i="4"/>
  <c r="AS1527" i="4"/>
  <c r="AT1527" i="4"/>
  <c r="AU1527" i="4"/>
  <c r="AV1527" i="4"/>
  <c r="AW1527" i="4"/>
  <c r="AX1527" i="4"/>
  <c r="AY1527" i="4"/>
  <c r="AZ1527" i="4"/>
  <c r="BA1527" i="4"/>
  <c r="BB1527" i="4"/>
  <c r="BC1527" i="4"/>
  <c r="BD1527" i="4"/>
  <c r="BE1527" i="4"/>
  <c r="BF1527" i="4"/>
  <c r="BG1527" i="4"/>
  <c r="BH1527" i="4"/>
  <c r="AP1528" i="4"/>
  <c r="AQ1528" i="4"/>
  <c r="AR1528" i="4"/>
  <c r="AS1528" i="4"/>
  <c r="AT1528" i="4"/>
  <c r="AU1528" i="4"/>
  <c r="AV1528" i="4"/>
  <c r="AW1528" i="4"/>
  <c r="AX1528" i="4"/>
  <c r="AY1528" i="4"/>
  <c r="AZ1528" i="4"/>
  <c r="BA1528" i="4"/>
  <c r="BB1528" i="4"/>
  <c r="BC1528" i="4"/>
  <c r="BD1528" i="4"/>
  <c r="BE1528" i="4"/>
  <c r="BF1528" i="4"/>
  <c r="BG1528" i="4"/>
  <c r="BH1528" i="4"/>
  <c r="AP1529" i="4"/>
  <c r="AQ1529" i="4"/>
  <c r="AR1529" i="4"/>
  <c r="AS1529" i="4"/>
  <c r="AT1529" i="4"/>
  <c r="AU1529" i="4"/>
  <c r="AV1529" i="4"/>
  <c r="AW1529" i="4"/>
  <c r="AX1529" i="4"/>
  <c r="AY1529" i="4"/>
  <c r="AZ1529" i="4"/>
  <c r="BA1529" i="4"/>
  <c r="BB1529" i="4"/>
  <c r="BC1529" i="4"/>
  <c r="BD1529" i="4"/>
  <c r="BE1529" i="4"/>
  <c r="BF1529" i="4"/>
  <c r="BG1529" i="4"/>
  <c r="BH1529" i="4"/>
  <c r="AP1530" i="4"/>
  <c r="AQ1530" i="4"/>
  <c r="AR1530" i="4"/>
  <c r="AS1530" i="4"/>
  <c r="AT1530" i="4"/>
  <c r="AU1530" i="4"/>
  <c r="AV1530" i="4"/>
  <c r="AW1530" i="4"/>
  <c r="AX1530" i="4"/>
  <c r="AY1530" i="4"/>
  <c r="AZ1530" i="4"/>
  <c r="BA1530" i="4"/>
  <c r="BB1530" i="4"/>
  <c r="BC1530" i="4"/>
  <c r="BD1530" i="4"/>
  <c r="BE1530" i="4"/>
  <c r="BF1530" i="4"/>
  <c r="BG1530" i="4"/>
  <c r="BH1530" i="4"/>
  <c r="AP1531" i="4"/>
  <c r="AQ1531" i="4"/>
  <c r="AR1531" i="4"/>
  <c r="AS1531" i="4"/>
  <c r="AT1531" i="4"/>
  <c r="AU1531" i="4"/>
  <c r="AV1531" i="4"/>
  <c r="AW1531" i="4"/>
  <c r="AX1531" i="4"/>
  <c r="AY1531" i="4"/>
  <c r="AZ1531" i="4"/>
  <c r="BA1531" i="4"/>
  <c r="BB1531" i="4"/>
  <c r="BC1531" i="4"/>
  <c r="BD1531" i="4"/>
  <c r="BE1531" i="4"/>
  <c r="BF1531" i="4"/>
  <c r="BG1531" i="4"/>
  <c r="BH1531" i="4"/>
  <c r="AP1532" i="4"/>
  <c r="AQ1532" i="4"/>
  <c r="AR1532" i="4"/>
  <c r="AS1532" i="4"/>
  <c r="AT1532" i="4"/>
  <c r="AU1532" i="4"/>
  <c r="AV1532" i="4"/>
  <c r="AW1532" i="4"/>
  <c r="AX1532" i="4"/>
  <c r="AY1532" i="4"/>
  <c r="AZ1532" i="4"/>
  <c r="BA1532" i="4"/>
  <c r="BB1532" i="4"/>
  <c r="BC1532" i="4"/>
  <c r="BD1532" i="4"/>
  <c r="BE1532" i="4"/>
  <c r="BF1532" i="4"/>
  <c r="BG1532" i="4"/>
  <c r="BH1532" i="4"/>
  <c r="AP1533" i="4"/>
  <c r="AQ1533" i="4"/>
  <c r="AR1533" i="4"/>
  <c r="AS1533" i="4"/>
  <c r="AT1533" i="4"/>
  <c r="AU1533" i="4"/>
  <c r="AV1533" i="4"/>
  <c r="AW1533" i="4"/>
  <c r="AX1533" i="4"/>
  <c r="AY1533" i="4"/>
  <c r="AZ1533" i="4"/>
  <c r="D17" i="9" s="1"/>
  <c r="BA1533" i="4"/>
  <c r="D18" i="9" s="1"/>
  <c r="BB1533" i="4"/>
  <c r="BC1533" i="4"/>
  <c r="BD1533" i="4"/>
  <c r="BE1533" i="4"/>
  <c r="BF1533" i="4"/>
  <c r="BG1533" i="4"/>
  <c r="BH1533" i="4"/>
  <c r="D25" i="9" s="1"/>
  <c r="AP1534" i="4"/>
  <c r="AQ1534" i="4"/>
  <c r="AR1534" i="4"/>
  <c r="AS1534" i="4"/>
  <c r="AT1534" i="4"/>
  <c r="AU1534" i="4"/>
  <c r="AV1534" i="4"/>
  <c r="AW1534" i="4"/>
  <c r="AX1534" i="4"/>
  <c r="AY1534" i="4"/>
  <c r="AZ1534" i="4"/>
  <c r="BA1534" i="4"/>
  <c r="BB1534" i="4"/>
  <c r="BC1534" i="4"/>
  <c r="BD1534" i="4"/>
  <c r="BE1534" i="4"/>
  <c r="BF1534" i="4"/>
  <c r="BG1534" i="4"/>
  <c r="BH1534" i="4"/>
  <c r="AP1535" i="4"/>
  <c r="AQ1535" i="4"/>
  <c r="AR1535" i="4"/>
  <c r="AS1535" i="4"/>
  <c r="AT1535" i="4"/>
  <c r="AU1535" i="4"/>
  <c r="AV1535" i="4"/>
  <c r="AW1535" i="4"/>
  <c r="AX1535" i="4"/>
  <c r="AY1535" i="4"/>
  <c r="AZ1535" i="4"/>
  <c r="BA1535" i="4"/>
  <c r="BB1535" i="4"/>
  <c r="BC1535" i="4"/>
  <c r="BD1535" i="4"/>
  <c r="BE1535" i="4"/>
  <c r="BF1535" i="4"/>
  <c r="BG1535" i="4"/>
  <c r="BH1535" i="4"/>
  <c r="AP1536" i="4"/>
  <c r="AQ1536" i="4"/>
  <c r="AR1536" i="4"/>
  <c r="AS1536" i="4"/>
  <c r="AT1536" i="4"/>
  <c r="AU1536" i="4"/>
  <c r="AV1536" i="4"/>
  <c r="AW1536" i="4"/>
  <c r="AX1536" i="4"/>
  <c r="AY1536" i="4"/>
  <c r="AZ1536" i="4"/>
  <c r="BA1536" i="4"/>
  <c r="BB1536" i="4"/>
  <c r="BC1536" i="4"/>
  <c r="BD1536" i="4"/>
  <c r="BE1536" i="4"/>
  <c r="BF1536" i="4"/>
  <c r="BG1536" i="4"/>
  <c r="BH1536" i="4"/>
  <c r="AP1537" i="4"/>
  <c r="AQ1537" i="4"/>
  <c r="AR1537" i="4"/>
  <c r="AS1537" i="4"/>
  <c r="AT1537" i="4"/>
  <c r="AU1537" i="4"/>
  <c r="AV1537" i="4"/>
  <c r="AW1537" i="4"/>
  <c r="AX1537" i="4"/>
  <c r="AY1537" i="4"/>
  <c r="AZ1537" i="4"/>
  <c r="BA1537" i="4"/>
  <c r="BB1537" i="4"/>
  <c r="BC1537" i="4"/>
  <c r="BD1537" i="4"/>
  <c r="BE1537" i="4"/>
  <c r="BF1537" i="4"/>
  <c r="BG1537" i="4"/>
  <c r="BH1537" i="4"/>
  <c r="AP1538" i="4"/>
  <c r="AQ1538" i="4"/>
  <c r="AR1538" i="4"/>
  <c r="AS1538" i="4"/>
  <c r="AT1538" i="4"/>
  <c r="AU1538" i="4"/>
  <c r="AV1538" i="4"/>
  <c r="AW1538" i="4"/>
  <c r="AX1538" i="4"/>
  <c r="AY1538" i="4"/>
  <c r="AZ1538" i="4"/>
  <c r="BA1538" i="4"/>
  <c r="BB1538" i="4"/>
  <c r="BC1538" i="4"/>
  <c r="BD1538" i="4"/>
  <c r="BE1538" i="4"/>
  <c r="BF1538" i="4"/>
  <c r="BG1538" i="4"/>
  <c r="BH1538" i="4"/>
  <c r="AP1539" i="4"/>
  <c r="AQ1539" i="4"/>
  <c r="AR1539" i="4"/>
  <c r="AS1539" i="4"/>
  <c r="AT1539" i="4"/>
  <c r="AU1539" i="4"/>
  <c r="AV1539" i="4"/>
  <c r="AW1539" i="4"/>
  <c r="AX1539" i="4"/>
  <c r="AY1539" i="4"/>
  <c r="AZ1539" i="4"/>
  <c r="BA1539" i="4"/>
  <c r="BB1539" i="4"/>
  <c r="BC1539" i="4"/>
  <c r="BD1539" i="4"/>
  <c r="BE1539" i="4"/>
  <c r="BF1539" i="4"/>
  <c r="BG1539" i="4"/>
  <c r="BH1539" i="4"/>
  <c r="AP1540" i="4"/>
  <c r="AQ1540" i="4"/>
  <c r="AR1540" i="4"/>
  <c r="AS1540" i="4"/>
  <c r="AT1540" i="4"/>
  <c r="AU1540" i="4"/>
  <c r="AV1540" i="4"/>
  <c r="AW1540" i="4"/>
  <c r="AX1540" i="4"/>
  <c r="AY1540" i="4"/>
  <c r="AZ1540" i="4"/>
  <c r="BA1540" i="4"/>
  <c r="BB1540" i="4"/>
  <c r="BC1540" i="4"/>
  <c r="BD1540" i="4"/>
  <c r="BE1540" i="4"/>
  <c r="BF1540" i="4"/>
  <c r="BG1540" i="4"/>
  <c r="BH1540" i="4"/>
  <c r="AP1541" i="4"/>
  <c r="AQ1541" i="4"/>
  <c r="AR1541" i="4"/>
  <c r="AS1541" i="4"/>
  <c r="AT1541" i="4"/>
  <c r="AU1541" i="4"/>
  <c r="AV1541" i="4"/>
  <c r="AW1541" i="4"/>
  <c r="AX1541" i="4"/>
  <c r="AY1541" i="4"/>
  <c r="AZ1541" i="4"/>
  <c r="BA1541" i="4"/>
  <c r="BB1541" i="4"/>
  <c r="BC1541" i="4"/>
  <c r="BD1541" i="4"/>
  <c r="BE1541" i="4"/>
  <c r="BF1541" i="4"/>
  <c r="BG1541" i="4"/>
  <c r="BH1541" i="4"/>
  <c r="AP1542" i="4"/>
  <c r="AQ1542" i="4"/>
  <c r="AR1542" i="4"/>
  <c r="AS1542" i="4"/>
  <c r="AT1542" i="4"/>
  <c r="AU1542" i="4"/>
  <c r="AV1542" i="4"/>
  <c r="AW1542" i="4"/>
  <c r="AX1542" i="4"/>
  <c r="AY1542" i="4"/>
  <c r="AZ1542" i="4"/>
  <c r="BA1542" i="4"/>
  <c r="BB1542" i="4"/>
  <c r="BC1542" i="4"/>
  <c r="BD1542" i="4"/>
  <c r="BE1542" i="4"/>
  <c r="BF1542" i="4"/>
  <c r="BG1542" i="4"/>
  <c r="BH1542" i="4"/>
  <c r="AP1543" i="4"/>
  <c r="AQ1543" i="4"/>
  <c r="AR1543" i="4"/>
  <c r="AS1543" i="4"/>
  <c r="AT1543" i="4"/>
  <c r="AU1543" i="4"/>
  <c r="AV1543" i="4"/>
  <c r="AW1543" i="4"/>
  <c r="AX1543" i="4"/>
  <c r="AY1543" i="4"/>
  <c r="AZ1543" i="4"/>
  <c r="BA1543" i="4"/>
  <c r="BB1543" i="4"/>
  <c r="BC1543" i="4"/>
  <c r="BD1543" i="4"/>
  <c r="BE1543" i="4"/>
  <c r="BF1543" i="4"/>
  <c r="BG1543" i="4"/>
  <c r="BH1543" i="4"/>
  <c r="AP1544" i="4"/>
  <c r="AQ1544" i="4"/>
  <c r="AR1544" i="4"/>
  <c r="AS1544" i="4"/>
  <c r="AT1544" i="4"/>
  <c r="AU1544" i="4"/>
  <c r="AV1544" i="4"/>
  <c r="AW1544" i="4"/>
  <c r="AX1544" i="4"/>
  <c r="AY1544" i="4"/>
  <c r="AZ1544" i="4"/>
  <c r="BA1544" i="4"/>
  <c r="BB1544" i="4"/>
  <c r="BC1544" i="4"/>
  <c r="BD1544" i="4"/>
  <c r="BE1544" i="4"/>
  <c r="BF1544" i="4"/>
  <c r="BG1544" i="4"/>
  <c r="BH1544" i="4"/>
  <c r="AP1545" i="4"/>
  <c r="AQ1545" i="4"/>
  <c r="AR1545" i="4"/>
  <c r="AS1545" i="4"/>
  <c r="AT1545" i="4"/>
  <c r="AU1545" i="4"/>
  <c r="AV1545" i="4"/>
  <c r="AW1545" i="4"/>
  <c r="AX1545" i="4"/>
  <c r="AY1545" i="4"/>
  <c r="AZ1545" i="4"/>
  <c r="BA1545" i="4"/>
  <c r="BB1545" i="4"/>
  <c r="BC1545" i="4"/>
  <c r="BD1545" i="4"/>
  <c r="BE1545" i="4"/>
  <c r="BF1545" i="4"/>
  <c r="BG1545" i="4"/>
  <c r="BH1545" i="4"/>
  <c r="AP1546" i="4"/>
  <c r="AQ1546" i="4"/>
  <c r="AR1546" i="4"/>
  <c r="AS1546" i="4"/>
  <c r="AT1546" i="4"/>
  <c r="AU1546" i="4"/>
  <c r="AV1546" i="4"/>
  <c r="AW1546" i="4"/>
  <c r="AX1546" i="4"/>
  <c r="AY1546" i="4"/>
  <c r="AZ1546" i="4"/>
  <c r="BA1546" i="4"/>
  <c r="BB1546" i="4"/>
  <c r="BC1546" i="4"/>
  <c r="BD1546" i="4"/>
  <c r="BE1546" i="4"/>
  <c r="BF1546" i="4"/>
  <c r="BG1546" i="4"/>
  <c r="BH1546" i="4"/>
  <c r="AP1547" i="4"/>
  <c r="AQ1547" i="4"/>
  <c r="AR1547" i="4"/>
  <c r="AS1547" i="4"/>
  <c r="AT1547" i="4"/>
  <c r="AU1547" i="4"/>
  <c r="AV1547" i="4"/>
  <c r="AW1547" i="4"/>
  <c r="AX1547" i="4"/>
  <c r="AY1547" i="4"/>
  <c r="AZ1547" i="4"/>
  <c r="BA1547" i="4"/>
  <c r="BB1547" i="4"/>
  <c r="BC1547" i="4"/>
  <c r="BD1547" i="4"/>
  <c r="BE1547" i="4"/>
  <c r="BF1547" i="4"/>
  <c r="BG1547" i="4"/>
  <c r="BH1547" i="4"/>
  <c r="AP1548" i="4"/>
  <c r="AQ1548" i="4"/>
  <c r="AR1548" i="4"/>
  <c r="AS1548" i="4"/>
  <c r="AT1548" i="4"/>
  <c r="AU1548" i="4"/>
  <c r="AV1548" i="4"/>
  <c r="AW1548" i="4"/>
  <c r="AX1548" i="4"/>
  <c r="AY1548" i="4"/>
  <c r="AZ1548" i="4"/>
  <c r="BA1548" i="4"/>
  <c r="BB1548" i="4"/>
  <c r="BC1548" i="4"/>
  <c r="BD1548" i="4"/>
  <c r="BE1548" i="4"/>
  <c r="BF1548" i="4"/>
  <c r="BG1548" i="4"/>
  <c r="BH1548" i="4"/>
  <c r="AP1549" i="4"/>
  <c r="AQ1549" i="4"/>
  <c r="AR1549" i="4"/>
  <c r="AS1549" i="4"/>
  <c r="AT1549" i="4"/>
  <c r="AU1549" i="4"/>
  <c r="AV1549" i="4"/>
  <c r="AW1549" i="4"/>
  <c r="AX1549" i="4"/>
  <c r="AY1549" i="4"/>
  <c r="AZ1549" i="4"/>
  <c r="BA1549" i="4"/>
  <c r="BB1549" i="4"/>
  <c r="BC1549" i="4"/>
  <c r="BD1549" i="4"/>
  <c r="BE1549" i="4"/>
  <c r="BF1549" i="4"/>
  <c r="BG1549" i="4"/>
  <c r="BH1549" i="4"/>
  <c r="AP1550" i="4"/>
  <c r="AQ1550" i="4"/>
  <c r="AR1550" i="4"/>
  <c r="AS1550" i="4"/>
  <c r="AT1550" i="4"/>
  <c r="AU1550" i="4"/>
  <c r="AV1550" i="4"/>
  <c r="AW1550" i="4"/>
  <c r="AX1550" i="4"/>
  <c r="AY1550" i="4"/>
  <c r="AZ1550" i="4"/>
  <c r="BA1550" i="4"/>
  <c r="BB1550" i="4"/>
  <c r="BC1550" i="4"/>
  <c r="BD1550" i="4"/>
  <c r="BE1550" i="4"/>
  <c r="BF1550" i="4"/>
  <c r="BG1550" i="4"/>
  <c r="BH1550" i="4"/>
  <c r="AP1551" i="4"/>
  <c r="AQ1551" i="4"/>
  <c r="AR1551" i="4"/>
  <c r="AS1551" i="4"/>
  <c r="AT1551" i="4"/>
  <c r="AU1551" i="4"/>
  <c r="AV1551" i="4"/>
  <c r="AW1551" i="4"/>
  <c r="AX1551" i="4"/>
  <c r="AY1551" i="4"/>
  <c r="AZ1551" i="4"/>
  <c r="BA1551" i="4"/>
  <c r="BB1551" i="4"/>
  <c r="BC1551" i="4"/>
  <c r="BD1551" i="4"/>
  <c r="BE1551" i="4"/>
  <c r="BF1551" i="4"/>
  <c r="BG1551" i="4"/>
  <c r="BH1551" i="4"/>
  <c r="AP1552" i="4"/>
  <c r="AQ1552" i="4"/>
  <c r="AR1552" i="4"/>
  <c r="AS1552" i="4"/>
  <c r="AT1552" i="4"/>
  <c r="AU1552" i="4"/>
  <c r="AV1552" i="4"/>
  <c r="AW1552" i="4"/>
  <c r="AX1552" i="4"/>
  <c r="AY1552" i="4"/>
  <c r="AZ1552" i="4"/>
  <c r="BA1552" i="4"/>
  <c r="BB1552" i="4"/>
  <c r="BC1552" i="4"/>
  <c r="BD1552" i="4"/>
  <c r="BE1552" i="4"/>
  <c r="BF1552" i="4"/>
  <c r="BG1552" i="4"/>
  <c r="BH1552" i="4"/>
  <c r="AP1553" i="4"/>
  <c r="AQ1553" i="4"/>
  <c r="AR1553" i="4"/>
  <c r="AS1553" i="4"/>
  <c r="AT1553" i="4"/>
  <c r="AU1553" i="4"/>
  <c r="AV1553" i="4"/>
  <c r="AW1553" i="4"/>
  <c r="AX1553" i="4"/>
  <c r="AY1553" i="4"/>
  <c r="AZ1553" i="4"/>
  <c r="BA1553" i="4"/>
  <c r="BB1553" i="4"/>
  <c r="BC1553" i="4"/>
  <c r="BD1553" i="4"/>
  <c r="BE1553" i="4"/>
  <c r="BF1553" i="4"/>
  <c r="BG1553" i="4"/>
  <c r="BH1553" i="4"/>
  <c r="AP1554" i="4"/>
  <c r="AQ1554" i="4"/>
  <c r="AR1554" i="4"/>
  <c r="AS1554" i="4"/>
  <c r="AT1554" i="4"/>
  <c r="AU1554" i="4"/>
  <c r="AV1554" i="4"/>
  <c r="AW1554" i="4"/>
  <c r="AX1554" i="4"/>
  <c r="AY1554" i="4"/>
  <c r="AZ1554" i="4"/>
  <c r="BA1554" i="4"/>
  <c r="BB1554" i="4"/>
  <c r="BC1554" i="4"/>
  <c r="BD1554" i="4"/>
  <c r="BE1554" i="4"/>
  <c r="BF1554" i="4"/>
  <c r="BG1554" i="4"/>
  <c r="BH1554" i="4"/>
  <c r="AP1555" i="4"/>
  <c r="AQ1555" i="4"/>
  <c r="AR1555" i="4"/>
  <c r="AS1555" i="4"/>
  <c r="AT1555" i="4"/>
  <c r="AU1555" i="4"/>
  <c r="AV1555" i="4"/>
  <c r="AW1555" i="4"/>
  <c r="AX1555" i="4"/>
  <c r="AY1555" i="4"/>
  <c r="AZ1555" i="4"/>
  <c r="BA1555" i="4"/>
  <c r="BB1555" i="4"/>
  <c r="BC1555" i="4"/>
  <c r="BD1555" i="4"/>
  <c r="BE1555" i="4"/>
  <c r="BF1555" i="4"/>
  <c r="BG1555" i="4"/>
  <c r="BH1555" i="4"/>
  <c r="AP1556" i="4"/>
  <c r="AQ1556" i="4"/>
  <c r="AR1556" i="4"/>
  <c r="AS1556" i="4"/>
  <c r="AT1556" i="4"/>
  <c r="AU1556" i="4"/>
  <c r="AV1556" i="4"/>
  <c r="AW1556" i="4"/>
  <c r="AX1556" i="4"/>
  <c r="AY1556" i="4"/>
  <c r="AZ1556" i="4"/>
  <c r="BA1556" i="4"/>
  <c r="BB1556" i="4"/>
  <c r="BC1556" i="4"/>
  <c r="BD1556" i="4"/>
  <c r="BE1556" i="4"/>
  <c r="BF1556" i="4"/>
  <c r="BG1556" i="4"/>
  <c r="BH1556" i="4"/>
  <c r="AP1557" i="4"/>
  <c r="AQ1557" i="4"/>
  <c r="AR1557" i="4"/>
  <c r="AS1557" i="4"/>
  <c r="AT1557" i="4"/>
  <c r="AU1557" i="4"/>
  <c r="AV1557" i="4"/>
  <c r="AW1557" i="4"/>
  <c r="AX1557" i="4"/>
  <c r="AY1557" i="4"/>
  <c r="AZ1557" i="4"/>
  <c r="BA1557" i="4"/>
  <c r="BB1557" i="4"/>
  <c r="BC1557" i="4"/>
  <c r="BD1557" i="4"/>
  <c r="BE1557" i="4"/>
  <c r="BF1557" i="4"/>
  <c r="BG1557" i="4"/>
  <c r="BH1557" i="4"/>
  <c r="AP1558" i="4"/>
  <c r="AQ1558" i="4"/>
  <c r="AR1558" i="4"/>
  <c r="AS1558" i="4"/>
  <c r="AT1558" i="4"/>
  <c r="AU1558" i="4"/>
  <c r="AV1558" i="4"/>
  <c r="AW1558" i="4"/>
  <c r="AX1558" i="4"/>
  <c r="AY1558" i="4"/>
  <c r="AZ1558" i="4"/>
  <c r="BA1558" i="4"/>
  <c r="BB1558" i="4"/>
  <c r="BC1558" i="4"/>
  <c r="BD1558" i="4"/>
  <c r="BE1558" i="4"/>
  <c r="BF1558" i="4"/>
  <c r="BG1558" i="4"/>
  <c r="BH1558" i="4"/>
  <c r="AP1559" i="4"/>
  <c r="AQ1559" i="4"/>
  <c r="AR1559" i="4"/>
  <c r="AS1559" i="4"/>
  <c r="AT1559" i="4"/>
  <c r="AU1559" i="4"/>
  <c r="AV1559" i="4"/>
  <c r="AW1559" i="4"/>
  <c r="AX1559" i="4"/>
  <c r="AY1559" i="4"/>
  <c r="AZ1559" i="4"/>
  <c r="BA1559" i="4"/>
  <c r="BB1559" i="4"/>
  <c r="BC1559" i="4"/>
  <c r="BD1559" i="4"/>
  <c r="BE1559" i="4"/>
  <c r="BF1559" i="4"/>
  <c r="BG1559" i="4"/>
  <c r="BH1559" i="4"/>
  <c r="AP1560" i="4"/>
  <c r="AQ1560" i="4"/>
  <c r="AR1560" i="4"/>
  <c r="AS1560" i="4"/>
  <c r="AT1560" i="4"/>
  <c r="AU1560" i="4"/>
  <c r="AV1560" i="4"/>
  <c r="AW1560" i="4"/>
  <c r="AX1560" i="4"/>
  <c r="AY1560" i="4"/>
  <c r="AZ1560" i="4"/>
  <c r="BA1560" i="4"/>
  <c r="BB1560" i="4"/>
  <c r="BC1560" i="4"/>
  <c r="BD1560" i="4"/>
  <c r="BE1560" i="4"/>
  <c r="BF1560" i="4"/>
  <c r="BG1560" i="4"/>
  <c r="BH1560" i="4"/>
  <c r="AP1561" i="4"/>
  <c r="AQ1561" i="4"/>
  <c r="AR1561" i="4"/>
  <c r="AS1561" i="4"/>
  <c r="AT1561" i="4"/>
  <c r="AU1561" i="4"/>
  <c r="AV1561" i="4"/>
  <c r="AW1561" i="4"/>
  <c r="AX1561" i="4"/>
  <c r="AY1561" i="4"/>
  <c r="AZ1561" i="4"/>
  <c r="BA1561" i="4"/>
  <c r="BB1561" i="4"/>
  <c r="BC1561" i="4"/>
  <c r="BD1561" i="4"/>
  <c r="BE1561" i="4"/>
  <c r="BF1561" i="4"/>
  <c r="BG1561" i="4"/>
  <c r="BH1561" i="4"/>
  <c r="AP1562" i="4"/>
  <c r="AQ1562" i="4"/>
  <c r="AR1562" i="4"/>
  <c r="AS1562" i="4"/>
  <c r="AT1562" i="4"/>
  <c r="AU1562" i="4"/>
  <c r="AV1562" i="4"/>
  <c r="AW1562" i="4"/>
  <c r="AX1562" i="4"/>
  <c r="AY1562" i="4"/>
  <c r="AZ1562" i="4"/>
  <c r="BA1562" i="4"/>
  <c r="BB1562" i="4"/>
  <c r="BC1562" i="4"/>
  <c r="BD1562" i="4"/>
  <c r="BE1562" i="4"/>
  <c r="BF1562" i="4"/>
  <c r="BG1562" i="4"/>
  <c r="BH1562" i="4"/>
  <c r="AP1563" i="4"/>
  <c r="AQ1563" i="4"/>
  <c r="AR1563" i="4"/>
  <c r="AS1563" i="4"/>
  <c r="AT1563" i="4"/>
  <c r="AU1563" i="4"/>
  <c r="AV1563" i="4"/>
  <c r="AW1563" i="4"/>
  <c r="AX1563" i="4"/>
  <c r="AY1563" i="4"/>
  <c r="AZ1563" i="4"/>
  <c r="BA1563" i="4"/>
  <c r="BB1563" i="4"/>
  <c r="BC1563" i="4"/>
  <c r="BD1563" i="4"/>
  <c r="BE1563" i="4"/>
  <c r="BF1563" i="4"/>
  <c r="BG1563" i="4"/>
  <c r="BH1563" i="4"/>
  <c r="AP1564" i="4"/>
  <c r="AQ1564" i="4"/>
  <c r="AR1564" i="4"/>
  <c r="AS1564" i="4"/>
  <c r="AT1564" i="4"/>
  <c r="AU1564" i="4"/>
  <c r="AV1564" i="4"/>
  <c r="AW1564" i="4"/>
  <c r="AX1564" i="4"/>
  <c r="AY1564" i="4"/>
  <c r="AZ1564" i="4"/>
  <c r="BA1564" i="4"/>
  <c r="BB1564" i="4"/>
  <c r="BC1564" i="4"/>
  <c r="BD1564" i="4"/>
  <c r="BE1564" i="4"/>
  <c r="BF1564" i="4"/>
  <c r="BG1564" i="4"/>
  <c r="BH1564" i="4"/>
  <c r="AP1565" i="4"/>
  <c r="AQ1565" i="4"/>
  <c r="AR1565" i="4"/>
  <c r="AS1565" i="4"/>
  <c r="AT1565" i="4"/>
  <c r="AU1565" i="4"/>
  <c r="AV1565" i="4"/>
  <c r="AW1565" i="4"/>
  <c r="AX1565" i="4"/>
  <c r="AY1565" i="4"/>
  <c r="AZ1565" i="4"/>
  <c r="BA1565" i="4"/>
  <c r="BB1565" i="4"/>
  <c r="BC1565" i="4"/>
  <c r="BD1565" i="4"/>
  <c r="BE1565" i="4"/>
  <c r="BF1565" i="4"/>
  <c r="BG1565" i="4"/>
  <c r="BH1565" i="4"/>
  <c r="AP1566" i="4"/>
  <c r="AQ1566" i="4"/>
  <c r="AR1566" i="4"/>
  <c r="AS1566" i="4"/>
  <c r="AT1566" i="4"/>
  <c r="AU1566" i="4"/>
  <c r="AV1566" i="4"/>
  <c r="AW1566" i="4"/>
  <c r="AX1566" i="4"/>
  <c r="AY1566" i="4"/>
  <c r="AZ1566" i="4"/>
  <c r="BA1566" i="4"/>
  <c r="BB1566" i="4"/>
  <c r="BC1566" i="4"/>
  <c r="BD1566" i="4"/>
  <c r="BE1566" i="4"/>
  <c r="BF1566" i="4"/>
  <c r="BG1566" i="4"/>
  <c r="BH1566" i="4"/>
  <c r="AP1567" i="4"/>
  <c r="AQ1567" i="4"/>
  <c r="AR1567" i="4"/>
  <c r="AS1567" i="4"/>
  <c r="AT1567" i="4"/>
  <c r="AU1567" i="4"/>
  <c r="AV1567" i="4"/>
  <c r="AW1567" i="4"/>
  <c r="AX1567" i="4"/>
  <c r="AY1567" i="4"/>
  <c r="AZ1567" i="4"/>
  <c r="BA1567" i="4"/>
  <c r="BB1567" i="4"/>
  <c r="BC1567" i="4"/>
  <c r="BD1567" i="4"/>
  <c r="BE1567" i="4"/>
  <c r="BF1567" i="4"/>
  <c r="BG1567" i="4"/>
  <c r="BH1567" i="4"/>
  <c r="AP1568" i="4"/>
  <c r="AQ1568" i="4"/>
  <c r="AR1568" i="4"/>
  <c r="AS1568" i="4"/>
  <c r="AT1568" i="4"/>
  <c r="AU1568" i="4"/>
  <c r="AV1568" i="4"/>
  <c r="AW1568" i="4"/>
  <c r="AX1568" i="4"/>
  <c r="AY1568" i="4"/>
  <c r="AZ1568" i="4"/>
  <c r="BA1568" i="4"/>
  <c r="BB1568" i="4"/>
  <c r="BC1568" i="4"/>
  <c r="BD1568" i="4"/>
  <c r="BE1568" i="4"/>
  <c r="BF1568" i="4"/>
  <c r="BG1568" i="4"/>
  <c r="BH1568" i="4"/>
  <c r="AP1569" i="4"/>
  <c r="AQ1569" i="4"/>
  <c r="AR1569" i="4"/>
  <c r="AS1569" i="4"/>
  <c r="AT1569" i="4"/>
  <c r="AU1569" i="4"/>
  <c r="AV1569" i="4"/>
  <c r="AW1569" i="4"/>
  <c r="AX1569" i="4"/>
  <c r="AY1569" i="4"/>
  <c r="AZ1569" i="4"/>
  <c r="BA1569" i="4"/>
  <c r="BB1569" i="4"/>
  <c r="BC1569" i="4"/>
  <c r="BD1569" i="4"/>
  <c r="BE1569" i="4"/>
  <c r="BF1569" i="4"/>
  <c r="BG1569" i="4"/>
  <c r="BH1569" i="4"/>
  <c r="AP1570" i="4"/>
  <c r="AQ1570" i="4"/>
  <c r="AR1570" i="4"/>
  <c r="AS1570" i="4"/>
  <c r="AT1570" i="4"/>
  <c r="AU1570" i="4"/>
  <c r="AV1570" i="4"/>
  <c r="AW1570" i="4"/>
  <c r="AX1570" i="4"/>
  <c r="AY1570" i="4"/>
  <c r="AZ1570" i="4"/>
  <c r="BA1570" i="4"/>
  <c r="BB1570" i="4"/>
  <c r="BC1570" i="4"/>
  <c r="BD1570" i="4"/>
  <c r="BE1570" i="4"/>
  <c r="BF1570" i="4"/>
  <c r="BG1570" i="4"/>
  <c r="BH1570" i="4"/>
  <c r="AP1571" i="4"/>
  <c r="AQ1571" i="4"/>
  <c r="AR1571" i="4"/>
  <c r="AS1571" i="4"/>
  <c r="AT1571" i="4"/>
  <c r="AU1571" i="4"/>
  <c r="AV1571" i="4"/>
  <c r="AW1571" i="4"/>
  <c r="AX1571" i="4"/>
  <c r="AY1571" i="4"/>
  <c r="AZ1571" i="4"/>
  <c r="BA1571" i="4"/>
  <c r="BB1571" i="4"/>
  <c r="BC1571" i="4"/>
  <c r="BD1571" i="4"/>
  <c r="BE1571" i="4"/>
  <c r="BF1571" i="4"/>
  <c r="BG1571" i="4"/>
  <c r="BH1571" i="4"/>
  <c r="AP1572" i="4"/>
  <c r="AQ1572" i="4"/>
  <c r="AR1572" i="4"/>
  <c r="AS1572" i="4"/>
  <c r="AT1572" i="4"/>
  <c r="AU1572" i="4"/>
  <c r="AV1572" i="4"/>
  <c r="AW1572" i="4"/>
  <c r="AX1572" i="4"/>
  <c r="AY1572" i="4"/>
  <c r="AZ1572" i="4"/>
  <c r="BA1572" i="4"/>
  <c r="BB1572" i="4"/>
  <c r="BC1572" i="4"/>
  <c r="BD1572" i="4"/>
  <c r="BE1572" i="4"/>
  <c r="BF1572" i="4"/>
  <c r="BG1572" i="4"/>
  <c r="BH1572" i="4"/>
  <c r="AP1573" i="4"/>
  <c r="AQ1573" i="4"/>
  <c r="AR1573" i="4"/>
  <c r="AS1573" i="4"/>
  <c r="AT1573" i="4"/>
  <c r="AU1573" i="4"/>
  <c r="AV1573" i="4"/>
  <c r="AW1573" i="4"/>
  <c r="AX1573" i="4"/>
  <c r="AY1573" i="4"/>
  <c r="AZ1573" i="4"/>
  <c r="BA1573" i="4"/>
  <c r="BB1573" i="4"/>
  <c r="BC1573" i="4"/>
  <c r="BD1573" i="4"/>
  <c r="BE1573" i="4"/>
  <c r="BF1573" i="4"/>
  <c r="BG1573" i="4"/>
  <c r="BH1573" i="4"/>
  <c r="AP1574" i="4"/>
  <c r="AQ1574" i="4"/>
  <c r="AR1574" i="4"/>
  <c r="AS1574" i="4"/>
  <c r="AT1574" i="4"/>
  <c r="AU1574" i="4"/>
  <c r="AV1574" i="4"/>
  <c r="AW1574" i="4"/>
  <c r="AX1574" i="4"/>
  <c r="AY1574" i="4"/>
  <c r="AZ1574" i="4"/>
  <c r="BA1574" i="4"/>
  <c r="BB1574" i="4"/>
  <c r="BC1574" i="4"/>
  <c r="BD1574" i="4"/>
  <c r="BE1574" i="4"/>
  <c r="BF1574" i="4"/>
  <c r="BG1574" i="4"/>
  <c r="BH1574" i="4"/>
  <c r="AP1575" i="4"/>
  <c r="AQ1575" i="4"/>
  <c r="AR1575" i="4"/>
  <c r="AS1575" i="4"/>
  <c r="AT1575" i="4"/>
  <c r="AU1575" i="4"/>
  <c r="AV1575" i="4"/>
  <c r="AW1575" i="4"/>
  <c r="AX1575" i="4"/>
  <c r="AY1575" i="4"/>
  <c r="AZ1575" i="4"/>
  <c r="BA1575" i="4"/>
  <c r="BB1575" i="4"/>
  <c r="BC1575" i="4"/>
  <c r="BD1575" i="4"/>
  <c r="BE1575" i="4"/>
  <c r="BF1575" i="4"/>
  <c r="BG1575" i="4"/>
  <c r="BH1575" i="4"/>
  <c r="AP1576" i="4"/>
  <c r="AQ1576" i="4"/>
  <c r="AR1576" i="4"/>
  <c r="AS1576" i="4"/>
  <c r="AT1576" i="4"/>
  <c r="AU1576" i="4"/>
  <c r="AV1576" i="4"/>
  <c r="AW1576" i="4"/>
  <c r="AX1576" i="4"/>
  <c r="AY1576" i="4"/>
  <c r="AZ1576" i="4"/>
  <c r="BA1576" i="4"/>
  <c r="BB1576" i="4"/>
  <c r="BC1576" i="4"/>
  <c r="BD1576" i="4"/>
  <c r="BE1576" i="4"/>
  <c r="BF1576" i="4"/>
  <c r="BG1576" i="4"/>
  <c r="BH1576" i="4"/>
  <c r="AP1577" i="4"/>
  <c r="AQ1577" i="4"/>
  <c r="AR1577" i="4"/>
  <c r="AS1577" i="4"/>
  <c r="AT1577" i="4"/>
  <c r="AU1577" i="4"/>
  <c r="AV1577" i="4"/>
  <c r="AW1577" i="4"/>
  <c r="AX1577" i="4"/>
  <c r="AY1577" i="4"/>
  <c r="AZ1577" i="4"/>
  <c r="BA1577" i="4"/>
  <c r="BB1577" i="4"/>
  <c r="BC1577" i="4"/>
  <c r="BD1577" i="4"/>
  <c r="BE1577" i="4"/>
  <c r="BF1577" i="4"/>
  <c r="BG1577" i="4"/>
  <c r="BH1577" i="4"/>
  <c r="AP1578" i="4"/>
  <c r="AQ1578" i="4"/>
  <c r="AR1578" i="4"/>
  <c r="AS1578" i="4"/>
  <c r="AT1578" i="4"/>
  <c r="AU1578" i="4"/>
  <c r="AV1578" i="4"/>
  <c r="AW1578" i="4"/>
  <c r="AX1578" i="4"/>
  <c r="AY1578" i="4"/>
  <c r="AZ1578" i="4"/>
  <c r="BA1578" i="4"/>
  <c r="BB1578" i="4"/>
  <c r="BC1578" i="4"/>
  <c r="BD1578" i="4"/>
  <c r="BE1578" i="4"/>
  <c r="BF1578" i="4"/>
  <c r="BG1578" i="4"/>
  <c r="BH1578" i="4"/>
  <c r="AP1579" i="4"/>
  <c r="AQ1579" i="4"/>
  <c r="AR1579" i="4"/>
  <c r="AS1579" i="4"/>
  <c r="AT1579" i="4"/>
  <c r="AU1579" i="4"/>
  <c r="AV1579" i="4"/>
  <c r="AW1579" i="4"/>
  <c r="AX1579" i="4"/>
  <c r="AY1579" i="4"/>
  <c r="AZ1579" i="4"/>
  <c r="BA1579" i="4"/>
  <c r="BB1579" i="4"/>
  <c r="BC1579" i="4"/>
  <c r="BD1579" i="4"/>
  <c r="BE1579" i="4"/>
  <c r="BF1579" i="4"/>
  <c r="BG1579" i="4"/>
  <c r="BH1579" i="4"/>
  <c r="AP1580" i="4"/>
  <c r="AQ1580" i="4"/>
  <c r="AR1580" i="4"/>
  <c r="AS1580" i="4"/>
  <c r="AT1580" i="4"/>
  <c r="AU1580" i="4"/>
  <c r="AV1580" i="4"/>
  <c r="AW1580" i="4"/>
  <c r="AX1580" i="4"/>
  <c r="AY1580" i="4"/>
  <c r="AZ1580" i="4"/>
  <c r="BA1580" i="4"/>
  <c r="BB1580" i="4"/>
  <c r="BC1580" i="4"/>
  <c r="BD1580" i="4"/>
  <c r="BE1580" i="4"/>
  <c r="BF1580" i="4"/>
  <c r="BG1580" i="4"/>
  <c r="BH1580" i="4"/>
  <c r="C1501" i="4"/>
  <c r="C1502" i="4"/>
  <c r="C1503" i="4"/>
  <c r="C1504" i="4"/>
  <c r="C1505" i="4"/>
  <c r="C1506" i="4"/>
  <c r="C1507" i="4"/>
  <c r="C1508" i="4"/>
  <c r="C1509" i="4"/>
  <c r="C1510" i="4"/>
  <c r="C1511" i="4"/>
  <c r="C1512" i="4"/>
  <c r="C1513" i="4"/>
  <c r="C1514" i="4"/>
  <c r="C1515" i="4"/>
  <c r="C1516" i="4"/>
  <c r="C1517" i="4"/>
  <c r="C1518" i="4"/>
  <c r="C1519" i="4"/>
  <c r="C1520" i="4"/>
  <c r="C1521" i="4"/>
  <c r="C1522" i="4"/>
  <c r="C1523" i="4"/>
  <c r="C1524" i="4"/>
  <c r="C1525" i="4"/>
  <c r="C1526" i="4"/>
  <c r="C1527" i="4"/>
  <c r="C1528" i="4"/>
  <c r="C1529" i="4"/>
  <c r="C1530" i="4"/>
  <c r="C1531" i="4"/>
  <c r="C1532" i="4"/>
  <c r="C1533" i="4"/>
  <c r="C1534" i="4"/>
  <c r="C1535" i="4"/>
  <c r="C1536" i="4"/>
  <c r="C1537" i="4"/>
  <c r="C1538" i="4"/>
  <c r="C1539" i="4"/>
  <c r="C1540" i="4"/>
  <c r="C1541" i="4"/>
  <c r="C1542" i="4"/>
  <c r="C1543" i="4"/>
  <c r="C1544" i="4"/>
  <c r="C1545" i="4"/>
  <c r="C1546" i="4"/>
  <c r="C1547" i="4"/>
  <c r="C1548" i="4"/>
  <c r="C1549" i="4"/>
  <c r="C1550" i="4"/>
  <c r="C1551" i="4"/>
  <c r="C1552" i="4"/>
  <c r="C1553" i="4"/>
  <c r="C1554" i="4"/>
  <c r="C1555" i="4"/>
  <c r="C1556" i="4"/>
  <c r="C1557" i="4"/>
  <c r="C1558" i="4"/>
  <c r="C1559" i="4"/>
  <c r="C1560" i="4"/>
  <c r="C1561" i="4"/>
  <c r="C1562" i="4"/>
  <c r="C1563" i="4"/>
  <c r="C1564" i="4"/>
  <c r="C1565" i="4"/>
  <c r="C1566" i="4"/>
  <c r="C1567" i="4"/>
  <c r="C1568" i="4"/>
  <c r="C1569" i="4"/>
  <c r="C1570" i="4"/>
  <c r="C1571" i="4"/>
  <c r="C1572" i="4"/>
  <c r="C1573" i="4"/>
  <c r="C1574" i="4"/>
  <c r="C1575" i="4"/>
  <c r="C1576" i="4"/>
  <c r="C1577" i="4"/>
  <c r="C1578" i="4"/>
  <c r="C1579" i="4"/>
  <c r="C1580" i="4"/>
  <c r="C1400" i="4"/>
  <c r="AP1400" i="4"/>
  <c r="AQ1400" i="4"/>
  <c r="AR1400" i="4"/>
  <c r="AS1400" i="4"/>
  <c r="AT1400" i="4"/>
  <c r="AU1400" i="4"/>
  <c r="AV1400" i="4"/>
  <c r="AW1400" i="4"/>
  <c r="AX1400" i="4"/>
  <c r="AY1400" i="4"/>
  <c r="AZ1400" i="4"/>
  <c r="BA1400" i="4"/>
  <c r="BB1400" i="4"/>
  <c r="BC1400" i="4"/>
  <c r="BD1400" i="4"/>
  <c r="BE1400" i="4"/>
  <c r="BF1400" i="4"/>
  <c r="BG1400" i="4"/>
  <c r="BH1400" i="4"/>
  <c r="AP1401" i="4"/>
  <c r="AQ1401" i="4"/>
  <c r="AR1401" i="4"/>
  <c r="AS1401" i="4"/>
  <c r="AT1401" i="4"/>
  <c r="AU1401" i="4"/>
  <c r="AV1401" i="4"/>
  <c r="AW1401" i="4"/>
  <c r="AX1401" i="4"/>
  <c r="AY1401" i="4"/>
  <c r="AZ1401" i="4"/>
  <c r="BA1401" i="4"/>
  <c r="BB1401" i="4"/>
  <c r="BC1401" i="4"/>
  <c r="BD1401" i="4"/>
  <c r="BE1401" i="4"/>
  <c r="BF1401" i="4"/>
  <c r="BG1401" i="4"/>
  <c r="BH1401" i="4"/>
  <c r="AP1402" i="4"/>
  <c r="AQ1402" i="4"/>
  <c r="AR1402" i="4"/>
  <c r="AS1402" i="4"/>
  <c r="AT1402" i="4"/>
  <c r="AU1402" i="4"/>
  <c r="AV1402" i="4"/>
  <c r="AW1402" i="4"/>
  <c r="AX1402" i="4"/>
  <c r="AY1402" i="4"/>
  <c r="AZ1402" i="4"/>
  <c r="BA1402" i="4"/>
  <c r="BB1402" i="4"/>
  <c r="BC1402" i="4"/>
  <c r="BD1402" i="4"/>
  <c r="BE1402" i="4"/>
  <c r="BF1402" i="4"/>
  <c r="BG1402" i="4"/>
  <c r="BH1402" i="4"/>
  <c r="AP1403" i="4"/>
  <c r="AQ1403" i="4"/>
  <c r="AR1403" i="4"/>
  <c r="AS1403" i="4"/>
  <c r="AT1403" i="4"/>
  <c r="AU1403" i="4"/>
  <c r="AV1403" i="4"/>
  <c r="AW1403" i="4"/>
  <c r="AX1403" i="4"/>
  <c r="AY1403" i="4"/>
  <c r="AZ1403" i="4"/>
  <c r="BA1403" i="4"/>
  <c r="BB1403" i="4"/>
  <c r="BC1403" i="4"/>
  <c r="BD1403" i="4"/>
  <c r="BE1403" i="4"/>
  <c r="BF1403" i="4"/>
  <c r="BG1403" i="4"/>
  <c r="BH1403" i="4"/>
  <c r="AP1404" i="4"/>
  <c r="AQ1404" i="4"/>
  <c r="AR1404" i="4"/>
  <c r="AS1404" i="4"/>
  <c r="AT1404" i="4"/>
  <c r="AU1404" i="4"/>
  <c r="AV1404" i="4"/>
  <c r="AW1404" i="4"/>
  <c r="AX1404" i="4"/>
  <c r="AY1404" i="4"/>
  <c r="AZ1404" i="4"/>
  <c r="BA1404" i="4"/>
  <c r="BB1404" i="4"/>
  <c r="BC1404" i="4"/>
  <c r="BD1404" i="4"/>
  <c r="BE1404" i="4"/>
  <c r="BF1404" i="4"/>
  <c r="BG1404" i="4"/>
  <c r="BH1404" i="4"/>
  <c r="AP1405" i="4"/>
  <c r="AQ1405" i="4"/>
  <c r="AR1405" i="4"/>
  <c r="AS1405" i="4"/>
  <c r="AT1405" i="4"/>
  <c r="AU1405" i="4"/>
  <c r="AV1405" i="4"/>
  <c r="AW1405" i="4"/>
  <c r="AX1405" i="4"/>
  <c r="AY1405" i="4"/>
  <c r="AZ1405" i="4"/>
  <c r="BA1405" i="4"/>
  <c r="BB1405" i="4"/>
  <c r="BC1405" i="4"/>
  <c r="BD1405" i="4"/>
  <c r="BE1405" i="4"/>
  <c r="BF1405" i="4"/>
  <c r="BG1405" i="4"/>
  <c r="BH1405" i="4"/>
  <c r="AP1406" i="4"/>
  <c r="AQ1406" i="4"/>
  <c r="AR1406" i="4"/>
  <c r="AS1406" i="4"/>
  <c r="AT1406" i="4"/>
  <c r="AU1406" i="4"/>
  <c r="AV1406" i="4"/>
  <c r="AW1406" i="4"/>
  <c r="AX1406" i="4"/>
  <c r="AY1406" i="4"/>
  <c r="AZ1406" i="4"/>
  <c r="BA1406" i="4"/>
  <c r="BB1406" i="4"/>
  <c r="BC1406" i="4"/>
  <c r="BD1406" i="4"/>
  <c r="BE1406" i="4"/>
  <c r="BF1406" i="4"/>
  <c r="BG1406" i="4"/>
  <c r="BH1406" i="4"/>
  <c r="AP1407" i="4"/>
  <c r="AQ1407" i="4"/>
  <c r="AR1407" i="4"/>
  <c r="AS1407" i="4"/>
  <c r="AT1407" i="4"/>
  <c r="AU1407" i="4"/>
  <c r="AV1407" i="4"/>
  <c r="AW1407" i="4"/>
  <c r="AX1407" i="4"/>
  <c r="AY1407" i="4"/>
  <c r="AZ1407" i="4"/>
  <c r="BA1407" i="4"/>
  <c r="BB1407" i="4"/>
  <c r="BC1407" i="4"/>
  <c r="BD1407" i="4"/>
  <c r="BE1407" i="4"/>
  <c r="BF1407" i="4"/>
  <c r="BG1407" i="4"/>
  <c r="BH1407" i="4"/>
  <c r="AP1408" i="4"/>
  <c r="AQ1408" i="4"/>
  <c r="AR1408" i="4"/>
  <c r="AS1408" i="4"/>
  <c r="AT1408" i="4"/>
  <c r="AU1408" i="4"/>
  <c r="AV1408" i="4"/>
  <c r="AW1408" i="4"/>
  <c r="AX1408" i="4"/>
  <c r="AY1408" i="4"/>
  <c r="AZ1408" i="4"/>
  <c r="BA1408" i="4"/>
  <c r="BB1408" i="4"/>
  <c r="BC1408" i="4"/>
  <c r="BD1408" i="4"/>
  <c r="BE1408" i="4"/>
  <c r="BF1408" i="4"/>
  <c r="BG1408" i="4"/>
  <c r="BH1408" i="4"/>
  <c r="AP1409" i="4"/>
  <c r="AQ1409" i="4"/>
  <c r="AR1409" i="4"/>
  <c r="AS1409" i="4"/>
  <c r="AT1409" i="4"/>
  <c r="AU1409" i="4"/>
  <c r="AV1409" i="4"/>
  <c r="AW1409" i="4"/>
  <c r="AX1409" i="4"/>
  <c r="AY1409" i="4"/>
  <c r="AZ1409" i="4"/>
  <c r="BA1409" i="4"/>
  <c r="BB1409" i="4"/>
  <c r="BC1409" i="4"/>
  <c r="BD1409" i="4"/>
  <c r="BE1409" i="4"/>
  <c r="BF1409" i="4"/>
  <c r="BG1409" i="4"/>
  <c r="BH1409" i="4"/>
  <c r="AP1410" i="4"/>
  <c r="AQ1410" i="4"/>
  <c r="AR1410" i="4"/>
  <c r="AS1410" i="4"/>
  <c r="AT1410" i="4"/>
  <c r="AU1410" i="4"/>
  <c r="AV1410" i="4"/>
  <c r="AW1410" i="4"/>
  <c r="AX1410" i="4"/>
  <c r="AY1410" i="4"/>
  <c r="AZ1410" i="4"/>
  <c r="BA1410" i="4"/>
  <c r="BB1410" i="4"/>
  <c r="BC1410" i="4"/>
  <c r="BD1410" i="4"/>
  <c r="BE1410" i="4"/>
  <c r="BF1410" i="4"/>
  <c r="BG1410" i="4"/>
  <c r="BH1410" i="4"/>
  <c r="AP1411" i="4"/>
  <c r="AQ1411" i="4"/>
  <c r="AR1411" i="4"/>
  <c r="AS1411" i="4"/>
  <c r="AT1411" i="4"/>
  <c r="AU1411" i="4"/>
  <c r="AV1411" i="4"/>
  <c r="AW1411" i="4"/>
  <c r="AX1411" i="4"/>
  <c r="AY1411" i="4"/>
  <c r="AZ1411" i="4"/>
  <c r="BA1411" i="4"/>
  <c r="BB1411" i="4"/>
  <c r="BC1411" i="4"/>
  <c r="BD1411" i="4"/>
  <c r="BE1411" i="4"/>
  <c r="BF1411" i="4"/>
  <c r="BG1411" i="4"/>
  <c r="BH1411" i="4"/>
  <c r="AP1412" i="4"/>
  <c r="AQ1412" i="4"/>
  <c r="AR1412" i="4"/>
  <c r="AS1412" i="4"/>
  <c r="AT1412" i="4"/>
  <c r="AU1412" i="4"/>
  <c r="AV1412" i="4"/>
  <c r="AW1412" i="4"/>
  <c r="AX1412" i="4"/>
  <c r="AY1412" i="4"/>
  <c r="AZ1412" i="4"/>
  <c r="BA1412" i="4"/>
  <c r="BB1412" i="4"/>
  <c r="BC1412" i="4"/>
  <c r="BD1412" i="4"/>
  <c r="BE1412" i="4"/>
  <c r="BF1412" i="4"/>
  <c r="BG1412" i="4"/>
  <c r="BH1412" i="4"/>
  <c r="AP1413" i="4"/>
  <c r="AQ1413" i="4"/>
  <c r="AR1413" i="4"/>
  <c r="AS1413" i="4"/>
  <c r="AT1413" i="4"/>
  <c r="AU1413" i="4"/>
  <c r="AV1413" i="4"/>
  <c r="AW1413" i="4"/>
  <c r="AX1413" i="4"/>
  <c r="AY1413" i="4"/>
  <c r="AZ1413" i="4"/>
  <c r="BA1413" i="4"/>
  <c r="BB1413" i="4"/>
  <c r="BC1413" i="4"/>
  <c r="BD1413" i="4"/>
  <c r="BE1413" i="4"/>
  <c r="BF1413" i="4"/>
  <c r="BG1413" i="4"/>
  <c r="BH1413" i="4"/>
  <c r="AP1414" i="4"/>
  <c r="AQ1414" i="4"/>
  <c r="AR1414" i="4"/>
  <c r="AS1414" i="4"/>
  <c r="AT1414" i="4"/>
  <c r="AU1414" i="4"/>
  <c r="AV1414" i="4"/>
  <c r="AW1414" i="4"/>
  <c r="AX1414" i="4"/>
  <c r="AY1414" i="4"/>
  <c r="AZ1414" i="4"/>
  <c r="BA1414" i="4"/>
  <c r="BB1414" i="4"/>
  <c r="BC1414" i="4"/>
  <c r="BD1414" i="4"/>
  <c r="BE1414" i="4"/>
  <c r="BF1414" i="4"/>
  <c r="BG1414" i="4"/>
  <c r="BH1414" i="4"/>
  <c r="AP1415" i="4"/>
  <c r="AQ1415" i="4"/>
  <c r="AR1415" i="4"/>
  <c r="AS1415" i="4"/>
  <c r="AT1415" i="4"/>
  <c r="AU1415" i="4"/>
  <c r="AV1415" i="4"/>
  <c r="AW1415" i="4"/>
  <c r="AX1415" i="4"/>
  <c r="AY1415" i="4"/>
  <c r="AZ1415" i="4"/>
  <c r="BA1415" i="4"/>
  <c r="BB1415" i="4"/>
  <c r="BC1415" i="4"/>
  <c r="BD1415" i="4"/>
  <c r="BE1415" i="4"/>
  <c r="BF1415" i="4"/>
  <c r="BG1415" i="4"/>
  <c r="BH1415" i="4"/>
  <c r="AP1416" i="4"/>
  <c r="AQ1416" i="4"/>
  <c r="AR1416" i="4"/>
  <c r="AS1416" i="4"/>
  <c r="AT1416" i="4"/>
  <c r="AU1416" i="4"/>
  <c r="AV1416" i="4"/>
  <c r="AW1416" i="4"/>
  <c r="AX1416" i="4"/>
  <c r="AY1416" i="4"/>
  <c r="AZ1416" i="4"/>
  <c r="BA1416" i="4"/>
  <c r="BB1416" i="4"/>
  <c r="BC1416" i="4"/>
  <c r="BD1416" i="4"/>
  <c r="BE1416" i="4"/>
  <c r="BF1416" i="4"/>
  <c r="BG1416" i="4"/>
  <c r="BH1416" i="4"/>
  <c r="AP1417" i="4"/>
  <c r="AQ1417" i="4"/>
  <c r="AR1417" i="4"/>
  <c r="AS1417" i="4"/>
  <c r="AT1417" i="4"/>
  <c r="AU1417" i="4"/>
  <c r="AV1417" i="4"/>
  <c r="AW1417" i="4"/>
  <c r="AX1417" i="4"/>
  <c r="AY1417" i="4"/>
  <c r="AZ1417" i="4"/>
  <c r="BA1417" i="4"/>
  <c r="BB1417" i="4"/>
  <c r="BC1417" i="4"/>
  <c r="BD1417" i="4"/>
  <c r="BE1417" i="4"/>
  <c r="BF1417" i="4"/>
  <c r="BG1417" i="4"/>
  <c r="BH1417" i="4"/>
  <c r="AP1418" i="4"/>
  <c r="AQ1418" i="4"/>
  <c r="AR1418" i="4"/>
  <c r="AS1418" i="4"/>
  <c r="AT1418" i="4"/>
  <c r="AU1418" i="4"/>
  <c r="AV1418" i="4"/>
  <c r="AW1418" i="4"/>
  <c r="AX1418" i="4"/>
  <c r="AY1418" i="4"/>
  <c r="AZ1418" i="4"/>
  <c r="BA1418" i="4"/>
  <c r="BB1418" i="4"/>
  <c r="BC1418" i="4"/>
  <c r="BD1418" i="4"/>
  <c r="BE1418" i="4"/>
  <c r="BF1418" i="4"/>
  <c r="BG1418" i="4"/>
  <c r="BH1418" i="4"/>
  <c r="AP1419" i="4"/>
  <c r="AQ1419" i="4"/>
  <c r="AR1419" i="4"/>
  <c r="AS1419" i="4"/>
  <c r="AT1419" i="4"/>
  <c r="AU1419" i="4"/>
  <c r="AV1419" i="4"/>
  <c r="AW1419" i="4"/>
  <c r="AX1419" i="4"/>
  <c r="AY1419" i="4"/>
  <c r="AZ1419" i="4"/>
  <c r="BA1419" i="4"/>
  <c r="BB1419" i="4"/>
  <c r="BC1419" i="4"/>
  <c r="BD1419" i="4"/>
  <c r="BE1419" i="4"/>
  <c r="BF1419" i="4"/>
  <c r="BG1419" i="4"/>
  <c r="BH1419" i="4"/>
  <c r="AP1420" i="4"/>
  <c r="AQ1420" i="4"/>
  <c r="AR1420" i="4"/>
  <c r="AS1420" i="4"/>
  <c r="AT1420" i="4"/>
  <c r="AU1420" i="4"/>
  <c r="AV1420" i="4"/>
  <c r="AW1420" i="4"/>
  <c r="AX1420" i="4"/>
  <c r="AY1420" i="4"/>
  <c r="AZ1420" i="4"/>
  <c r="BA1420" i="4"/>
  <c r="BB1420" i="4"/>
  <c r="BC1420" i="4"/>
  <c r="BD1420" i="4"/>
  <c r="BE1420" i="4"/>
  <c r="BF1420" i="4"/>
  <c r="BG1420" i="4"/>
  <c r="BH1420" i="4"/>
  <c r="AP1421" i="4"/>
  <c r="AQ1421" i="4"/>
  <c r="AR1421" i="4"/>
  <c r="AS1421" i="4"/>
  <c r="AT1421" i="4"/>
  <c r="AU1421" i="4"/>
  <c r="AV1421" i="4"/>
  <c r="AW1421" i="4"/>
  <c r="AX1421" i="4"/>
  <c r="AY1421" i="4"/>
  <c r="AZ1421" i="4"/>
  <c r="BA1421" i="4"/>
  <c r="BB1421" i="4"/>
  <c r="BC1421" i="4"/>
  <c r="BD1421" i="4"/>
  <c r="BE1421" i="4"/>
  <c r="BF1421" i="4"/>
  <c r="BG1421" i="4"/>
  <c r="BH1421" i="4"/>
  <c r="AP1422" i="4"/>
  <c r="AQ1422" i="4"/>
  <c r="AR1422" i="4"/>
  <c r="AS1422" i="4"/>
  <c r="AT1422" i="4"/>
  <c r="AU1422" i="4"/>
  <c r="AV1422" i="4"/>
  <c r="AW1422" i="4"/>
  <c r="AX1422" i="4"/>
  <c r="AY1422" i="4"/>
  <c r="AZ1422" i="4"/>
  <c r="BA1422" i="4"/>
  <c r="BB1422" i="4"/>
  <c r="BC1422" i="4"/>
  <c r="BD1422" i="4"/>
  <c r="BE1422" i="4"/>
  <c r="BF1422" i="4"/>
  <c r="BG1422" i="4"/>
  <c r="BH1422" i="4"/>
  <c r="AP1423" i="4"/>
  <c r="AQ1423" i="4"/>
  <c r="AR1423" i="4"/>
  <c r="AS1423" i="4"/>
  <c r="AT1423" i="4"/>
  <c r="AU1423" i="4"/>
  <c r="AV1423" i="4"/>
  <c r="AW1423" i="4"/>
  <c r="AX1423" i="4"/>
  <c r="AY1423" i="4"/>
  <c r="AZ1423" i="4"/>
  <c r="BA1423" i="4"/>
  <c r="BB1423" i="4"/>
  <c r="BC1423" i="4"/>
  <c r="BD1423" i="4"/>
  <c r="BE1423" i="4"/>
  <c r="BF1423" i="4"/>
  <c r="BG1423" i="4"/>
  <c r="BH1423" i="4"/>
  <c r="AP1424" i="4"/>
  <c r="AQ1424" i="4"/>
  <c r="AR1424" i="4"/>
  <c r="AS1424" i="4"/>
  <c r="AT1424" i="4"/>
  <c r="AU1424" i="4"/>
  <c r="AV1424" i="4"/>
  <c r="AW1424" i="4"/>
  <c r="AX1424" i="4"/>
  <c r="AY1424" i="4"/>
  <c r="AZ1424" i="4"/>
  <c r="BA1424" i="4"/>
  <c r="BB1424" i="4"/>
  <c r="BC1424" i="4"/>
  <c r="BD1424" i="4"/>
  <c r="BE1424" i="4"/>
  <c r="BF1424" i="4"/>
  <c r="BG1424" i="4"/>
  <c r="BH1424" i="4"/>
  <c r="AP1425" i="4"/>
  <c r="AQ1425" i="4"/>
  <c r="AR1425" i="4"/>
  <c r="AS1425" i="4"/>
  <c r="AT1425" i="4"/>
  <c r="AU1425" i="4"/>
  <c r="AV1425" i="4"/>
  <c r="AW1425" i="4"/>
  <c r="AX1425" i="4"/>
  <c r="AY1425" i="4"/>
  <c r="AZ1425" i="4"/>
  <c r="BA1425" i="4"/>
  <c r="BB1425" i="4"/>
  <c r="BC1425" i="4"/>
  <c r="BD1425" i="4"/>
  <c r="BE1425" i="4"/>
  <c r="BF1425" i="4"/>
  <c r="BG1425" i="4"/>
  <c r="BH1425" i="4"/>
  <c r="AP1426" i="4"/>
  <c r="AQ1426" i="4"/>
  <c r="AR1426" i="4"/>
  <c r="AS1426" i="4"/>
  <c r="AT1426" i="4"/>
  <c r="AU1426" i="4"/>
  <c r="AV1426" i="4"/>
  <c r="AW1426" i="4"/>
  <c r="AX1426" i="4"/>
  <c r="AY1426" i="4"/>
  <c r="AZ1426" i="4"/>
  <c r="BA1426" i="4"/>
  <c r="BB1426" i="4"/>
  <c r="BC1426" i="4"/>
  <c r="BD1426" i="4"/>
  <c r="BE1426" i="4"/>
  <c r="BF1426" i="4"/>
  <c r="BG1426" i="4"/>
  <c r="BH1426" i="4"/>
  <c r="AP1427" i="4"/>
  <c r="AQ1427" i="4"/>
  <c r="AR1427" i="4"/>
  <c r="AS1427" i="4"/>
  <c r="AT1427" i="4"/>
  <c r="AU1427" i="4"/>
  <c r="AV1427" i="4"/>
  <c r="AW1427" i="4"/>
  <c r="AX1427" i="4"/>
  <c r="AY1427" i="4"/>
  <c r="AZ1427" i="4"/>
  <c r="BA1427" i="4"/>
  <c r="BB1427" i="4"/>
  <c r="BC1427" i="4"/>
  <c r="BD1427" i="4"/>
  <c r="BE1427" i="4"/>
  <c r="BF1427" i="4"/>
  <c r="BG1427" i="4"/>
  <c r="BH1427" i="4"/>
  <c r="AP1428" i="4"/>
  <c r="AQ1428" i="4"/>
  <c r="AR1428" i="4"/>
  <c r="AS1428" i="4"/>
  <c r="AT1428" i="4"/>
  <c r="AU1428" i="4"/>
  <c r="AV1428" i="4"/>
  <c r="AW1428" i="4"/>
  <c r="AX1428" i="4"/>
  <c r="AY1428" i="4"/>
  <c r="AZ1428" i="4"/>
  <c r="BA1428" i="4"/>
  <c r="BB1428" i="4"/>
  <c r="BC1428" i="4"/>
  <c r="BD1428" i="4"/>
  <c r="BE1428" i="4"/>
  <c r="BF1428" i="4"/>
  <c r="BG1428" i="4"/>
  <c r="BH1428" i="4"/>
  <c r="AP1429" i="4"/>
  <c r="AQ1429" i="4"/>
  <c r="AR1429" i="4"/>
  <c r="AS1429" i="4"/>
  <c r="AT1429" i="4"/>
  <c r="AU1429" i="4"/>
  <c r="AV1429" i="4"/>
  <c r="AW1429" i="4"/>
  <c r="AX1429" i="4"/>
  <c r="AY1429" i="4"/>
  <c r="AZ1429" i="4"/>
  <c r="BA1429" i="4"/>
  <c r="BB1429" i="4"/>
  <c r="BC1429" i="4"/>
  <c r="BD1429" i="4"/>
  <c r="BE1429" i="4"/>
  <c r="BF1429" i="4"/>
  <c r="BG1429" i="4"/>
  <c r="BH1429" i="4"/>
  <c r="AP1430" i="4"/>
  <c r="AQ1430" i="4"/>
  <c r="AR1430" i="4"/>
  <c r="AS1430" i="4"/>
  <c r="AT1430" i="4"/>
  <c r="AU1430" i="4"/>
  <c r="AV1430" i="4"/>
  <c r="AW1430" i="4"/>
  <c r="AX1430" i="4"/>
  <c r="AY1430" i="4"/>
  <c r="AZ1430" i="4"/>
  <c r="BA1430" i="4"/>
  <c r="BB1430" i="4"/>
  <c r="BC1430" i="4"/>
  <c r="BD1430" i="4"/>
  <c r="BE1430" i="4"/>
  <c r="BF1430" i="4"/>
  <c r="BG1430" i="4"/>
  <c r="BH1430" i="4"/>
  <c r="AP1431" i="4"/>
  <c r="AQ1431" i="4"/>
  <c r="AR1431" i="4"/>
  <c r="AS1431" i="4"/>
  <c r="AT1431" i="4"/>
  <c r="AU1431" i="4"/>
  <c r="AV1431" i="4"/>
  <c r="AW1431" i="4"/>
  <c r="AX1431" i="4"/>
  <c r="AY1431" i="4"/>
  <c r="AZ1431" i="4"/>
  <c r="BA1431" i="4"/>
  <c r="BB1431" i="4"/>
  <c r="BC1431" i="4"/>
  <c r="BD1431" i="4"/>
  <c r="BE1431" i="4"/>
  <c r="BF1431" i="4"/>
  <c r="BG1431" i="4"/>
  <c r="BH1431" i="4"/>
  <c r="AP1432" i="4"/>
  <c r="AQ1432" i="4"/>
  <c r="AR1432" i="4"/>
  <c r="AS1432" i="4"/>
  <c r="AT1432" i="4"/>
  <c r="AU1432" i="4"/>
  <c r="AV1432" i="4"/>
  <c r="AW1432" i="4"/>
  <c r="AX1432" i="4"/>
  <c r="AY1432" i="4"/>
  <c r="AZ1432" i="4"/>
  <c r="BA1432" i="4"/>
  <c r="BB1432" i="4"/>
  <c r="BC1432" i="4"/>
  <c r="BD1432" i="4"/>
  <c r="BE1432" i="4"/>
  <c r="BF1432" i="4"/>
  <c r="BG1432" i="4"/>
  <c r="BH1432" i="4"/>
  <c r="AP1433" i="4"/>
  <c r="AQ1433" i="4"/>
  <c r="AR1433" i="4"/>
  <c r="AS1433" i="4"/>
  <c r="AT1433" i="4"/>
  <c r="AU1433" i="4"/>
  <c r="AV1433" i="4"/>
  <c r="AW1433" i="4"/>
  <c r="AX1433" i="4"/>
  <c r="AY1433" i="4"/>
  <c r="AZ1433" i="4"/>
  <c r="BA1433" i="4"/>
  <c r="BB1433" i="4"/>
  <c r="BC1433" i="4"/>
  <c r="BD1433" i="4"/>
  <c r="BE1433" i="4"/>
  <c r="BF1433" i="4"/>
  <c r="BG1433" i="4"/>
  <c r="BH1433" i="4"/>
  <c r="AP1434" i="4"/>
  <c r="AQ1434" i="4"/>
  <c r="AR1434" i="4"/>
  <c r="AS1434" i="4"/>
  <c r="AT1434" i="4"/>
  <c r="AU1434" i="4"/>
  <c r="AV1434" i="4"/>
  <c r="AW1434" i="4"/>
  <c r="AX1434" i="4"/>
  <c r="AY1434" i="4"/>
  <c r="AZ1434" i="4"/>
  <c r="BA1434" i="4"/>
  <c r="BB1434" i="4"/>
  <c r="BC1434" i="4"/>
  <c r="BD1434" i="4"/>
  <c r="BE1434" i="4"/>
  <c r="BF1434" i="4"/>
  <c r="BG1434" i="4"/>
  <c r="BH1434" i="4"/>
  <c r="AP1435" i="4"/>
  <c r="AQ1435" i="4"/>
  <c r="AR1435" i="4"/>
  <c r="AS1435" i="4"/>
  <c r="AT1435" i="4"/>
  <c r="AU1435" i="4"/>
  <c r="AV1435" i="4"/>
  <c r="AW1435" i="4"/>
  <c r="AX1435" i="4"/>
  <c r="AY1435" i="4"/>
  <c r="AZ1435" i="4"/>
  <c r="BA1435" i="4"/>
  <c r="BB1435" i="4"/>
  <c r="BC1435" i="4"/>
  <c r="BD1435" i="4"/>
  <c r="BE1435" i="4"/>
  <c r="BF1435" i="4"/>
  <c r="BG1435" i="4"/>
  <c r="BH1435" i="4"/>
  <c r="AP1436" i="4"/>
  <c r="AQ1436" i="4"/>
  <c r="AR1436" i="4"/>
  <c r="AS1436" i="4"/>
  <c r="AT1436" i="4"/>
  <c r="AU1436" i="4"/>
  <c r="AV1436" i="4"/>
  <c r="AW1436" i="4"/>
  <c r="AX1436" i="4"/>
  <c r="AY1436" i="4"/>
  <c r="AZ1436" i="4"/>
  <c r="BA1436" i="4"/>
  <c r="BB1436" i="4"/>
  <c r="BC1436" i="4"/>
  <c r="BD1436" i="4"/>
  <c r="BE1436" i="4"/>
  <c r="BF1436" i="4"/>
  <c r="BG1436" i="4"/>
  <c r="BH1436" i="4"/>
  <c r="AP1437" i="4"/>
  <c r="AQ1437" i="4"/>
  <c r="AR1437" i="4"/>
  <c r="AS1437" i="4"/>
  <c r="AT1437" i="4"/>
  <c r="AU1437" i="4"/>
  <c r="AV1437" i="4"/>
  <c r="AW1437" i="4"/>
  <c r="AX1437" i="4"/>
  <c r="AY1437" i="4"/>
  <c r="AZ1437" i="4"/>
  <c r="BA1437" i="4"/>
  <c r="BB1437" i="4"/>
  <c r="BC1437" i="4"/>
  <c r="BD1437" i="4"/>
  <c r="BE1437" i="4"/>
  <c r="BF1437" i="4"/>
  <c r="BG1437" i="4"/>
  <c r="BH1437" i="4"/>
  <c r="AP1438" i="4"/>
  <c r="AQ1438" i="4"/>
  <c r="AR1438" i="4"/>
  <c r="AS1438" i="4"/>
  <c r="AT1438" i="4"/>
  <c r="AU1438" i="4"/>
  <c r="AV1438" i="4"/>
  <c r="AW1438" i="4"/>
  <c r="AX1438" i="4"/>
  <c r="AY1438" i="4"/>
  <c r="AZ1438" i="4"/>
  <c r="BA1438" i="4"/>
  <c r="BB1438" i="4"/>
  <c r="BC1438" i="4"/>
  <c r="BD1438" i="4"/>
  <c r="BE1438" i="4"/>
  <c r="BF1438" i="4"/>
  <c r="BG1438" i="4"/>
  <c r="BH1438" i="4"/>
  <c r="AP1439" i="4"/>
  <c r="AQ1439" i="4"/>
  <c r="AR1439" i="4"/>
  <c r="AS1439" i="4"/>
  <c r="AT1439" i="4"/>
  <c r="AU1439" i="4"/>
  <c r="AV1439" i="4"/>
  <c r="AW1439" i="4"/>
  <c r="AX1439" i="4"/>
  <c r="AY1439" i="4"/>
  <c r="AZ1439" i="4"/>
  <c r="BA1439" i="4"/>
  <c r="BB1439" i="4"/>
  <c r="BC1439" i="4"/>
  <c r="BD1439" i="4"/>
  <c r="BE1439" i="4"/>
  <c r="BF1439" i="4"/>
  <c r="BG1439" i="4"/>
  <c r="BH1439" i="4"/>
  <c r="AP1440" i="4"/>
  <c r="AQ1440" i="4"/>
  <c r="AR1440" i="4"/>
  <c r="AS1440" i="4"/>
  <c r="AT1440" i="4"/>
  <c r="AU1440" i="4"/>
  <c r="AV1440" i="4"/>
  <c r="AW1440" i="4"/>
  <c r="AX1440" i="4"/>
  <c r="AY1440" i="4"/>
  <c r="AZ1440" i="4"/>
  <c r="BA1440" i="4"/>
  <c r="BB1440" i="4"/>
  <c r="BC1440" i="4"/>
  <c r="BD1440" i="4"/>
  <c r="BE1440" i="4"/>
  <c r="BF1440" i="4"/>
  <c r="BG1440" i="4"/>
  <c r="BH1440" i="4"/>
  <c r="AP1441" i="4"/>
  <c r="AQ1441" i="4"/>
  <c r="AR1441" i="4"/>
  <c r="AS1441" i="4"/>
  <c r="AT1441" i="4"/>
  <c r="AU1441" i="4"/>
  <c r="AV1441" i="4"/>
  <c r="AW1441" i="4"/>
  <c r="AX1441" i="4"/>
  <c r="AY1441" i="4"/>
  <c r="AZ1441" i="4"/>
  <c r="BA1441" i="4"/>
  <c r="BB1441" i="4"/>
  <c r="BC1441" i="4"/>
  <c r="BD1441" i="4"/>
  <c r="BE1441" i="4"/>
  <c r="BF1441" i="4"/>
  <c r="BG1441" i="4"/>
  <c r="BH1441" i="4"/>
  <c r="AP1442" i="4"/>
  <c r="AQ1442" i="4"/>
  <c r="AR1442" i="4"/>
  <c r="AS1442" i="4"/>
  <c r="AT1442" i="4"/>
  <c r="AU1442" i="4"/>
  <c r="AV1442" i="4"/>
  <c r="AW1442" i="4"/>
  <c r="AX1442" i="4"/>
  <c r="AY1442" i="4"/>
  <c r="AZ1442" i="4"/>
  <c r="BA1442" i="4"/>
  <c r="BB1442" i="4"/>
  <c r="BC1442" i="4"/>
  <c r="BD1442" i="4"/>
  <c r="BE1442" i="4"/>
  <c r="BF1442" i="4"/>
  <c r="BG1442" i="4"/>
  <c r="BH1442" i="4"/>
  <c r="AP1443" i="4"/>
  <c r="AQ1443" i="4"/>
  <c r="AR1443" i="4"/>
  <c r="AS1443" i="4"/>
  <c r="AT1443" i="4"/>
  <c r="AU1443" i="4"/>
  <c r="AV1443" i="4"/>
  <c r="AW1443" i="4"/>
  <c r="AX1443" i="4"/>
  <c r="AY1443" i="4"/>
  <c r="AZ1443" i="4"/>
  <c r="BA1443" i="4"/>
  <c r="BB1443" i="4"/>
  <c r="BC1443" i="4"/>
  <c r="BD1443" i="4"/>
  <c r="BE1443" i="4"/>
  <c r="BF1443" i="4"/>
  <c r="BG1443" i="4"/>
  <c r="BH1443" i="4"/>
  <c r="AP1444" i="4"/>
  <c r="AQ1444" i="4"/>
  <c r="AR1444" i="4"/>
  <c r="AS1444" i="4"/>
  <c r="AT1444" i="4"/>
  <c r="AU1444" i="4"/>
  <c r="AV1444" i="4"/>
  <c r="AW1444" i="4"/>
  <c r="AX1444" i="4"/>
  <c r="AY1444" i="4"/>
  <c r="AZ1444" i="4"/>
  <c r="BA1444" i="4"/>
  <c r="BB1444" i="4"/>
  <c r="BC1444" i="4"/>
  <c r="BD1444" i="4"/>
  <c r="BE1444" i="4"/>
  <c r="BF1444" i="4"/>
  <c r="BG1444" i="4"/>
  <c r="BH1444" i="4"/>
  <c r="AP1445" i="4"/>
  <c r="AQ1445" i="4"/>
  <c r="AR1445" i="4"/>
  <c r="AS1445" i="4"/>
  <c r="AT1445" i="4"/>
  <c r="AU1445" i="4"/>
  <c r="AV1445" i="4"/>
  <c r="AW1445" i="4"/>
  <c r="AX1445" i="4"/>
  <c r="AY1445" i="4"/>
  <c r="AZ1445" i="4"/>
  <c r="BA1445" i="4"/>
  <c r="BB1445" i="4"/>
  <c r="BC1445" i="4"/>
  <c r="BD1445" i="4"/>
  <c r="BE1445" i="4"/>
  <c r="BF1445" i="4"/>
  <c r="BG1445" i="4"/>
  <c r="BH1445" i="4"/>
  <c r="AP1446" i="4"/>
  <c r="AQ1446" i="4"/>
  <c r="AR1446" i="4"/>
  <c r="AS1446" i="4"/>
  <c r="AT1446" i="4"/>
  <c r="AU1446" i="4"/>
  <c r="AV1446" i="4"/>
  <c r="AW1446" i="4"/>
  <c r="AX1446" i="4"/>
  <c r="AY1446" i="4"/>
  <c r="AZ1446" i="4"/>
  <c r="BA1446" i="4"/>
  <c r="BB1446" i="4"/>
  <c r="BC1446" i="4"/>
  <c r="BD1446" i="4"/>
  <c r="BE1446" i="4"/>
  <c r="BF1446" i="4"/>
  <c r="BG1446" i="4"/>
  <c r="BH1446" i="4"/>
  <c r="AP1447" i="4"/>
  <c r="AQ1447" i="4"/>
  <c r="AR1447" i="4"/>
  <c r="AS1447" i="4"/>
  <c r="AT1447" i="4"/>
  <c r="AU1447" i="4"/>
  <c r="AV1447" i="4"/>
  <c r="AW1447" i="4"/>
  <c r="AX1447" i="4"/>
  <c r="AY1447" i="4"/>
  <c r="AZ1447" i="4"/>
  <c r="BA1447" i="4"/>
  <c r="BB1447" i="4"/>
  <c r="BC1447" i="4"/>
  <c r="BD1447" i="4"/>
  <c r="BE1447" i="4"/>
  <c r="BF1447" i="4"/>
  <c r="BG1447" i="4"/>
  <c r="BH1447" i="4"/>
  <c r="AP1448" i="4"/>
  <c r="AQ1448" i="4"/>
  <c r="AR1448" i="4"/>
  <c r="AS1448" i="4"/>
  <c r="AT1448" i="4"/>
  <c r="AU1448" i="4"/>
  <c r="AV1448" i="4"/>
  <c r="AW1448" i="4"/>
  <c r="AX1448" i="4"/>
  <c r="AY1448" i="4"/>
  <c r="AZ1448" i="4"/>
  <c r="BA1448" i="4"/>
  <c r="BB1448" i="4"/>
  <c r="BC1448" i="4"/>
  <c r="BD1448" i="4"/>
  <c r="BE1448" i="4"/>
  <c r="BF1448" i="4"/>
  <c r="BG1448" i="4"/>
  <c r="BH1448" i="4"/>
  <c r="AP1449" i="4"/>
  <c r="AQ1449" i="4"/>
  <c r="AR1449" i="4"/>
  <c r="AS1449" i="4"/>
  <c r="AT1449" i="4"/>
  <c r="AU1449" i="4"/>
  <c r="AV1449" i="4"/>
  <c r="AW1449" i="4"/>
  <c r="AX1449" i="4"/>
  <c r="AY1449" i="4"/>
  <c r="AZ1449" i="4"/>
  <c r="BA1449" i="4"/>
  <c r="BB1449" i="4"/>
  <c r="BC1449" i="4"/>
  <c r="BD1449" i="4"/>
  <c r="BE1449" i="4"/>
  <c r="BF1449" i="4"/>
  <c r="BG1449" i="4"/>
  <c r="BH1449" i="4"/>
  <c r="AP1450" i="4"/>
  <c r="AQ1450" i="4"/>
  <c r="AR1450" i="4"/>
  <c r="AS1450" i="4"/>
  <c r="AT1450" i="4"/>
  <c r="AU1450" i="4"/>
  <c r="AV1450" i="4"/>
  <c r="AW1450" i="4"/>
  <c r="AX1450" i="4"/>
  <c r="AY1450" i="4"/>
  <c r="AZ1450" i="4"/>
  <c r="BA1450" i="4"/>
  <c r="BB1450" i="4"/>
  <c r="BC1450" i="4"/>
  <c r="BD1450" i="4"/>
  <c r="BE1450" i="4"/>
  <c r="BF1450" i="4"/>
  <c r="BG1450" i="4"/>
  <c r="BH1450" i="4"/>
  <c r="AP1451" i="4"/>
  <c r="AQ1451" i="4"/>
  <c r="AR1451" i="4"/>
  <c r="AS1451" i="4"/>
  <c r="AT1451" i="4"/>
  <c r="AU1451" i="4"/>
  <c r="AV1451" i="4"/>
  <c r="AW1451" i="4"/>
  <c r="AX1451" i="4"/>
  <c r="AY1451" i="4"/>
  <c r="AZ1451" i="4"/>
  <c r="BA1451" i="4"/>
  <c r="BB1451" i="4"/>
  <c r="BC1451" i="4"/>
  <c r="BD1451" i="4"/>
  <c r="BE1451" i="4"/>
  <c r="BF1451" i="4"/>
  <c r="BG1451" i="4"/>
  <c r="BH1451" i="4"/>
  <c r="AP1452" i="4"/>
  <c r="AQ1452" i="4"/>
  <c r="AR1452" i="4"/>
  <c r="AS1452" i="4"/>
  <c r="AT1452" i="4"/>
  <c r="AU1452" i="4"/>
  <c r="AV1452" i="4"/>
  <c r="AW1452" i="4"/>
  <c r="AX1452" i="4"/>
  <c r="AY1452" i="4"/>
  <c r="AZ1452" i="4"/>
  <c r="BA1452" i="4"/>
  <c r="BB1452" i="4"/>
  <c r="BC1452" i="4"/>
  <c r="BD1452" i="4"/>
  <c r="BE1452" i="4"/>
  <c r="BF1452" i="4"/>
  <c r="BG1452" i="4"/>
  <c r="BH1452" i="4"/>
  <c r="AP1453" i="4"/>
  <c r="AQ1453" i="4"/>
  <c r="AR1453" i="4"/>
  <c r="AS1453" i="4"/>
  <c r="AT1453" i="4"/>
  <c r="AU1453" i="4"/>
  <c r="AV1453" i="4"/>
  <c r="AW1453" i="4"/>
  <c r="AX1453" i="4"/>
  <c r="AY1453" i="4"/>
  <c r="AZ1453" i="4"/>
  <c r="BA1453" i="4"/>
  <c r="BB1453" i="4"/>
  <c r="BC1453" i="4"/>
  <c r="BD1453" i="4"/>
  <c r="BE1453" i="4"/>
  <c r="BF1453" i="4"/>
  <c r="BG1453" i="4"/>
  <c r="BH1453" i="4"/>
  <c r="AP1454" i="4"/>
  <c r="AQ1454" i="4"/>
  <c r="AR1454" i="4"/>
  <c r="AS1454" i="4"/>
  <c r="AT1454" i="4"/>
  <c r="AU1454" i="4"/>
  <c r="AV1454" i="4"/>
  <c r="AW1454" i="4"/>
  <c r="AX1454" i="4"/>
  <c r="AY1454" i="4"/>
  <c r="AZ1454" i="4"/>
  <c r="BA1454" i="4"/>
  <c r="BB1454" i="4"/>
  <c r="BC1454" i="4"/>
  <c r="BD1454" i="4"/>
  <c r="BE1454" i="4"/>
  <c r="BF1454" i="4"/>
  <c r="BG1454" i="4"/>
  <c r="BH1454" i="4"/>
  <c r="AP1455" i="4"/>
  <c r="AQ1455" i="4"/>
  <c r="AR1455" i="4"/>
  <c r="AS1455" i="4"/>
  <c r="AT1455" i="4"/>
  <c r="AU1455" i="4"/>
  <c r="AV1455" i="4"/>
  <c r="AW1455" i="4"/>
  <c r="AX1455" i="4"/>
  <c r="AY1455" i="4"/>
  <c r="AZ1455" i="4"/>
  <c r="BA1455" i="4"/>
  <c r="BB1455" i="4"/>
  <c r="BC1455" i="4"/>
  <c r="BD1455" i="4"/>
  <c r="BE1455" i="4"/>
  <c r="BF1455" i="4"/>
  <c r="BG1455" i="4"/>
  <c r="BH1455" i="4"/>
  <c r="AP1456" i="4"/>
  <c r="AQ1456" i="4"/>
  <c r="AR1456" i="4"/>
  <c r="AS1456" i="4"/>
  <c r="AT1456" i="4"/>
  <c r="AU1456" i="4"/>
  <c r="AV1456" i="4"/>
  <c r="AW1456" i="4"/>
  <c r="AX1456" i="4"/>
  <c r="AY1456" i="4"/>
  <c r="AZ1456" i="4"/>
  <c r="BA1456" i="4"/>
  <c r="BB1456" i="4"/>
  <c r="BC1456" i="4"/>
  <c r="BD1456" i="4"/>
  <c r="BE1456" i="4"/>
  <c r="BF1456" i="4"/>
  <c r="BG1456" i="4"/>
  <c r="BH1456" i="4"/>
  <c r="AP1457" i="4"/>
  <c r="AQ1457" i="4"/>
  <c r="AR1457" i="4"/>
  <c r="AS1457" i="4"/>
  <c r="AT1457" i="4"/>
  <c r="AU1457" i="4"/>
  <c r="AV1457" i="4"/>
  <c r="AW1457" i="4"/>
  <c r="AX1457" i="4"/>
  <c r="AY1457" i="4"/>
  <c r="AZ1457" i="4"/>
  <c r="BA1457" i="4"/>
  <c r="BB1457" i="4"/>
  <c r="BC1457" i="4"/>
  <c r="BD1457" i="4"/>
  <c r="BE1457" i="4"/>
  <c r="BF1457" i="4"/>
  <c r="BG1457" i="4"/>
  <c r="BH1457" i="4"/>
  <c r="AP1458" i="4"/>
  <c r="AQ1458" i="4"/>
  <c r="AR1458" i="4"/>
  <c r="AS1458" i="4"/>
  <c r="AT1458" i="4"/>
  <c r="AU1458" i="4"/>
  <c r="AV1458" i="4"/>
  <c r="AW1458" i="4"/>
  <c r="AX1458" i="4"/>
  <c r="AY1458" i="4"/>
  <c r="AZ1458" i="4"/>
  <c r="BA1458" i="4"/>
  <c r="BB1458" i="4"/>
  <c r="BC1458" i="4"/>
  <c r="BD1458" i="4"/>
  <c r="BE1458" i="4"/>
  <c r="BF1458" i="4"/>
  <c r="BG1458" i="4"/>
  <c r="BH1458" i="4"/>
  <c r="AP1459" i="4"/>
  <c r="AQ1459" i="4"/>
  <c r="AR1459" i="4"/>
  <c r="AS1459" i="4"/>
  <c r="AT1459" i="4"/>
  <c r="AU1459" i="4"/>
  <c r="AV1459" i="4"/>
  <c r="AW1459" i="4"/>
  <c r="AX1459" i="4"/>
  <c r="AY1459" i="4"/>
  <c r="AZ1459" i="4"/>
  <c r="BA1459" i="4"/>
  <c r="BB1459" i="4"/>
  <c r="BC1459" i="4"/>
  <c r="BD1459" i="4"/>
  <c r="BE1459" i="4"/>
  <c r="BF1459" i="4"/>
  <c r="BG1459" i="4"/>
  <c r="BH1459" i="4"/>
  <c r="AP1460" i="4"/>
  <c r="AQ1460" i="4"/>
  <c r="AR1460" i="4"/>
  <c r="AS1460" i="4"/>
  <c r="AT1460" i="4"/>
  <c r="AU1460" i="4"/>
  <c r="AV1460" i="4"/>
  <c r="AW1460" i="4"/>
  <c r="AX1460" i="4"/>
  <c r="AY1460" i="4"/>
  <c r="AZ1460" i="4"/>
  <c r="BA1460" i="4"/>
  <c r="BB1460" i="4"/>
  <c r="BC1460" i="4"/>
  <c r="BD1460" i="4"/>
  <c r="BE1460" i="4"/>
  <c r="BF1460" i="4"/>
  <c r="BG1460" i="4"/>
  <c r="BH1460" i="4"/>
  <c r="AP1461" i="4"/>
  <c r="AQ1461" i="4"/>
  <c r="AR1461" i="4"/>
  <c r="AS1461" i="4"/>
  <c r="AT1461" i="4"/>
  <c r="AU1461" i="4"/>
  <c r="AV1461" i="4"/>
  <c r="AW1461" i="4"/>
  <c r="AX1461" i="4"/>
  <c r="AY1461" i="4"/>
  <c r="AZ1461" i="4"/>
  <c r="BA1461" i="4"/>
  <c r="BB1461" i="4"/>
  <c r="BC1461" i="4"/>
  <c r="BD1461" i="4"/>
  <c r="BE1461" i="4"/>
  <c r="BF1461" i="4"/>
  <c r="BG1461" i="4"/>
  <c r="BH1461" i="4"/>
  <c r="AP1462" i="4"/>
  <c r="AQ1462" i="4"/>
  <c r="AR1462" i="4"/>
  <c r="AS1462" i="4"/>
  <c r="AT1462" i="4"/>
  <c r="AU1462" i="4"/>
  <c r="AV1462" i="4"/>
  <c r="AW1462" i="4"/>
  <c r="AX1462" i="4"/>
  <c r="AY1462" i="4"/>
  <c r="AZ1462" i="4"/>
  <c r="BA1462" i="4"/>
  <c r="BB1462" i="4"/>
  <c r="BC1462" i="4"/>
  <c r="BD1462" i="4"/>
  <c r="BE1462" i="4"/>
  <c r="BF1462" i="4"/>
  <c r="BG1462" i="4"/>
  <c r="BH1462" i="4"/>
  <c r="AP1463" i="4"/>
  <c r="AQ1463" i="4"/>
  <c r="AR1463" i="4"/>
  <c r="AS1463" i="4"/>
  <c r="AT1463" i="4"/>
  <c r="AU1463" i="4"/>
  <c r="AV1463" i="4"/>
  <c r="AW1463" i="4"/>
  <c r="AX1463" i="4"/>
  <c r="AY1463" i="4"/>
  <c r="AZ1463" i="4"/>
  <c r="BA1463" i="4"/>
  <c r="BB1463" i="4"/>
  <c r="BC1463" i="4"/>
  <c r="BD1463" i="4"/>
  <c r="BE1463" i="4"/>
  <c r="BF1463" i="4"/>
  <c r="BG1463" i="4"/>
  <c r="BH1463" i="4"/>
  <c r="AP1464" i="4"/>
  <c r="AQ1464" i="4"/>
  <c r="AR1464" i="4"/>
  <c r="AS1464" i="4"/>
  <c r="AT1464" i="4"/>
  <c r="AU1464" i="4"/>
  <c r="AV1464" i="4"/>
  <c r="AW1464" i="4"/>
  <c r="AX1464" i="4"/>
  <c r="AY1464" i="4"/>
  <c r="AZ1464" i="4"/>
  <c r="BA1464" i="4"/>
  <c r="BB1464" i="4"/>
  <c r="BC1464" i="4"/>
  <c r="BD1464" i="4"/>
  <c r="BE1464" i="4"/>
  <c r="BF1464" i="4"/>
  <c r="BG1464" i="4"/>
  <c r="BH1464" i="4"/>
  <c r="AP1465" i="4"/>
  <c r="AQ1465" i="4"/>
  <c r="AR1465" i="4"/>
  <c r="AS1465" i="4"/>
  <c r="AT1465" i="4"/>
  <c r="AU1465" i="4"/>
  <c r="AV1465" i="4"/>
  <c r="AW1465" i="4"/>
  <c r="AX1465" i="4"/>
  <c r="AY1465" i="4"/>
  <c r="AZ1465" i="4"/>
  <c r="BA1465" i="4"/>
  <c r="BB1465" i="4"/>
  <c r="BC1465" i="4"/>
  <c r="BD1465" i="4"/>
  <c r="BE1465" i="4"/>
  <c r="BF1465" i="4"/>
  <c r="BG1465" i="4"/>
  <c r="BH1465" i="4"/>
  <c r="AP1466" i="4"/>
  <c r="AQ1466" i="4"/>
  <c r="AR1466" i="4"/>
  <c r="AS1466" i="4"/>
  <c r="AT1466" i="4"/>
  <c r="AU1466" i="4"/>
  <c r="AV1466" i="4"/>
  <c r="AW1466" i="4"/>
  <c r="AX1466" i="4"/>
  <c r="AY1466" i="4"/>
  <c r="AZ1466" i="4"/>
  <c r="BA1466" i="4"/>
  <c r="BB1466" i="4"/>
  <c r="BC1466" i="4"/>
  <c r="BD1466" i="4"/>
  <c r="BE1466" i="4"/>
  <c r="BF1466" i="4"/>
  <c r="BG1466" i="4"/>
  <c r="BH1466" i="4"/>
  <c r="AP1467" i="4"/>
  <c r="AQ1467" i="4"/>
  <c r="AR1467" i="4"/>
  <c r="AS1467" i="4"/>
  <c r="AT1467" i="4"/>
  <c r="AU1467" i="4"/>
  <c r="AV1467" i="4"/>
  <c r="AW1467" i="4"/>
  <c r="AX1467" i="4"/>
  <c r="AY1467" i="4"/>
  <c r="AZ1467" i="4"/>
  <c r="BA1467" i="4"/>
  <c r="BB1467" i="4"/>
  <c r="BC1467" i="4"/>
  <c r="BD1467" i="4"/>
  <c r="BE1467" i="4"/>
  <c r="BF1467" i="4"/>
  <c r="BG1467" i="4"/>
  <c r="BH1467" i="4"/>
  <c r="AP1468" i="4"/>
  <c r="AQ1468" i="4"/>
  <c r="AR1468" i="4"/>
  <c r="AS1468" i="4"/>
  <c r="AT1468" i="4"/>
  <c r="AU1468" i="4"/>
  <c r="AV1468" i="4"/>
  <c r="AW1468" i="4"/>
  <c r="AX1468" i="4"/>
  <c r="AY1468" i="4"/>
  <c r="AZ1468" i="4"/>
  <c r="BA1468" i="4"/>
  <c r="BB1468" i="4"/>
  <c r="BC1468" i="4"/>
  <c r="BD1468" i="4"/>
  <c r="BE1468" i="4"/>
  <c r="BF1468" i="4"/>
  <c r="BG1468" i="4"/>
  <c r="BH1468" i="4"/>
  <c r="AP1469" i="4"/>
  <c r="AQ1469" i="4"/>
  <c r="AR1469" i="4"/>
  <c r="AS1469" i="4"/>
  <c r="AT1469" i="4"/>
  <c r="AU1469" i="4"/>
  <c r="AV1469" i="4"/>
  <c r="AW1469" i="4"/>
  <c r="AX1469" i="4"/>
  <c r="AY1469" i="4"/>
  <c r="AZ1469" i="4"/>
  <c r="BA1469" i="4"/>
  <c r="BB1469" i="4"/>
  <c r="BC1469" i="4"/>
  <c r="BD1469" i="4"/>
  <c r="BE1469" i="4"/>
  <c r="BF1469" i="4"/>
  <c r="BG1469" i="4"/>
  <c r="BH1469" i="4"/>
  <c r="AP1470" i="4"/>
  <c r="AQ1470" i="4"/>
  <c r="AR1470" i="4"/>
  <c r="AS1470" i="4"/>
  <c r="AT1470" i="4"/>
  <c r="AU1470" i="4"/>
  <c r="AV1470" i="4"/>
  <c r="AW1470" i="4"/>
  <c r="AX1470" i="4"/>
  <c r="AY1470" i="4"/>
  <c r="AZ1470" i="4"/>
  <c r="BA1470" i="4"/>
  <c r="BB1470" i="4"/>
  <c r="BC1470" i="4"/>
  <c r="BD1470" i="4"/>
  <c r="BE1470" i="4"/>
  <c r="BF1470" i="4"/>
  <c r="BG1470" i="4"/>
  <c r="BH1470" i="4"/>
  <c r="AP1471" i="4"/>
  <c r="AQ1471" i="4"/>
  <c r="AR1471" i="4"/>
  <c r="AS1471" i="4"/>
  <c r="AT1471" i="4"/>
  <c r="AU1471" i="4"/>
  <c r="AV1471" i="4"/>
  <c r="AW1471" i="4"/>
  <c r="AX1471" i="4"/>
  <c r="AY1471" i="4"/>
  <c r="AZ1471" i="4"/>
  <c r="BA1471" i="4"/>
  <c r="BB1471" i="4"/>
  <c r="BC1471" i="4"/>
  <c r="BD1471" i="4"/>
  <c r="BE1471" i="4"/>
  <c r="BF1471" i="4"/>
  <c r="BG1471" i="4"/>
  <c r="BH1471" i="4"/>
  <c r="AP1472" i="4"/>
  <c r="AQ1472" i="4"/>
  <c r="AR1472" i="4"/>
  <c r="AS1472" i="4"/>
  <c r="AT1472" i="4"/>
  <c r="AU1472" i="4"/>
  <c r="AV1472" i="4"/>
  <c r="AW1472" i="4"/>
  <c r="AX1472" i="4"/>
  <c r="AY1472" i="4"/>
  <c r="AZ1472" i="4"/>
  <c r="BA1472" i="4"/>
  <c r="BB1472" i="4"/>
  <c r="BC1472" i="4"/>
  <c r="BD1472" i="4"/>
  <c r="BE1472" i="4"/>
  <c r="BF1472" i="4"/>
  <c r="BG1472" i="4"/>
  <c r="BH1472" i="4"/>
  <c r="AP1473" i="4"/>
  <c r="AQ1473" i="4"/>
  <c r="AR1473" i="4"/>
  <c r="AS1473" i="4"/>
  <c r="AT1473" i="4"/>
  <c r="AU1473" i="4"/>
  <c r="AV1473" i="4"/>
  <c r="AW1473" i="4"/>
  <c r="AX1473" i="4"/>
  <c r="AY1473" i="4"/>
  <c r="AZ1473" i="4"/>
  <c r="BA1473" i="4"/>
  <c r="BB1473" i="4"/>
  <c r="BC1473" i="4"/>
  <c r="BD1473" i="4"/>
  <c r="BE1473" i="4"/>
  <c r="BF1473" i="4"/>
  <c r="BG1473" i="4"/>
  <c r="BH1473" i="4"/>
  <c r="AP1474" i="4"/>
  <c r="AQ1474" i="4"/>
  <c r="AR1474" i="4"/>
  <c r="AS1474" i="4"/>
  <c r="AT1474" i="4"/>
  <c r="AU1474" i="4"/>
  <c r="AV1474" i="4"/>
  <c r="AW1474" i="4"/>
  <c r="AX1474" i="4"/>
  <c r="AY1474" i="4"/>
  <c r="AZ1474" i="4"/>
  <c r="BA1474" i="4"/>
  <c r="BB1474" i="4"/>
  <c r="BC1474" i="4"/>
  <c r="BD1474" i="4"/>
  <c r="BE1474" i="4"/>
  <c r="BF1474" i="4"/>
  <c r="BG1474" i="4"/>
  <c r="BH1474" i="4"/>
  <c r="AP1475" i="4"/>
  <c r="AQ1475" i="4"/>
  <c r="AR1475" i="4"/>
  <c r="AS1475" i="4"/>
  <c r="AT1475" i="4"/>
  <c r="AU1475" i="4"/>
  <c r="AV1475" i="4"/>
  <c r="AW1475" i="4"/>
  <c r="AX1475" i="4"/>
  <c r="AY1475" i="4"/>
  <c r="AZ1475" i="4"/>
  <c r="BA1475" i="4"/>
  <c r="BB1475" i="4"/>
  <c r="BC1475" i="4"/>
  <c r="BD1475" i="4"/>
  <c r="BE1475" i="4"/>
  <c r="BF1475" i="4"/>
  <c r="BG1475" i="4"/>
  <c r="BH1475" i="4"/>
  <c r="AP1476" i="4"/>
  <c r="AQ1476" i="4"/>
  <c r="AR1476" i="4"/>
  <c r="AS1476" i="4"/>
  <c r="AT1476" i="4"/>
  <c r="AU1476" i="4"/>
  <c r="AV1476" i="4"/>
  <c r="AW1476" i="4"/>
  <c r="AX1476" i="4"/>
  <c r="AY1476" i="4"/>
  <c r="AZ1476" i="4"/>
  <c r="BA1476" i="4"/>
  <c r="BB1476" i="4"/>
  <c r="BC1476" i="4"/>
  <c r="BD1476" i="4"/>
  <c r="BE1476" i="4"/>
  <c r="BF1476" i="4"/>
  <c r="BG1476" i="4"/>
  <c r="BH1476" i="4"/>
  <c r="AP1477" i="4"/>
  <c r="AQ1477" i="4"/>
  <c r="AR1477" i="4"/>
  <c r="AS1477" i="4"/>
  <c r="AT1477" i="4"/>
  <c r="AU1477" i="4"/>
  <c r="AV1477" i="4"/>
  <c r="AW1477" i="4"/>
  <c r="AX1477" i="4"/>
  <c r="AY1477" i="4"/>
  <c r="AZ1477" i="4"/>
  <c r="BA1477" i="4"/>
  <c r="BB1477" i="4"/>
  <c r="BC1477" i="4"/>
  <c r="BD1477" i="4"/>
  <c r="BE1477" i="4"/>
  <c r="BF1477" i="4"/>
  <c r="BG1477" i="4"/>
  <c r="BH1477" i="4"/>
  <c r="AP1478" i="4"/>
  <c r="AQ1478" i="4"/>
  <c r="AR1478" i="4"/>
  <c r="AS1478" i="4"/>
  <c r="AT1478" i="4"/>
  <c r="AU1478" i="4"/>
  <c r="AV1478" i="4"/>
  <c r="AW1478" i="4"/>
  <c r="AX1478" i="4"/>
  <c r="AY1478" i="4"/>
  <c r="AZ1478" i="4"/>
  <c r="BA1478" i="4"/>
  <c r="BB1478" i="4"/>
  <c r="BC1478" i="4"/>
  <c r="BD1478" i="4"/>
  <c r="BE1478" i="4"/>
  <c r="BF1478" i="4"/>
  <c r="BG1478" i="4"/>
  <c r="BH1478" i="4"/>
  <c r="AP1479" i="4"/>
  <c r="AQ1479" i="4"/>
  <c r="AR1479" i="4"/>
  <c r="AS1479" i="4"/>
  <c r="AT1479" i="4"/>
  <c r="AU1479" i="4"/>
  <c r="AV1479" i="4"/>
  <c r="AW1479" i="4"/>
  <c r="AX1479" i="4"/>
  <c r="AY1479" i="4"/>
  <c r="AZ1479" i="4"/>
  <c r="BA1479" i="4"/>
  <c r="BB1479" i="4"/>
  <c r="BC1479" i="4"/>
  <c r="BD1479" i="4"/>
  <c r="BE1479" i="4"/>
  <c r="BF1479" i="4"/>
  <c r="BG1479" i="4"/>
  <c r="BH1479" i="4"/>
  <c r="AP1480" i="4"/>
  <c r="AQ1480" i="4"/>
  <c r="AR1480" i="4"/>
  <c r="AS1480" i="4"/>
  <c r="AT1480" i="4"/>
  <c r="AU1480" i="4"/>
  <c r="AV1480" i="4"/>
  <c r="AW1480" i="4"/>
  <c r="AX1480" i="4"/>
  <c r="AY1480" i="4"/>
  <c r="AZ1480" i="4"/>
  <c r="BA1480" i="4"/>
  <c r="BB1480" i="4"/>
  <c r="BC1480" i="4"/>
  <c r="BD1480" i="4"/>
  <c r="BE1480" i="4"/>
  <c r="BF1480" i="4"/>
  <c r="BG1480" i="4"/>
  <c r="BH1480" i="4"/>
  <c r="C1401" i="4"/>
  <c r="C1402" i="4"/>
  <c r="C1403" i="4"/>
  <c r="C1404" i="4"/>
  <c r="C1405" i="4"/>
  <c r="C1406" i="4"/>
  <c r="C1407" i="4"/>
  <c r="C1408" i="4"/>
  <c r="C1409" i="4"/>
  <c r="C1410" i="4"/>
  <c r="C1411" i="4"/>
  <c r="C1412" i="4"/>
  <c r="C1413" i="4"/>
  <c r="C1414" i="4"/>
  <c r="C1415" i="4"/>
  <c r="C1416" i="4"/>
  <c r="C1417" i="4"/>
  <c r="C1418" i="4"/>
  <c r="C1419" i="4"/>
  <c r="C1420" i="4"/>
  <c r="C1421" i="4"/>
  <c r="C1422" i="4"/>
  <c r="C1423" i="4"/>
  <c r="C1424" i="4"/>
  <c r="C1425" i="4"/>
  <c r="C1426" i="4"/>
  <c r="C1427" i="4"/>
  <c r="C1428" i="4"/>
  <c r="C1429" i="4"/>
  <c r="C1430" i="4"/>
  <c r="C1431" i="4"/>
  <c r="C1432" i="4"/>
  <c r="C1433" i="4"/>
  <c r="C1434" i="4"/>
  <c r="C1435" i="4"/>
  <c r="C1436" i="4"/>
  <c r="C1437" i="4"/>
  <c r="C1438" i="4"/>
  <c r="C1439" i="4"/>
  <c r="C1440" i="4"/>
  <c r="C1441" i="4"/>
  <c r="C1442" i="4"/>
  <c r="C1443" i="4"/>
  <c r="C1444" i="4"/>
  <c r="C1445" i="4"/>
  <c r="C1446" i="4"/>
  <c r="C1447" i="4"/>
  <c r="C1448" i="4"/>
  <c r="C1449" i="4"/>
  <c r="C1450" i="4"/>
  <c r="C1451" i="4"/>
  <c r="C1452" i="4"/>
  <c r="C1453" i="4"/>
  <c r="C1454" i="4"/>
  <c r="C1455" i="4"/>
  <c r="C1456" i="4"/>
  <c r="C1457" i="4"/>
  <c r="C1458" i="4"/>
  <c r="C1459" i="4"/>
  <c r="C1460" i="4"/>
  <c r="C1461" i="4"/>
  <c r="C1462" i="4"/>
  <c r="C1463" i="4"/>
  <c r="C1464" i="4"/>
  <c r="C1465" i="4"/>
  <c r="C1466" i="4"/>
  <c r="C1467" i="4"/>
  <c r="C1468" i="4"/>
  <c r="C1469" i="4"/>
  <c r="C1470" i="4"/>
  <c r="C1471" i="4"/>
  <c r="C1472" i="4"/>
  <c r="C1473" i="4"/>
  <c r="C1474" i="4"/>
  <c r="C1475" i="4"/>
  <c r="C1476" i="4"/>
  <c r="C1477" i="4"/>
  <c r="C1478" i="4"/>
  <c r="C1479" i="4"/>
  <c r="C1480" i="4"/>
  <c r="C1300" i="4"/>
  <c r="AP1300" i="4"/>
  <c r="AQ1300" i="4"/>
  <c r="AR1300" i="4"/>
  <c r="AS1300" i="4"/>
  <c r="AT1300" i="4"/>
  <c r="AU1300" i="4"/>
  <c r="AV1300" i="4"/>
  <c r="AW1300" i="4"/>
  <c r="AX1300" i="4"/>
  <c r="AY1300" i="4"/>
  <c r="AZ1300" i="4"/>
  <c r="BA1300" i="4"/>
  <c r="BB1300" i="4"/>
  <c r="BC1300" i="4"/>
  <c r="BD1300" i="4"/>
  <c r="BE1300" i="4"/>
  <c r="BF1300" i="4"/>
  <c r="BG1300" i="4"/>
  <c r="BH1300" i="4"/>
  <c r="AP1301" i="4"/>
  <c r="AQ1301" i="4"/>
  <c r="AR1301" i="4"/>
  <c r="AS1301" i="4"/>
  <c r="AT1301" i="4"/>
  <c r="AU1301" i="4"/>
  <c r="AV1301" i="4"/>
  <c r="AW1301" i="4"/>
  <c r="AX1301" i="4"/>
  <c r="AY1301" i="4"/>
  <c r="AZ1301" i="4"/>
  <c r="BA1301" i="4"/>
  <c r="BB1301" i="4"/>
  <c r="BC1301" i="4"/>
  <c r="BD1301" i="4"/>
  <c r="BE1301" i="4"/>
  <c r="BF1301" i="4"/>
  <c r="BG1301" i="4"/>
  <c r="BH1301" i="4"/>
  <c r="AP1302" i="4"/>
  <c r="AQ1302" i="4"/>
  <c r="AR1302" i="4"/>
  <c r="AS1302" i="4"/>
  <c r="AT1302" i="4"/>
  <c r="AU1302" i="4"/>
  <c r="AV1302" i="4"/>
  <c r="AW1302" i="4"/>
  <c r="AX1302" i="4"/>
  <c r="AY1302" i="4"/>
  <c r="AZ1302" i="4"/>
  <c r="BA1302" i="4"/>
  <c r="BB1302" i="4"/>
  <c r="BC1302" i="4"/>
  <c r="BD1302" i="4"/>
  <c r="BE1302" i="4"/>
  <c r="BF1302" i="4"/>
  <c r="BG1302" i="4"/>
  <c r="BH1302" i="4"/>
  <c r="AP1303" i="4"/>
  <c r="AQ1303" i="4"/>
  <c r="AR1303" i="4"/>
  <c r="AS1303" i="4"/>
  <c r="AT1303" i="4"/>
  <c r="AU1303" i="4"/>
  <c r="AV1303" i="4"/>
  <c r="AW1303" i="4"/>
  <c r="AX1303" i="4"/>
  <c r="AY1303" i="4"/>
  <c r="AZ1303" i="4"/>
  <c r="BA1303" i="4"/>
  <c r="BB1303" i="4"/>
  <c r="BC1303" i="4"/>
  <c r="BD1303" i="4"/>
  <c r="BE1303" i="4"/>
  <c r="BF1303" i="4"/>
  <c r="BG1303" i="4"/>
  <c r="BH1303" i="4"/>
  <c r="AP1304" i="4"/>
  <c r="AQ1304" i="4"/>
  <c r="AR1304" i="4"/>
  <c r="AS1304" i="4"/>
  <c r="AT1304" i="4"/>
  <c r="AU1304" i="4"/>
  <c r="AV1304" i="4"/>
  <c r="AW1304" i="4"/>
  <c r="AX1304" i="4"/>
  <c r="AY1304" i="4"/>
  <c r="AZ1304" i="4"/>
  <c r="BA1304" i="4"/>
  <c r="BB1304" i="4"/>
  <c r="BC1304" i="4"/>
  <c r="BD1304" i="4"/>
  <c r="BE1304" i="4"/>
  <c r="BF1304" i="4"/>
  <c r="BG1304" i="4"/>
  <c r="BH1304" i="4"/>
  <c r="AP1305" i="4"/>
  <c r="AQ1305" i="4"/>
  <c r="AR1305" i="4"/>
  <c r="AS1305" i="4"/>
  <c r="AT1305" i="4"/>
  <c r="AU1305" i="4"/>
  <c r="AV1305" i="4"/>
  <c r="AW1305" i="4"/>
  <c r="AX1305" i="4"/>
  <c r="AY1305" i="4"/>
  <c r="AZ1305" i="4"/>
  <c r="BA1305" i="4"/>
  <c r="BB1305" i="4"/>
  <c r="BC1305" i="4"/>
  <c r="BD1305" i="4"/>
  <c r="BE1305" i="4"/>
  <c r="BF1305" i="4"/>
  <c r="BG1305" i="4"/>
  <c r="BH1305" i="4"/>
  <c r="AP1306" i="4"/>
  <c r="AQ1306" i="4"/>
  <c r="AR1306" i="4"/>
  <c r="AS1306" i="4"/>
  <c r="AT1306" i="4"/>
  <c r="AU1306" i="4"/>
  <c r="AV1306" i="4"/>
  <c r="AW1306" i="4"/>
  <c r="AX1306" i="4"/>
  <c r="AY1306" i="4"/>
  <c r="AZ1306" i="4"/>
  <c r="BA1306" i="4"/>
  <c r="BB1306" i="4"/>
  <c r="BC1306" i="4"/>
  <c r="BD1306" i="4"/>
  <c r="BE1306" i="4"/>
  <c r="BF1306" i="4"/>
  <c r="BG1306" i="4"/>
  <c r="BH1306" i="4"/>
  <c r="AP1307" i="4"/>
  <c r="AQ1307" i="4"/>
  <c r="AR1307" i="4"/>
  <c r="AS1307" i="4"/>
  <c r="AT1307" i="4"/>
  <c r="AU1307" i="4"/>
  <c r="AV1307" i="4"/>
  <c r="AW1307" i="4"/>
  <c r="AX1307" i="4"/>
  <c r="AY1307" i="4"/>
  <c r="AZ1307" i="4"/>
  <c r="BA1307" i="4"/>
  <c r="BB1307" i="4"/>
  <c r="BC1307" i="4"/>
  <c r="BD1307" i="4"/>
  <c r="BE1307" i="4"/>
  <c r="BF1307" i="4"/>
  <c r="BG1307" i="4"/>
  <c r="BH1307" i="4"/>
  <c r="AP1308" i="4"/>
  <c r="AQ1308" i="4"/>
  <c r="AR1308" i="4"/>
  <c r="AS1308" i="4"/>
  <c r="AT1308" i="4"/>
  <c r="AU1308" i="4"/>
  <c r="AV1308" i="4"/>
  <c r="AW1308" i="4"/>
  <c r="AX1308" i="4"/>
  <c r="AY1308" i="4"/>
  <c r="AZ1308" i="4"/>
  <c r="BA1308" i="4"/>
  <c r="BB1308" i="4"/>
  <c r="BC1308" i="4"/>
  <c r="BD1308" i="4"/>
  <c r="BE1308" i="4"/>
  <c r="BF1308" i="4"/>
  <c r="BG1308" i="4"/>
  <c r="BH1308" i="4"/>
  <c r="AP1309" i="4"/>
  <c r="AQ1309" i="4"/>
  <c r="AR1309" i="4"/>
  <c r="AS1309" i="4"/>
  <c r="AT1309" i="4"/>
  <c r="AU1309" i="4"/>
  <c r="AV1309" i="4"/>
  <c r="AW1309" i="4"/>
  <c r="AX1309" i="4"/>
  <c r="AY1309" i="4"/>
  <c r="AZ1309" i="4"/>
  <c r="BA1309" i="4"/>
  <c r="BB1309" i="4"/>
  <c r="BC1309" i="4"/>
  <c r="BD1309" i="4"/>
  <c r="BE1309" i="4"/>
  <c r="BF1309" i="4"/>
  <c r="BG1309" i="4"/>
  <c r="BH1309" i="4"/>
  <c r="AP1310" i="4"/>
  <c r="AQ1310" i="4"/>
  <c r="AR1310" i="4"/>
  <c r="AS1310" i="4"/>
  <c r="AT1310" i="4"/>
  <c r="AU1310" i="4"/>
  <c r="AV1310" i="4"/>
  <c r="AW1310" i="4"/>
  <c r="AX1310" i="4"/>
  <c r="AY1310" i="4"/>
  <c r="AZ1310" i="4"/>
  <c r="BA1310" i="4"/>
  <c r="BB1310" i="4"/>
  <c r="BC1310" i="4"/>
  <c r="BD1310" i="4"/>
  <c r="BE1310" i="4"/>
  <c r="BF1310" i="4"/>
  <c r="BG1310" i="4"/>
  <c r="BH1310" i="4"/>
  <c r="AP1311" i="4"/>
  <c r="AQ1311" i="4"/>
  <c r="AR1311" i="4"/>
  <c r="AS1311" i="4"/>
  <c r="AT1311" i="4"/>
  <c r="AU1311" i="4"/>
  <c r="AV1311" i="4"/>
  <c r="AW1311" i="4"/>
  <c r="AX1311" i="4"/>
  <c r="AY1311" i="4"/>
  <c r="AZ1311" i="4"/>
  <c r="BA1311" i="4"/>
  <c r="BB1311" i="4"/>
  <c r="BC1311" i="4"/>
  <c r="BD1311" i="4"/>
  <c r="BE1311" i="4"/>
  <c r="BF1311" i="4"/>
  <c r="BG1311" i="4"/>
  <c r="BH1311" i="4"/>
  <c r="AP1312" i="4"/>
  <c r="AQ1312" i="4"/>
  <c r="AR1312" i="4"/>
  <c r="AS1312" i="4"/>
  <c r="AT1312" i="4"/>
  <c r="AU1312" i="4"/>
  <c r="AV1312" i="4"/>
  <c r="AW1312" i="4"/>
  <c r="AX1312" i="4"/>
  <c r="AY1312" i="4"/>
  <c r="AZ1312" i="4"/>
  <c r="BA1312" i="4"/>
  <c r="BB1312" i="4"/>
  <c r="BC1312" i="4"/>
  <c r="BD1312" i="4"/>
  <c r="BE1312" i="4"/>
  <c r="BF1312" i="4"/>
  <c r="BG1312" i="4"/>
  <c r="BH1312" i="4"/>
  <c r="AP1313" i="4"/>
  <c r="AQ1313" i="4"/>
  <c r="AR1313" i="4"/>
  <c r="AS1313" i="4"/>
  <c r="AT1313" i="4"/>
  <c r="AU1313" i="4"/>
  <c r="AV1313" i="4"/>
  <c r="AW1313" i="4"/>
  <c r="AX1313" i="4"/>
  <c r="AY1313" i="4"/>
  <c r="AZ1313" i="4"/>
  <c r="BA1313" i="4"/>
  <c r="BB1313" i="4"/>
  <c r="BC1313" i="4"/>
  <c r="BD1313" i="4"/>
  <c r="BE1313" i="4"/>
  <c r="BF1313" i="4"/>
  <c r="BG1313" i="4"/>
  <c r="BH1313" i="4"/>
  <c r="AP1314" i="4"/>
  <c r="AQ1314" i="4"/>
  <c r="AR1314" i="4"/>
  <c r="AS1314" i="4"/>
  <c r="AT1314" i="4"/>
  <c r="AU1314" i="4"/>
  <c r="AV1314" i="4"/>
  <c r="AW1314" i="4"/>
  <c r="AX1314" i="4"/>
  <c r="AY1314" i="4"/>
  <c r="AZ1314" i="4"/>
  <c r="BA1314" i="4"/>
  <c r="BB1314" i="4"/>
  <c r="BC1314" i="4"/>
  <c r="BD1314" i="4"/>
  <c r="BE1314" i="4"/>
  <c r="BF1314" i="4"/>
  <c r="BG1314" i="4"/>
  <c r="BH1314" i="4"/>
  <c r="AP1315" i="4"/>
  <c r="AQ1315" i="4"/>
  <c r="AR1315" i="4"/>
  <c r="AS1315" i="4"/>
  <c r="AT1315" i="4"/>
  <c r="AU1315" i="4"/>
  <c r="AV1315" i="4"/>
  <c r="AW1315" i="4"/>
  <c r="AX1315" i="4"/>
  <c r="AY1315" i="4"/>
  <c r="AZ1315" i="4"/>
  <c r="BA1315" i="4"/>
  <c r="BB1315" i="4"/>
  <c r="BC1315" i="4"/>
  <c r="BD1315" i="4"/>
  <c r="BE1315" i="4"/>
  <c r="BF1315" i="4"/>
  <c r="BG1315" i="4"/>
  <c r="BH1315" i="4"/>
  <c r="AP1316" i="4"/>
  <c r="AQ1316" i="4"/>
  <c r="AR1316" i="4"/>
  <c r="AS1316" i="4"/>
  <c r="AT1316" i="4"/>
  <c r="AU1316" i="4"/>
  <c r="AV1316" i="4"/>
  <c r="AW1316" i="4"/>
  <c r="AX1316" i="4"/>
  <c r="AY1316" i="4"/>
  <c r="AZ1316" i="4"/>
  <c r="BA1316" i="4"/>
  <c r="BB1316" i="4"/>
  <c r="BC1316" i="4"/>
  <c r="BD1316" i="4"/>
  <c r="BE1316" i="4"/>
  <c r="BF1316" i="4"/>
  <c r="BG1316" i="4"/>
  <c r="BH1316" i="4"/>
  <c r="AP1317" i="4"/>
  <c r="AQ1317" i="4"/>
  <c r="AR1317" i="4"/>
  <c r="AS1317" i="4"/>
  <c r="AT1317" i="4"/>
  <c r="AU1317" i="4"/>
  <c r="AV1317" i="4"/>
  <c r="AW1317" i="4"/>
  <c r="AX1317" i="4"/>
  <c r="AY1317" i="4"/>
  <c r="AZ1317" i="4"/>
  <c r="BA1317" i="4"/>
  <c r="BB1317" i="4"/>
  <c r="BC1317" i="4"/>
  <c r="BD1317" i="4"/>
  <c r="BE1317" i="4"/>
  <c r="BF1317" i="4"/>
  <c r="BG1317" i="4"/>
  <c r="BH1317" i="4"/>
  <c r="AP1318" i="4"/>
  <c r="AQ1318" i="4"/>
  <c r="AR1318" i="4"/>
  <c r="AS1318" i="4"/>
  <c r="AT1318" i="4"/>
  <c r="AU1318" i="4"/>
  <c r="AV1318" i="4"/>
  <c r="AW1318" i="4"/>
  <c r="AX1318" i="4"/>
  <c r="AY1318" i="4"/>
  <c r="AZ1318" i="4"/>
  <c r="BA1318" i="4"/>
  <c r="BB1318" i="4"/>
  <c r="BC1318" i="4"/>
  <c r="BD1318" i="4"/>
  <c r="BE1318" i="4"/>
  <c r="BF1318" i="4"/>
  <c r="BG1318" i="4"/>
  <c r="BH1318" i="4"/>
  <c r="AP1319" i="4"/>
  <c r="AQ1319" i="4"/>
  <c r="AR1319" i="4"/>
  <c r="AS1319" i="4"/>
  <c r="AT1319" i="4"/>
  <c r="AU1319" i="4"/>
  <c r="AV1319" i="4"/>
  <c r="AW1319" i="4"/>
  <c r="AX1319" i="4"/>
  <c r="AY1319" i="4"/>
  <c r="AZ1319" i="4"/>
  <c r="BA1319" i="4"/>
  <c r="BB1319" i="4"/>
  <c r="BC1319" i="4"/>
  <c r="BD1319" i="4"/>
  <c r="BE1319" i="4"/>
  <c r="BF1319" i="4"/>
  <c r="BG1319" i="4"/>
  <c r="BH1319" i="4"/>
  <c r="AP1320" i="4"/>
  <c r="AQ1320" i="4"/>
  <c r="AR1320" i="4"/>
  <c r="AS1320" i="4"/>
  <c r="AT1320" i="4"/>
  <c r="AU1320" i="4"/>
  <c r="AV1320" i="4"/>
  <c r="AW1320" i="4"/>
  <c r="AX1320" i="4"/>
  <c r="AY1320" i="4"/>
  <c r="AZ1320" i="4"/>
  <c r="BA1320" i="4"/>
  <c r="BB1320" i="4"/>
  <c r="BC1320" i="4"/>
  <c r="BD1320" i="4"/>
  <c r="BE1320" i="4"/>
  <c r="BF1320" i="4"/>
  <c r="BG1320" i="4"/>
  <c r="BH1320" i="4"/>
  <c r="AP1321" i="4"/>
  <c r="AQ1321" i="4"/>
  <c r="AR1321" i="4"/>
  <c r="AS1321" i="4"/>
  <c r="AT1321" i="4"/>
  <c r="AU1321" i="4"/>
  <c r="AV1321" i="4"/>
  <c r="AW1321" i="4"/>
  <c r="AX1321" i="4"/>
  <c r="AY1321" i="4"/>
  <c r="AZ1321" i="4"/>
  <c r="BA1321" i="4"/>
  <c r="BB1321" i="4"/>
  <c r="BC1321" i="4"/>
  <c r="BD1321" i="4"/>
  <c r="BE1321" i="4"/>
  <c r="BF1321" i="4"/>
  <c r="BG1321" i="4"/>
  <c r="BH1321" i="4"/>
  <c r="AP1322" i="4"/>
  <c r="AQ1322" i="4"/>
  <c r="AR1322" i="4"/>
  <c r="AS1322" i="4"/>
  <c r="AT1322" i="4"/>
  <c r="AU1322" i="4"/>
  <c r="AV1322" i="4"/>
  <c r="AW1322" i="4"/>
  <c r="AX1322" i="4"/>
  <c r="AY1322" i="4"/>
  <c r="AZ1322" i="4"/>
  <c r="BA1322" i="4"/>
  <c r="BB1322" i="4"/>
  <c r="BC1322" i="4"/>
  <c r="BD1322" i="4"/>
  <c r="BE1322" i="4"/>
  <c r="BF1322" i="4"/>
  <c r="BG1322" i="4"/>
  <c r="BH1322" i="4"/>
  <c r="AP1323" i="4"/>
  <c r="AQ1323" i="4"/>
  <c r="AR1323" i="4"/>
  <c r="AS1323" i="4"/>
  <c r="AT1323" i="4"/>
  <c r="AU1323" i="4"/>
  <c r="AV1323" i="4"/>
  <c r="AW1323" i="4"/>
  <c r="AX1323" i="4"/>
  <c r="AY1323" i="4"/>
  <c r="AZ1323" i="4"/>
  <c r="BA1323" i="4"/>
  <c r="BB1323" i="4"/>
  <c r="BC1323" i="4"/>
  <c r="BD1323" i="4"/>
  <c r="BE1323" i="4"/>
  <c r="BF1323" i="4"/>
  <c r="BG1323" i="4"/>
  <c r="BH1323" i="4"/>
  <c r="AP1324" i="4"/>
  <c r="AQ1324" i="4"/>
  <c r="AR1324" i="4"/>
  <c r="AS1324" i="4"/>
  <c r="AT1324" i="4"/>
  <c r="AU1324" i="4"/>
  <c r="AV1324" i="4"/>
  <c r="AW1324" i="4"/>
  <c r="AX1324" i="4"/>
  <c r="AY1324" i="4"/>
  <c r="AZ1324" i="4"/>
  <c r="BA1324" i="4"/>
  <c r="BB1324" i="4"/>
  <c r="BC1324" i="4"/>
  <c r="BD1324" i="4"/>
  <c r="BE1324" i="4"/>
  <c r="BF1324" i="4"/>
  <c r="BG1324" i="4"/>
  <c r="BH1324" i="4"/>
  <c r="AP1325" i="4"/>
  <c r="AQ1325" i="4"/>
  <c r="AR1325" i="4"/>
  <c r="AS1325" i="4"/>
  <c r="AT1325" i="4"/>
  <c r="AU1325" i="4"/>
  <c r="AV1325" i="4"/>
  <c r="AW1325" i="4"/>
  <c r="AX1325" i="4"/>
  <c r="AY1325" i="4"/>
  <c r="AZ1325" i="4"/>
  <c r="BA1325" i="4"/>
  <c r="BB1325" i="4"/>
  <c r="BC1325" i="4"/>
  <c r="BD1325" i="4"/>
  <c r="BE1325" i="4"/>
  <c r="BF1325" i="4"/>
  <c r="BG1325" i="4"/>
  <c r="BH1325" i="4"/>
  <c r="AP1326" i="4"/>
  <c r="AQ1326" i="4"/>
  <c r="AR1326" i="4"/>
  <c r="AS1326" i="4"/>
  <c r="AT1326" i="4"/>
  <c r="AU1326" i="4"/>
  <c r="AV1326" i="4"/>
  <c r="AW1326" i="4"/>
  <c r="AX1326" i="4"/>
  <c r="AY1326" i="4"/>
  <c r="AZ1326" i="4"/>
  <c r="BA1326" i="4"/>
  <c r="BB1326" i="4"/>
  <c r="BC1326" i="4"/>
  <c r="BD1326" i="4"/>
  <c r="BE1326" i="4"/>
  <c r="BF1326" i="4"/>
  <c r="BG1326" i="4"/>
  <c r="BH1326" i="4"/>
  <c r="AP1327" i="4"/>
  <c r="AQ1327" i="4"/>
  <c r="AR1327" i="4"/>
  <c r="AS1327" i="4"/>
  <c r="AT1327" i="4"/>
  <c r="AU1327" i="4"/>
  <c r="AV1327" i="4"/>
  <c r="AW1327" i="4"/>
  <c r="AX1327" i="4"/>
  <c r="AY1327" i="4"/>
  <c r="AZ1327" i="4"/>
  <c r="BA1327" i="4"/>
  <c r="BB1327" i="4"/>
  <c r="BC1327" i="4"/>
  <c r="BD1327" i="4"/>
  <c r="BE1327" i="4"/>
  <c r="BF1327" i="4"/>
  <c r="BG1327" i="4"/>
  <c r="BH1327" i="4"/>
  <c r="AP1328" i="4"/>
  <c r="AQ1328" i="4"/>
  <c r="AR1328" i="4"/>
  <c r="AS1328" i="4"/>
  <c r="AT1328" i="4"/>
  <c r="AU1328" i="4"/>
  <c r="AV1328" i="4"/>
  <c r="AW1328" i="4"/>
  <c r="AX1328" i="4"/>
  <c r="AY1328" i="4"/>
  <c r="AZ1328" i="4"/>
  <c r="BA1328" i="4"/>
  <c r="BB1328" i="4"/>
  <c r="BC1328" i="4"/>
  <c r="BD1328" i="4"/>
  <c r="BE1328" i="4"/>
  <c r="BF1328" i="4"/>
  <c r="BG1328" i="4"/>
  <c r="BH1328" i="4"/>
  <c r="AP1329" i="4"/>
  <c r="AQ1329" i="4"/>
  <c r="AR1329" i="4"/>
  <c r="AS1329" i="4"/>
  <c r="AT1329" i="4"/>
  <c r="AU1329" i="4"/>
  <c r="AV1329" i="4"/>
  <c r="AW1329" i="4"/>
  <c r="AX1329" i="4"/>
  <c r="AY1329" i="4"/>
  <c r="AZ1329" i="4"/>
  <c r="BA1329" i="4"/>
  <c r="BB1329" i="4"/>
  <c r="BC1329" i="4"/>
  <c r="BD1329" i="4"/>
  <c r="BE1329" i="4"/>
  <c r="BF1329" i="4"/>
  <c r="BG1329" i="4"/>
  <c r="BH1329" i="4"/>
  <c r="AP1330" i="4"/>
  <c r="AQ1330" i="4"/>
  <c r="AR1330" i="4"/>
  <c r="AS1330" i="4"/>
  <c r="AT1330" i="4"/>
  <c r="AU1330" i="4"/>
  <c r="AV1330" i="4"/>
  <c r="AW1330" i="4"/>
  <c r="AX1330" i="4"/>
  <c r="AY1330" i="4"/>
  <c r="AZ1330" i="4"/>
  <c r="BA1330" i="4"/>
  <c r="BB1330" i="4"/>
  <c r="BC1330" i="4"/>
  <c r="BD1330" i="4"/>
  <c r="BE1330" i="4"/>
  <c r="BF1330" i="4"/>
  <c r="BG1330" i="4"/>
  <c r="BH1330" i="4"/>
  <c r="AP1331" i="4"/>
  <c r="AQ1331" i="4"/>
  <c r="AR1331" i="4"/>
  <c r="AS1331" i="4"/>
  <c r="AT1331" i="4"/>
  <c r="AU1331" i="4"/>
  <c r="AV1331" i="4"/>
  <c r="AW1331" i="4"/>
  <c r="AX1331" i="4"/>
  <c r="AY1331" i="4"/>
  <c r="AZ1331" i="4"/>
  <c r="BA1331" i="4"/>
  <c r="BB1331" i="4"/>
  <c r="BC1331" i="4"/>
  <c r="BD1331" i="4"/>
  <c r="BE1331" i="4"/>
  <c r="BF1331" i="4"/>
  <c r="BG1331" i="4"/>
  <c r="BH1331" i="4"/>
  <c r="AP1332" i="4"/>
  <c r="AQ1332" i="4"/>
  <c r="AR1332" i="4"/>
  <c r="AS1332" i="4"/>
  <c r="AT1332" i="4"/>
  <c r="AU1332" i="4"/>
  <c r="AV1332" i="4"/>
  <c r="AW1332" i="4"/>
  <c r="AX1332" i="4"/>
  <c r="AY1332" i="4"/>
  <c r="AZ1332" i="4"/>
  <c r="BA1332" i="4"/>
  <c r="BB1332" i="4"/>
  <c r="BC1332" i="4"/>
  <c r="BD1332" i="4"/>
  <c r="BE1332" i="4"/>
  <c r="BF1332" i="4"/>
  <c r="BG1332" i="4"/>
  <c r="BH1332" i="4"/>
  <c r="AP1333" i="4"/>
  <c r="AQ1333" i="4"/>
  <c r="AR1333" i="4"/>
  <c r="AS1333" i="4"/>
  <c r="AT1333" i="4"/>
  <c r="AU1333" i="4"/>
  <c r="AV1333" i="4"/>
  <c r="AW1333" i="4"/>
  <c r="AX1333" i="4"/>
  <c r="AY1333" i="4"/>
  <c r="AZ1333" i="4"/>
  <c r="BA1333" i="4"/>
  <c r="BB1333" i="4"/>
  <c r="BC1333" i="4"/>
  <c r="BD1333" i="4"/>
  <c r="BE1333" i="4"/>
  <c r="BF1333" i="4"/>
  <c r="BG1333" i="4"/>
  <c r="BH1333" i="4"/>
  <c r="AP1334" i="4"/>
  <c r="AQ1334" i="4"/>
  <c r="AR1334" i="4"/>
  <c r="AS1334" i="4"/>
  <c r="AT1334" i="4"/>
  <c r="AU1334" i="4"/>
  <c r="AV1334" i="4"/>
  <c r="AW1334" i="4"/>
  <c r="AX1334" i="4"/>
  <c r="AY1334" i="4"/>
  <c r="AZ1334" i="4"/>
  <c r="BA1334" i="4"/>
  <c r="BB1334" i="4"/>
  <c r="BC1334" i="4"/>
  <c r="BD1334" i="4"/>
  <c r="BE1334" i="4"/>
  <c r="BF1334" i="4"/>
  <c r="BG1334" i="4"/>
  <c r="BH1334" i="4"/>
  <c r="AP1335" i="4"/>
  <c r="AQ1335" i="4"/>
  <c r="AR1335" i="4"/>
  <c r="AS1335" i="4"/>
  <c r="AT1335" i="4"/>
  <c r="AU1335" i="4"/>
  <c r="AV1335" i="4"/>
  <c r="AW1335" i="4"/>
  <c r="AX1335" i="4"/>
  <c r="AY1335" i="4"/>
  <c r="AZ1335" i="4"/>
  <c r="BA1335" i="4"/>
  <c r="BB1335" i="4"/>
  <c r="BC1335" i="4"/>
  <c r="BD1335" i="4"/>
  <c r="BE1335" i="4"/>
  <c r="BF1335" i="4"/>
  <c r="BG1335" i="4"/>
  <c r="BH1335" i="4"/>
  <c r="AP1336" i="4"/>
  <c r="AQ1336" i="4"/>
  <c r="AR1336" i="4"/>
  <c r="AS1336" i="4"/>
  <c r="AT1336" i="4"/>
  <c r="AU1336" i="4"/>
  <c r="AV1336" i="4"/>
  <c r="AW1336" i="4"/>
  <c r="AX1336" i="4"/>
  <c r="AY1336" i="4"/>
  <c r="AZ1336" i="4"/>
  <c r="BA1336" i="4"/>
  <c r="BB1336" i="4"/>
  <c r="BC1336" i="4"/>
  <c r="BD1336" i="4"/>
  <c r="BE1336" i="4"/>
  <c r="BF1336" i="4"/>
  <c r="BG1336" i="4"/>
  <c r="BH1336" i="4"/>
  <c r="AP1337" i="4"/>
  <c r="AQ1337" i="4"/>
  <c r="AR1337" i="4"/>
  <c r="AS1337" i="4"/>
  <c r="AT1337" i="4"/>
  <c r="AU1337" i="4"/>
  <c r="AV1337" i="4"/>
  <c r="AW1337" i="4"/>
  <c r="AX1337" i="4"/>
  <c r="AY1337" i="4"/>
  <c r="AZ1337" i="4"/>
  <c r="BA1337" i="4"/>
  <c r="BB1337" i="4"/>
  <c r="BC1337" i="4"/>
  <c r="BD1337" i="4"/>
  <c r="BE1337" i="4"/>
  <c r="BF1337" i="4"/>
  <c r="BG1337" i="4"/>
  <c r="BH1337" i="4"/>
  <c r="AP1338" i="4"/>
  <c r="AQ1338" i="4"/>
  <c r="AR1338" i="4"/>
  <c r="AS1338" i="4"/>
  <c r="AT1338" i="4"/>
  <c r="AU1338" i="4"/>
  <c r="AV1338" i="4"/>
  <c r="AW1338" i="4"/>
  <c r="AX1338" i="4"/>
  <c r="AY1338" i="4"/>
  <c r="AZ1338" i="4"/>
  <c r="BA1338" i="4"/>
  <c r="BB1338" i="4"/>
  <c r="BC1338" i="4"/>
  <c r="BD1338" i="4"/>
  <c r="BE1338" i="4"/>
  <c r="BF1338" i="4"/>
  <c r="BG1338" i="4"/>
  <c r="BH1338" i="4"/>
  <c r="AP1339" i="4"/>
  <c r="AQ1339" i="4"/>
  <c r="AR1339" i="4"/>
  <c r="AS1339" i="4"/>
  <c r="AT1339" i="4"/>
  <c r="AU1339" i="4"/>
  <c r="AV1339" i="4"/>
  <c r="AW1339" i="4"/>
  <c r="AX1339" i="4"/>
  <c r="AY1339" i="4"/>
  <c r="AZ1339" i="4"/>
  <c r="BA1339" i="4"/>
  <c r="BB1339" i="4"/>
  <c r="BC1339" i="4"/>
  <c r="BD1339" i="4"/>
  <c r="BE1339" i="4"/>
  <c r="BF1339" i="4"/>
  <c r="BG1339" i="4"/>
  <c r="BH1339" i="4"/>
  <c r="AP1340" i="4"/>
  <c r="AQ1340" i="4"/>
  <c r="AR1340" i="4"/>
  <c r="AS1340" i="4"/>
  <c r="AT1340" i="4"/>
  <c r="AU1340" i="4"/>
  <c r="AV1340" i="4"/>
  <c r="AW1340" i="4"/>
  <c r="AX1340" i="4"/>
  <c r="AY1340" i="4"/>
  <c r="AZ1340" i="4"/>
  <c r="BA1340" i="4"/>
  <c r="BB1340" i="4"/>
  <c r="BC1340" i="4"/>
  <c r="BD1340" i="4"/>
  <c r="BE1340" i="4"/>
  <c r="BF1340" i="4"/>
  <c r="BG1340" i="4"/>
  <c r="BH1340" i="4"/>
  <c r="AP1341" i="4"/>
  <c r="AQ1341" i="4"/>
  <c r="AR1341" i="4"/>
  <c r="AS1341" i="4"/>
  <c r="AT1341" i="4"/>
  <c r="AU1341" i="4"/>
  <c r="AV1341" i="4"/>
  <c r="AW1341" i="4"/>
  <c r="AX1341" i="4"/>
  <c r="AY1341" i="4"/>
  <c r="AZ1341" i="4"/>
  <c r="BA1341" i="4"/>
  <c r="BB1341" i="4"/>
  <c r="BC1341" i="4"/>
  <c r="BD1341" i="4"/>
  <c r="BE1341" i="4"/>
  <c r="BF1341" i="4"/>
  <c r="BG1341" i="4"/>
  <c r="BH1341" i="4"/>
  <c r="AP1342" i="4"/>
  <c r="AQ1342" i="4"/>
  <c r="AR1342" i="4"/>
  <c r="AS1342" i="4"/>
  <c r="AT1342" i="4"/>
  <c r="AU1342" i="4"/>
  <c r="AV1342" i="4"/>
  <c r="AW1342" i="4"/>
  <c r="AX1342" i="4"/>
  <c r="AY1342" i="4"/>
  <c r="AZ1342" i="4"/>
  <c r="BA1342" i="4"/>
  <c r="BB1342" i="4"/>
  <c r="BC1342" i="4"/>
  <c r="BD1342" i="4"/>
  <c r="BE1342" i="4"/>
  <c r="BF1342" i="4"/>
  <c r="BG1342" i="4"/>
  <c r="BH1342" i="4"/>
  <c r="AP1343" i="4"/>
  <c r="AQ1343" i="4"/>
  <c r="AR1343" i="4"/>
  <c r="AS1343" i="4"/>
  <c r="AT1343" i="4"/>
  <c r="AU1343" i="4"/>
  <c r="AV1343" i="4"/>
  <c r="AW1343" i="4"/>
  <c r="AX1343" i="4"/>
  <c r="AY1343" i="4"/>
  <c r="AZ1343" i="4"/>
  <c r="BA1343" i="4"/>
  <c r="BB1343" i="4"/>
  <c r="BC1343" i="4"/>
  <c r="BD1343" i="4"/>
  <c r="BE1343" i="4"/>
  <c r="BF1343" i="4"/>
  <c r="BG1343" i="4"/>
  <c r="BH1343" i="4"/>
  <c r="AP1344" i="4"/>
  <c r="AQ1344" i="4"/>
  <c r="AR1344" i="4"/>
  <c r="AS1344" i="4"/>
  <c r="AT1344" i="4"/>
  <c r="AU1344" i="4"/>
  <c r="AV1344" i="4"/>
  <c r="AW1344" i="4"/>
  <c r="AX1344" i="4"/>
  <c r="AY1344" i="4"/>
  <c r="AZ1344" i="4"/>
  <c r="BA1344" i="4"/>
  <c r="BB1344" i="4"/>
  <c r="BC1344" i="4"/>
  <c r="BD1344" i="4"/>
  <c r="BE1344" i="4"/>
  <c r="BF1344" i="4"/>
  <c r="BG1344" i="4"/>
  <c r="BH1344" i="4"/>
  <c r="AP1345" i="4"/>
  <c r="AQ1345" i="4"/>
  <c r="AR1345" i="4"/>
  <c r="AS1345" i="4"/>
  <c r="AT1345" i="4"/>
  <c r="AU1345" i="4"/>
  <c r="AV1345" i="4"/>
  <c r="AW1345" i="4"/>
  <c r="AX1345" i="4"/>
  <c r="AY1345" i="4"/>
  <c r="AZ1345" i="4"/>
  <c r="BA1345" i="4"/>
  <c r="BB1345" i="4"/>
  <c r="BC1345" i="4"/>
  <c r="BD1345" i="4"/>
  <c r="BE1345" i="4"/>
  <c r="BF1345" i="4"/>
  <c r="BG1345" i="4"/>
  <c r="BH1345" i="4"/>
  <c r="AP1346" i="4"/>
  <c r="AQ1346" i="4"/>
  <c r="AR1346" i="4"/>
  <c r="AS1346" i="4"/>
  <c r="AT1346" i="4"/>
  <c r="AU1346" i="4"/>
  <c r="AV1346" i="4"/>
  <c r="AW1346" i="4"/>
  <c r="AX1346" i="4"/>
  <c r="AY1346" i="4"/>
  <c r="AZ1346" i="4"/>
  <c r="BA1346" i="4"/>
  <c r="BB1346" i="4"/>
  <c r="BC1346" i="4"/>
  <c r="BD1346" i="4"/>
  <c r="BE1346" i="4"/>
  <c r="BF1346" i="4"/>
  <c r="BG1346" i="4"/>
  <c r="BH1346" i="4"/>
  <c r="AP1347" i="4"/>
  <c r="AQ1347" i="4"/>
  <c r="AR1347" i="4"/>
  <c r="AS1347" i="4"/>
  <c r="AT1347" i="4"/>
  <c r="AU1347" i="4"/>
  <c r="AV1347" i="4"/>
  <c r="AW1347" i="4"/>
  <c r="AX1347" i="4"/>
  <c r="AY1347" i="4"/>
  <c r="AZ1347" i="4"/>
  <c r="BA1347" i="4"/>
  <c r="BB1347" i="4"/>
  <c r="BC1347" i="4"/>
  <c r="BD1347" i="4"/>
  <c r="BE1347" i="4"/>
  <c r="BF1347" i="4"/>
  <c r="BG1347" i="4"/>
  <c r="BH1347" i="4"/>
  <c r="AP1348" i="4"/>
  <c r="AQ1348" i="4"/>
  <c r="AR1348" i="4"/>
  <c r="AS1348" i="4"/>
  <c r="AT1348" i="4"/>
  <c r="AU1348" i="4"/>
  <c r="AV1348" i="4"/>
  <c r="AW1348" i="4"/>
  <c r="AX1348" i="4"/>
  <c r="AY1348" i="4"/>
  <c r="AZ1348" i="4"/>
  <c r="BA1348" i="4"/>
  <c r="BB1348" i="4"/>
  <c r="BC1348" i="4"/>
  <c r="BD1348" i="4"/>
  <c r="BE1348" i="4"/>
  <c r="BF1348" i="4"/>
  <c r="BG1348" i="4"/>
  <c r="BH1348" i="4"/>
  <c r="AP1349" i="4"/>
  <c r="AQ1349" i="4"/>
  <c r="AR1349" i="4"/>
  <c r="AS1349" i="4"/>
  <c r="AT1349" i="4"/>
  <c r="AU1349" i="4"/>
  <c r="AV1349" i="4"/>
  <c r="AW1349" i="4"/>
  <c r="AX1349" i="4"/>
  <c r="AY1349" i="4"/>
  <c r="AZ1349" i="4"/>
  <c r="BA1349" i="4"/>
  <c r="BB1349" i="4"/>
  <c r="BC1349" i="4"/>
  <c r="BD1349" i="4"/>
  <c r="BE1349" i="4"/>
  <c r="BF1349" i="4"/>
  <c r="BG1349" i="4"/>
  <c r="BH1349" i="4"/>
  <c r="AP1350" i="4"/>
  <c r="AQ1350" i="4"/>
  <c r="AR1350" i="4"/>
  <c r="AS1350" i="4"/>
  <c r="AT1350" i="4"/>
  <c r="AU1350" i="4"/>
  <c r="AV1350" i="4"/>
  <c r="AW1350" i="4"/>
  <c r="AX1350" i="4"/>
  <c r="AY1350" i="4"/>
  <c r="AZ1350" i="4"/>
  <c r="BA1350" i="4"/>
  <c r="BB1350" i="4"/>
  <c r="BC1350" i="4"/>
  <c r="BD1350" i="4"/>
  <c r="BE1350" i="4"/>
  <c r="BF1350" i="4"/>
  <c r="BG1350" i="4"/>
  <c r="BH1350" i="4"/>
  <c r="AP1351" i="4"/>
  <c r="AQ1351" i="4"/>
  <c r="AR1351" i="4"/>
  <c r="AS1351" i="4"/>
  <c r="AT1351" i="4"/>
  <c r="AU1351" i="4"/>
  <c r="AV1351" i="4"/>
  <c r="AW1351" i="4"/>
  <c r="AX1351" i="4"/>
  <c r="AY1351" i="4"/>
  <c r="AZ1351" i="4"/>
  <c r="BA1351" i="4"/>
  <c r="BB1351" i="4"/>
  <c r="BC1351" i="4"/>
  <c r="BD1351" i="4"/>
  <c r="BE1351" i="4"/>
  <c r="BF1351" i="4"/>
  <c r="BG1351" i="4"/>
  <c r="BH1351" i="4"/>
  <c r="AP1352" i="4"/>
  <c r="AQ1352" i="4"/>
  <c r="AR1352" i="4"/>
  <c r="AS1352" i="4"/>
  <c r="AT1352" i="4"/>
  <c r="AU1352" i="4"/>
  <c r="AV1352" i="4"/>
  <c r="AW1352" i="4"/>
  <c r="AX1352" i="4"/>
  <c r="AY1352" i="4"/>
  <c r="AZ1352" i="4"/>
  <c r="BA1352" i="4"/>
  <c r="BB1352" i="4"/>
  <c r="BC1352" i="4"/>
  <c r="BD1352" i="4"/>
  <c r="BE1352" i="4"/>
  <c r="BF1352" i="4"/>
  <c r="BG1352" i="4"/>
  <c r="BH1352" i="4"/>
  <c r="AP1353" i="4"/>
  <c r="AQ1353" i="4"/>
  <c r="AR1353" i="4"/>
  <c r="AS1353" i="4"/>
  <c r="AT1353" i="4"/>
  <c r="AU1353" i="4"/>
  <c r="AV1353" i="4"/>
  <c r="AW1353" i="4"/>
  <c r="AX1353" i="4"/>
  <c r="AY1353" i="4"/>
  <c r="AZ1353" i="4"/>
  <c r="BA1353" i="4"/>
  <c r="BB1353" i="4"/>
  <c r="BC1353" i="4"/>
  <c r="BD1353" i="4"/>
  <c r="BE1353" i="4"/>
  <c r="BF1353" i="4"/>
  <c r="BG1353" i="4"/>
  <c r="BH1353" i="4"/>
  <c r="AP1354" i="4"/>
  <c r="AQ1354" i="4"/>
  <c r="AR1354" i="4"/>
  <c r="AS1354" i="4"/>
  <c r="AT1354" i="4"/>
  <c r="AU1354" i="4"/>
  <c r="AV1354" i="4"/>
  <c r="AW1354" i="4"/>
  <c r="AX1354" i="4"/>
  <c r="AY1354" i="4"/>
  <c r="AZ1354" i="4"/>
  <c r="BA1354" i="4"/>
  <c r="BB1354" i="4"/>
  <c r="BC1354" i="4"/>
  <c r="BD1354" i="4"/>
  <c r="BE1354" i="4"/>
  <c r="BF1354" i="4"/>
  <c r="BG1354" i="4"/>
  <c r="BH1354" i="4"/>
  <c r="AP1355" i="4"/>
  <c r="AQ1355" i="4"/>
  <c r="AR1355" i="4"/>
  <c r="AS1355" i="4"/>
  <c r="AT1355" i="4"/>
  <c r="AU1355" i="4"/>
  <c r="AV1355" i="4"/>
  <c r="AW1355" i="4"/>
  <c r="AX1355" i="4"/>
  <c r="AY1355" i="4"/>
  <c r="AZ1355" i="4"/>
  <c r="BA1355" i="4"/>
  <c r="BB1355" i="4"/>
  <c r="BC1355" i="4"/>
  <c r="BD1355" i="4"/>
  <c r="BE1355" i="4"/>
  <c r="BF1355" i="4"/>
  <c r="BG1355" i="4"/>
  <c r="BH1355" i="4"/>
  <c r="AP1356" i="4"/>
  <c r="AQ1356" i="4"/>
  <c r="AR1356" i="4"/>
  <c r="AS1356" i="4"/>
  <c r="AT1356" i="4"/>
  <c r="AU1356" i="4"/>
  <c r="AV1356" i="4"/>
  <c r="AW1356" i="4"/>
  <c r="AX1356" i="4"/>
  <c r="AY1356" i="4"/>
  <c r="AZ1356" i="4"/>
  <c r="BA1356" i="4"/>
  <c r="BB1356" i="4"/>
  <c r="BC1356" i="4"/>
  <c r="BD1356" i="4"/>
  <c r="BE1356" i="4"/>
  <c r="BF1356" i="4"/>
  <c r="BG1356" i="4"/>
  <c r="BH1356" i="4"/>
  <c r="AP1357" i="4"/>
  <c r="AQ1357" i="4"/>
  <c r="AR1357" i="4"/>
  <c r="AS1357" i="4"/>
  <c r="AT1357" i="4"/>
  <c r="AU1357" i="4"/>
  <c r="AV1357" i="4"/>
  <c r="AW1357" i="4"/>
  <c r="AX1357" i="4"/>
  <c r="AY1357" i="4"/>
  <c r="AZ1357" i="4"/>
  <c r="BA1357" i="4"/>
  <c r="BB1357" i="4"/>
  <c r="BC1357" i="4"/>
  <c r="BD1357" i="4"/>
  <c r="BE1357" i="4"/>
  <c r="BF1357" i="4"/>
  <c r="BG1357" i="4"/>
  <c r="BH1357" i="4"/>
  <c r="AP1358" i="4"/>
  <c r="AQ1358" i="4"/>
  <c r="AR1358" i="4"/>
  <c r="AS1358" i="4"/>
  <c r="AT1358" i="4"/>
  <c r="AU1358" i="4"/>
  <c r="AV1358" i="4"/>
  <c r="AW1358" i="4"/>
  <c r="AX1358" i="4"/>
  <c r="AY1358" i="4"/>
  <c r="AZ1358" i="4"/>
  <c r="BA1358" i="4"/>
  <c r="BB1358" i="4"/>
  <c r="BC1358" i="4"/>
  <c r="BD1358" i="4"/>
  <c r="BE1358" i="4"/>
  <c r="BF1358" i="4"/>
  <c r="BG1358" i="4"/>
  <c r="BH1358" i="4"/>
  <c r="AP1359" i="4"/>
  <c r="AQ1359" i="4"/>
  <c r="AR1359" i="4"/>
  <c r="AS1359" i="4"/>
  <c r="AT1359" i="4"/>
  <c r="AU1359" i="4"/>
  <c r="AV1359" i="4"/>
  <c r="AW1359" i="4"/>
  <c r="AX1359" i="4"/>
  <c r="AY1359" i="4"/>
  <c r="AZ1359" i="4"/>
  <c r="BA1359" i="4"/>
  <c r="BB1359" i="4"/>
  <c r="BC1359" i="4"/>
  <c r="BD1359" i="4"/>
  <c r="BE1359" i="4"/>
  <c r="BF1359" i="4"/>
  <c r="BG1359" i="4"/>
  <c r="BH1359" i="4"/>
  <c r="AP1360" i="4"/>
  <c r="AQ1360" i="4"/>
  <c r="AR1360" i="4"/>
  <c r="AS1360" i="4"/>
  <c r="AT1360" i="4"/>
  <c r="AU1360" i="4"/>
  <c r="AV1360" i="4"/>
  <c r="AW1360" i="4"/>
  <c r="AX1360" i="4"/>
  <c r="AY1360" i="4"/>
  <c r="AZ1360" i="4"/>
  <c r="BA1360" i="4"/>
  <c r="BB1360" i="4"/>
  <c r="BC1360" i="4"/>
  <c r="BD1360" i="4"/>
  <c r="BE1360" i="4"/>
  <c r="BF1360" i="4"/>
  <c r="BG1360" i="4"/>
  <c r="BH1360" i="4"/>
  <c r="AP1361" i="4"/>
  <c r="AQ1361" i="4"/>
  <c r="AR1361" i="4"/>
  <c r="AS1361" i="4"/>
  <c r="AT1361" i="4"/>
  <c r="AU1361" i="4"/>
  <c r="AV1361" i="4"/>
  <c r="AW1361" i="4"/>
  <c r="AX1361" i="4"/>
  <c r="AY1361" i="4"/>
  <c r="AZ1361" i="4"/>
  <c r="BA1361" i="4"/>
  <c r="BB1361" i="4"/>
  <c r="BC1361" i="4"/>
  <c r="BD1361" i="4"/>
  <c r="BE1361" i="4"/>
  <c r="BF1361" i="4"/>
  <c r="BG1361" i="4"/>
  <c r="BH1361" i="4"/>
  <c r="AP1362" i="4"/>
  <c r="AQ1362" i="4"/>
  <c r="AR1362" i="4"/>
  <c r="AS1362" i="4"/>
  <c r="AT1362" i="4"/>
  <c r="AU1362" i="4"/>
  <c r="AV1362" i="4"/>
  <c r="AW1362" i="4"/>
  <c r="AX1362" i="4"/>
  <c r="AY1362" i="4"/>
  <c r="AZ1362" i="4"/>
  <c r="BA1362" i="4"/>
  <c r="BB1362" i="4"/>
  <c r="BC1362" i="4"/>
  <c r="BD1362" i="4"/>
  <c r="BE1362" i="4"/>
  <c r="BF1362" i="4"/>
  <c r="BG1362" i="4"/>
  <c r="BH1362" i="4"/>
  <c r="AP1363" i="4"/>
  <c r="AQ1363" i="4"/>
  <c r="AR1363" i="4"/>
  <c r="AS1363" i="4"/>
  <c r="AT1363" i="4"/>
  <c r="AU1363" i="4"/>
  <c r="AV1363" i="4"/>
  <c r="AW1363" i="4"/>
  <c r="AX1363" i="4"/>
  <c r="AY1363" i="4"/>
  <c r="AZ1363" i="4"/>
  <c r="BA1363" i="4"/>
  <c r="BB1363" i="4"/>
  <c r="BC1363" i="4"/>
  <c r="BD1363" i="4"/>
  <c r="BE1363" i="4"/>
  <c r="BF1363" i="4"/>
  <c r="BG1363" i="4"/>
  <c r="BH1363" i="4"/>
  <c r="AP1364" i="4"/>
  <c r="AQ1364" i="4"/>
  <c r="AR1364" i="4"/>
  <c r="AS1364" i="4"/>
  <c r="AT1364" i="4"/>
  <c r="AU1364" i="4"/>
  <c r="AV1364" i="4"/>
  <c r="AW1364" i="4"/>
  <c r="AX1364" i="4"/>
  <c r="AY1364" i="4"/>
  <c r="AZ1364" i="4"/>
  <c r="BA1364" i="4"/>
  <c r="BB1364" i="4"/>
  <c r="BC1364" i="4"/>
  <c r="BD1364" i="4"/>
  <c r="BE1364" i="4"/>
  <c r="BF1364" i="4"/>
  <c r="BG1364" i="4"/>
  <c r="BH1364" i="4"/>
  <c r="AP1365" i="4"/>
  <c r="AQ1365" i="4"/>
  <c r="AR1365" i="4"/>
  <c r="AS1365" i="4"/>
  <c r="AT1365" i="4"/>
  <c r="AU1365" i="4"/>
  <c r="AV1365" i="4"/>
  <c r="AW1365" i="4"/>
  <c r="AX1365" i="4"/>
  <c r="AY1365" i="4"/>
  <c r="AZ1365" i="4"/>
  <c r="BA1365" i="4"/>
  <c r="BB1365" i="4"/>
  <c r="BC1365" i="4"/>
  <c r="BD1365" i="4"/>
  <c r="BE1365" i="4"/>
  <c r="BF1365" i="4"/>
  <c r="BG1365" i="4"/>
  <c r="BH1365" i="4"/>
  <c r="AP1366" i="4"/>
  <c r="AQ1366" i="4"/>
  <c r="AR1366" i="4"/>
  <c r="AS1366" i="4"/>
  <c r="AT1366" i="4"/>
  <c r="AU1366" i="4"/>
  <c r="AV1366" i="4"/>
  <c r="AW1366" i="4"/>
  <c r="AX1366" i="4"/>
  <c r="AY1366" i="4"/>
  <c r="AZ1366" i="4"/>
  <c r="BA1366" i="4"/>
  <c r="BB1366" i="4"/>
  <c r="BC1366" i="4"/>
  <c r="BD1366" i="4"/>
  <c r="BE1366" i="4"/>
  <c r="BF1366" i="4"/>
  <c r="BG1366" i="4"/>
  <c r="BH1366" i="4"/>
  <c r="AP1367" i="4"/>
  <c r="AQ1367" i="4"/>
  <c r="AR1367" i="4"/>
  <c r="AS1367" i="4"/>
  <c r="AT1367" i="4"/>
  <c r="AU1367" i="4"/>
  <c r="AV1367" i="4"/>
  <c r="AW1367" i="4"/>
  <c r="AX1367" i="4"/>
  <c r="AY1367" i="4"/>
  <c r="AZ1367" i="4"/>
  <c r="BA1367" i="4"/>
  <c r="BB1367" i="4"/>
  <c r="BC1367" i="4"/>
  <c r="BD1367" i="4"/>
  <c r="BE1367" i="4"/>
  <c r="BF1367" i="4"/>
  <c r="BG1367" i="4"/>
  <c r="BH1367" i="4"/>
  <c r="AP1368" i="4"/>
  <c r="AQ1368" i="4"/>
  <c r="AR1368" i="4"/>
  <c r="AS1368" i="4"/>
  <c r="AT1368" i="4"/>
  <c r="AU1368" i="4"/>
  <c r="AV1368" i="4"/>
  <c r="AW1368" i="4"/>
  <c r="AX1368" i="4"/>
  <c r="AY1368" i="4"/>
  <c r="AZ1368" i="4"/>
  <c r="BA1368" i="4"/>
  <c r="BB1368" i="4"/>
  <c r="BC1368" i="4"/>
  <c r="BD1368" i="4"/>
  <c r="BE1368" i="4"/>
  <c r="BF1368" i="4"/>
  <c r="BG1368" i="4"/>
  <c r="BH1368" i="4"/>
  <c r="AP1369" i="4"/>
  <c r="AQ1369" i="4"/>
  <c r="AR1369" i="4"/>
  <c r="AS1369" i="4"/>
  <c r="AT1369" i="4"/>
  <c r="AU1369" i="4"/>
  <c r="AV1369" i="4"/>
  <c r="AW1369" i="4"/>
  <c r="AX1369" i="4"/>
  <c r="AY1369" i="4"/>
  <c r="AZ1369" i="4"/>
  <c r="BA1369" i="4"/>
  <c r="BB1369" i="4"/>
  <c r="BC1369" i="4"/>
  <c r="BD1369" i="4"/>
  <c r="BE1369" i="4"/>
  <c r="BF1369" i="4"/>
  <c r="BG1369" i="4"/>
  <c r="BH1369" i="4"/>
  <c r="AP1370" i="4"/>
  <c r="AQ1370" i="4"/>
  <c r="AR1370" i="4"/>
  <c r="AS1370" i="4"/>
  <c r="AT1370" i="4"/>
  <c r="AU1370" i="4"/>
  <c r="AV1370" i="4"/>
  <c r="AW1370" i="4"/>
  <c r="AX1370" i="4"/>
  <c r="AY1370" i="4"/>
  <c r="AZ1370" i="4"/>
  <c r="BA1370" i="4"/>
  <c r="BB1370" i="4"/>
  <c r="BC1370" i="4"/>
  <c r="BD1370" i="4"/>
  <c r="BE1370" i="4"/>
  <c r="BF1370" i="4"/>
  <c r="BG1370" i="4"/>
  <c r="BH1370" i="4"/>
  <c r="AP1371" i="4"/>
  <c r="AQ1371" i="4"/>
  <c r="AR1371" i="4"/>
  <c r="AS1371" i="4"/>
  <c r="AT1371" i="4"/>
  <c r="AU1371" i="4"/>
  <c r="AV1371" i="4"/>
  <c r="AW1371" i="4"/>
  <c r="AX1371" i="4"/>
  <c r="AY1371" i="4"/>
  <c r="AZ1371" i="4"/>
  <c r="BA1371" i="4"/>
  <c r="BB1371" i="4"/>
  <c r="BC1371" i="4"/>
  <c r="BD1371" i="4"/>
  <c r="BE1371" i="4"/>
  <c r="BF1371" i="4"/>
  <c r="BG1371" i="4"/>
  <c r="BH1371" i="4"/>
  <c r="AP1372" i="4"/>
  <c r="AQ1372" i="4"/>
  <c r="AR1372" i="4"/>
  <c r="AS1372" i="4"/>
  <c r="AT1372" i="4"/>
  <c r="AU1372" i="4"/>
  <c r="AV1372" i="4"/>
  <c r="AW1372" i="4"/>
  <c r="AX1372" i="4"/>
  <c r="AY1372" i="4"/>
  <c r="AZ1372" i="4"/>
  <c r="BA1372" i="4"/>
  <c r="BB1372" i="4"/>
  <c r="BC1372" i="4"/>
  <c r="BD1372" i="4"/>
  <c r="BE1372" i="4"/>
  <c r="BF1372" i="4"/>
  <c r="BG1372" i="4"/>
  <c r="BH1372" i="4"/>
  <c r="AP1373" i="4"/>
  <c r="AQ1373" i="4"/>
  <c r="AR1373" i="4"/>
  <c r="AS1373" i="4"/>
  <c r="AT1373" i="4"/>
  <c r="AU1373" i="4"/>
  <c r="AV1373" i="4"/>
  <c r="AW1373" i="4"/>
  <c r="AX1373" i="4"/>
  <c r="AY1373" i="4"/>
  <c r="AZ1373" i="4"/>
  <c r="BA1373" i="4"/>
  <c r="BB1373" i="4"/>
  <c r="BC1373" i="4"/>
  <c r="BD1373" i="4"/>
  <c r="BE1373" i="4"/>
  <c r="BF1373" i="4"/>
  <c r="BG1373" i="4"/>
  <c r="BH1373" i="4"/>
  <c r="AP1374" i="4"/>
  <c r="AQ1374" i="4"/>
  <c r="AR1374" i="4"/>
  <c r="AS1374" i="4"/>
  <c r="AT1374" i="4"/>
  <c r="AU1374" i="4"/>
  <c r="AV1374" i="4"/>
  <c r="AW1374" i="4"/>
  <c r="AX1374" i="4"/>
  <c r="AY1374" i="4"/>
  <c r="AZ1374" i="4"/>
  <c r="BA1374" i="4"/>
  <c r="BB1374" i="4"/>
  <c r="BC1374" i="4"/>
  <c r="BD1374" i="4"/>
  <c r="BE1374" i="4"/>
  <c r="BF1374" i="4"/>
  <c r="BG1374" i="4"/>
  <c r="BH1374" i="4"/>
  <c r="AP1375" i="4"/>
  <c r="AQ1375" i="4"/>
  <c r="AR1375" i="4"/>
  <c r="AS1375" i="4"/>
  <c r="AT1375" i="4"/>
  <c r="AU1375" i="4"/>
  <c r="AV1375" i="4"/>
  <c r="AW1375" i="4"/>
  <c r="AX1375" i="4"/>
  <c r="AY1375" i="4"/>
  <c r="AZ1375" i="4"/>
  <c r="BA1375" i="4"/>
  <c r="BB1375" i="4"/>
  <c r="BC1375" i="4"/>
  <c r="BD1375" i="4"/>
  <c r="BE1375" i="4"/>
  <c r="BF1375" i="4"/>
  <c r="BG1375" i="4"/>
  <c r="BH1375" i="4"/>
  <c r="AP1376" i="4"/>
  <c r="AQ1376" i="4"/>
  <c r="AR1376" i="4"/>
  <c r="AS1376" i="4"/>
  <c r="AT1376" i="4"/>
  <c r="AU1376" i="4"/>
  <c r="AV1376" i="4"/>
  <c r="AW1376" i="4"/>
  <c r="AX1376" i="4"/>
  <c r="AY1376" i="4"/>
  <c r="AZ1376" i="4"/>
  <c r="BA1376" i="4"/>
  <c r="BB1376" i="4"/>
  <c r="BC1376" i="4"/>
  <c r="BD1376" i="4"/>
  <c r="BE1376" i="4"/>
  <c r="BF1376" i="4"/>
  <c r="BG1376" i="4"/>
  <c r="BH1376" i="4"/>
  <c r="AP1377" i="4"/>
  <c r="AQ1377" i="4"/>
  <c r="AR1377" i="4"/>
  <c r="AS1377" i="4"/>
  <c r="AT1377" i="4"/>
  <c r="AU1377" i="4"/>
  <c r="AV1377" i="4"/>
  <c r="AW1377" i="4"/>
  <c r="AX1377" i="4"/>
  <c r="AY1377" i="4"/>
  <c r="AZ1377" i="4"/>
  <c r="BA1377" i="4"/>
  <c r="BB1377" i="4"/>
  <c r="BC1377" i="4"/>
  <c r="BD1377" i="4"/>
  <c r="BE1377" i="4"/>
  <c r="BF1377" i="4"/>
  <c r="BG1377" i="4"/>
  <c r="BH1377" i="4"/>
  <c r="AP1378" i="4"/>
  <c r="AQ1378" i="4"/>
  <c r="AR1378" i="4"/>
  <c r="AS1378" i="4"/>
  <c r="AT1378" i="4"/>
  <c r="AU1378" i="4"/>
  <c r="AV1378" i="4"/>
  <c r="AW1378" i="4"/>
  <c r="AX1378" i="4"/>
  <c r="AY1378" i="4"/>
  <c r="AZ1378" i="4"/>
  <c r="BA1378" i="4"/>
  <c r="BB1378" i="4"/>
  <c r="BC1378" i="4"/>
  <c r="BD1378" i="4"/>
  <c r="BE1378" i="4"/>
  <c r="BF1378" i="4"/>
  <c r="BG1378" i="4"/>
  <c r="BH1378" i="4"/>
  <c r="AP1379" i="4"/>
  <c r="AQ1379" i="4"/>
  <c r="AR1379" i="4"/>
  <c r="AS1379" i="4"/>
  <c r="AT1379" i="4"/>
  <c r="AU1379" i="4"/>
  <c r="AV1379" i="4"/>
  <c r="AW1379" i="4"/>
  <c r="AX1379" i="4"/>
  <c r="AY1379" i="4"/>
  <c r="AZ1379" i="4"/>
  <c r="BA1379" i="4"/>
  <c r="BB1379" i="4"/>
  <c r="BC1379" i="4"/>
  <c r="BD1379" i="4"/>
  <c r="BE1379" i="4"/>
  <c r="BF1379" i="4"/>
  <c r="BG1379" i="4"/>
  <c r="BH1379" i="4"/>
  <c r="AP1380" i="4"/>
  <c r="AQ1380" i="4"/>
  <c r="AR1380" i="4"/>
  <c r="AS1380" i="4"/>
  <c r="AT1380" i="4"/>
  <c r="AU1380" i="4"/>
  <c r="AV1380" i="4"/>
  <c r="AW1380" i="4"/>
  <c r="AX1380" i="4"/>
  <c r="AY1380" i="4"/>
  <c r="AZ1380" i="4"/>
  <c r="BA1380" i="4"/>
  <c r="BB1380" i="4"/>
  <c r="BC1380" i="4"/>
  <c r="BD1380" i="4"/>
  <c r="BE1380" i="4"/>
  <c r="BF1380" i="4"/>
  <c r="BG1380" i="4"/>
  <c r="BH1380" i="4"/>
  <c r="C1301" i="4"/>
  <c r="C1302" i="4"/>
  <c r="C1303" i="4"/>
  <c r="C1304" i="4"/>
  <c r="C1305" i="4"/>
  <c r="C1306" i="4"/>
  <c r="C1307" i="4"/>
  <c r="C1308" i="4"/>
  <c r="C1309" i="4"/>
  <c r="C1310" i="4"/>
  <c r="C1311" i="4"/>
  <c r="C1312" i="4"/>
  <c r="C1313" i="4"/>
  <c r="C1314" i="4"/>
  <c r="C1315" i="4"/>
  <c r="C1316" i="4"/>
  <c r="C1317" i="4"/>
  <c r="C1318" i="4"/>
  <c r="C1319" i="4"/>
  <c r="C1320" i="4"/>
  <c r="C1321" i="4"/>
  <c r="C1322" i="4"/>
  <c r="C1323" i="4"/>
  <c r="C1324" i="4"/>
  <c r="C1325" i="4"/>
  <c r="C1326" i="4"/>
  <c r="C1327" i="4"/>
  <c r="C1328" i="4"/>
  <c r="C1329" i="4"/>
  <c r="C1330" i="4"/>
  <c r="C1331" i="4"/>
  <c r="C1332" i="4"/>
  <c r="C1333" i="4"/>
  <c r="C1334" i="4"/>
  <c r="C1335" i="4"/>
  <c r="C1336" i="4"/>
  <c r="C1337" i="4"/>
  <c r="C1338" i="4"/>
  <c r="C1339" i="4"/>
  <c r="C1340" i="4"/>
  <c r="C1341" i="4"/>
  <c r="C1342" i="4"/>
  <c r="C1343" i="4"/>
  <c r="C1344" i="4"/>
  <c r="C1345" i="4"/>
  <c r="C1346" i="4"/>
  <c r="C1347" i="4"/>
  <c r="C1348" i="4"/>
  <c r="C1349" i="4"/>
  <c r="C1350" i="4"/>
  <c r="C1351" i="4"/>
  <c r="C1352" i="4"/>
  <c r="C1353" i="4"/>
  <c r="C1354" i="4"/>
  <c r="C1355" i="4"/>
  <c r="C1356" i="4"/>
  <c r="C1357" i="4"/>
  <c r="C1358" i="4"/>
  <c r="C1359" i="4"/>
  <c r="C1360" i="4"/>
  <c r="C1361" i="4"/>
  <c r="C1362" i="4"/>
  <c r="C1363" i="4"/>
  <c r="C1364" i="4"/>
  <c r="C1365" i="4"/>
  <c r="C1366" i="4"/>
  <c r="C1367" i="4"/>
  <c r="C1368" i="4"/>
  <c r="C1369" i="4"/>
  <c r="C1370" i="4"/>
  <c r="C1371" i="4"/>
  <c r="C1372" i="4"/>
  <c r="C1373" i="4"/>
  <c r="C1374" i="4"/>
  <c r="C1375" i="4"/>
  <c r="C1376" i="4"/>
  <c r="C1377" i="4"/>
  <c r="C1378" i="4"/>
  <c r="C1379" i="4"/>
  <c r="C1380" i="4"/>
  <c r="C1200" i="4"/>
  <c r="AP1200" i="4"/>
  <c r="AQ1200" i="4"/>
  <c r="AR1200" i="4"/>
  <c r="AS1200" i="4"/>
  <c r="AT1200" i="4"/>
  <c r="AU1200" i="4"/>
  <c r="AV1200" i="4"/>
  <c r="AW1200" i="4"/>
  <c r="AX1200" i="4"/>
  <c r="AY1200" i="4"/>
  <c r="AZ1200" i="4"/>
  <c r="BA1200" i="4"/>
  <c r="BB1200" i="4"/>
  <c r="BC1200" i="4"/>
  <c r="BD1200" i="4"/>
  <c r="BE1200" i="4"/>
  <c r="BF1200" i="4"/>
  <c r="BG1200" i="4"/>
  <c r="BH1200" i="4"/>
  <c r="AP1201" i="4"/>
  <c r="AQ1201" i="4"/>
  <c r="AR1201" i="4"/>
  <c r="AS1201" i="4"/>
  <c r="AT1201" i="4"/>
  <c r="AU1201" i="4"/>
  <c r="AV1201" i="4"/>
  <c r="AW1201" i="4"/>
  <c r="AX1201" i="4"/>
  <c r="AY1201" i="4"/>
  <c r="AZ1201" i="4"/>
  <c r="BA1201" i="4"/>
  <c r="BB1201" i="4"/>
  <c r="BC1201" i="4"/>
  <c r="BD1201" i="4"/>
  <c r="BE1201" i="4"/>
  <c r="BF1201" i="4"/>
  <c r="BG1201" i="4"/>
  <c r="BH1201" i="4"/>
  <c r="AP1202" i="4"/>
  <c r="AQ1202" i="4"/>
  <c r="AR1202" i="4"/>
  <c r="AS1202" i="4"/>
  <c r="AT1202" i="4"/>
  <c r="AU1202" i="4"/>
  <c r="AV1202" i="4"/>
  <c r="AW1202" i="4"/>
  <c r="AX1202" i="4"/>
  <c r="AY1202" i="4"/>
  <c r="AZ1202" i="4"/>
  <c r="BA1202" i="4"/>
  <c r="BB1202" i="4"/>
  <c r="BC1202" i="4"/>
  <c r="BD1202" i="4"/>
  <c r="BE1202" i="4"/>
  <c r="BF1202" i="4"/>
  <c r="BG1202" i="4"/>
  <c r="BH1202" i="4"/>
  <c r="AP1203" i="4"/>
  <c r="AQ1203" i="4"/>
  <c r="AR1203" i="4"/>
  <c r="AS1203" i="4"/>
  <c r="AT1203" i="4"/>
  <c r="AU1203" i="4"/>
  <c r="AV1203" i="4"/>
  <c r="AW1203" i="4"/>
  <c r="AX1203" i="4"/>
  <c r="AY1203" i="4"/>
  <c r="AZ1203" i="4"/>
  <c r="BA1203" i="4"/>
  <c r="BB1203" i="4"/>
  <c r="BC1203" i="4"/>
  <c r="BD1203" i="4"/>
  <c r="BE1203" i="4"/>
  <c r="BF1203" i="4"/>
  <c r="BG1203" i="4"/>
  <c r="BH1203" i="4"/>
  <c r="AP1204" i="4"/>
  <c r="AQ1204" i="4"/>
  <c r="AR1204" i="4"/>
  <c r="AS1204" i="4"/>
  <c r="AT1204" i="4"/>
  <c r="AU1204" i="4"/>
  <c r="AV1204" i="4"/>
  <c r="AW1204" i="4"/>
  <c r="AX1204" i="4"/>
  <c r="AY1204" i="4"/>
  <c r="AZ1204" i="4"/>
  <c r="BA1204" i="4"/>
  <c r="BB1204" i="4"/>
  <c r="BC1204" i="4"/>
  <c r="BD1204" i="4"/>
  <c r="BE1204" i="4"/>
  <c r="BF1204" i="4"/>
  <c r="BG1204" i="4"/>
  <c r="BH1204" i="4"/>
  <c r="AP1205" i="4"/>
  <c r="AQ1205" i="4"/>
  <c r="AR1205" i="4"/>
  <c r="AS1205" i="4"/>
  <c r="AT1205" i="4"/>
  <c r="AU1205" i="4"/>
  <c r="AV1205" i="4"/>
  <c r="AW1205" i="4"/>
  <c r="AX1205" i="4"/>
  <c r="AY1205" i="4"/>
  <c r="AZ1205" i="4"/>
  <c r="BA1205" i="4"/>
  <c r="BB1205" i="4"/>
  <c r="BC1205" i="4"/>
  <c r="BD1205" i="4"/>
  <c r="BE1205" i="4"/>
  <c r="BF1205" i="4"/>
  <c r="BG1205" i="4"/>
  <c r="BH1205" i="4"/>
  <c r="AP1206" i="4"/>
  <c r="AQ1206" i="4"/>
  <c r="AR1206" i="4"/>
  <c r="AS1206" i="4"/>
  <c r="AT1206" i="4"/>
  <c r="AU1206" i="4"/>
  <c r="AV1206" i="4"/>
  <c r="AW1206" i="4"/>
  <c r="AX1206" i="4"/>
  <c r="AY1206" i="4"/>
  <c r="AZ1206" i="4"/>
  <c r="BA1206" i="4"/>
  <c r="BB1206" i="4"/>
  <c r="BC1206" i="4"/>
  <c r="BD1206" i="4"/>
  <c r="BE1206" i="4"/>
  <c r="BF1206" i="4"/>
  <c r="BG1206" i="4"/>
  <c r="BH1206" i="4"/>
  <c r="AP1207" i="4"/>
  <c r="AQ1207" i="4"/>
  <c r="AR1207" i="4"/>
  <c r="AS1207" i="4"/>
  <c r="AT1207" i="4"/>
  <c r="AU1207" i="4"/>
  <c r="AV1207" i="4"/>
  <c r="AW1207" i="4"/>
  <c r="AX1207" i="4"/>
  <c r="AY1207" i="4"/>
  <c r="AZ1207" i="4"/>
  <c r="BA1207" i="4"/>
  <c r="BB1207" i="4"/>
  <c r="BC1207" i="4"/>
  <c r="BD1207" i="4"/>
  <c r="BE1207" i="4"/>
  <c r="BF1207" i="4"/>
  <c r="BG1207" i="4"/>
  <c r="BH1207" i="4"/>
  <c r="AP1208" i="4"/>
  <c r="AQ1208" i="4"/>
  <c r="AR1208" i="4"/>
  <c r="AS1208" i="4"/>
  <c r="AT1208" i="4"/>
  <c r="AU1208" i="4"/>
  <c r="AV1208" i="4"/>
  <c r="AW1208" i="4"/>
  <c r="AX1208" i="4"/>
  <c r="AY1208" i="4"/>
  <c r="AZ1208" i="4"/>
  <c r="BA1208" i="4"/>
  <c r="BB1208" i="4"/>
  <c r="BC1208" i="4"/>
  <c r="BD1208" i="4"/>
  <c r="BE1208" i="4"/>
  <c r="BF1208" i="4"/>
  <c r="BG1208" i="4"/>
  <c r="BH1208" i="4"/>
  <c r="AP1209" i="4"/>
  <c r="AQ1209" i="4"/>
  <c r="AR1209" i="4"/>
  <c r="AS1209" i="4"/>
  <c r="AT1209" i="4"/>
  <c r="AU1209" i="4"/>
  <c r="AV1209" i="4"/>
  <c r="AW1209" i="4"/>
  <c r="AX1209" i="4"/>
  <c r="AY1209" i="4"/>
  <c r="AZ1209" i="4"/>
  <c r="BA1209" i="4"/>
  <c r="BB1209" i="4"/>
  <c r="BC1209" i="4"/>
  <c r="BD1209" i="4"/>
  <c r="BE1209" i="4"/>
  <c r="BF1209" i="4"/>
  <c r="BG1209" i="4"/>
  <c r="BH1209" i="4"/>
  <c r="AP1210" i="4"/>
  <c r="AQ1210" i="4"/>
  <c r="AR1210" i="4"/>
  <c r="AS1210" i="4"/>
  <c r="AT1210" i="4"/>
  <c r="AU1210" i="4"/>
  <c r="AV1210" i="4"/>
  <c r="AW1210" i="4"/>
  <c r="AX1210" i="4"/>
  <c r="AY1210" i="4"/>
  <c r="AZ1210" i="4"/>
  <c r="BA1210" i="4"/>
  <c r="BB1210" i="4"/>
  <c r="BC1210" i="4"/>
  <c r="BD1210" i="4"/>
  <c r="BE1210" i="4"/>
  <c r="BF1210" i="4"/>
  <c r="BG1210" i="4"/>
  <c r="BH1210" i="4"/>
  <c r="AP1211" i="4"/>
  <c r="AQ1211" i="4"/>
  <c r="AR1211" i="4"/>
  <c r="AS1211" i="4"/>
  <c r="AT1211" i="4"/>
  <c r="AU1211" i="4"/>
  <c r="AV1211" i="4"/>
  <c r="AW1211" i="4"/>
  <c r="AX1211" i="4"/>
  <c r="AY1211" i="4"/>
  <c r="AZ1211" i="4"/>
  <c r="BA1211" i="4"/>
  <c r="BB1211" i="4"/>
  <c r="BC1211" i="4"/>
  <c r="BD1211" i="4"/>
  <c r="BE1211" i="4"/>
  <c r="BF1211" i="4"/>
  <c r="BG1211" i="4"/>
  <c r="BH1211" i="4"/>
  <c r="AP1212" i="4"/>
  <c r="AQ1212" i="4"/>
  <c r="AR1212" i="4"/>
  <c r="AS1212" i="4"/>
  <c r="AT1212" i="4"/>
  <c r="AU1212" i="4"/>
  <c r="AV1212" i="4"/>
  <c r="AW1212" i="4"/>
  <c r="AX1212" i="4"/>
  <c r="AY1212" i="4"/>
  <c r="AZ1212" i="4"/>
  <c r="BA1212" i="4"/>
  <c r="BB1212" i="4"/>
  <c r="BC1212" i="4"/>
  <c r="BD1212" i="4"/>
  <c r="BE1212" i="4"/>
  <c r="BF1212" i="4"/>
  <c r="BG1212" i="4"/>
  <c r="BH1212" i="4"/>
  <c r="AP1213" i="4"/>
  <c r="AQ1213" i="4"/>
  <c r="AR1213" i="4"/>
  <c r="AS1213" i="4"/>
  <c r="AT1213" i="4"/>
  <c r="AU1213" i="4"/>
  <c r="AV1213" i="4"/>
  <c r="AW1213" i="4"/>
  <c r="AX1213" i="4"/>
  <c r="AY1213" i="4"/>
  <c r="AZ1213" i="4"/>
  <c r="BA1213" i="4"/>
  <c r="BB1213" i="4"/>
  <c r="BC1213" i="4"/>
  <c r="BD1213" i="4"/>
  <c r="BE1213" i="4"/>
  <c r="BF1213" i="4"/>
  <c r="BG1213" i="4"/>
  <c r="BH1213" i="4"/>
  <c r="AP1214" i="4"/>
  <c r="AQ1214" i="4"/>
  <c r="AR1214" i="4"/>
  <c r="AS1214" i="4"/>
  <c r="AT1214" i="4"/>
  <c r="AU1214" i="4"/>
  <c r="AV1214" i="4"/>
  <c r="AW1214" i="4"/>
  <c r="AX1214" i="4"/>
  <c r="AY1214" i="4"/>
  <c r="AZ1214" i="4"/>
  <c r="BA1214" i="4"/>
  <c r="BB1214" i="4"/>
  <c r="BC1214" i="4"/>
  <c r="BD1214" i="4"/>
  <c r="BE1214" i="4"/>
  <c r="BF1214" i="4"/>
  <c r="BG1214" i="4"/>
  <c r="BH1214" i="4"/>
  <c r="AP1215" i="4"/>
  <c r="AQ1215" i="4"/>
  <c r="AR1215" i="4"/>
  <c r="AS1215" i="4"/>
  <c r="AT1215" i="4"/>
  <c r="AU1215" i="4"/>
  <c r="AV1215" i="4"/>
  <c r="AW1215" i="4"/>
  <c r="AX1215" i="4"/>
  <c r="AY1215" i="4"/>
  <c r="AZ1215" i="4"/>
  <c r="BA1215" i="4"/>
  <c r="BB1215" i="4"/>
  <c r="BC1215" i="4"/>
  <c r="BD1215" i="4"/>
  <c r="BE1215" i="4"/>
  <c r="BF1215" i="4"/>
  <c r="BG1215" i="4"/>
  <c r="BH1215" i="4"/>
  <c r="AP1216" i="4"/>
  <c r="AQ1216" i="4"/>
  <c r="AR1216" i="4"/>
  <c r="AS1216" i="4"/>
  <c r="AT1216" i="4"/>
  <c r="AU1216" i="4"/>
  <c r="AV1216" i="4"/>
  <c r="AW1216" i="4"/>
  <c r="AX1216" i="4"/>
  <c r="AY1216" i="4"/>
  <c r="AZ1216" i="4"/>
  <c r="BA1216" i="4"/>
  <c r="BB1216" i="4"/>
  <c r="BC1216" i="4"/>
  <c r="BD1216" i="4"/>
  <c r="BE1216" i="4"/>
  <c r="BF1216" i="4"/>
  <c r="BG1216" i="4"/>
  <c r="BH1216" i="4"/>
  <c r="AP1217" i="4"/>
  <c r="AQ1217" i="4"/>
  <c r="AR1217" i="4"/>
  <c r="AS1217" i="4"/>
  <c r="AT1217" i="4"/>
  <c r="AU1217" i="4"/>
  <c r="AV1217" i="4"/>
  <c r="AW1217" i="4"/>
  <c r="AX1217" i="4"/>
  <c r="AY1217" i="4"/>
  <c r="AZ1217" i="4"/>
  <c r="BA1217" i="4"/>
  <c r="BB1217" i="4"/>
  <c r="BC1217" i="4"/>
  <c r="BD1217" i="4"/>
  <c r="BE1217" i="4"/>
  <c r="BF1217" i="4"/>
  <c r="BG1217" i="4"/>
  <c r="BH1217" i="4"/>
  <c r="AP1218" i="4"/>
  <c r="AQ1218" i="4"/>
  <c r="AR1218" i="4"/>
  <c r="AS1218" i="4"/>
  <c r="AT1218" i="4"/>
  <c r="AU1218" i="4"/>
  <c r="AV1218" i="4"/>
  <c r="AW1218" i="4"/>
  <c r="AX1218" i="4"/>
  <c r="AY1218" i="4"/>
  <c r="AZ1218" i="4"/>
  <c r="BA1218" i="4"/>
  <c r="BB1218" i="4"/>
  <c r="BC1218" i="4"/>
  <c r="BD1218" i="4"/>
  <c r="BE1218" i="4"/>
  <c r="BF1218" i="4"/>
  <c r="BG1218" i="4"/>
  <c r="BH1218" i="4"/>
  <c r="AP1219" i="4"/>
  <c r="AQ1219" i="4"/>
  <c r="AR1219" i="4"/>
  <c r="AS1219" i="4"/>
  <c r="AT1219" i="4"/>
  <c r="AU1219" i="4"/>
  <c r="AV1219" i="4"/>
  <c r="AW1219" i="4"/>
  <c r="AX1219" i="4"/>
  <c r="AY1219" i="4"/>
  <c r="AZ1219" i="4"/>
  <c r="BA1219" i="4"/>
  <c r="BB1219" i="4"/>
  <c r="BC1219" i="4"/>
  <c r="BD1219" i="4"/>
  <c r="BE1219" i="4"/>
  <c r="BF1219" i="4"/>
  <c r="BG1219" i="4"/>
  <c r="BH1219" i="4"/>
  <c r="AP1220" i="4"/>
  <c r="AQ1220" i="4"/>
  <c r="AR1220" i="4"/>
  <c r="AS1220" i="4"/>
  <c r="AT1220" i="4"/>
  <c r="AU1220" i="4"/>
  <c r="AV1220" i="4"/>
  <c r="AW1220" i="4"/>
  <c r="AX1220" i="4"/>
  <c r="AY1220" i="4"/>
  <c r="AZ1220" i="4"/>
  <c r="BA1220" i="4"/>
  <c r="BB1220" i="4"/>
  <c r="BC1220" i="4"/>
  <c r="BD1220" i="4"/>
  <c r="BE1220" i="4"/>
  <c r="BF1220" i="4"/>
  <c r="BG1220" i="4"/>
  <c r="BH1220" i="4"/>
  <c r="AP1221" i="4"/>
  <c r="AQ1221" i="4"/>
  <c r="AR1221" i="4"/>
  <c r="AS1221" i="4"/>
  <c r="AT1221" i="4"/>
  <c r="AU1221" i="4"/>
  <c r="AV1221" i="4"/>
  <c r="AW1221" i="4"/>
  <c r="AX1221" i="4"/>
  <c r="AY1221" i="4"/>
  <c r="AZ1221" i="4"/>
  <c r="BA1221" i="4"/>
  <c r="BB1221" i="4"/>
  <c r="BC1221" i="4"/>
  <c r="BD1221" i="4"/>
  <c r="BE1221" i="4"/>
  <c r="BF1221" i="4"/>
  <c r="BG1221" i="4"/>
  <c r="BH1221" i="4"/>
  <c r="AP1222" i="4"/>
  <c r="AQ1222" i="4"/>
  <c r="AR1222" i="4"/>
  <c r="AS1222" i="4"/>
  <c r="AT1222" i="4"/>
  <c r="AU1222" i="4"/>
  <c r="AV1222" i="4"/>
  <c r="AW1222" i="4"/>
  <c r="AX1222" i="4"/>
  <c r="AY1222" i="4"/>
  <c r="AZ1222" i="4"/>
  <c r="BA1222" i="4"/>
  <c r="BB1222" i="4"/>
  <c r="BC1222" i="4"/>
  <c r="BD1222" i="4"/>
  <c r="BE1222" i="4"/>
  <c r="BF1222" i="4"/>
  <c r="BG1222" i="4"/>
  <c r="BH1222" i="4"/>
  <c r="AP1223" i="4"/>
  <c r="AQ1223" i="4"/>
  <c r="AR1223" i="4"/>
  <c r="AS1223" i="4"/>
  <c r="AT1223" i="4"/>
  <c r="AU1223" i="4"/>
  <c r="AV1223" i="4"/>
  <c r="AW1223" i="4"/>
  <c r="AX1223" i="4"/>
  <c r="AY1223" i="4"/>
  <c r="AZ1223" i="4"/>
  <c r="BA1223" i="4"/>
  <c r="BB1223" i="4"/>
  <c r="BC1223" i="4"/>
  <c r="BD1223" i="4"/>
  <c r="BE1223" i="4"/>
  <c r="BF1223" i="4"/>
  <c r="BG1223" i="4"/>
  <c r="BH1223" i="4"/>
  <c r="AP1224" i="4"/>
  <c r="AQ1224" i="4"/>
  <c r="AR1224" i="4"/>
  <c r="AS1224" i="4"/>
  <c r="AT1224" i="4"/>
  <c r="AU1224" i="4"/>
  <c r="AV1224" i="4"/>
  <c r="AW1224" i="4"/>
  <c r="AX1224" i="4"/>
  <c r="AY1224" i="4"/>
  <c r="AZ1224" i="4"/>
  <c r="BA1224" i="4"/>
  <c r="BB1224" i="4"/>
  <c r="BC1224" i="4"/>
  <c r="BD1224" i="4"/>
  <c r="BE1224" i="4"/>
  <c r="BF1224" i="4"/>
  <c r="BG1224" i="4"/>
  <c r="BH1224" i="4"/>
  <c r="AP1225" i="4"/>
  <c r="AQ1225" i="4"/>
  <c r="AR1225" i="4"/>
  <c r="AS1225" i="4"/>
  <c r="AT1225" i="4"/>
  <c r="AU1225" i="4"/>
  <c r="AV1225" i="4"/>
  <c r="AW1225" i="4"/>
  <c r="AX1225" i="4"/>
  <c r="AY1225" i="4"/>
  <c r="AZ1225" i="4"/>
  <c r="BA1225" i="4"/>
  <c r="BB1225" i="4"/>
  <c r="BC1225" i="4"/>
  <c r="BD1225" i="4"/>
  <c r="BE1225" i="4"/>
  <c r="BF1225" i="4"/>
  <c r="BG1225" i="4"/>
  <c r="BH1225" i="4"/>
  <c r="AP1226" i="4"/>
  <c r="AQ1226" i="4"/>
  <c r="AR1226" i="4"/>
  <c r="AS1226" i="4"/>
  <c r="AT1226" i="4"/>
  <c r="AU1226" i="4"/>
  <c r="AV1226" i="4"/>
  <c r="AW1226" i="4"/>
  <c r="AX1226" i="4"/>
  <c r="AY1226" i="4"/>
  <c r="AZ1226" i="4"/>
  <c r="BA1226" i="4"/>
  <c r="BB1226" i="4"/>
  <c r="BC1226" i="4"/>
  <c r="BD1226" i="4"/>
  <c r="BE1226" i="4"/>
  <c r="BF1226" i="4"/>
  <c r="BG1226" i="4"/>
  <c r="BH1226" i="4"/>
  <c r="AP1227" i="4"/>
  <c r="AQ1227" i="4"/>
  <c r="AR1227" i="4"/>
  <c r="AS1227" i="4"/>
  <c r="AT1227" i="4"/>
  <c r="AU1227" i="4"/>
  <c r="AV1227" i="4"/>
  <c r="AW1227" i="4"/>
  <c r="AX1227" i="4"/>
  <c r="AY1227" i="4"/>
  <c r="AZ1227" i="4"/>
  <c r="BA1227" i="4"/>
  <c r="BB1227" i="4"/>
  <c r="BC1227" i="4"/>
  <c r="BD1227" i="4"/>
  <c r="BE1227" i="4"/>
  <c r="BF1227" i="4"/>
  <c r="BG1227" i="4"/>
  <c r="BH1227" i="4"/>
  <c r="AP1228" i="4"/>
  <c r="AQ1228" i="4"/>
  <c r="AR1228" i="4"/>
  <c r="AS1228" i="4"/>
  <c r="AT1228" i="4"/>
  <c r="AU1228" i="4"/>
  <c r="AV1228" i="4"/>
  <c r="AW1228" i="4"/>
  <c r="AX1228" i="4"/>
  <c r="AY1228" i="4"/>
  <c r="AZ1228" i="4"/>
  <c r="BA1228" i="4"/>
  <c r="BB1228" i="4"/>
  <c r="BC1228" i="4"/>
  <c r="BD1228" i="4"/>
  <c r="BE1228" i="4"/>
  <c r="BF1228" i="4"/>
  <c r="BG1228" i="4"/>
  <c r="BH1228" i="4"/>
  <c r="AP1229" i="4"/>
  <c r="AQ1229" i="4"/>
  <c r="AR1229" i="4"/>
  <c r="AS1229" i="4"/>
  <c r="AT1229" i="4"/>
  <c r="AU1229" i="4"/>
  <c r="AV1229" i="4"/>
  <c r="AW1229" i="4"/>
  <c r="AX1229" i="4"/>
  <c r="AY1229" i="4"/>
  <c r="AZ1229" i="4"/>
  <c r="BA1229" i="4"/>
  <c r="BB1229" i="4"/>
  <c r="BC1229" i="4"/>
  <c r="BD1229" i="4"/>
  <c r="BE1229" i="4"/>
  <c r="BF1229" i="4"/>
  <c r="BG1229" i="4"/>
  <c r="BH1229" i="4"/>
  <c r="AP1230" i="4"/>
  <c r="AQ1230" i="4"/>
  <c r="AR1230" i="4"/>
  <c r="AS1230" i="4"/>
  <c r="AT1230" i="4"/>
  <c r="AU1230" i="4"/>
  <c r="AV1230" i="4"/>
  <c r="AW1230" i="4"/>
  <c r="AX1230" i="4"/>
  <c r="AY1230" i="4"/>
  <c r="AZ1230" i="4"/>
  <c r="BA1230" i="4"/>
  <c r="BB1230" i="4"/>
  <c r="BC1230" i="4"/>
  <c r="BD1230" i="4"/>
  <c r="BE1230" i="4"/>
  <c r="BF1230" i="4"/>
  <c r="BG1230" i="4"/>
  <c r="BH1230" i="4"/>
  <c r="AP1231" i="4"/>
  <c r="AQ1231" i="4"/>
  <c r="AR1231" i="4"/>
  <c r="AS1231" i="4"/>
  <c r="AT1231" i="4"/>
  <c r="AU1231" i="4"/>
  <c r="AV1231" i="4"/>
  <c r="AW1231" i="4"/>
  <c r="AX1231" i="4"/>
  <c r="AY1231" i="4"/>
  <c r="AZ1231" i="4"/>
  <c r="BA1231" i="4"/>
  <c r="BB1231" i="4"/>
  <c r="BC1231" i="4"/>
  <c r="BD1231" i="4"/>
  <c r="BE1231" i="4"/>
  <c r="BF1231" i="4"/>
  <c r="BG1231" i="4"/>
  <c r="BH1231" i="4"/>
  <c r="AP1232" i="4"/>
  <c r="AQ1232" i="4"/>
  <c r="AR1232" i="4"/>
  <c r="AS1232" i="4"/>
  <c r="AT1232" i="4"/>
  <c r="AU1232" i="4"/>
  <c r="AV1232" i="4"/>
  <c r="AW1232" i="4"/>
  <c r="AX1232" i="4"/>
  <c r="AY1232" i="4"/>
  <c r="AZ1232" i="4"/>
  <c r="BA1232" i="4"/>
  <c r="BB1232" i="4"/>
  <c r="BC1232" i="4"/>
  <c r="BD1232" i="4"/>
  <c r="BE1232" i="4"/>
  <c r="BF1232" i="4"/>
  <c r="BG1232" i="4"/>
  <c r="BH1232" i="4"/>
  <c r="AP1233" i="4"/>
  <c r="AQ1233" i="4"/>
  <c r="AR1233" i="4"/>
  <c r="AS1233" i="4"/>
  <c r="AT1233" i="4"/>
  <c r="AU1233" i="4"/>
  <c r="AV1233" i="4"/>
  <c r="AW1233" i="4"/>
  <c r="AX1233" i="4"/>
  <c r="AY1233" i="4"/>
  <c r="AZ1233" i="4"/>
  <c r="BA1233" i="4"/>
  <c r="BB1233" i="4"/>
  <c r="BC1233" i="4"/>
  <c r="BD1233" i="4"/>
  <c r="BE1233" i="4"/>
  <c r="BF1233" i="4"/>
  <c r="BG1233" i="4"/>
  <c r="BH1233" i="4"/>
  <c r="AP1234" i="4"/>
  <c r="AQ1234" i="4"/>
  <c r="AR1234" i="4"/>
  <c r="AS1234" i="4"/>
  <c r="AT1234" i="4"/>
  <c r="AU1234" i="4"/>
  <c r="AV1234" i="4"/>
  <c r="AW1234" i="4"/>
  <c r="AX1234" i="4"/>
  <c r="AY1234" i="4"/>
  <c r="AZ1234" i="4"/>
  <c r="BA1234" i="4"/>
  <c r="BB1234" i="4"/>
  <c r="BC1234" i="4"/>
  <c r="BD1234" i="4"/>
  <c r="BE1234" i="4"/>
  <c r="BF1234" i="4"/>
  <c r="BG1234" i="4"/>
  <c r="BH1234" i="4"/>
  <c r="AP1235" i="4"/>
  <c r="AQ1235" i="4"/>
  <c r="AR1235" i="4"/>
  <c r="AS1235" i="4"/>
  <c r="AT1235" i="4"/>
  <c r="AU1235" i="4"/>
  <c r="AV1235" i="4"/>
  <c r="AW1235" i="4"/>
  <c r="AX1235" i="4"/>
  <c r="AY1235" i="4"/>
  <c r="AZ1235" i="4"/>
  <c r="BA1235" i="4"/>
  <c r="BB1235" i="4"/>
  <c r="BC1235" i="4"/>
  <c r="BD1235" i="4"/>
  <c r="BE1235" i="4"/>
  <c r="BF1235" i="4"/>
  <c r="BG1235" i="4"/>
  <c r="BH1235" i="4"/>
  <c r="AP1236" i="4"/>
  <c r="AQ1236" i="4"/>
  <c r="AR1236" i="4"/>
  <c r="AS1236" i="4"/>
  <c r="AT1236" i="4"/>
  <c r="AU1236" i="4"/>
  <c r="AV1236" i="4"/>
  <c r="AW1236" i="4"/>
  <c r="AX1236" i="4"/>
  <c r="AY1236" i="4"/>
  <c r="AZ1236" i="4"/>
  <c r="BA1236" i="4"/>
  <c r="BB1236" i="4"/>
  <c r="BC1236" i="4"/>
  <c r="BD1236" i="4"/>
  <c r="BE1236" i="4"/>
  <c r="BF1236" i="4"/>
  <c r="BG1236" i="4"/>
  <c r="BH1236" i="4"/>
  <c r="AP1237" i="4"/>
  <c r="AQ1237" i="4"/>
  <c r="AR1237" i="4"/>
  <c r="AS1237" i="4"/>
  <c r="AT1237" i="4"/>
  <c r="AU1237" i="4"/>
  <c r="AV1237" i="4"/>
  <c r="AW1237" i="4"/>
  <c r="AX1237" i="4"/>
  <c r="AY1237" i="4"/>
  <c r="AZ1237" i="4"/>
  <c r="BA1237" i="4"/>
  <c r="BB1237" i="4"/>
  <c r="BC1237" i="4"/>
  <c r="BD1237" i="4"/>
  <c r="BE1237" i="4"/>
  <c r="BF1237" i="4"/>
  <c r="BG1237" i="4"/>
  <c r="BH1237" i="4"/>
  <c r="AP1238" i="4"/>
  <c r="AQ1238" i="4"/>
  <c r="AR1238" i="4"/>
  <c r="AS1238" i="4"/>
  <c r="AT1238" i="4"/>
  <c r="AU1238" i="4"/>
  <c r="AV1238" i="4"/>
  <c r="AW1238" i="4"/>
  <c r="AX1238" i="4"/>
  <c r="AY1238" i="4"/>
  <c r="AZ1238" i="4"/>
  <c r="BA1238" i="4"/>
  <c r="BB1238" i="4"/>
  <c r="BC1238" i="4"/>
  <c r="BD1238" i="4"/>
  <c r="BE1238" i="4"/>
  <c r="BF1238" i="4"/>
  <c r="BG1238" i="4"/>
  <c r="BH1238" i="4"/>
  <c r="AP1239" i="4"/>
  <c r="AQ1239" i="4"/>
  <c r="AR1239" i="4"/>
  <c r="AS1239" i="4"/>
  <c r="AT1239" i="4"/>
  <c r="AU1239" i="4"/>
  <c r="AV1239" i="4"/>
  <c r="AW1239" i="4"/>
  <c r="AX1239" i="4"/>
  <c r="AY1239" i="4"/>
  <c r="AZ1239" i="4"/>
  <c r="BA1239" i="4"/>
  <c r="BB1239" i="4"/>
  <c r="BC1239" i="4"/>
  <c r="BD1239" i="4"/>
  <c r="BE1239" i="4"/>
  <c r="BF1239" i="4"/>
  <c r="BG1239" i="4"/>
  <c r="BH1239" i="4"/>
  <c r="AP1240" i="4"/>
  <c r="AQ1240" i="4"/>
  <c r="AR1240" i="4"/>
  <c r="AS1240" i="4"/>
  <c r="AT1240" i="4"/>
  <c r="AU1240" i="4"/>
  <c r="AV1240" i="4"/>
  <c r="AW1240" i="4"/>
  <c r="AX1240" i="4"/>
  <c r="AY1240" i="4"/>
  <c r="AZ1240" i="4"/>
  <c r="BA1240" i="4"/>
  <c r="BB1240" i="4"/>
  <c r="BC1240" i="4"/>
  <c r="BD1240" i="4"/>
  <c r="BE1240" i="4"/>
  <c r="BF1240" i="4"/>
  <c r="BG1240" i="4"/>
  <c r="BH1240" i="4"/>
  <c r="AP1241" i="4"/>
  <c r="AQ1241" i="4"/>
  <c r="AR1241" i="4"/>
  <c r="AS1241" i="4"/>
  <c r="AT1241" i="4"/>
  <c r="AU1241" i="4"/>
  <c r="AV1241" i="4"/>
  <c r="AW1241" i="4"/>
  <c r="AX1241" i="4"/>
  <c r="AY1241" i="4"/>
  <c r="AZ1241" i="4"/>
  <c r="BA1241" i="4"/>
  <c r="BB1241" i="4"/>
  <c r="BC1241" i="4"/>
  <c r="BD1241" i="4"/>
  <c r="BE1241" i="4"/>
  <c r="BF1241" i="4"/>
  <c r="BG1241" i="4"/>
  <c r="BH1241" i="4"/>
  <c r="AP1242" i="4"/>
  <c r="AQ1242" i="4"/>
  <c r="AR1242" i="4"/>
  <c r="AS1242" i="4"/>
  <c r="AT1242" i="4"/>
  <c r="AU1242" i="4"/>
  <c r="AV1242" i="4"/>
  <c r="AW1242" i="4"/>
  <c r="AX1242" i="4"/>
  <c r="AY1242" i="4"/>
  <c r="AZ1242" i="4"/>
  <c r="BA1242" i="4"/>
  <c r="BB1242" i="4"/>
  <c r="BC1242" i="4"/>
  <c r="BD1242" i="4"/>
  <c r="BE1242" i="4"/>
  <c r="BF1242" i="4"/>
  <c r="BG1242" i="4"/>
  <c r="BH1242" i="4"/>
  <c r="AP1243" i="4"/>
  <c r="AQ1243" i="4"/>
  <c r="AR1243" i="4"/>
  <c r="AS1243" i="4"/>
  <c r="AT1243" i="4"/>
  <c r="AU1243" i="4"/>
  <c r="AV1243" i="4"/>
  <c r="AW1243" i="4"/>
  <c r="AX1243" i="4"/>
  <c r="AY1243" i="4"/>
  <c r="AZ1243" i="4"/>
  <c r="BA1243" i="4"/>
  <c r="BB1243" i="4"/>
  <c r="BC1243" i="4"/>
  <c r="BD1243" i="4"/>
  <c r="BE1243" i="4"/>
  <c r="BF1243" i="4"/>
  <c r="BG1243" i="4"/>
  <c r="BH1243" i="4"/>
  <c r="AP1244" i="4"/>
  <c r="AQ1244" i="4"/>
  <c r="AR1244" i="4"/>
  <c r="AS1244" i="4"/>
  <c r="AT1244" i="4"/>
  <c r="AU1244" i="4"/>
  <c r="AV1244" i="4"/>
  <c r="AW1244" i="4"/>
  <c r="AX1244" i="4"/>
  <c r="AY1244" i="4"/>
  <c r="AZ1244" i="4"/>
  <c r="BA1244" i="4"/>
  <c r="BB1244" i="4"/>
  <c r="BC1244" i="4"/>
  <c r="BD1244" i="4"/>
  <c r="BE1244" i="4"/>
  <c r="BF1244" i="4"/>
  <c r="BG1244" i="4"/>
  <c r="BH1244" i="4"/>
  <c r="AP1245" i="4"/>
  <c r="AQ1245" i="4"/>
  <c r="AR1245" i="4"/>
  <c r="AS1245" i="4"/>
  <c r="AT1245" i="4"/>
  <c r="AU1245" i="4"/>
  <c r="AV1245" i="4"/>
  <c r="AW1245" i="4"/>
  <c r="AX1245" i="4"/>
  <c r="AY1245" i="4"/>
  <c r="AZ1245" i="4"/>
  <c r="BA1245" i="4"/>
  <c r="BB1245" i="4"/>
  <c r="BC1245" i="4"/>
  <c r="BD1245" i="4"/>
  <c r="BE1245" i="4"/>
  <c r="BF1245" i="4"/>
  <c r="BG1245" i="4"/>
  <c r="BH1245" i="4"/>
  <c r="AP1246" i="4"/>
  <c r="AQ1246" i="4"/>
  <c r="AR1246" i="4"/>
  <c r="AS1246" i="4"/>
  <c r="AT1246" i="4"/>
  <c r="AU1246" i="4"/>
  <c r="AV1246" i="4"/>
  <c r="AW1246" i="4"/>
  <c r="AX1246" i="4"/>
  <c r="AY1246" i="4"/>
  <c r="AZ1246" i="4"/>
  <c r="BA1246" i="4"/>
  <c r="BB1246" i="4"/>
  <c r="BC1246" i="4"/>
  <c r="BD1246" i="4"/>
  <c r="BE1246" i="4"/>
  <c r="BF1246" i="4"/>
  <c r="BG1246" i="4"/>
  <c r="BH1246" i="4"/>
  <c r="AP1247" i="4"/>
  <c r="AQ1247" i="4"/>
  <c r="AR1247" i="4"/>
  <c r="AS1247" i="4"/>
  <c r="AT1247" i="4"/>
  <c r="AU1247" i="4"/>
  <c r="AV1247" i="4"/>
  <c r="AW1247" i="4"/>
  <c r="AX1247" i="4"/>
  <c r="AY1247" i="4"/>
  <c r="AZ1247" i="4"/>
  <c r="BA1247" i="4"/>
  <c r="BB1247" i="4"/>
  <c r="BC1247" i="4"/>
  <c r="BD1247" i="4"/>
  <c r="BE1247" i="4"/>
  <c r="BF1247" i="4"/>
  <c r="BG1247" i="4"/>
  <c r="BH1247" i="4"/>
  <c r="AP1248" i="4"/>
  <c r="AQ1248" i="4"/>
  <c r="AR1248" i="4"/>
  <c r="AS1248" i="4"/>
  <c r="AT1248" i="4"/>
  <c r="AU1248" i="4"/>
  <c r="AV1248" i="4"/>
  <c r="AW1248" i="4"/>
  <c r="AX1248" i="4"/>
  <c r="AY1248" i="4"/>
  <c r="AZ1248" i="4"/>
  <c r="BA1248" i="4"/>
  <c r="BB1248" i="4"/>
  <c r="BC1248" i="4"/>
  <c r="BD1248" i="4"/>
  <c r="BE1248" i="4"/>
  <c r="BF1248" i="4"/>
  <c r="BG1248" i="4"/>
  <c r="BH1248" i="4"/>
  <c r="AP1249" i="4"/>
  <c r="AQ1249" i="4"/>
  <c r="AR1249" i="4"/>
  <c r="AS1249" i="4"/>
  <c r="AT1249" i="4"/>
  <c r="AU1249" i="4"/>
  <c r="AV1249" i="4"/>
  <c r="AW1249" i="4"/>
  <c r="AX1249" i="4"/>
  <c r="AY1249" i="4"/>
  <c r="AZ1249" i="4"/>
  <c r="BA1249" i="4"/>
  <c r="BB1249" i="4"/>
  <c r="BC1249" i="4"/>
  <c r="BD1249" i="4"/>
  <c r="BE1249" i="4"/>
  <c r="BF1249" i="4"/>
  <c r="BG1249" i="4"/>
  <c r="BH1249" i="4"/>
  <c r="AP1250" i="4"/>
  <c r="AQ1250" i="4"/>
  <c r="AR1250" i="4"/>
  <c r="AS1250" i="4"/>
  <c r="AT1250" i="4"/>
  <c r="AU1250" i="4"/>
  <c r="AV1250" i="4"/>
  <c r="AW1250" i="4"/>
  <c r="AX1250" i="4"/>
  <c r="AY1250" i="4"/>
  <c r="AZ1250" i="4"/>
  <c r="BA1250" i="4"/>
  <c r="BB1250" i="4"/>
  <c r="BC1250" i="4"/>
  <c r="BD1250" i="4"/>
  <c r="BE1250" i="4"/>
  <c r="BF1250" i="4"/>
  <c r="BG1250" i="4"/>
  <c r="BH1250" i="4"/>
  <c r="AP1251" i="4"/>
  <c r="AQ1251" i="4"/>
  <c r="AR1251" i="4"/>
  <c r="AS1251" i="4"/>
  <c r="AT1251" i="4"/>
  <c r="AU1251" i="4"/>
  <c r="AV1251" i="4"/>
  <c r="AW1251" i="4"/>
  <c r="AX1251" i="4"/>
  <c r="AY1251" i="4"/>
  <c r="AZ1251" i="4"/>
  <c r="BA1251" i="4"/>
  <c r="BB1251" i="4"/>
  <c r="BC1251" i="4"/>
  <c r="BD1251" i="4"/>
  <c r="BE1251" i="4"/>
  <c r="BF1251" i="4"/>
  <c r="BG1251" i="4"/>
  <c r="BH1251" i="4"/>
  <c r="AP1252" i="4"/>
  <c r="AQ1252" i="4"/>
  <c r="AR1252" i="4"/>
  <c r="AS1252" i="4"/>
  <c r="AT1252" i="4"/>
  <c r="AU1252" i="4"/>
  <c r="AV1252" i="4"/>
  <c r="AW1252" i="4"/>
  <c r="AX1252" i="4"/>
  <c r="AY1252" i="4"/>
  <c r="AZ1252" i="4"/>
  <c r="BA1252" i="4"/>
  <c r="BB1252" i="4"/>
  <c r="BC1252" i="4"/>
  <c r="BD1252" i="4"/>
  <c r="BE1252" i="4"/>
  <c r="BF1252" i="4"/>
  <c r="BG1252" i="4"/>
  <c r="BH1252" i="4"/>
  <c r="AP1253" i="4"/>
  <c r="AQ1253" i="4"/>
  <c r="AR1253" i="4"/>
  <c r="AS1253" i="4"/>
  <c r="AT1253" i="4"/>
  <c r="AU1253" i="4"/>
  <c r="AV1253" i="4"/>
  <c r="AW1253" i="4"/>
  <c r="AX1253" i="4"/>
  <c r="AY1253" i="4"/>
  <c r="AZ1253" i="4"/>
  <c r="BA1253" i="4"/>
  <c r="BB1253" i="4"/>
  <c r="BC1253" i="4"/>
  <c r="BD1253" i="4"/>
  <c r="BE1253" i="4"/>
  <c r="BF1253" i="4"/>
  <c r="BG1253" i="4"/>
  <c r="BH1253" i="4"/>
  <c r="AP1254" i="4"/>
  <c r="AQ1254" i="4"/>
  <c r="AR1254" i="4"/>
  <c r="AS1254" i="4"/>
  <c r="AT1254" i="4"/>
  <c r="AU1254" i="4"/>
  <c r="AV1254" i="4"/>
  <c r="AW1254" i="4"/>
  <c r="AX1254" i="4"/>
  <c r="AY1254" i="4"/>
  <c r="AZ1254" i="4"/>
  <c r="BA1254" i="4"/>
  <c r="BB1254" i="4"/>
  <c r="BC1254" i="4"/>
  <c r="BD1254" i="4"/>
  <c r="BE1254" i="4"/>
  <c r="BF1254" i="4"/>
  <c r="BG1254" i="4"/>
  <c r="BH1254" i="4"/>
  <c r="AP1255" i="4"/>
  <c r="AQ1255" i="4"/>
  <c r="AR1255" i="4"/>
  <c r="AS1255" i="4"/>
  <c r="AT1255" i="4"/>
  <c r="AU1255" i="4"/>
  <c r="AV1255" i="4"/>
  <c r="AW1255" i="4"/>
  <c r="AX1255" i="4"/>
  <c r="AY1255" i="4"/>
  <c r="AZ1255" i="4"/>
  <c r="BA1255" i="4"/>
  <c r="BB1255" i="4"/>
  <c r="BC1255" i="4"/>
  <c r="BD1255" i="4"/>
  <c r="BE1255" i="4"/>
  <c r="BF1255" i="4"/>
  <c r="BG1255" i="4"/>
  <c r="BH1255" i="4"/>
  <c r="AP1256" i="4"/>
  <c r="AQ1256" i="4"/>
  <c r="AR1256" i="4"/>
  <c r="AS1256" i="4"/>
  <c r="AT1256" i="4"/>
  <c r="AU1256" i="4"/>
  <c r="AV1256" i="4"/>
  <c r="AW1256" i="4"/>
  <c r="AX1256" i="4"/>
  <c r="AY1256" i="4"/>
  <c r="AZ1256" i="4"/>
  <c r="BA1256" i="4"/>
  <c r="BB1256" i="4"/>
  <c r="BC1256" i="4"/>
  <c r="BD1256" i="4"/>
  <c r="BE1256" i="4"/>
  <c r="BF1256" i="4"/>
  <c r="BG1256" i="4"/>
  <c r="BH1256" i="4"/>
  <c r="AP1257" i="4"/>
  <c r="AQ1257" i="4"/>
  <c r="AR1257" i="4"/>
  <c r="AS1257" i="4"/>
  <c r="AT1257" i="4"/>
  <c r="AU1257" i="4"/>
  <c r="AV1257" i="4"/>
  <c r="AW1257" i="4"/>
  <c r="AX1257" i="4"/>
  <c r="AY1257" i="4"/>
  <c r="AZ1257" i="4"/>
  <c r="BA1257" i="4"/>
  <c r="BB1257" i="4"/>
  <c r="BC1257" i="4"/>
  <c r="BD1257" i="4"/>
  <c r="BE1257" i="4"/>
  <c r="BF1257" i="4"/>
  <c r="BG1257" i="4"/>
  <c r="BH1257" i="4"/>
  <c r="AP1258" i="4"/>
  <c r="AQ1258" i="4"/>
  <c r="AR1258" i="4"/>
  <c r="AS1258" i="4"/>
  <c r="AT1258" i="4"/>
  <c r="AU1258" i="4"/>
  <c r="AV1258" i="4"/>
  <c r="AW1258" i="4"/>
  <c r="AX1258" i="4"/>
  <c r="AY1258" i="4"/>
  <c r="AZ1258" i="4"/>
  <c r="BA1258" i="4"/>
  <c r="BB1258" i="4"/>
  <c r="BC1258" i="4"/>
  <c r="BD1258" i="4"/>
  <c r="BE1258" i="4"/>
  <c r="BF1258" i="4"/>
  <c r="BG1258" i="4"/>
  <c r="BH1258" i="4"/>
  <c r="AP1259" i="4"/>
  <c r="AQ1259" i="4"/>
  <c r="AR1259" i="4"/>
  <c r="AS1259" i="4"/>
  <c r="AT1259" i="4"/>
  <c r="AU1259" i="4"/>
  <c r="AV1259" i="4"/>
  <c r="AW1259" i="4"/>
  <c r="AX1259" i="4"/>
  <c r="AY1259" i="4"/>
  <c r="AZ1259" i="4"/>
  <c r="BA1259" i="4"/>
  <c r="BB1259" i="4"/>
  <c r="BC1259" i="4"/>
  <c r="BD1259" i="4"/>
  <c r="BE1259" i="4"/>
  <c r="BF1259" i="4"/>
  <c r="BG1259" i="4"/>
  <c r="BH1259" i="4"/>
  <c r="AP1260" i="4"/>
  <c r="AQ1260" i="4"/>
  <c r="AR1260" i="4"/>
  <c r="AS1260" i="4"/>
  <c r="AT1260" i="4"/>
  <c r="AU1260" i="4"/>
  <c r="AV1260" i="4"/>
  <c r="AW1260" i="4"/>
  <c r="AX1260" i="4"/>
  <c r="AY1260" i="4"/>
  <c r="AZ1260" i="4"/>
  <c r="BA1260" i="4"/>
  <c r="BB1260" i="4"/>
  <c r="BC1260" i="4"/>
  <c r="BD1260" i="4"/>
  <c r="BE1260" i="4"/>
  <c r="BF1260" i="4"/>
  <c r="BG1260" i="4"/>
  <c r="BH1260" i="4"/>
  <c r="AP1261" i="4"/>
  <c r="AQ1261" i="4"/>
  <c r="AR1261" i="4"/>
  <c r="AS1261" i="4"/>
  <c r="AT1261" i="4"/>
  <c r="AU1261" i="4"/>
  <c r="AV1261" i="4"/>
  <c r="AW1261" i="4"/>
  <c r="AX1261" i="4"/>
  <c r="AY1261" i="4"/>
  <c r="AZ1261" i="4"/>
  <c r="BA1261" i="4"/>
  <c r="BB1261" i="4"/>
  <c r="BC1261" i="4"/>
  <c r="BD1261" i="4"/>
  <c r="BE1261" i="4"/>
  <c r="BF1261" i="4"/>
  <c r="BG1261" i="4"/>
  <c r="BH1261" i="4"/>
  <c r="AP1262" i="4"/>
  <c r="AQ1262" i="4"/>
  <c r="AR1262" i="4"/>
  <c r="AS1262" i="4"/>
  <c r="AT1262" i="4"/>
  <c r="AU1262" i="4"/>
  <c r="AV1262" i="4"/>
  <c r="AW1262" i="4"/>
  <c r="AX1262" i="4"/>
  <c r="AY1262" i="4"/>
  <c r="AZ1262" i="4"/>
  <c r="BA1262" i="4"/>
  <c r="BB1262" i="4"/>
  <c r="BC1262" i="4"/>
  <c r="BD1262" i="4"/>
  <c r="BE1262" i="4"/>
  <c r="BF1262" i="4"/>
  <c r="BG1262" i="4"/>
  <c r="BH1262" i="4"/>
  <c r="AP1263" i="4"/>
  <c r="AQ1263" i="4"/>
  <c r="AR1263" i="4"/>
  <c r="AS1263" i="4"/>
  <c r="AT1263" i="4"/>
  <c r="AU1263" i="4"/>
  <c r="AV1263" i="4"/>
  <c r="AW1263" i="4"/>
  <c r="AX1263" i="4"/>
  <c r="AY1263" i="4"/>
  <c r="AZ1263" i="4"/>
  <c r="BA1263" i="4"/>
  <c r="BB1263" i="4"/>
  <c r="BC1263" i="4"/>
  <c r="BD1263" i="4"/>
  <c r="BE1263" i="4"/>
  <c r="BF1263" i="4"/>
  <c r="BG1263" i="4"/>
  <c r="BH1263" i="4"/>
  <c r="AP1264" i="4"/>
  <c r="AQ1264" i="4"/>
  <c r="AR1264" i="4"/>
  <c r="AS1264" i="4"/>
  <c r="AT1264" i="4"/>
  <c r="AU1264" i="4"/>
  <c r="AV1264" i="4"/>
  <c r="AW1264" i="4"/>
  <c r="AX1264" i="4"/>
  <c r="AY1264" i="4"/>
  <c r="AZ1264" i="4"/>
  <c r="BA1264" i="4"/>
  <c r="BB1264" i="4"/>
  <c r="BC1264" i="4"/>
  <c r="BD1264" i="4"/>
  <c r="BE1264" i="4"/>
  <c r="BF1264" i="4"/>
  <c r="BG1264" i="4"/>
  <c r="BH1264" i="4"/>
  <c r="AP1265" i="4"/>
  <c r="AQ1265" i="4"/>
  <c r="AR1265" i="4"/>
  <c r="AS1265" i="4"/>
  <c r="AT1265" i="4"/>
  <c r="AU1265" i="4"/>
  <c r="AV1265" i="4"/>
  <c r="AW1265" i="4"/>
  <c r="AX1265" i="4"/>
  <c r="AY1265" i="4"/>
  <c r="AZ1265" i="4"/>
  <c r="BA1265" i="4"/>
  <c r="BB1265" i="4"/>
  <c r="BC1265" i="4"/>
  <c r="BD1265" i="4"/>
  <c r="BE1265" i="4"/>
  <c r="BF1265" i="4"/>
  <c r="BG1265" i="4"/>
  <c r="BH1265" i="4"/>
  <c r="AP1266" i="4"/>
  <c r="AQ1266" i="4"/>
  <c r="AR1266" i="4"/>
  <c r="AS1266" i="4"/>
  <c r="AT1266" i="4"/>
  <c r="AU1266" i="4"/>
  <c r="AV1266" i="4"/>
  <c r="AW1266" i="4"/>
  <c r="AX1266" i="4"/>
  <c r="AY1266" i="4"/>
  <c r="AZ1266" i="4"/>
  <c r="BA1266" i="4"/>
  <c r="BB1266" i="4"/>
  <c r="BC1266" i="4"/>
  <c r="BD1266" i="4"/>
  <c r="BE1266" i="4"/>
  <c r="BF1266" i="4"/>
  <c r="BG1266" i="4"/>
  <c r="BH1266" i="4"/>
  <c r="AP1267" i="4"/>
  <c r="AQ1267" i="4"/>
  <c r="AR1267" i="4"/>
  <c r="AS1267" i="4"/>
  <c r="AT1267" i="4"/>
  <c r="AU1267" i="4"/>
  <c r="AV1267" i="4"/>
  <c r="AW1267" i="4"/>
  <c r="AX1267" i="4"/>
  <c r="AY1267" i="4"/>
  <c r="AZ1267" i="4"/>
  <c r="BA1267" i="4"/>
  <c r="BB1267" i="4"/>
  <c r="BC1267" i="4"/>
  <c r="BD1267" i="4"/>
  <c r="BE1267" i="4"/>
  <c r="BF1267" i="4"/>
  <c r="BG1267" i="4"/>
  <c r="BH1267" i="4"/>
  <c r="AP1268" i="4"/>
  <c r="AQ1268" i="4"/>
  <c r="AR1268" i="4"/>
  <c r="AS1268" i="4"/>
  <c r="AT1268" i="4"/>
  <c r="AU1268" i="4"/>
  <c r="AV1268" i="4"/>
  <c r="AW1268" i="4"/>
  <c r="AX1268" i="4"/>
  <c r="AY1268" i="4"/>
  <c r="AZ1268" i="4"/>
  <c r="BA1268" i="4"/>
  <c r="BB1268" i="4"/>
  <c r="BC1268" i="4"/>
  <c r="BD1268" i="4"/>
  <c r="BE1268" i="4"/>
  <c r="BF1268" i="4"/>
  <c r="BG1268" i="4"/>
  <c r="BH1268" i="4"/>
  <c r="AP1269" i="4"/>
  <c r="AQ1269" i="4"/>
  <c r="AR1269" i="4"/>
  <c r="AS1269" i="4"/>
  <c r="AT1269" i="4"/>
  <c r="AU1269" i="4"/>
  <c r="AV1269" i="4"/>
  <c r="AW1269" i="4"/>
  <c r="AX1269" i="4"/>
  <c r="AY1269" i="4"/>
  <c r="AZ1269" i="4"/>
  <c r="BA1269" i="4"/>
  <c r="BB1269" i="4"/>
  <c r="BC1269" i="4"/>
  <c r="BD1269" i="4"/>
  <c r="BE1269" i="4"/>
  <c r="BF1269" i="4"/>
  <c r="BG1269" i="4"/>
  <c r="BH1269" i="4"/>
  <c r="AP1270" i="4"/>
  <c r="AQ1270" i="4"/>
  <c r="AR1270" i="4"/>
  <c r="AS1270" i="4"/>
  <c r="AT1270" i="4"/>
  <c r="AU1270" i="4"/>
  <c r="AV1270" i="4"/>
  <c r="AW1270" i="4"/>
  <c r="AX1270" i="4"/>
  <c r="AY1270" i="4"/>
  <c r="AZ1270" i="4"/>
  <c r="BA1270" i="4"/>
  <c r="BB1270" i="4"/>
  <c r="BC1270" i="4"/>
  <c r="BD1270" i="4"/>
  <c r="BE1270" i="4"/>
  <c r="BF1270" i="4"/>
  <c r="BG1270" i="4"/>
  <c r="BH1270" i="4"/>
  <c r="AP1271" i="4"/>
  <c r="AQ1271" i="4"/>
  <c r="AR1271" i="4"/>
  <c r="AS1271" i="4"/>
  <c r="AT1271" i="4"/>
  <c r="AU1271" i="4"/>
  <c r="AV1271" i="4"/>
  <c r="AW1271" i="4"/>
  <c r="AX1271" i="4"/>
  <c r="AY1271" i="4"/>
  <c r="AZ1271" i="4"/>
  <c r="BA1271" i="4"/>
  <c r="BB1271" i="4"/>
  <c r="BC1271" i="4"/>
  <c r="BD1271" i="4"/>
  <c r="BE1271" i="4"/>
  <c r="BF1271" i="4"/>
  <c r="BG1271" i="4"/>
  <c r="BH1271" i="4"/>
  <c r="AP1272" i="4"/>
  <c r="AQ1272" i="4"/>
  <c r="AR1272" i="4"/>
  <c r="AS1272" i="4"/>
  <c r="AT1272" i="4"/>
  <c r="AU1272" i="4"/>
  <c r="AV1272" i="4"/>
  <c r="AW1272" i="4"/>
  <c r="AX1272" i="4"/>
  <c r="AY1272" i="4"/>
  <c r="AZ1272" i="4"/>
  <c r="BA1272" i="4"/>
  <c r="BB1272" i="4"/>
  <c r="BC1272" i="4"/>
  <c r="BD1272" i="4"/>
  <c r="BE1272" i="4"/>
  <c r="BF1272" i="4"/>
  <c r="BG1272" i="4"/>
  <c r="BH1272" i="4"/>
  <c r="AP1273" i="4"/>
  <c r="AQ1273" i="4"/>
  <c r="AR1273" i="4"/>
  <c r="AS1273" i="4"/>
  <c r="AT1273" i="4"/>
  <c r="AU1273" i="4"/>
  <c r="AV1273" i="4"/>
  <c r="AW1273" i="4"/>
  <c r="AX1273" i="4"/>
  <c r="AY1273" i="4"/>
  <c r="AZ1273" i="4"/>
  <c r="BA1273" i="4"/>
  <c r="BB1273" i="4"/>
  <c r="BC1273" i="4"/>
  <c r="BD1273" i="4"/>
  <c r="BE1273" i="4"/>
  <c r="BF1273" i="4"/>
  <c r="BG1273" i="4"/>
  <c r="BH1273" i="4"/>
  <c r="AP1274" i="4"/>
  <c r="AQ1274" i="4"/>
  <c r="AR1274" i="4"/>
  <c r="AS1274" i="4"/>
  <c r="AT1274" i="4"/>
  <c r="AU1274" i="4"/>
  <c r="AV1274" i="4"/>
  <c r="AW1274" i="4"/>
  <c r="AX1274" i="4"/>
  <c r="AY1274" i="4"/>
  <c r="AZ1274" i="4"/>
  <c r="BA1274" i="4"/>
  <c r="BB1274" i="4"/>
  <c r="BC1274" i="4"/>
  <c r="BD1274" i="4"/>
  <c r="BE1274" i="4"/>
  <c r="BF1274" i="4"/>
  <c r="BG1274" i="4"/>
  <c r="BH1274" i="4"/>
  <c r="AP1275" i="4"/>
  <c r="AQ1275" i="4"/>
  <c r="AR1275" i="4"/>
  <c r="AS1275" i="4"/>
  <c r="AT1275" i="4"/>
  <c r="AU1275" i="4"/>
  <c r="AV1275" i="4"/>
  <c r="AW1275" i="4"/>
  <c r="AX1275" i="4"/>
  <c r="AY1275" i="4"/>
  <c r="AZ1275" i="4"/>
  <c r="BA1275" i="4"/>
  <c r="BB1275" i="4"/>
  <c r="BC1275" i="4"/>
  <c r="BD1275" i="4"/>
  <c r="BE1275" i="4"/>
  <c r="BF1275" i="4"/>
  <c r="BG1275" i="4"/>
  <c r="BH1275" i="4"/>
  <c r="AP1276" i="4"/>
  <c r="AQ1276" i="4"/>
  <c r="AR1276" i="4"/>
  <c r="AS1276" i="4"/>
  <c r="AT1276" i="4"/>
  <c r="AU1276" i="4"/>
  <c r="AV1276" i="4"/>
  <c r="AW1276" i="4"/>
  <c r="AX1276" i="4"/>
  <c r="AY1276" i="4"/>
  <c r="AZ1276" i="4"/>
  <c r="BA1276" i="4"/>
  <c r="BB1276" i="4"/>
  <c r="BC1276" i="4"/>
  <c r="BD1276" i="4"/>
  <c r="BE1276" i="4"/>
  <c r="BF1276" i="4"/>
  <c r="BG1276" i="4"/>
  <c r="BH1276" i="4"/>
  <c r="AP1277" i="4"/>
  <c r="AQ1277" i="4"/>
  <c r="AR1277" i="4"/>
  <c r="AS1277" i="4"/>
  <c r="AT1277" i="4"/>
  <c r="AU1277" i="4"/>
  <c r="AV1277" i="4"/>
  <c r="AW1277" i="4"/>
  <c r="AX1277" i="4"/>
  <c r="AY1277" i="4"/>
  <c r="AZ1277" i="4"/>
  <c r="BA1277" i="4"/>
  <c r="BB1277" i="4"/>
  <c r="BC1277" i="4"/>
  <c r="BD1277" i="4"/>
  <c r="BE1277" i="4"/>
  <c r="BF1277" i="4"/>
  <c r="BG1277" i="4"/>
  <c r="BH1277" i="4"/>
  <c r="AP1278" i="4"/>
  <c r="AQ1278" i="4"/>
  <c r="AR1278" i="4"/>
  <c r="AS1278" i="4"/>
  <c r="AT1278" i="4"/>
  <c r="AU1278" i="4"/>
  <c r="AV1278" i="4"/>
  <c r="AW1278" i="4"/>
  <c r="AX1278" i="4"/>
  <c r="AY1278" i="4"/>
  <c r="AZ1278" i="4"/>
  <c r="BA1278" i="4"/>
  <c r="BB1278" i="4"/>
  <c r="BC1278" i="4"/>
  <c r="BD1278" i="4"/>
  <c r="BE1278" i="4"/>
  <c r="BF1278" i="4"/>
  <c r="BG1278" i="4"/>
  <c r="BH1278" i="4"/>
  <c r="AP1279" i="4"/>
  <c r="AQ1279" i="4"/>
  <c r="AR1279" i="4"/>
  <c r="AS1279" i="4"/>
  <c r="AT1279" i="4"/>
  <c r="AU1279" i="4"/>
  <c r="AV1279" i="4"/>
  <c r="AW1279" i="4"/>
  <c r="AX1279" i="4"/>
  <c r="AY1279" i="4"/>
  <c r="AZ1279" i="4"/>
  <c r="BA1279" i="4"/>
  <c r="BB1279" i="4"/>
  <c r="BC1279" i="4"/>
  <c r="BD1279" i="4"/>
  <c r="BE1279" i="4"/>
  <c r="BF1279" i="4"/>
  <c r="BG1279" i="4"/>
  <c r="BH1279" i="4"/>
  <c r="AP1280" i="4"/>
  <c r="AQ1280" i="4"/>
  <c r="AR1280" i="4"/>
  <c r="AS1280" i="4"/>
  <c r="AT1280" i="4"/>
  <c r="AU1280" i="4"/>
  <c r="AV1280" i="4"/>
  <c r="AW1280" i="4"/>
  <c r="AX1280" i="4"/>
  <c r="AY1280" i="4"/>
  <c r="AZ1280" i="4"/>
  <c r="BA1280" i="4"/>
  <c r="BB1280" i="4"/>
  <c r="BC1280" i="4"/>
  <c r="BD1280" i="4"/>
  <c r="BE1280" i="4"/>
  <c r="BF1280" i="4"/>
  <c r="BG1280" i="4"/>
  <c r="BH1280" i="4"/>
  <c r="C1229" i="4"/>
  <c r="C1230" i="4"/>
  <c r="C1231" i="4"/>
  <c r="C1232" i="4"/>
  <c r="C1233" i="4"/>
  <c r="C1234" i="4"/>
  <c r="C1235" i="4"/>
  <c r="C1236" i="4"/>
  <c r="C1237" i="4"/>
  <c r="C1238" i="4"/>
  <c r="C1239" i="4"/>
  <c r="C1240" i="4"/>
  <c r="C1241" i="4"/>
  <c r="C1242" i="4"/>
  <c r="C1243" i="4"/>
  <c r="C1244" i="4"/>
  <c r="C1245" i="4"/>
  <c r="C1246" i="4"/>
  <c r="C1247" i="4"/>
  <c r="C1248" i="4"/>
  <c r="C1249" i="4"/>
  <c r="C1250" i="4"/>
  <c r="C1251" i="4"/>
  <c r="C1252" i="4"/>
  <c r="C1253" i="4"/>
  <c r="C1254" i="4"/>
  <c r="C1255" i="4"/>
  <c r="C1256" i="4"/>
  <c r="C1257" i="4"/>
  <c r="C1258" i="4"/>
  <c r="C1259" i="4"/>
  <c r="C1260" i="4"/>
  <c r="C1261" i="4"/>
  <c r="C1262" i="4"/>
  <c r="C1263" i="4"/>
  <c r="C1264" i="4"/>
  <c r="C1265" i="4"/>
  <c r="C1266" i="4"/>
  <c r="C1267" i="4"/>
  <c r="C1268" i="4"/>
  <c r="C1269" i="4"/>
  <c r="C1270" i="4"/>
  <c r="C1271" i="4"/>
  <c r="C1272" i="4"/>
  <c r="C1273" i="4"/>
  <c r="C1274" i="4"/>
  <c r="C1275" i="4"/>
  <c r="C1276" i="4"/>
  <c r="C1277" i="4"/>
  <c r="C1278" i="4"/>
  <c r="C1279" i="4"/>
  <c r="C1280" i="4"/>
  <c r="C1201" i="4"/>
  <c r="C1202" i="4"/>
  <c r="C1203" i="4"/>
  <c r="C1204" i="4"/>
  <c r="C1205" i="4"/>
  <c r="C1206" i="4"/>
  <c r="C1207" i="4"/>
  <c r="C1208" i="4"/>
  <c r="C1209" i="4"/>
  <c r="C1210" i="4"/>
  <c r="C1211" i="4"/>
  <c r="C1212" i="4"/>
  <c r="C1213" i="4"/>
  <c r="C1214" i="4"/>
  <c r="C1215" i="4"/>
  <c r="C1216" i="4"/>
  <c r="C1217" i="4"/>
  <c r="C1218" i="4"/>
  <c r="C1219" i="4"/>
  <c r="C1220" i="4"/>
  <c r="C1221" i="4"/>
  <c r="C1222" i="4"/>
  <c r="C1223" i="4"/>
  <c r="C1224" i="4"/>
  <c r="C1225" i="4"/>
  <c r="C1226" i="4"/>
  <c r="C1227" i="4"/>
  <c r="C1228" i="4"/>
  <c r="C1000" i="4"/>
  <c r="AP1000" i="4"/>
  <c r="AQ1000" i="4"/>
  <c r="AR1000" i="4"/>
  <c r="AS1000" i="4"/>
  <c r="AT1000" i="4"/>
  <c r="AU1000" i="4"/>
  <c r="AV1000" i="4"/>
  <c r="AW1000" i="4"/>
  <c r="AX1000" i="4"/>
  <c r="AY1000" i="4"/>
  <c r="AZ1000" i="4"/>
  <c r="BA1000" i="4"/>
  <c r="BB1000" i="4"/>
  <c r="BC1000" i="4"/>
  <c r="BD1000" i="4"/>
  <c r="BE1000" i="4"/>
  <c r="BF1000" i="4"/>
  <c r="BG1000" i="4"/>
  <c r="BH1000" i="4"/>
  <c r="AP1001" i="4"/>
  <c r="AQ1001" i="4"/>
  <c r="AR1001" i="4"/>
  <c r="AS1001" i="4"/>
  <c r="AT1001" i="4"/>
  <c r="AU1001" i="4"/>
  <c r="AV1001" i="4"/>
  <c r="AW1001" i="4"/>
  <c r="AX1001" i="4"/>
  <c r="AY1001" i="4"/>
  <c r="AZ1001" i="4"/>
  <c r="BA1001" i="4"/>
  <c r="BB1001" i="4"/>
  <c r="BC1001" i="4"/>
  <c r="BD1001" i="4"/>
  <c r="BE1001" i="4"/>
  <c r="BF1001" i="4"/>
  <c r="BG1001" i="4"/>
  <c r="BH1001" i="4"/>
  <c r="AP1002" i="4"/>
  <c r="AQ1002" i="4"/>
  <c r="AR1002" i="4"/>
  <c r="AS1002" i="4"/>
  <c r="AT1002" i="4"/>
  <c r="AU1002" i="4"/>
  <c r="AV1002" i="4"/>
  <c r="AW1002" i="4"/>
  <c r="AX1002" i="4"/>
  <c r="AY1002" i="4"/>
  <c r="AZ1002" i="4"/>
  <c r="BA1002" i="4"/>
  <c r="BB1002" i="4"/>
  <c r="BC1002" i="4"/>
  <c r="BD1002" i="4"/>
  <c r="BE1002" i="4"/>
  <c r="BF1002" i="4"/>
  <c r="BG1002" i="4"/>
  <c r="BH1002" i="4"/>
  <c r="AP1003" i="4"/>
  <c r="AQ1003" i="4"/>
  <c r="AR1003" i="4"/>
  <c r="AS1003" i="4"/>
  <c r="AT1003" i="4"/>
  <c r="AU1003" i="4"/>
  <c r="AV1003" i="4"/>
  <c r="AW1003" i="4"/>
  <c r="AX1003" i="4"/>
  <c r="AY1003" i="4"/>
  <c r="AZ1003" i="4"/>
  <c r="BA1003" i="4"/>
  <c r="BB1003" i="4"/>
  <c r="BC1003" i="4"/>
  <c r="BD1003" i="4"/>
  <c r="BE1003" i="4"/>
  <c r="BF1003" i="4"/>
  <c r="BG1003" i="4"/>
  <c r="BH1003" i="4"/>
  <c r="AP1004" i="4"/>
  <c r="AQ1004" i="4"/>
  <c r="AR1004" i="4"/>
  <c r="AS1004" i="4"/>
  <c r="AT1004" i="4"/>
  <c r="AU1004" i="4"/>
  <c r="AV1004" i="4"/>
  <c r="AW1004" i="4"/>
  <c r="AX1004" i="4"/>
  <c r="AY1004" i="4"/>
  <c r="AZ1004" i="4"/>
  <c r="BA1004" i="4"/>
  <c r="BB1004" i="4"/>
  <c r="BC1004" i="4"/>
  <c r="BD1004" i="4"/>
  <c r="BE1004" i="4"/>
  <c r="BF1004" i="4"/>
  <c r="BG1004" i="4"/>
  <c r="BH1004" i="4"/>
  <c r="AP1005" i="4"/>
  <c r="AQ1005" i="4"/>
  <c r="AR1005" i="4"/>
  <c r="AS1005" i="4"/>
  <c r="AT1005" i="4"/>
  <c r="AU1005" i="4"/>
  <c r="AV1005" i="4"/>
  <c r="AW1005" i="4"/>
  <c r="AX1005" i="4"/>
  <c r="AY1005" i="4"/>
  <c r="AZ1005" i="4"/>
  <c r="BA1005" i="4"/>
  <c r="BB1005" i="4"/>
  <c r="BC1005" i="4"/>
  <c r="BD1005" i="4"/>
  <c r="BE1005" i="4"/>
  <c r="BF1005" i="4"/>
  <c r="BG1005" i="4"/>
  <c r="BH1005" i="4"/>
  <c r="AP1006" i="4"/>
  <c r="AQ1006" i="4"/>
  <c r="AR1006" i="4"/>
  <c r="AS1006" i="4"/>
  <c r="AT1006" i="4"/>
  <c r="AU1006" i="4"/>
  <c r="AV1006" i="4"/>
  <c r="AW1006" i="4"/>
  <c r="AX1006" i="4"/>
  <c r="AY1006" i="4"/>
  <c r="AZ1006" i="4"/>
  <c r="BA1006" i="4"/>
  <c r="BB1006" i="4"/>
  <c r="BC1006" i="4"/>
  <c r="BD1006" i="4"/>
  <c r="BE1006" i="4"/>
  <c r="BF1006" i="4"/>
  <c r="BG1006" i="4"/>
  <c r="BH1006" i="4"/>
  <c r="AP1007" i="4"/>
  <c r="AQ1007" i="4"/>
  <c r="AR1007" i="4"/>
  <c r="AS1007" i="4"/>
  <c r="AT1007" i="4"/>
  <c r="AU1007" i="4"/>
  <c r="AV1007" i="4"/>
  <c r="AW1007" i="4"/>
  <c r="AX1007" i="4"/>
  <c r="AY1007" i="4"/>
  <c r="AZ1007" i="4"/>
  <c r="BA1007" i="4"/>
  <c r="BB1007" i="4"/>
  <c r="BC1007" i="4"/>
  <c r="BD1007" i="4"/>
  <c r="BE1007" i="4"/>
  <c r="BF1007" i="4"/>
  <c r="BG1007" i="4"/>
  <c r="BH1007" i="4"/>
  <c r="AP1008" i="4"/>
  <c r="AQ1008" i="4"/>
  <c r="AR1008" i="4"/>
  <c r="AS1008" i="4"/>
  <c r="AT1008" i="4"/>
  <c r="AU1008" i="4"/>
  <c r="AV1008" i="4"/>
  <c r="AW1008" i="4"/>
  <c r="AX1008" i="4"/>
  <c r="AY1008" i="4"/>
  <c r="AZ1008" i="4"/>
  <c r="BA1008" i="4"/>
  <c r="BB1008" i="4"/>
  <c r="BC1008" i="4"/>
  <c r="BD1008" i="4"/>
  <c r="BE1008" i="4"/>
  <c r="BF1008" i="4"/>
  <c r="BG1008" i="4"/>
  <c r="BH1008" i="4"/>
  <c r="AP1009" i="4"/>
  <c r="AQ1009" i="4"/>
  <c r="AR1009" i="4"/>
  <c r="AS1009" i="4"/>
  <c r="AT1009" i="4"/>
  <c r="AU1009" i="4"/>
  <c r="AV1009" i="4"/>
  <c r="AW1009" i="4"/>
  <c r="AX1009" i="4"/>
  <c r="AY1009" i="4"/>
  <c r="AZ1009" i="4"/>
  <c r="BA1009" i="4"/>
  <c r="BB1009" i="4"/>
  <c r="BC1009" i="4"/>
  <c r="BD1009" i="4"/>
  <c r="BE1009" i="4"/>
  <c r="BF1009" i="4"/>
  <c r="BG1009" i="4"/>
  <c r="BH1009" i="4"/>
  <c r="AP1010" i="4"/>
  <c r="AQ1010" i="4"/>
  <c r="AR1010" i="4"/>
  <c r="AS1010" i="4"/>
  <c r="AT1010" i="4"/>
  <c r="AU1010" i="4"/>
  <c r="AV1010" i="4"/>
  <c r="AW1010" i="4"/>
  <c r="AX1010" i="4"/>
  <c r="AY1010" i="4"/>
  <c r="AZ1010" i="4"/>
  <c r="BA1010" i="4"/>
  <c r="BB1010" i="4"/>
  <c r="BC1010" i="4"/>
  <c r="BD1010" i="4"/>
  <c r="BE1010" i="4"/>
  <c r="BF1010" i="4"/>
  <c r="BG1010" i="4"/>
  <c r="BH1010" i="4"/>
  <c r="AP1011" i="4"/>
  <c r="AQ1011" i="4"/>
  <c r="AR1011" i="4"/>
  <c r="AS1011" i="4"/>
  <c r="AT1011" i="4"/>
  <c r="AU1011" i="4"/>
  <c r="AV1011" i="4"/>
  <c r="AW1011" i="4"/>
  <c r="AX1011" i="4"/>
  <c r="AY1011" i="4"/>
  <c r="AZ1011" i="4"/>
  <c r="BA1011" i="4"/>
  <c r="BB1011" i="4"/>
  <c r="BC1011" i="4"/>
  <c r="BD1011" i="4"/>
  <c r="BE1011" i="4"/>
  <c r="BF1011" i="4"/>
  <c r="BG1011" i="4"/>
  <c r="BH1011" i="4"/>
  <c r="AP1012" i="4"/>
  <c r="AQ1012" i="4"/>
  <c r="AR1012" i="4"/>
  <c r="AS1012" i="4"/>
  <c r="AT1012" i="4"/>
  <c r="AU1012" i="4"/>
  <c r="AV1012" i="4"/>
  <c r="AW1012" i="4"/>
  <c r="AX1012" i="4"/>
  <c r="AY1012" i="4"/>
  <c r="AZ1012" i="4"/>
  <c r="BA1012" i="4"/>
  <c r="BB1012" i="4"/>
  <c r="BC1012" i="4"/>
  <c r="BD1012" i="4"/>
  <c r="BE1012" i="4"/>
  <c r="BF1012" i="4"/>
  <c r="BG1012" i="4"/>
  <c r="BH1012" i="4"/>
  <c r="AP1013" i="4"/>
  <c r="AQ1013" i="4"/>
  <c r="AR1013" i="4"/>
  <c r="AS1013" i="4"/>
  <c r="AT1013" i="4"/>
  <c r="AU1013" i="4"/>
  <c r="AV1013" i="4"/>
  <c r="AW1013" i="4"/>
  <c r="AX1013" i="4"/>
  <c r="AY1013" i="4"/>
  <c r="AZ1013" i="4"/>
  <c r="BA1013" i="4"/>
  <c r="BB1013" i="4"/>
  <c r="BC1013" i="4"/>
  <c r="BD1013" i="4"/>
  <c r="BE1013" i="4"/>
  <c r="BF1013" i="4"/>
  <c r="BG1013" i="4"/>
  <c r="BH1013" i="4"/>
  <c r="AP1014" i="4"/>
  <c r="AQ1014" i="4"/>
  <c r="AR1014" i="4"/>
  <c r="AS1014" i="4"/>
  <c r="AT1014" i="4"/>
  <c r="AU1014" i="4"/>
  <c r="AV1014" i="4"/>
  <c r="AW1014" i="4"/>
  <c r="AX1014" i="4"/>
  <c r="AY1014" i="4"/>
  <c r="AZ1014" i="4"/>
  <c r="BA1014" i="4"/>
  <c r="BB1014" i="4"/>
  <c r="BC1014" i="4"/>
  <c r="BD1014" i="4"/>
  <c r="BE1014" i="4"/>
  <c r="BF1014" i="4"/>
  <c r="BG1014" i="4"/>
  <c r="BH1014" i="4"/>
  <c r="AP1015" i="4"/>
  <c r="AQ1015" i="4"/>
  <c r="AR1015" i="4"/>
  <c r="AS1015" i="4"/>
  <c r="AT1015" i="4"/>
  <c r="AU1015" i="4"/>
  <c r="AV1015" i="4"/>
  <c r="AW1015" i="4"/>
  <c r="AX1015" i="4"/>
  <c r="AY1015" i="4"/>
  <c r="AZ1015" i="4"/>
  <c r="BA1015" i="4"/>
  <c r="BB1015" i="4"/>
  <c r="BC1015" i="4"/>
  <c r="BD1015" i="4"/>
  <c r="BE1015" i="4"/>
  <c r="BF1015" i="4"/>
  <c r="BG1015" i="4"/>
  <c r="BH1015" i="4"/>
  <c r="AP1016" i="4"/>
  <c r="AQ1016" i="4"/>
  <c r="AR1016" i="4"/>
  <c r="AS1016" i="4"/>
  <c r="AT1016" i="4"/>
  <c r="AU1016" i="4"/>
  <c r="AV1016" i="4"/>
  <c r="AW1016" i="4"/>
  <c r="AX1016" i="4"/>
  <c r="AY1016" i="4"/>
  <c r="AZ1016" i="4"/>
  <c r="BA1016" i="4"/>
  <c r="BB1016" i="4"/>
  <c r="BC1016" i="4"/>
  <c r="BD1016" i="4"/>
  <c r="BE1016" i="4"/>
  <c r="BF1016" i="4"/>
  <c r="BG1016" i="4"/>
  <c r="BH1016" i="4"/>
  <c r="AP1017" i="4"/>
  <c r="AQ1017" i="4"/>
  <c r="AR1017" i="4"/>
  <c r="AS1017" i="4"/>
  <c r="AT1017" i="4"/>
  <c r="AU1017" i="4"/>
  <c r="AV1017" i="4"/>
  <c r="AW1017" i="4"/>
  <c r="AX1017" i="4"/>
  <c r="AY1017" i="4"/>
  <c r="AZ1017" i="4"/>
  <c r="BA1017" i="4"/>
  <c r="BB1017" i="4"/>
  <c r="BC1017" i="4"/>
  <c r="BD1017" i="4"/>
  <c r="BE1017" i="4"/>
  <c r="BF1017" i="4"/>
  <c r="BG1017" i="4"/>
  <c r="BH1017" i="4"/>
  <c r="AP1018" i="4"/>
  <c r="AQ1018" i="4"/>
  <c r="AR1018" i="4"/>
  <c r="AS1018" i="4"/>
  <c r="AT1018" i="4"/>
  <c r="AU1018" i="4"/>
  <c r="AV1018" i="4"/>
  <c r="AW1018" i="4"/>
  <c r="AX1018" i="4"/>
  <c r="AY1018" i="4"/>
  <c r="AZ1018" i="4"/>
  <c r="BA1018" i="4"/>
  <c r="BB1018" i="4"/>
  <c r="BC1018" i="4"/>
  <c r="BD1018" i="4"/>
  <c r="BE1018" i="4"/>
  <c r="BF1018" i="4"/>
  <c r="BG1018" i="4"/>
  <c r="BH1018" i="4"/>
  <c r="AP1019" i="4"/>
  <c r="AQ1019" i="4"/>
  <c r="AR1019" i="4"/>
  <c r="AS1019" i="4"/>
  <c r="AT1019" i="4"/>
  <c r="AU1019" i="4"/>
  <c r="AV1019" i="4"/>
  <c r="AW1019" i="4"/>
  <c r="AX1019" i="4"/>
  <c r="AY1019" i="4"/>
  <c r="AZ1019" i="4"/>
  <c r="BA1019" i="4"/>
  <c r="BB1019" i="4"/>
  <c r="BC1019" i="4"/>
  <c r="BD1019" i="4"/>
  <c r="BE1019" i="4"/>
  <c r="BF1019" i="4"/>
  <c r="BG1019" i="4"/>
  <c r="BH1019" i="4"/>
  <c r="AP1020" i="4"/>
  <c r="AQ1020" i="4"/>
  <c r="AR1020" i="4"/>
  <c r="AS1020" i="4"/>
  <c r="AT1020" i="4"/>
  <c r="AU1020" i="4"/>
  <c r="AV1020" i="4"/>
  <c r="AW1020" i="4"/>
  <c r="AX1020" i="4"/>
  <c r="AY1020" i="4"/>
  <c r="AZ1020" i="4"/>
  <c r="BA1020" i="4"/>
  <c r="BB1020" i="4"/>
  <c r="BC1020" i="4"/>
  <c r="BD1020" i="4"/>
  <c r="BE1020" i="4"/>
  <c r="BF1020" i="4"/>
  <c r="BG1020" i="4"/>
  <c r="BH1020" i="4"/>
  <c r="AP1021" i="4"/>
  <c r="AQ1021" i="4"/>
  <c r="AR1021" i="4"/>
  <c r="AS1021" i="4"/>
  <c r="AT1021" i="4"/>
  <c r="AU1021" i="4"/>
  <c r="AV1021" i="4"/>
  <c r="AW1021" i="4"/>
  <c r="AX1021" i="4"/>
  <c r="AY1021" i="4"/>
  <c r="AZ1021" i="4"/>
  <c r="BA1021" i="4"/>
  <c r="BB1021" i="4"/>
  <c r="BC1021" i="4"/>
  <c r="BD1021" i="4"/>
  <c r="BE1021" i="4"/>
  <c r="BF1021" i="4"/>
  <c r="BG1021" i="4"/>
  <c r="BH1021" i="4"/>
  <c r="AP1022" i="4"/>
  <c r="AQ1022" i="4"/>
  <c r="AR1022" i="4"/>
  <c r="AS1022" i="4"/>
  <c r="AT1022" i="4"/>
  <c r="AU1022" i="4"/>
  <c r="AV1022" i="4"/>
  <c r="AW1022" i="4"/>
  <c r="AX1022" i="4"/>
  <c r="AY1022" i="4"/>
  <c r="AZ1022" i="4"/>
  <c r="BA1022" i="4"/>
  <c r="BB1022" i="4"/>
  <c r="BC1022" i="4"/>
  <c r="BD1022" i="4"/>
  <c r="BE1022" i="4"/>
  <c r="BF1022" i="4"/>
  <c r="BG1022" i="4"/>
  <c r="BH1022" i="4"/>
  <c r="AP1023" i="4"/>
  <c r="AQ1023" i="4"/>
  <c r="AR1023" i="4"/>
  <c r="AS1023" i="4"/>
  <c r="AT1023" i="4"/>
  <c r="AU1023" i="4"/>
  <c r="AV1023" i="4"/>
  <c r="AW1023" i="4"/>
  <c r="AX1023" i="4"/>
  <c r="AY1023" i="4"/>
  <c r="AZ1023" i="4"/>
  <c r="BA1023" i="4"/>
  <c r="BB1023" i="4"/>
  <c r="BC1023" i="4"/>
  <c r="BD1023" i="4"/>
  <c r="BE1023" i="4"/>
  <c r="BF1023" i="4"/>
  <c r="BG1023" i="4"/>
  <c r="BH1023" i="4"/>
  <c r="AP1024" i="4"/>
  <c r="AQ1024" i="4"/>
  <c r="AR1024" i="4"/>
  <c r="AS1024" i="4"/>
  <c r="AT1024" i="4"/>
  <c r="AU1024" i="4"/>
  <c r="AV1024" i="4"/>
  <c r="AW1024" i="4"/>
  <c r="AX1024" i="4"/>
  <c r="AY1024" i="4"/>
  <c r="AZ1024" i="4"/>
  <c r="BA1024" i="4"/>
  <c r="BB1024" i="4"/>
  <c r="BC1024" i="4"/>
  <c r="BD1024" i="4"/>
  <c r="BE1024" i="4"/>
  <c r="BF1024" i="4"/>
  <c r="BG1024" i="4"/>
  <c r="BH1024" i="4"/>
  <c r="AP1025" i="4"/>
  <c r="AQ1025" i="4"/>
  <c r="AR1025" i="4"/>
  <c r="AS1025" i="4"/>
  <c r="AT1025" i="4"/>
  <c r="AU1025" i="4"/>
  <c r="AV1025" i="4"/>
  <c r="AW1025" i="4"/>
  <c r="AX1025" i="4"/>
  <c r="AY1025" i="4"/>
  <c r="AZ1025" i="4"/>
  <c r="BA1025" i="4"/>
  <c r="BB1025" i="4"/>
  <c r="BC1025" i="4"/>
  <c r="BD1025" i="4"/>
  <c r="BE1025" i="4"/>
  <c r="BF1025" i="4"/>
  <c r="BG1025" i="4"/>
  <c r="BH1025" i="4"/>
  <c r="AP1026" i="4"/>
  <c r="AQ1026" i="4"/>
  <c r="AR1026" i="4"/>
  <c r="AS1026" i="4"/>
  <c r="AT1026" i="4"/>
  <c r="AU1026" i="4"/>
  <c r="AV1026" i="4"/>
  <c r="AW1026" i="4"/>
  <c r="AX1026" i="4"/>
  <c r="AY1026" i="4"/>
  <c r="AZ1026" i="4"/>
  <c r="BA1026" i="4"/>
  <c r="BB1026" i="4"/>
  <c r="BC1026" i="4"/>
  <c r="BD1026" i="4"/>
  <c r="BE1026" i="4"/>
  <c r="BF1026" i="4"/>
  <c r="BG1026" i="4"/>
  <c r="BH1026" i="4"/>
  <c r="AP1027" i="4"/>
  <c r="AQ1027" i="4"/>
  <c r="AR1027" i="4"/>
  <c r="AS1027" i="4"/>
  <c r="AT1027" i="4"/>
  <c r="AU1027" i="4"/>
  <c r="AV1027" i="4"/>
  <c r="AW1027" i="4"/>
  <c r="AX1027" i="4"/>
  <c r="AY1027" i="4"/>
  <c r="AZ1027" i="4"/>
  <c r="BA1027" i="4"/>
  <c r="BB1027" i="4"/>
  <c r="BC1027" i="4"/>
  <c r="BD1027" i="4"/>
  <c r="BE1027" i="4"/>
  <c r="BF1027" i="4"/>
  <c r="BG1027" i="4"/>
  <c r="BH1027" i="4"/>
  <c r="AP1028" i="4"/>
  <c r="AQ1028" i="4"/>
  <c r="AR1028" i="4"/>
  <c r="AS1028" i="4"/>
  <c r="AT1028" i="4"/>
  <c r="AU1028" i="4"/>
  <c r="AV1028" i="4"/>
  <c r="AW1028" i="4"/>
  <c r="AX1028" i="4"/>
  <c r="AY1028" i="4"/>
  <c r="AZ1028" i="4"/>
  <c r="BA1028" i="4"/>
  <c r="BB1028" i="4"/>
  <c r="BC1028" i="4"/>
  <c r="BD1028" i="4"/>
  <c r="BE1028" i="4"/>
  <c r="BF1028" i="4"/>
  <c r="BG1028" i="4"/>
  <c r="BH1028" i="4"/>
  <c r="AP1029" i="4"/>
  <c r="AQ1029" i="4"/>
  <c r="AR1029" i="4"/>
  <c r="AS1029" i="4"/>
  <c r="AT1029" i="4"/>
  <c r="AU1029" i="4"/>
  <c r="AV1029" i="4"/>
  <c r="AW1029" i="4"/>
  <c r="AX1029" i="4"/>
  <c r="AY1029" i="4"/>
  <c r="AZ1029" i="4"/>
  <c r="BA1029" i="4"/>
  <c r="BB1029" i="4"/>
  <c r="BC1029" i="4"/>
  <c r="BD1029" i="4"/>
  <c r="BE1029" i="4"/>
  <c r="BF1029" i="4"/>
  <c r="BG1029" i="4"/>
  <c r="BH1029" i="4"/>
  <c r="AP1030" i="4"/>
  <c r="AQ1030" i="4"/>
  <c r="AR1030" i="4"/>
  <c r="AS1030" i="4"/>
  <c r="AT1030" i="4"/>
  <c r="AU1030" i="4"/>
  <c r="AV1030" i="4"/>
  <c r="AW1030" i="4"/>
  <c r="AX1030" i="4"/>
  <c r="AY1030" i="4"/>
  <c r="AZ1030" i="4"/>
  <c r="BA1030" i="4"/>
  <c r="BB1030" i="4"/>
  <c r="BC1030" i="4"/>
  <c r="BD1030" i="4"/>
  <c r="BE1030" i="4"/>
  <c r="BF1030" i="4"/>
  <c r="BG1030" i="4"/>
  <c r="BH1030" i="4"/>
  <c r="AP1031" i="4"/>
  <c r="AQ1031" i="4"/>
  <c r="AR1031" i="4"/>
  <c r="AS1031" i="4"/>
  <c r="AT1031" i="4"/>
  <c r="AU1031" i="4"/>
  <c r="AV1031" i="4"/>
  <c r="AW1031" i="4"/>
  <c r="AX1031" i="4"/>
  <c r="AY1031" i="4"/>
  <c r="AZ1031" i="4"/>
  <c r="BA1031" i="4"/>
  <c r="BB1031" i="4"/>
  <c r="BC1031" i="4"/>
  <c r="BD1031" i="4"/>
  <c r="BE1031" i="4"/>
  <c r="BF1031" i="4"/>
  <c r="BG1031" i="4"/>
  <c r="BH1031" i="4"/>
  <c r="AP1032" i="4"/>
  <c r="AQ1032" i="4"/>
  <c r="AR1032" i="4"/>
  <c r="AS1032" i="4"/>
  <c r="AT1032" i="4"/>
  <c r="AU1032" i="4"/>
  <c r="AV1032" i="4"/>
  <c r="AW1032" i="4"/>
  <c r="AX1032" i="4"/>
  <c r="AY1032" i="4"/>
  <c r="AZ1032" i="4"/>
  <c r="BA1032" i="4"/>
  <c r="BB1032" i="4"/>
  <c r="BC1032" i="4"/>
  <c r="BD1032" i="4"/>
  <c r="BE1032" i="4"/>
  <c r="BF1032" i="4"/>
  <c r="BG1032" i="4"/>
  <c r="BH1032" i="4"/>
  <c r="AP1033" i="4"/>
  <c r="AQ1033" i="4"/>
  <c r="AR1033" i="4"/>
  <c r="AS1033" i="4"/>
  <c r="AT1033" i="4"/>
  <c r="AU1033" i="4"/>
  <c r="AV1033" i="4"/>
  <c r="AW1033" i="4"/>
  <c r="AX1033" i="4"/>
  <c r="AY1033" i="4"/>
  <c r="AZ1033" i="4"/>
  <c r="BA1033" i="4"/>
  <c r="BB1033" i="4"/>
  <c r="BC1033" i="4"/>
  <c r="BD1033" i="4"/>
  <c r="BE1033" i="4"/>
  <c r="BF1033" i="4"/>
  <c r="BG1033" i="4"/>
  <c r="BH1033" i="4"/>
  <c r="AP1034" i="4"/>
  <c r="AQ1034" i="4"/>
  <c r="AR1034" i="4"/>
  <c r="AS1034" i="4"/>
  <c r="AT1034" i="4"/>
  <c r="AU1034" i="4"/>
  <c r="AV1034" i="4"/>
  <c r="AW1034" i="4"/>
  <c r="AX1034" i="4"/>
  <c r="AY1034" i="4"/>
  <c r="AZ1034" i="4"/>
  <c r="BA1034" i="4"/>
  <c r="BB1034" i="4"/>
  <c r="BC1034" i="4"/>
  <c r="BD1034" i="4"/>
  <c r="BE1034" i="4"/>
  <c r="BF1034" i="4"/>
  <c r="BG1034" i="4"/>
  <c r="BH1034" i="4"/>
  <c r="AP1035" i="4"/>
  <c r="AQ1035" i="4"/>
  <c r="AR1035" i="4"/>
  <c r="AS1035" i="4"/>
  <c r="AT1035" i="4"/>
  <c r="AU1035" i="4"/>
  <c r="AV1035" i="4"/>
  <c r="AW1035" i="4"/>
  <c r="AX1035" i="4"/>
  <c r="AY1035" i="4"/>
  <c r="AZ1035" i="4"/>
  <c r="BA1035" i="4"/>
  <c r="BB1035" i="4"/>
  <c r="BC1035" i="4"/>
  <c r="BD1035" i="4"/>
  <c r="BE1035" i="4"/>
  <c r="BF1035" i="4"/>
  <c r="BG1035" i="4"/>
  <c r="BH1035" i="4"/>
  <c r="AP1036" i="4"/>
  <c r="AQ1036" i="4"/>
  <c r="AR1036" i="4"/>
  <c r="AS1036" i="4"/>
  <c r="AT1036" i="4"/>
  <c r="AU1036" i="4"/>
  <c r="AV1036" i="4"/>
  <c r="AW1036" i="4"/>
  <c r="AX1036" i="4"/>
  <c r="AY1036" i="4"/>
  <c r="AZ1036" i="4"/>
  <c r="BA1036" i="4"/>
  <c r="BB1036" i="4"/>
  <c r="BC1036" i="4"/>
  <c r="BD1036" i="4"/>
  <c r="BE1036" i="4"/>
  <c r="BF1036" i="4"/>
  <c r="BG1036" i="4"/>
  <c r="BH1036" i="4"/>
  <c r="AP1037" i="4"/>
  <c r="AQ1037" i="4"/>
  <c r="AR1037" i="4"/>
  <c r="AS1037" i="4"/>
  <c r="AT1037" i="4"/>
  <c r="AU1037" i="4"/>
  <c r="AV1037" i="4"/>
  <c r="AW1037" i="4"/>
  <c r="AX1037" i="4"/>
  <c r="AY1037" i="4"/>
  <c r="AZ1037" i="4"/>
  <c r="BA1037" i="4"/>
  <c r="BB1037" i="4"/>
  <c r="BC1037" i="4"/>
  <c r="BD1037" i="4"/>
  <c r="BE1037" i="4"/>
  <c r="BF1037" i="4"/>
  <c r="BG1037" i="4"/>
  <c r="BH1037" i="4"/>
  <c r="AP1038" i="4"/>
  <c r="AQ1038" i="4"/>
  <c r="AR1038" i="4"/>
  <c r="AS1038" i="4"/>
  <c r="AT1038" i="4"/>
  <c r="AU1038" i="4"/>
  <c r="AV1038" i="4"/>
  <c r="AW1038" i="4"/>
  <c r="AX1038" i="4"/>
  <c r="AY1038" i="4"/>
  <c r="AZ1038" i="4"/>
  <c r="BA1038" i="4"/>
  <c r="BB1038" i="4"/>
  <c r="BC1038" i="4"/>
  <c r="BD1038" i="4"/>
  <c r="BE1038" i="4"/>
  <c r="BF1038" i="4"/>
  <c r="BG1038" i="4"/>
  <c r="BH1038" i="4"/>
  <c r="AP1039" i="4"/>
  <c r="AQ1039" i="4"/>
  <c r="AR1039" i="4"/>
  <c r="AS1039" i="4"/>
  <c r="AT1039" i="4"/>
  <c r="AU1039" i="4"/>
  <c r="AV1039" i="4"/>
  <c r="AW1039" i="4"/>
  <c r="AX1039" i="4"/>
  <c r="AY1039" i="4"/>
  <c r="AZ1039" i="4"/>
  <c r="BA1039" i="4"/>
  <c r="BB1039" i="4"/>
  <c r="BC1039" i="4"/>
  <c r="BD1039" i="4"/>
  <c r="BE1039" i="4"/>
  <c r="BF1039" i="4"/>
  <c r="BG1039" i="4"/>
  <c r="BH1039" i="4"/>
  <c r="AP1040" i="4"/>
  <c r="AQ1040" i="4"/>
  <c r="AR1040" i="4"/>
  <c r="AS1040" i="4"/>
  <c r="AT1040" i="4"/>
  <c r="AU1040" i="4"/>
  <c r="AV1040" i="4"/>
  <c r="AW1040" i="4"/>
  <c r="AX1040" i="4"/>
  <c r="AY1040" i="4"/>
  <c r="AZ1040" i="4"/>
  <c r="BA1040" i="4"/>
  <c r="BB1040" i="4"/>
  <c r="BC1040" i="4"/>
  <c r="BD1040" i="4"/>
  <c r="BE1040" i="4"/>
  <c r="BF1040" i="4"/>
  <c r="BG1040" i="4"/>
  <c r="BH1040" i="4"/>
  <c r="AP1041" i="4"/>
  <c r="AQ1041" i="4"/>
  <c r="AR1041" i="4"/>
  <c r="AS1041" i="4"/>
  <c r="AT1041" i="4"/>
  <c r="AU1041" i="4"/>
  <c r="AV1041" i="4"/>
  <c r="AW1041" i="4"/>
  <c r="AX1041" i="4"/>
  <c r="AY1041" i="4"/>
  <c r="AZ1041" i="4"/>
  <c r="BA1041" i="4"/>
  <c r="BB1041" i="4"/>
  <c r="BC1041" i="4"/>
  <c r="BD1041" i="4"/>
  <c r="BE1041" i="4"/>
  <c r="BF1041" i="4"/>
  <c r="BG1041" i="4"/>
  <c r="BH1041" i="4"/>
  <c r="AP1042" i="4"/>
  <c r="AQ1042" i="4"/>
  <c r="AR1042" i="4"/>
  <c r="AS1042" i="4"/>
  <c r="AT1042" i="4"/>
  <c r="AU1042" i="4"/>
  <c r="AV1042" i="4"/>
  <c r="AW1042" i="4"/>
  <c r="AX1042" i="4"/>
  <c r="AY1042" i="4"/>
  <c r="AZ1042" i="4"/>
  <c r="BA1042" i="4"/>
  <c r="BB1042" i="4"/>
  <c r="BC1042" i="4"/>
  <c r="BD1042" i="4"/>
  <c r="BE1042" i="4"/>
  <c r="BF1042" i="4"/>
  <c r="BG1042" i="4"/>
  <c r="BH1042" i="4"/>
  <c r="AP1043" i="4"/>
  <c r="AQ1043" i="4"/>
  <c r="AR1043" i="4"/>
  <c r="AS1043" i="4"/>
  <c r="AT1043" i="4"/>
  <c r="AU1043" i="4"/>
  <c r="AV1043" i="4"/>
  <c r="AW1043" i="4"/>
  <c r="AX1043" i="4"/>
  <c r="AY1043" i="4"/>
  <c r="AZ1043" i="4"/>
  <c r="BA1043" i="4"/>
  <c r="BB1043" i="4"/>
  <c r="BC1043" i="4"/>
  <c r="BD1043" i="4"/>
  <c r="BE1043" i="4"/>
  <c r="BF1043" i="4"/>
  <c r="BG1043" i="4"/>
  <c r="BH1043" i="4"/>
  <c r="AP1044" i="4"/>
  <c r="AQ1044" i="4"/>
  <c r="AR1044" i="4"/>
  <c r="AS1044" i="4"/>
  <c r="AT1044" i="4"/>
  <c r="AU1044" i="4"/>
  <c r="AV1044" i="4"/>
  <c r="AW1044" i="4"/>
  <c r="AX1044" i="4"/>
  <c r="AY1044" i="4"/>
  <c r="AZ1044" i="4"/>
  <c r="BA1044" i="4"/>
  <c r="BB1044" i="4"/>
  <c r="BC1044" i="4"/>
  <c r="BD1044" i="4"/>
  <c r="BE1044" i="4"/>
  <c r="BF1044" i="4"/>
  <c r="BG1044" i="4"/>
  <c r="BH1044" i="4"/>
  <c r="AP1045" i="4"/>
  <c r="AQ1045" i="4"/>
  <c r="AR1045" i="4"/>
  <c r="AS1045" i="4"/>
  <c r="AT1045" i="4"/>
  <c r="AU1045" i="4"/>
  <c r="AV1045" i="4"/>
  <c r="AW1045" i="4"/>
  <c r="AX1045" i="4"/>
  <c r="AY1045" i="4"/>
  <c r="AZ1045" i="4"/>
  <c r="BA1045" i="4"/>
  <c r="BB1045" i="4"/>
  <c r="BC1045" i="4"/>
  <c r="BD1045" i="4"/>
  <c r="BE1045" i="4"/>
  <c r="BF1045" i="4"/>
  <c r="BG1045" i="4"/>
  <c r="BH1045" i="4"/>
  <c r="AP1046" i="4"/>
  <c r="AQ1046" i="4"/>
  <c r="AR1046" i="4"/>
  <c r="AS1046" i="4"/>
  <c r="AT1046" i="4"/>
  <c r="AU1046" i="4"/>
  <c r="AV1046" i="4"/>
  <c r="AW1046" i="4"/>
  <c r="AX1046" i="4"/>
  <c r="AY1046" i="4"/>
  <c r="AZ1046" i="4"/>
  <c r="BA1046" i="4"/>
  <c r="BB1046" i="4"/>
  <c r="BC1046" i="4"/>
  <c r="BD1046" i="4"/>
  <c r="BE1046" i="4"/>
  <c r="BF1046" i="4"/>
  <c r="BG1046" i="4"/>
  <c r="BH1046" i="4"/>
  <c r="AP1047" i="4"/>
  <c r="AQ1047" i="4"/>
  <c r="AR1047" i="4"/>
  <c r="AS1047" i="4"/>
  <c r="AT1047" i="4"/>
  <c r="AU1047" i="4"/>
  <c r="AV1047" i="4"/>
  <c r="AW1047" i="4"/>
  <c r="AX1047" i="4"/>
  <c r="AY1047" i="4"/>
  <c r="AZ1047" i="4"/>
  <c r="BA1047" i="4"/>
  <c r="BB1047" i="4"/>
  <c r="BC1047" i="4"/>
  <c r="BD1047" i="4"/>
  <c r="BE1047" i="4"/>
  <c r="BF1047" i="4"/>
  <c r="BG1047" i="4"/>
  <c r="BH1047" i="4"/>
  <c r="AP1048" i="4"/>
  <c r="AQ1048" i="4"/>
  <c r="AR1048" i="4"/>
  <c r="AS1048" i="4"/>
  <c r="AT1048" i="4"/>
  <c r="AU1048" i="4"/>
  <c r="AV1048" i="4"/>
  <c r="AW1048" i="4"/>
  <c r="AX1048" i="4"/>
  <c r="AY1048" i="4"/>
  <c r="AZ1048" i="4"/>
  <c r="BA1048" i="4"/>
  <c r="BB1048" i="4"/>
  <c r="BC1048" i="4"/>
  <c r="BD1048" i="4"/>
  <c r="BE1048" i="4"/>
  <c r="BF1048" i="4"/>
  <c r="BG1048" i="4"/>
  <c r="BH1048" i="4"/>
  <c r="AP1049" i="4"/>
  <c r="AQ1049" i="4"/>
  <c r="AR1049" i="4"/>
  <c r="AS1049" i="4"/>
  <c r="AT1049" i="4"/>
  <c r="AU1049" i="4"/>
  <c r="AV1049" i="4"/>
  <c r="AW1049" i="4"/>
  <c r="AX1049" i="4"/>
  <c r="AY1049" i="4"/>
  <c r="AZ1049" i="4"/>
  <c r="BA1049" i="4"/>
  <c r="BB1049" i="4"/>
  <c r="BC1049" i="4"/>
  <c r="BD1049" i="4"/>
  <c r="BE1049" i="4"/>
  <c r="BF1049" i="4"/>
  <c r="BG1049" i="4"/>
  <c r="BH1049" i="4"/>
  <c r="AP1050" i="4"/>
  <c r="AQ1050" i="4"/>
  <c r="AR1050" i="4"/>
  <c r="AS1050" i="4"/>
  <c r="AT1050" i="4"/>
  <c r="AU1050" i="4"/>
  <c r="AV1050" i="4"/>
  <c r="AW1050" i="4"/>
  <c r="AX1050" i="4"/>
  <c r="AY1050" i="4"/>
  <c r="AZ1050" i="4"/>
  <c r="BA1050" i="4"/>
  <c r="BB1050" i="4"/>
  <c r="BC1050" i="4"/>
  <c r="BD1050" i="4"/>
  <c r="BE1050" i="4"/>
  <c r="BF1050" i="4"/>
  <c r="BG1050" i="4"/>
  <c r="BH1050" i="4"/>
  <c r="AP1051" i="4"/>
  <c r="AQ1051" i="4"/>
  <c r="AR1051" i="4"/>
  <c r="AS1051" i="4"/>
  <c r="AT1051" i="4"/>
  <c r="AU1051" i="4"/>
  <c r="AV1051" i="4"/>
  <c r="AW1051" i="4"/>
  <c r="AX1051" i="4"/>
  <c r="AY1051" i="4"/>
  <c r="AZ1051" i="4"/>
  <c r="BA1051" i="4"/>
  <c r="BB1051" i="4"/>
  <c r="BC1051" i="4"/>
  <c r="BD1051" i="4"/>
  <c r="BE1051" i="4"/>
  <c r="BF1051" i="4"/>
  <c r="BG1051" i="4"/>
  <c r="BH1051" i="4"/>
  <c r="AP1052" i="4"/>
  <c r="AQ1052" i="4"/>
  <c r="AR1052" i="4"/>
  <c r="AS1052" i="4"/>
  <c r="AT1052" i="4"/>
  <c r="AU1052" i="4"/>
  <c r="AV1052" i="4"/>
  <c r="AW1052" i="4"/>
  <c r="AX1052" i="4"/>
  <c r="AY1052" i="4"/>
  <c r="AZ1052" i="4"/>
  <c r="BA1052" i="4"/>
  <c r="BB1052" i="4"/>
  <c r="BC1052" i="4"/>
  <c r="BD1052" i="4"/>
  <c r="BE1052" i="4"/>
  <c r="BF1052" i="4"/>
  <c r="BG1052" i="4"/>
  <c r="BH1052" i="4"/>
  <c r="AP1053" i="4"/>
  <c r="AQ1053" i="4"/>
  <c r="AR1053" i="4"/>
  <c r="AS1053" i="4"/>
  <c r="AT1053" i="4"/>
  <c r="AU1053" i="4"/>
  <c r="AV1053" i="4"/>
  <c r="AW1053" i="4"/>
  <c r="AX1053" i="4"/>
  <c r="AY1053" i="4"/>
  <c r="AZ1053" i="4"/>
  <c r="BA1053" i="4"/>
  <c r="BB1053" i="4"/>
  <c r="BC1053" i="4"/>
  <c r="BD1053" i="4"/>
  <c r="BE1053" i="4"/>
  <c r="BF1053" i="4"/>
  <c r="BG1053" i="4"/>
  <c r="BH1053" i="4"/>
  <c r="AP1054" i="4"/>
  <c r="AQ1054" i="4"/>
  <c r="AR1054" i="4"/>
  <c r="AS1054" i="4"/>
  <c r="AT1054" i="4"/>
  <c r="AU1054" i="4"/>
  <c r="AV1054" i="4"/>
  <c r="AW1054" i="4"/>
  <c r="AX1054" i="4"/>
  <c r="AY1054" i="4"/>
  <c r="AZ1054" i="4"/>
  <c r="BA1054" i="4"/>
  <c r="BB1054" i="4"/>
  <c r="BC1054" i="4"/>
  <c r="BD1054" i="4"/>
  <c r="BE1054" i="4"/>
  <c r="BF1054" i="4"/>
  <c r="BG1054" i="4"/>
  <c r="BH1054" i="4"/>
  <c r="AP1055" i="4"/>
  <c r="AQ1055" i="4"/>
  <c r="AR1055" i="4"/>
  <c r="AS1055" i="4"/>
  <c r="AT1055" i="4"/>
  <c r="AU1055" i="4"/>
  <c r="AV1055" i="4"/>
  <c r="AW1055" i="4"/>
  <c r="AX1055" i="4"/>
  <c r="AY1055" i="4"/>
  <c r="AZ1055" i="4"/>
  <c r="BA1055" i="4"/>
  <c r="BB1055" i="4"/>
  <c r="BC1055" i="4"/>
  <c r="BD1055" i="4"/>
  <c r="BE1055" i="4"/>
  <c r="BF1055" i="4"/>
  <c r="BG1055" i="4"/>
  <c r="BH1055" i="4"/>
  <c r="AP1056" i="4"/>
  <c r="AQ1056" i="4"/>
  <c r="AR1056" i="4"/>
  <c r="AS1056" i="4"/>
  <c r="AT1056" i="4"/>
  <c r="AU1056" i="4"/>
  <c r="AV1056" i="4"/>
  <c r="AW1056" i="4"/>
  <c r="AX1056" i="4"/>
  <c r="AY1056" i="4"/>
  <c r="AZ1056" i="4"/>
  <c r="BA1056" i="4"/>
  <c r="BB1056" i="4"/>
  <c r="BC1056" i="4"/>
  <c r="BD1056" i="4"/>
  <c r="BE1056" i="4"/>
  <c r="BF1056" i="4"/>
  <c r="BG1056" i="4"/>
  <c r="BH1056" i="4"/>
  <c r="AP1057" i="4"/>
  <c r="AQ1057" i="4"/>
  <c r="AR1057" i="4"/>
  <c r="AS1057" i="4"/>
  <c r="AT1057" i="4"/>
  <c r="AU1057" i="4"/>
  <c r="AV1057" i="4"/>
  <c r="AW1057" i="4"/>
  <c r="AX1057" i="4"/>
  <c r="AY1057" i="4"/>
  <c r="AZ1057" i="4"/>
  <c r="BA1057" i="4"/>
  <c r="BB1057" i="4"/>
  <c r="BC1057" i="4"/>
  <c r="BD1057" i="4"/>
  <c r="BE1057" i="4"/>
  <c r="BF1057" i="4"/>
  <c r="BG1057" i="4"/>
  <c r="BH1057" i="4"/>
  <c r="AP1058" i="4"/>
  <c r="AQ1058" i="4"/>
  <c r="AR1058" i="4"/>
  <c r="AS1058" i="4"/>
  <c r="AT1058" i="4"/>
  <c r="AU1058" i="4"/>
  <c r="AV1058" i="4"/>
  <c r="AW1058" i="4"/>
  <c r="AX1058" i="4"/>
  <c r="AY1058" i="4"/>
  <c r="AZ1058" i="4"/>
  <c r="BA1058" i="4"/>
  <c r="BB1058" i="4"/>
  <c r="BC1058" i="4"/>
  <c r="BD1058" i="4"/>
  <c r="BE1058" i="4"/>
  <c r="BF1058" i="4"/>
  <c r="BG1058" i="4"/>
  <c r="BH1058" i="4"/>
  <c r="AP1059" i="4"/>
  <c r="AQ1059" i="4"/>
  <c r="AR1059" i="4"/>
  <c r="AS1059" i="4"/>
  <c r="AT1059" i="4"/>
  <c r="AU1059" i="4"/>
  <c r="AV1059" i="4"/>
  <c r="AW1059" i="4"/>
  <c r="AX1059" i="4"/>
  <c r="AY1059" i="4"/>
  <c r="AZ1059" i="4"/>
  <c r="BA1059" i="4"/>
  <c r="BB1059" i="4"/>
  <c r="BC1059" i="4"/>
  <c r="BD1059" i="4"/>
  <c r="BE1059" i="4"/>
  <c r="BF1059" i="4"/>
  <c r="BG1059" i="4"/>
  <c r="BH1059" i="4"/>
  <c r="AP1060" i="4"/>
  <c r="AQ1060" i="4"/>
  <c r="AR1060" i="4"/>
  <c r="AS1060" i="4"/>
  <c r="AT1060" i="4"/>
  <c r="AU1060" i="4"/>
  <c r="AV1060" i="4"/>
  <c r="AW1060" i="4"/>
  <c r="AX1060" i="4"/>
  <c r="AY1060" i="4"/>
  <c r="AZ1060" i="4"/>
  <c r="BA1060" i="4"/>
  <c r="BB1060" i="4"/>
  <c r="BC1060" i="4"/>
  <c r="BD1060" i="4"/>
  <c r="BE1060" i="4"/>
  <c r="BF1060" i="4"/>
  <c r="BG1060" i="4"/>
  <c r="BH1060" i="4"/>
  <c r="AP1061" i="4"/>
  <c r="AQ1061" i="4"/>
  <c r="AR1061" i="4"/>
  <c r="AS1061" i="4"/>
  <c r="AT1061" i="4"/>
  <c r="AU1061" i="4"/>
  <c r="AV1061" i="4"/>
  <c r="AW1061" i="4"/>
  <c r="AX1061" i="4"/>
  <c r="AY1061" i="4"/>
  <c r="AZ1061" i="4"/>
  <c r="BA1061" i="4"/>
  <c r="BB1061" i="4"/>
  <c r="BC1061" i="4"/>
  <c r="BD1061" i="4"/>
  <c r="BE1061" i="4"/>
  <c r="BF1061" i="4"/>
  <c r="BG1061" i="4"/>
  <c r="BH1061" i="4"/>
  <c r="AP1062" i="4"/>
  <c r="AQ1062" i="4"/>
  <c r="AR1062" i="4"/>
  <c r="AS1062" i="4"/>
  <c r="AT1062" i="4"/>
  <c r="AU1062" i="4"/>
  <c r="AV1062" i="4"/>
  <c r="AW1062" i="4"/>
  <c r="AX1062" i="4"/>
  <c r="AY1062" i="4"/>
  <c r="AZ1062" i="4"/>
  <c r="BA1062" i="4"/>
  <c r="BB1062" i="4"/>
  <c r="BC1062" i="4"/>
  <c r="BD1062" i="4"/>
  <c r="BE1062" i="4"/>
  <c r="BF1062" i="4"/>
  <c r="BG1062" i="4"/>
  <c r="BH1062" i="4"/>
  <c r="AP1063" i="4"/>
  <c r="AQ1063" i="4"/>
  <c r="AR1063" i="4"/>
  <c r="AS1063" i="4"/>
  <c r="AT1063" i="4"/>
  <c r="AU1063" i="4"/>
  <c r="AV1063" i="4"/>
  <c r="AW1063" i="4"/>
  <c r="AX1063" i="4"/>
  <c r="AY1063" i="4"/>
  <c r="AZ1063" i="4"/>
  <c r="BA1063" i="4"/>
  <c r="BB1063" i="4"/>
  <c r="BC1063" i="4"/>
  <c r="BD1063" i="4"/>
  <c r="BE1063" i="4"/>
  <c r="BF1063" i="4"/>
  <c r="BG1063" i="4"/>
  <c r="BH1063" i="4"/>
  <c r="AP1064" i="4"/>
  <c r="AQ1064" i="4"/>
  <c r="AR1064" i="4"/>
  <c r="AS1064" i="4"/>
  <c r="AT1064" i="4"/>
  <c r="AU1064" i="4"/>
  <c r="AV1064" i="4"/>
  <c r="AW1064" i="4"/>
  <c r="AX1064" i="4"/>
  <c r="AY1064" i="4"/>
  <c r="AZ1064" i="4"/>
  <c r="BA1064" i="4"/>
  <c r="BB1064" i="4"/>
  <c r="BC1064" i="4"/>
  <c r="BD1064" i="4"/>
  <c r="BE1064" i="4"/>
  <c r="BF1064" i="4"/>
  <c r="BG1064" i="4"/>
  <c r="BH1064" i="4"/>
  <c r="AP1065" i="4"/>
  <c r="AQ1065" i="4"/>
  <c r="AR1065" i="4"/>
  <c r="AS1065" i="4"/>
  <c r="AT1065" i="4"/>
  <c r="AU1065" i="4"/>
  <c r="AV1065" i="4"/>
  <c r="AW1065" i="4"/>
  <c r="AX1065" i="4"/>
  <c r="AY1065" i="4"/>
  <c r="AZ1065" i="4"/>
  <c r="BA1065" i="4"/>
  <c r="BB1065" i="4"/>
  <c r="BC1065" i="4"/>
  <c r="BD1065" i="4"/>
  <c r="BE1065" i="4"/>
  <c r="BF1065" i="4"/>
  <c r="BG1065" i="4"/>
  <c r="BH1065" i="4"/>
  <c r="AP1066" i="4"/>
  <c r="AQ1066" i="4"/>
  <c r="AR1066" i="4"/>
  <c r="AS1066" i="4"/>
  <c r="AT1066" i="4"/>
  <c r="AU1066" i="4"/>
  <c r="AV1066" i="4"/>
  <c r="AW1066" i="4"/>
  <c r="AX1066" i="4"/>
  <c r="AY1066" i="4"/>
  <c r="AZ1066" i="4"/>
  <c r="BA1066" i="4"/>
  <c r="BB1066" i="4"/>
  <c r="BC1066" i="4"/>
  <c r="BD1066" i="4"/>
  <c r="BE1066" i="4"/>
  <c r="BF1066" i="4"/>
  <c r="BG1066" i="4"/>
  <c r="BH1066" i="4"/>
  <c r="AP1067" i="4"/>
  <c r="AQ1067" i="4"/>
  <c r="AR1067" i="4"/>
  <c r="AS1067" i="4"/>
  <c r="AT1067" i="4"/>
  <c r="AU1067" i="4"/>
  <c r="AV1067" i="4"/>
  <c r="AW1067" i="4"/>
  <c r="AX1067" i="4"/>
  <c r="AY1067" i="4"/>
  <c r="AZ1067" i="4"/>
  <c r="BA1067" i="4"/>
  <c r="BB1067" i="4"/>
  <c r="BC1067" i="4"/>
  <c r="BD1067" i="4"/>
  <c r="BE1067" i="4"/>
  <c r="BF1067" i="4"/>
  <c r="BG1067" i="4"/>
  <c r="BH1067" i="4"/>
  <c r="AP1068" i="4"/>
  <c r="AQ1068" i="4"/>
  <c r="AR1068" i="4"/>
  <c r="AS1068" i="4"/>
  <c r="AT1068" i="4"/>
  <c r="AU1068" i="4"/>
  <c r="AV1068" i="4"/>
  <c r="AW1068" i="4"/>
  <c r="AX1068" i="4"/>
  <c r="AY1068" i="4"/>
  <c r="AZ1068" i="4"/>
  <c r="BA1068" i="4"/>
  <c r="BB1068" i="4"/>
  <c r="BC1068" i="4"/>
  <c r="BD1068" i="4"/>
  <c r="BE1068" i="4"/>
  <c r="BF1068" i="4"/>
  <c r="BG1068" i="4"/>
  <c r="BH1068" i="4"/>
  <c r="AP1069" i="4"/>
  <c r="AQ1069" i="4"/>
  <c r="AR1069" i="4"/>
  <c r="AS1069" i="4"/>
  <c r="AT1069" i="4"/>
  <c r="AU1069" i="4"/>
  <c r="AV1069" i="4"/>
  <c r="AW1069" i="4"/>
  <c r="AX1069" i="4"/>
  <c r="AY1069" i="4"/>
  <c r="AZ1069" i="4"/>
  <c r="BA1069" i="4"/>
  <c r="BB1069" i="4"/>
  <c r="BC1069" i="4"/>
  <c r="BD1069" i="4"/>
  <c r="BE1069" i="4"/>
  <c r="BF1069" i="4"/>
  <c r="BG1069" i="4"/>
  <c r="BH1069" i="4"/>
  <c r="AP1070" i="4"/>
  <c r="AQ1070" i="4"/>
  <c r="AR1070" i="4"/>
  <c r="AS1070" i="4"/>
  <c r="AT1070" i="4"/>
  <c r="AU1070" i="4"/>
  <c r="AV1070" i="4"/>
  <c r="AW1070" i="4"/>
  <c r="AX1070" i="4"/>
  <c r="AY1070" i="4"/>
  <c r="AZ1070" i="4"/>
  <c r="BA1070" i="4"/>
  <c r="BB1070" i="4"/>
  <c r="BC1070" i="4"/>
  <c r="BD1070" i="4"/>
  <c r="BE1070" i="4"/>
  <c r="BF1070" i="4"/>
  <c r="BG1070" i="4"/>
  <c r="BH1070" i="4"/>
  <c r="AP1071" i="4"/>
  <c r="AQ1071" i="4"/>
  <c r="AR1071" i="4"/>
  <c r="AS1071" i="4"/>
  <c r="AT1071" i="4"/>
  <c r="AU1071" i="4"/>
  <c r="AV1071" i="4"/>
  <c r="AW1071" i="4"/>
  <c r="AX1071" i="4"/>
  <c r="AY1071" i="4"/>
  <c r="AZ1071" i="4"/>
  <c r="BA1071" i="4"/>
  <c r="BB1071" i="4"/>
  <c r="BC1071" i="4"/>
  <c r="BD1071" i="4"/>
  <c r="BE1071" i="4"/>
  <c r="BF1071" i="4"/>
  <c r="BG1071" i="4"/>
  <c r="BH1071" i="4"/>
  <c r="AP1072" i="4"/>
  <c r="AQ1072" i="4"/>
  <c r="AR1072" i="4"/>
  <c r="AS1072" i="4"/>
  <c r="AT1072" i="4"/>
  <c r="AU1072" i="4"/>
  <c r="AV1072" i="4"/>
  <c r="AW1072" i="4"/>
  <c r="AX1072" i="4"/>
  <c r="AY1072" i="4"/>
  <c r="AZ1072" i="4"/>
  <c r="BA1072" i="4"/>
  <c r="BB1072" i="4"/>
  <c r="BC1072" i="4"/>
  <c r="BD1072" i="4"/>
  <c r="BE1072" i="4"/>
  <c r="BF1072" i="4"/>
  <c r="BG1072" i="4"/>
  <c r="BH1072" i="4"/>
  <c r="AP1073" i="4"/>
  <c r="AQ1073" i="4"/>
  <c r="AR1073" i="4"/>
  <c r="AS1073" i="4"/>
  <c r="AT1073" i="4"/>
  <c r="AU1073" i="4"/>
  <c r="AV1073" i="4"/>
  <c r="AW1073" i="4"/>
  <c r="AX1073" i="4"/>
  <c r="AY1073" i="4"/>
  <c r="AZ1073" i="4"/>
  <c r="BA1073" i="4"/>
  <c r="BB1073" i="4"/>
  <c r="BC1073" i="4"/>
  <c r="BD1073" i="4"/>
  <c r="BE1073" i="4"/>
  <c r="BF1073" i="4"/>
  <c r="BG1073" i="4"/>
  <c r="BH1073" i="4"/>
  <c r="AP1074" i="4"/>
  <c r="AQ1074" i="4"/>
  <c r="AR1074" i="4"/>
  <c r="AS1074" i="4"/>
  <c r="AT1074" i="4"/>
  <c r="AU1074" i="4"/>
  <c r="AV1074" i="4"/>
  <c r="AW1074" i="4"/>
  <c r="AX1074" i="4"/>
  <c r="AY1074" i="4"/>
  <c r="AZ1074" i="4"/>
  <c r="BA1074" i="4"/>
  <c r="BB1074" i="4"/>
  <c r="BC1074" i="4"/>
  <c r="BD1074" i="4"/>
  <c r="BE1074" i="4"/>
  <c r="BF1074" i="4"/>
  <c r="BG1074" i="4"/>
  <c r="BH1074" i="4"/>
  <c r="AP1075" i="4"/>
  <c r="AQ1075" i="4"/>
  <c r="AR1075" i="4"/>
  <c r="AS1075" i="4"/>
  <c r="AT1075" i="4"/>
  <c r="AU1075" i="4"/>
  <c r="AV1075" i="4"/>
  <c r="AW1075" i="4"/>
  <c r="AX1075" i="4"/>
  <c r="AY1075" i="4"/>
  <c r="AZ1075" i="4"/>
  <c r="BA1075" i="4"/>
  <c r="BB1075" i="4"/>
  <c r="BC1075" i="4"/>
  <c r="BD1075" i="4"/>
  <c r="BE1075" i="4"/>
  <c r="BF1075" i="4"/>
  <c r="BG1075" i="4"/>
  <c r="BH1075" i="4"/>
  <c r="AP1076" i="4"/>
  <c r="AQ1076" i="4"/>
  <c r="AR1076" i="4"/>
  <c r="AS1076" i="4"/>
  <c r="AT1076" i="4"/>
  <c r="AU1076" i="4"/>
  <c r="AV1076" i="4"/>
  <c r="AW1076" i="4"/>
  <c r="AX1076" i="4"/>
  <c r="AY1076" i="4"/>
  <c r="AZ1076" i="4"/>
  <c r="BA1076" i="4"/>
  <c r="BB1076" i="4"/>
  <c r="BC1076" i="4"/>
  <c r="BD1076" i="4"/>
  <c r="BE1076" i="4"/>
  <c r="BF1076" i="4"/>
  <c r="BG1076" i="4"/>
  <c r="BH1076" i="4"/>
  <c r="AP1077" i="4"/>
  <c r="AQ1077" i="4"/>
  <c r="AR1077" i="4"/>
  <c r="AS1077" i="4"/>
  <c r="AT1077" i="4"/>
  <c r="AU1077" i="4"/>
  <c r="AV1077" i="4"/>
  <c r="AW1077" i="4"/>
  <c r="AX1077" i="4"/>
  <c r="AY1077" i="4"/>
  <c r="AZ1077" i="4"/>
  <c r="BA1077" i="4"/>
  <c r="BB1077" i="4"/>
  <c r="BC1077" i="4"/>
  <c r="BD1077" i="4"/>
  <c r="BE1077" i="4"/>
  <c r="BF1077" i="4"/>
  <c r="BG1077" i="4"/>
  <c r="BH1077" i="4"/>
  <c r="AP1078" i="4"/>
  <c r="AQ1078" i="4"/>
  <c r="AR1078" i="4"/>
  <c r="AS1078" i="4"/>
  <c r="AT1078" i="4"/>
  <c r="AU1078" i="4"/>
  <c r="AV1078" i="4"/>
  <c r="AW1078" i="4"/>
  <c r="AX1078" i="4"/>
  <c r="AY1078" i="4"/>
  <c r="AZ1078" i="4"/>
  <c r="BA1078" i="4"/>
  <c r="BB1078" i="4"/>
  <c r="BC1078" i="4"/>
  <c r="BD1078" i="4"/>
  <c r="BE1078" i="4"/>
  <c r="BF1078" i="4"/>
  <c r="BG1078" i="4"/>
  <c r="BH1078" i="4"/>
  <c r="AP1079" i="4"/>
  <c r="AQ1079" i="4"/>
  <c r="AR1079" i="4"/>
  <c r="AS1079" i="4"/>
  <c r="AT1079" i="4"/>
  <c r="AU1079" i="4"/>
  <c r="AV1079" i="4"/>
  <c r="AW1079" i="4"/>
  <c r="AX1079" i="4"/>
  <c r="AY1079" i="4"/>
  <c r="AZ1079" i="4"/>
  <c r="BA1079" i="4"/>
  <c r="BB1079" i="4"/>
  <c r="BC1079" i="4"/>
  <c r="BD1079" i="4"/>
  <c r="BE1079" i="4"/>
  <c r="BF1079" i="4"/>
  <c r="BG1079" i="4"/>
  <c r="BH1079" i="4"/>
  <c r="AP1080" i="4"/>
  <c r="AQ1080" i="4"/>
  <c r="AR1080" i="4"/>
  <c r="AS1080" i="4"/>
  <c r="AT1080" i="4"/>
  <c r="AU1080" i="4"/>
  <c r="AV1080" i="4"/>
  <c r="AW1080" i="4"/>
  <c r="AX1080" i="4"/>
  <c r="AY1080" i="4"/>
  <c r="AZ1080" i="4"/>
  <c r="BA1080" i="4"/>
  <c r="BB1080" i="4"/>
  <c r="BC1080" i="4"/>
  <c r="BD1080" i="4"/>
  <c r="BE1080" i="4"/>
  <c r="BF1080" i="4"/>
  <c r="BG1080" i="4"/>
  <c r="BH1080" i="4"/>
  <c r="C1001" i="4"/>
  <c r="C1002" i="4"/>
  <c r="C1003" i="4"/>
  <c r="C1004" i="4"/>
  <c r="C1005" i="4"/>
  <c r="C1006" i="4"/>
  <c r="C1007" i="4"/>
  <c r="C1008" i="4"/>
  <c r="C1009" i="4"/>
  <c r="C1010" i="4"/>
  <c r="C1011" i="4"/>
  <c r="C1012" i="4"/>
  <c r="C1013" i="4"/>
  <c r="C1014" i="4"/>
  <c r="C1015" i="4"/>
  <c r="C1016" i="4"/>
  <c r="C1017" i="4"/>
  <c r="C1018" i="4"/>
  <c r="C1019" i="4"/>
  <c r="C1020" i="4"/>
  <c r="C1021" i="4"/>
  <c r="C1022" i="4"/>
  <c r="C1023" i="4"/>
  <c r="C1024" i="4"/>
  <c r="C1025" i="4"/>
  <c r="C1026" i="4"/>
  <c r="C1027" i="4"/>
  <c r="C1028" i="4"/>
  <c r="C1029" i="4"/>
  <c r="C1030" i="4"/>
  <c r="C1031" i="4"/>
  <c r="C1032" i="4"/>
  <c r="C1033" i="4"/>
  <c r="C1034" i="4"/>
  <c r="C1035" i="4"/>
  <c r="C1036" i="4"/>
  <c r="C1037" i="4"/>
  <c r="C1038" i="4"/>
  <c r="C1039" i="4"/>
  <c r="C1040" i="4"/>
  <c r="C1041" i="4"/>
  <c r="C1042" i="4"/>
  <c r="C1043" i="4"/>
  <c r="C1044" i="4"/>
  <c r="C1045" i="4"/>
  <c r="C1046" i="4"/>
  <c r="C1047" i="4"/>
  <c r="C1048" i="4"/>
  <c r="C1049" i="4"/>
  <c r="C1050" i="4"/>
  <c r="C1051" i="4"/>
  <c r="C1052" i="4"/>
  <c r="C1053" i="4"/>
  <c r="C1054" i="4"/>
  <c r="C1055" i="4"/>
  <c r="C1056" i="4"/>
  <c r="C1057" i="4"/>
  <c r="C1058" i="4"/>
  <c r="C1059" i="4"/>
  <c r="C1060" i="4"/>
  <c r="C1061" i="4"/>
  <c r="C1062" i="4"/>
  <c r="C1063" i="4"/>
  <c r="C1064" i="4"/>
  <c r="C1065" i="4"/>
  <c r="C1066" i="4"/>
  <c r="C1067" i="4"/>
  <c r="C1068" i="4"/>
  <c r="C1069" i="4"/>
  <c r="C1070" i="4"/>
  <c r="C1071" i="4"/>
  <c r="C1072" i="4"/>
  <c r="C1073" i="4"/>
  <c r="C1074" i="4"/>
  <c r="C1075" i="4"/>
  <c r="C1076" i="4"/>
  <c r="C1077" i="4"/>
  <c r="C1078" i="4"/>
  <c r="C1079" i="4"/>
  <c r="C1080" i="4"/>
  <c r="C900" i="4"/>
  <c r="AP900" i="4"/>
  <c r="AQ900" i="4"/>
  <c r="AR900" i="4"/>
  <c r="AS900" i="4"/>
  <c r="AT900" i="4"/>
  <c r="AU900" i="4"/>
  <c r="AV900" i="4"/>
  <c r="AW900" i="4"/>
  <c r="AX900" i="4"/>
  <c r="AY900" i="4"/>
  <c r="AZ900" i="4"/>
  <c r="BA900" i="4"/>
  <c r="BB900" i="4"/>
  <c r="BC900" i="4"/>
  <c r="BD900" i="4"/>
  <c r="BE900" i="4"/>
  <c r="BF900" i="4"/>
  <c r="BG900" i="4"/>
  <c r="BH900" i="4"/>
  <c r="AP901" i="4"/>
  <c r="AQ901" i="4"/>
  <c r="AR901" i="4"/>
  <c r="AS901" i="4"/>
  <c r="AT901" i="4"/>
  <c r="AU901" i="4"/>
  <c r="AV901" i="4"/>
  <c r="AW901" i="4"/>
  <c r="AX901" i="4"/>
  <c r="AY901" i="4"/>
  <c r="AZ901" i="4"/>
  <c r="BA901" i="4"/>
  <c r="BB901" i="4"/>
  <c r="BC901" i="4"/>
  <c r="BD901" i="4"/>
  <c r="BE901" i="4"/>
  <c r="BF901" i="4"/>
  <c r="BG901" i="4"/>
  <c r="BH901" i="4"/>
  <c r="AP902" i="4"/>
  <c r="AQ902" i="4"/>
  <c r="AR902" i="4"/>
  <c r="AS902" i="4"/>
  <c r="AT902" i="4"/>
  <c r="AU902" i="4"/>
  <c r="AV902" i="4"/>
  <c r="AW902" i="4"/>
  <c r="AX902" i="4"/>
  <c r="AY902" i="4"/>
  <c r="AZ902" i="4"/>
  <c r="BA902" i="4"/>
  <c r="BB902" i="4"/>
  <c r="BC902" i="4"/>
  <c r="BD902" i="4"/>
  <c r="BE902" i="4"/>
  <c r="BF902" i="4"/>
  <c r="BG902" i="4"/>
  <c r="BH902" i="4"/>
  <c r="AP903" i="4"/>
  <c r="AQ903" i="4"/>
  <c r="AR903" i="4"/>
  <c r="AS903" i="4"/>
  <c r="AT903" i="4"/>
  <c r="AU903" i="4"/>
  <c r="AV903" i="4"/>
  <c r="AW903" i="4"/>
  <c r="AX903" i="4"/>
  <c r="AY903" i="4"/>
  <c r="AZ903" i="4"/>
  <c r="BA903" i="4"/>
  <c r="BB903" i="4"/>
  <c r="BC903" i="4"/>
  <c r="BD903" i="4"/>
  <c r="BE903" i="4"/>
  <c r="BF903" i="4"/>
  <c r="BG903" i="4"/>
  <c r="BH903" i="4"/>
  <c r="AP904" i="4"/>
  <c r="AQ904" i="4"/>
  <c r="AR904" i="4"/>
  <c r="AS904" i="4"/>
  <c r="AT904" i="4"/>
  <c r="AU904" i="4"/>
  <c r="AV904" i="4"/>
  <c r="AW904" i="4"/>
  <c r="AX904" i="4"/>
  <c r="AY904" i="4"/>
  <c r="AZ904" i="4"/>
  <c r="BA904" i="4"/>
  <c r="BB904" i="4"/>
  <c r="BC904" i="4"/>
  <c r="BD904" i="4"/>
  <c r="BE904" i="4"/>
  <c r="BF904" i="4"/>
  <c r="BG904" i="4"/>
  <c r="BH904" i="4"/>
  <c r="AP905" i="4"/>
  <c r="AQ905" i="4"/>
  <c r="AR905" i="4"/>
  <c r="AS905" i="4"/>
  <c r="AT905" i="4"/>
  <c r="AU905" i="4"/>
  <c r="AV905" i="4"/>
  <c r="AW905" i="4"/>
  <c r="AX905" i="4"/>
  <c r="AY905" i="4"/>
  <c r="AZ905" i="4"/>
  <c r="BA905" i="4"/>
  <c r="BB905" i="4"/>
  <c r="BC905" i="4"/>
  <c r="BD905" i="4"/>
  <c r="BE905" i="4"/>
  <c r="BF905" i="4"/>
  <c r="BG905" i="4"/>
  <c r="BH905" i="4"/>
  <c r="AP906" i="4"/>
  <c r="AQ906" i="4"/>
  <c r="AR906" i="4"/>
  <c r="AS906" i="4"/>
  <c r="AT906" i="4"/>
  <c r="AU906" i="4"/>
  <c r="AV906" i="4"/>
  <c r="AW906" i="4"/>
  <c r="AX906" i="4"/>
  <c r="AY906" i="4"/>
  <c r="AZ906" i="4"/>
  <c r="BA906" i="4"/>
  <c r="BB906" i="4"/>
  <c r="BC906" i="4"/>
  <c r="BD906" i="4"/>
  <c r="BE906" i="4"/>
  <c r="BF906" i="4"/>
  <c r="BG906" i="4"/>
  <c r="BH906" i="4"/>
  <c r="AP907" i="4"/>
  <c r="AQ907" i="4"/>
  <c r="AR907" i="4"/>
  <c r="AS907" i="4"/>
  <c r="AT907" i="4"/>
  <c r="AU907" i="4"/>
  <c r="AV907" i="4"/>
  <c r="AW907" i="4"/>
  <c r="AX907" i="4"/>
  <c r="AY907" i="4"/>
  <c r="AZ907" i="4"/>
  <c r="BA907" i="4"/>
  <c r="BB907" i="4"/>
  <c r="BC907" i="4"/>
  <c r="BD907" i="4"/>
  <c r="BE907" i="4"/>
  <c r="BF907" i="4"/>
  <c r="BG907" i="4"/>
  <c r="BH907" i="4"/>
  <c r="AP908" i="4"/>
  <c r="AQ908" i="4"/>
  <c r="AR908" i="4"/>
  <c r="AS908" i="4"/>
  <c r="AT908" i="4"/>
  <c r="AU908" i="4"/>
  <c r="AV908" i="4"/>
  <c r="AW908" i="4"/>
  <c r="AX908" i="4"/>
  <c r="AY908" i="4"/>
  <c r="AZ908" i="4"/>
  <c r="BA908" i="4"/>
  <c r="BB908" i="4"/>
  <c r="BC908" i="4"/>
  <c r="BD908" i="4"/>
  <c r="BE908" i="4"/>
  <c r="BF908" i="4"/>
  <c r="BG908" i="4"/>
  <c r="BH908" i="4"/>
  <c r="AP909" i="4"/>
  <c r="AQ909" i="4"/>
  <c r="AR909" i="4"/>
  <c r="AS909" i="4"/>
  <c r="AT909" i="4"/>
  <c r="AU909" i="4"/>
  <c r="AV909" i="4"/>
  <c r="AW909" i="4"/>
  <c r="AX909" i="4"/>
  <c r="AY909" i="4"/>
  <c r="AZ909" i="4"/>
  <c r="BA909" i="4"/>
  <c r="BB909" i="4"/>
  <c r="BC909" i="4"/>
  <c r="BD909" i="4"/>
  <c r="BE909" i="4"/>
  <c r="BF909" i="4"/>
  <c r="BG909" i="4"/>
  <c r="BH909" i="4"/>
  <c r="AP910" i="4"/>
  <c r="AQ910" i="4"/>
  <c r="AR910" i="4"/>
  <c r="AS910" i="4"/>
  <c r="AT910" i="4"/>
  <c r="AU910" i="4"/>
  <c r="AV910" i="4"/>
  <c r="AW910" i="4"/>
  <c r="AX910" i="4"/>
  <c r="AY910" i="4"/>
  <c r="AZ910" i="4"/>
  <c r="BA910" i="4"/>
  <c r="BB910" i="4"/>
  <c r="BC910" i="4"/>
  <c r="BD910" i="4"/>
  <c r="BE910" i="4"/>
  <c r="BF910" i="4"/>
  <c r="BG910" i="4"/>
  <c r="BH910" i="4"/>
  <c r="AP911" i="4"/>
  <c r="AQ911" i="4"/>
  <c r="AR911" i="4"/>
  <c r="AS911" i="4"/>
  <c r="AT911" i="4"/>
  <c r="AU911" i="4"/>
  <c r="AV911" i="4"/>
  <c r="AW911" i="4"/>
  <c r="AX911" i="4"/>
  <c r="AY911" i="4"/>
  <c r="AZ911" i="4"/>
  <c r="BA911" i="4"/>
  <c r="BB911" i="4"/>
  <c r="BC911" i="4"/>
  <c r="BD911" i="4"/>
  <c r="BE911" i="4"/>
  <c r="BF911" i="4"/>
  <c r="BG911" i="4"/>
  <c r="BH911" i="4"/>
  <c r="AP912" i="4"/>
  <c r="AQ912" i="4"/>
  <c r="AR912" i="4"/>
  <c r="AS912" i="4"/>
  <c r="AT912" i="4"/>
  <c r="AU912" i="4"/>
  <c r="AV912" i="4"/>
  <c r="AW912" i="4"/>
  <c r="AX912" i="4"/>
  <c r="AY912" i="4"/>
  <c r="AZ912" i="4"/>
  <c r="BA912" i="4"/>
  <c r="BB912" i="4"/>
  <c r="BC912" i="4"/>
  <c r="BD912" i="4"/>
  <c r="BE912" i="4"/>
  <c r="BF912" i="4"/>
  <c r="BG912" i="4"/>
  <c r="BH912" i="4"/>
  <c r="AP913" i="4"/>
  <c r="AQ913" i="4"/>
  <c r="AR913" i="4"/>
  <c r="AS913" i="4"/>
  <c r="AT913" i="4"/>
  <c r="AU913" i="4"/>
  <c r="AV913" i="4"/>
  <c r="AW913" i="4"/>
  <c r="AX913" i="4"/>
  <c r="AY913" i="4"/>
  <c r="AZ913" i="4"/>
  <c r="BA913" i="4"/>
  <c r="BB913" i="4"/>
  <c r="BC913" i="4"/>
  <c r="BD913" i="4"/>
  <c r="BE913" i="4"/>
  <c r="BF913" i="4"/>
  <c r="BG913" i="4"/>
  <c r="BH913" i="4"/>
  <c r="AP914" i="4"/>
  <c r="AQ914" i="4"/>
  <c r="AR914" i="4"/>
  <c r="AS914" i="4"/>
  <c r="AT914" i="4"/>
  <c r="AU914" i="4"/>
  <c r="AV914" i="4"/>
  <c r="AW914" i="4"/>
  <c r="AX914" i="4"/>
  <c r="AY914" i="4"/>
  <c r="AZ914" i="4"/>
  <c r="BA914" i="4"/>
  <c r="BB914" i="4"/>
  <c r="BC914" i="4"/>
  <c r="BD914" i="4"/>
  <c r="BE914" i="4"/>
  <c r="BF914" i="4"/>
  <c r="BG914" i="4"/>
  <c r="BH914" i="4"/>
  <c r="AP915" i="4"/>
  <c r="AQ915" i="4"/>
  <c r="AR915" i="4"/>
  <c r="AS915" i="4"/>
  <c r="AT915" i="4"/>
  <c r="AU915" i="4"/>
  <c r="AV915" i="4"/>
  <c r="AW915" i="4"/>
  <c r="AX915" i="4"/>
  <c r="AY915" i="4"/>
  <c r="AZ915" i="4"/>
  <c r="BA915" i="4"/>
  <c r="BB915" i="4"/>
  <c r="BC915" i="4"/>
  <c r="BD915" i="4"/>
  <c r="BE915" i="4"/>
  <c r="BF915" i="4"/>
  <c r="BG915" i="4"/>
  <c r="BH915" i="4"/>
  <c r="AP916" i="4"/>
  <c r="AQ916" i="4"/>
  <c r="AR916" i="4"/>
  <c r="AS916" i="4"/>
  <c r="AT916" i="4"/>
  <c r="AU916" i="4"/>
  <c r="AV916" i="4"/>
  <c r="AW916" i="4"/>
  <c r="AX916" i="4"/>
  <c r="AY916" i="4"/>
  <c r="AZ916" i="4"/>
  <c r="BA916" i="4"/>
  <c r="BB916" i="4"/>
  <c r="BC916" i="4"/>
  <c r="BD916" i="4"/>
  <c r="BE916" i="4"/>
  <c r="BF916" i="4"/>
  <c r="BG916" i="4"/>
  <c r="BH916" i="4"/>
  <c r="AP917" i="4"/>
  <c r="AQ917" i="4"/>
  <c r="AR917" i="4"/>
  <c r="AS917" i="4"/>
  <c r="AT917" i="4"/>
  <c r="AU917" i="4"/>
  <c r="AV917" i="4"/>
  <c r="AW917" i="4"/>
  <c r="AX917" i="4"/>
  <c r="AY917" i="4"/>
  <c r="AZ917" i="4"/>
  <c r="BA917" i="4"/>
  <c r="BB917" i="4"/>
  <c r="BC917" i="4"/>
  <c r="BD917" i="4"/>
  <c r="BE917" i="4"/>
  <c r="BF917" i="4"/>
  <c r="BG917" i="4"/>
  <c r="BH917" i="4"/>
  <c r="AP918" i="4"/>
  <c r="AQ918" i="4"/>
  <c r="AR918" i="4"/>
  <c r="AS918" i="4"/>
  <c r="AT918" i="4"/>
  <c r="AU918" i="4"/>
  <c r="AV918" i="4"/>
  <c r="AW918" i="4"/>
  <c r="AX918" i="4"/>
  <c r="AY918" i="4"/>
  <c r="AZ918" i="4"/>
  <c r="BA918" i="4"/>
  <c r="BB918" i="4"/>
  <c r="BC918" i="4"/>
  <c r="BD918" i="4"/>
  <c r="BE918" i="4"/>
  <c r="BF918" i="4"/>
  <c r="BG918" i="4"/>
  <c r="BH918" i="4"/>
  <c r="AP919" i="4"/>
  <c r="AQ919" i="4"/>
  <c r="AR919" i="4"/>
  <c r="AS919" i="4"/>
  <c r="AT919" i="4"/>
  <c r="AU919" i="4"/>
  <c r="AV919" i="4"/>
  <c r="AW919" i="4"/>
  <c r="AX919" i="4"/>
  <c r="AY919" i="4"/>
  <c r="AZ919" i="4"/>
  <c r="BA919" i="4"/>
  <c r="BB919" i="4"/>
  <c r="BC919" i="4"/>
  <c r="BD919" i="4"/>
  <c r="BE919" i="4"/>
  <c r="BF919" i="4"/>
  <c r="BG919" i="4"/>
  <c r="BH919" i="4"/>
  <c r="AP920" i="4"/>
  <c r="AQ920" i="4"/>
  <c r="AR920" i="4"/>
  <c r="AS920" i="4"/>
  <c r="AT920" i="4"/>
  <c r="AU920" i="4"/>
  <c r="AV920" i="4"/>
  <c r="AW920" i="4"/>
  <c r="AX920" i="4"/>
  <c r="AY920" i="4"/>
  <c r="AZ920" i="4"/>
  <c r="BA920" i="4"/>
  <c r="BB920" i="4"/>
  <c r="BC920" i="4"/>
  <c r="BD920" i="4"/>
  <c r="BE920" i="4"/>
  <c r="BF920" i="4"/>
  <c r="BG920" i="4"/>
  <c r="BH920" i="4"/>
  <c r="AP921" i="4"/>
  <c r="AQ921" i="4"/>
  <c r="AR921" i="4"/>
  <c r="AS921" i="4"/>
  <c r="AT921" i="4"/>
  <c r="AU921" i="4"/>
  <c r="AV921" i="4"/>
  <c r="AW921" i="4"/>
  <c r="AX921" i="4"/>
  <c r="AY921" i="4"/>
  <c r="AZ921" i="4"/>
  <c r="BA921" i="4"/>
  <c r="BB921" i="4"/>
  <c r="BC921" i="4"/>
  <c r="BD921" i="4"/>
  <c r="BE921" i="4"/>
  <c r="BF921" i="4"/>
  <c r="BG921" i="4"/>
  <c r="BH921" i="4"/>
  <c r="AP922" i="4"/>
  <c r="AQ922" i="4"/>
  <c r="AR922" i="4"/>
  <c r="AS922" i="4"/>
  <c r="AT922" i="4"/>
  <c r="AU922" i="4"/>
  <c r="AV922" i="4"/>
  <c r="AW922" i="4"/>
  <c r="AX922" i="4"/>
  <c r="AY922" i="4"/>
  <c r="AZ922" i="4"/>
  <c r="BA922" i="4"/>
  <c r="BB922" i="4"/>
  <c r="BC922" i="4"/>
  <c r="BD922" i="4"/>
  <c r="BE922" i="4"/>
  <c r="BF922" i="4"/>
  <c r="BG922" i="4"/>
  <c r="BH922" i="4"/>
  <c r="AP923" i="4"/>
  <c r="AQ923" i="4"/>
  <c r="AR923" i="4"/>
  <c r="AS923" i="4"/>
  <c r="AT923" i="4"/>
  <c r="AU923" i="4"/>
  <c r="AV923" i="4"/>
  <c r="AW923" i="4"/>
  <c r="AX923" i="4"/>
  <c r="AY923" i="4"/>
  <c r="AZ923" i="4"/>
  <c r="BA923" i="4"/>
  <c r="BB923" i="4"/>
  <c r="BC923" i="4"/>
  <c r="BD923" i="4"/>
  <c r="BE923" i="4"/>
  <c r="BF923" i="4"/>
  <c r="BG923" i="4"/>
  <c r="BH923" i="4"/>
  <c r="AP924" i="4"/>
  <c r="AQ924" i="4"/>
  <c r="AR924" i="4"/>
  <c r="AS924" i="4"/>
  <c r="AT924" i="4"/>
  <c r="AU924" i="4"/>
  <c r="AV924" i="4"/>
  <c r="AW924" i="4"/>
  <c r="AX924" i="4"/>
  <c r="AY924" i="4"/>
  <c r="AZ924" i="4"/>
  <c r="BA924" i="4"/>
  <c r="BB924" i="4"/>
  <c r="BC924" i="4"/>
  <c r="BD924" i="4"/>
  <c r="BE924" i="4"/>
  <c r="BF924" i="4"/>
  <c r="BG924" i="4"/>
  <c r="BH924" i="4"/>
  <c r="AP925" i="4"/>
  <c r="AQ925" i="4"/>
  <c r="AR925" i="4"/>
  <c r="AS925" i="4"/>
  <c r="AT925" i="4"/>
  <c r="AU925" i="4"/>
  <c r="AV925" i="4"/>
  <c r="AW925" i="4"/>
  <c r="AX925" i="4"/>
  <c r="AY925" i="4"/>
  <c r="AZ925" i="4"/>
  <c r="BA925" i="4"/>
  <c r="BB925" i="4"/>
  <c r="BC925" i="4"/>
  <c r="BD925" i="4"/>
  <c r="BE925" i="4"/>
  <c r="BF925" i="4"/>
  <c r="BG925" i="4"/>
  <c r="BH925" i="4"/>
  <c r="AP926" i="4"/>
  <c r="AQ926" i="4"/>
  <c r="AR926" i="4"/>
  <c r="AS926" i="4"/>
  <c r="AT926" i="4"/>
  <c r="AU926" i="4"/>
  <c r="AV926" i="4"/>
  <c r="AW926" i="4"/>
  <c r="AX926" i="4"/>
  <c r="AY926" i="4"/>
  <c r="AZ926" i="4"/>
  <c r="BA926" i="4"/>
  <c r="BB926" i="4"/>
  <c r="BC926" i="4"/>
  <c r="BD926" i="4"/>
  <c r="BE926" i="4"/>
  <c r="BF926" i="4"/>
  <c r="BG926" i="4"/>
  <c r="BH926" i="4"/>
  <c r="AP927" i="4"/>
  <c r="AQ927" i="4"/>
  <c r="AR927" i="4"/>
  <c r="AS927" i="4"/>
  <c r="AT927" i="4"/>
  <c r="AU927" i="4"/>
  <c r="AV927" i="4"/>
  <c r="AW927" i="4"/>
  <c r="AX927" i="4"/>
  <c r="AY927" i="4"/>
  <c r="AZ927" i="4"/>
  <c r="BA927" i="4"/>
  <c r="BB927" i="4"/>
  <c r="BC927" i="4"/>
  <c r="BD927" i="4"/>
  <c r="BE927" i="4"/>
  <c r="BF927" i="4"/>
  <c r="BG927" i="4"/>
  <c r="BH927" i="4"/>
  <c r="AP928" i="4"/>
  <c r="AQ928" i="4"/>
  <c r="AR928" i="4"/>
  <c r="AS928" i="4"/>
  <c r="AT928" i="4"/>
  <c r="AU928" i="4"/>
  <c r="AV928" i="4"/>
  <c r="AW928" i="4"/>
  <c r="AX928" i="4"/>
  <c r="AY928" i="4"/>
  <c r="AZ928" i="4"/>
  <c r="BA928" i="4"/>
  <c r="BB928" i="4"/>
  <c r="BC928" i="4"/>
  <c r="BD928" i="4"/>
  <c r="BE928" i="4"/>
  <c r="BF928" i="4"/>
  <c r="BG928" i="4"/>
  <c r="BH928" i="4"/>
  <c r="AP929" i="4"/>
  <c r="AQ929" i="4"/>
  <c r="AR929" i="4"/>
  <c r="AS929" i="4"/>
  <c r="AT929" i="4"/>
  <c r="AU929" i="4"/>
  <c r="AV929" i="4"/>
  <c r="AW929" i="4"/>
  <c r="AX929" i="4"/>
  <c r="AY929" i="4"/>
  <c r="AZ929" i="4"/>
  <c r="BA929" i="4"/>
  <c r="BB929" i="4"/>
  <c r="BC929" i="4"/>
  <c r="BD929" i="4"/>
  <c r="BE929" i="4"/>
  <c r="BF929" i="4"/>
  <c r="BG929" i="4"/>
  <c r="BH929" i="4"/>
  <c r="AP930" i="4"/>
  <c r="AQ930" i="4"/>
  <c r="AR930" i="4"/>
  <c r="AS930" i="4"/>
  <c r="AT930" i="4"/>
  <c r="AU930" i="4"/>
  <c r="AV930" i="4"/>
  <c r="AW930" i="4"/>
  <c r="AX930" i="4"/>
  <c r="AY930" i="4"/>
  <c r="AZ930" i="4"/>
  <c r="BA930" i="4"/>
  <c r="BB930" i="4"/>
  <c r="BC930" i="4"/>
  <c r="BD930" i="4"/>
  <c r="BE930" i="4"/>
  <c r="BF930" i="4"/>
  <c r="BG930" i="4"/>
  <c r="BH930" i="4"/>
  <c r="AP931" i="4"/>
  <c r="AQ931" i="4"/>
  <c r="AR931" i="4"/>
  <c r="AS931" i="4"/>
  <c r="AT931" i="4"/>
  <c r="AU931" i="4"/>
  <c r="AV931" i="4"/>
  <c r="AW931" i="4"/>
  <c r="AX931" i="4"/>
  <c r="AY931" i="4"/>
  <c r="AZ931" i="4"/>
  <c r="BA931" i="4"/>
  <c r="BB931" i="4"/>
  <c r="BC931" i="4"/>
  <c r="BD931" i="4"/>
  <c r="BE931" i="4"/>
  <c r="BF931" i="4"/>
  <c r="BG931" i="4"/>
  <c r="BH931" i="4"/>
  <c r="AP932" i="4"/>
  <c r="AQ932" i="4"/>
  <c r="AR932" i="4"/>
  <c r="AS932" i="4"/>
  <c r="AT932" i="4"/>
  <c r="AU932" i="4"/>
  <c r="AV932" i="4"/>
  <c r="AW932" i="4"/>
  <c r="AX932" i="4"/>
  <c r="AY932" i="4"/>
  <c r="AZ932" i="4"/>
  <c r="BA932" i="4"/>
  <c r="BB932" i="4"/>
  <c r="BC932" i="4"/>
  <c r="BD932" i="4"/>
  <c r="BE932" i="4"/>
  <c r="BF932" i="4"/>
  <c r="BG932" i="4"/>
  <c r="BH932" i="4"/>
  <c r="AP933" i="4"/>
  <c r="AQ933" i="4"/>
  <c r="AR933" i="4"/>
  <c r="AS933" i="4"/>
  <c r="AT933" i="4"/>
  <c r="AU933" i="4"/>
  <c r="AV933" i="4"/>
  <c r="AW933" i="4"/>
  <c r="AX933" i="4"/>
  <c r="AY933" i="4"/>
  <c r="AZ933" i="4"/>
  <c r="BA933" i="4"/>
  <c r="BB933" i="4"/>
  <c r="BC933" i="4"/>
  <c r="BD933" i="4"/>
  <c r="BE933" i="4"/>
  <c r="BF933" i="4"/>
  <c r="BG933" i="4"/>
  <c r="BH933" i="4"/>
  <c r="AP934" i="4"/>
  <c r="AQ934" i="4"/>
  <c r="AR934" i="4"/>
  <c r="AS934" i="4"/>
  <c r="AT934" i="4"/>
  <c r="AU934" i="4"/>
  <c r="AV934" i="4"/>
  <c r="AW934" i="4"/>
  <c r="AX934" i="4"/>
  <c r="AY934" i="4"/>
  <c r="AZ934" i="4"/>
  <c r="BA934" i="4"/>
  <c r="BB934" i="4"/>
  <c r="BC934" i="4"/>
  <c r="BD934" i="4"/>
  <c r="BE934" i="4"/>
  <c r="BF934" i="4"/>
  <c r="BG934" i="4"/>
  <c r="BH934" i="4"/>
  <c r="AP935" i="4"/>
  <c r="AQ935" i="4"/>
  <c r="AR935" i="4"/>
  <c r="AS935" i="4"/>
  <c r="AT935" i="4"/>
  <c r="AU935" i="4"/>
  <c r="AV935" i="4"/>
  <c r="AW935" i="4"/>
  <c r="AX935" i="4"/>
  <c r="AY935" i="4"/>
  <c r="AZ935" i="4"/>
  <c r="BA935" i="4"/>
  <c r="BB935" i="4"/>
  <c r="BC935" i="4"/>
  <c r="BD935" i="4"/>
  <c r="BE935" i="4"/>
  <c r="BF935" i="4"/>
  <c r="BG935" i="4"/>
  <c r="BH935" i="4"/>
  <c r="AP936" i="4"/>
  <c r="AQ936" i="4"/>
  <c r="AR936" i="4"/>
  <c r="AS936" i="4"/>
  <c r="AT936" i="4"/>
  <c r="AU936" i="4"/>
  <c r="AV936" i="4"/>
  <c r="AW936" i="4"/>
  <c r="AX936" i="4"/>
  <c r="AY936" i="4"/>
  <c r="AZ936" i="4"/>
  <c r="BA936" i="4"/>
  <c r="BB936" i="4"/>
  <c r="BC936" i="4"/>
  <c r="BD936" i="4"/>
  <c r="BE936" i="4"/>
  <c r="BF936" i="4"/>
  <c r="BG936" i="4"/>
  <c r="BH936" i="4"/>
  <c r="AP937" i="4"/>
  <c r="AQ937" i="4"/>
  <c r="AR937" i="4"/>
  <c r="AS937" i="4"/>
  <c r="AT937" i="4"/>
  <c r="AU937" i="4"/>
  <c r="AV937" i="4"/>
  <c r="AW937" i="4"/>
  <c r="AX937" i="4"/>
  <c r="AY937" i="4"/>
  <c r="AZ937" i="4"/>
  <c r="BA937" i="4"/>
  <c r="BB937" i="4"/>
  <c r="BC937" i="4"/>
  <c r="BD937" i="4"/>
  <c r="BE937" i="4"/>
  <c r="BF937" i="4"/>
  <c r="BG937" i="4"/>
  <c r="BH937" i="4"/>
  <c r="AP938" i="4"/>
  <c r="AQ938" i="4"/>
  <c r="AR938" i="4"/>
  <c r="AS938" i="4"/>
  <c r="AT938" i="4"/>
  <c r="AU938" i="4"/>
  <c r="AV938" i="4"/>
  <c r="AW938" i="4"/>
  <c r="AX938" i="4"/>
  <c r="AY938" i="4"/>
  <c r="AZ938" i="4"/>
  <c r="BA938" i="4"/>
  <c r="BB938" i="4"/>
  <c r="BC938" i="4"/>
  <c r="BD938" i="4"/>
  <c r="BE938" i="4"/>
  <c r="BF938" i="4"/>
  <c r="BG938" i="4"/>
  <c r="BH938" i="4"/>
  <c r="AP939" i="4"/>
  <c r="AQ939" i="4"/>
  <c r="AR939" i="4"/>
  <c r="AS939" i="4"/>
  <c r="AT939" i="4"/>
  <c r="AU939" i="4"/>
  <c r="AV939" i="4"/>
  <c r="AW939" i="4"/>
  <c r="AX939" i="4"/>
  <c r="AY939" i="4"/>
  <c r="AZ939" i="4"/>
  <c r="BA939" i="4"/>
  <c r="BB939" i="4"/>
  <c r="BC939" i="4"/>
  <c r="BD939" i="4"/>
  <c r="BE939" i="4"/>
  <c r="BF939" i="4"/>
  <c r="BG939" i="4"/>
  <c r="BH939" i="4"/>
  <c r="AP940" i="4"/>
  <c r="AQ940" i="4"/>
  <c r="AR940" i="4"/>
  <c r="AS940" i="4"/>
  <c r="AT940" i="4"/>
  <c r="AU940" i="4"/>
  <c r="AV940" i="4"/>
  <c r="AW940" i="4"/>
  <c r="AX940" i="4"/>
  <c r="AY940" i="4"/>
  <c r="AZ940" i="4"/>
  <c r="BA940" i="4"/>
  <c r="BB940" i="4"/>
  <c r="BC940" i="4"/>
  <c r="BD940" i="4"/>
  <c r="BE940" i="4"/>
  <c r="BF940" i="4"/>
  <c r="BG940" i="4"/>
  <c r="BH940" i="4"/>
  <c r="AP941" i="4"/>
  <c r="AQ941" i="4"/>
  <c r="AR941" i="4"/>
  <c r="AS941" i="4"/>
  <c r="AT941" i="4"/>
  <c r="AU941" i="4"/>
  <c r="AV941" i="4"/>
  <c r="AW941" i="4"/>
  <c r="AX941" i="4"/>
  <c r="AY941" i="4"/>
  <c r="AZ941" i="4"/>
  <c r="BA941" i="4"/>
  <c r="BB941" i="4"/>
  <c r="BC941" i="4"/>
  <c r="BD941" i="4"/>
  <c r="BE941" i="4"/>
  <c r="BF941" i="4"/>
  <c r="BG941" i="4"/>
  <c r="BH941" i="4"/>
  <c r="AP942" i="4"/>
  <c r="AQ942" i="4"/>
  <c r="AR942" i="4"/>
  <c r="AS942" i="4"/>
  <c r="AT942" i="4"/>
  <c r="AU942" i="4"/>
  <c r="AV942" i="4"/>
  <c r="AW942" i="4"/>
  <c r="AX942" i="4"/>
  <c r="AY942" i="4"/>
  <c r="AZ942" i="4"/>
  <c r="BA942" i="4"/>
  <c r="BB942" i="4"/>
  <c r="BC942" i="4"/>
  <c r="BD942" i="4"/>
  <c r="BE942" i="4"/>
  <c r="BF942" i="4"/>
  <c r="BG942" i="4"/>
  <c r="BH942" i="4"/>
  <c r="AP943" i="4"/>
  <c r="AQ943" i="4"/>
  <c r="AR943" i="4"/>
  <c r="AS943" i="4"/>
  <c r="AT943" i="4"/>
  <c r="AU943" i="4"/>
  <c r="AV943" i="4"/>
  <c r="AW943" i="4"/>
  <c r="AX943" i="4"/>
  <c r="AY943" i="4"/>
  <c r="AZ943" i="4"/>
  <c r="BA943" i="4"/>
  <c r="BB943" i="4"/>
  <c r="BC943" i="4"/>
  <c r="BD943" i="4"/>
  <c r="BE943" i="4"/>
  <c r="BF943" i="4"/>
  <c r="BG943" i="4"/>
  <c r="BH943" i="4"/>
  <c r="AP944" i="4"/>
  <c r="AQ944" i="4"/>
  <c r="AR944" i="4"/>
  <c r="AS944" i="4"/>
  <c r="AT944" i="4"/>
  <c r="AU944" i="4"/>
  <c r="AV944" i="4"/>
  <c r="AW944" i="4"/>
  <c r="AX944" i="4"/>
  <c r="AY944" i="4"/>
  <c r="AZ944" i="4"/>
  <c r="BA944" i="4"/>
  <c r="BB944" i="4"/>
  <c r="BC944" i="4"/>
  <c r="BD944" i="4"/>
  <c r="BE944" i="4"/>
  <c r="BF944" i="4"/>
  <c r="BG944" i="4"/>
  <c r="BH944" i="4"/>
  <c r="AP945" i="4"/>
  <c r="AQ945" i="4"/>
  <c r="AR945" i="4"/>
  <c r="AS945" i="4"/>
  <c r="AT945" i="4"/>
  <c r="AU945" i="4"/>
  <c r="AV945" i="4"/>
  <c r="AW945" i="4"/>
  <c r="AX945" i="4"/>
  <c r="AY945" i="4"/>
  <c r="AZ945" i="4"/>
  <c r="BA945" i="4"/>
  <c r="BB945" i="4"/>
  <c r="BC945" i="4"/>
  <c r="BD945" i="4"/>
  <c r="BE945" i="4"/>
  <c r="BF945" i="4"/>
  <c r="BG945" i="4"/>
  <c r="BH945" i="4"/>
  <c r="AP946" i="4"/>
  <c r="AQ946" i="4"/>
  <c r="AR946" i="4"/>
  <c r="AS946" i="4"/>
  <c r="AT946" i="4"/>
  <c r="AU946" i="4"/>
  <c r="AV946" i="4"/>
  <c r="AW946" i="4"/>
  <c r="AX946" i="4"/>
  <c r="AY946" i="4"/>
  <c r="AZ946" i="4"/>
  <c r="BA946" i="4"/>
  <c r="BB946" i="4"/>
  <c r="BC946" i="4"/>
  <c r="BD946" i="4"/>
  <c r="BE946" i="4"/>
  <c r="BF946" i="4"/>
  <c r="BG946" i="4"/>
  <c r="BH946" i="4"/>
  <c r="AP947" i="4"/>
  <c r="AQ947" i="4"/>
  <c r="AR947" i="4"/>
  <c r="AS947" i="4"/>
  <c r="AT947" i="4"/>
  <c r="AU947" i="4"/>
  <c r="AV947" i="4"/>
  <c r="AW947" i="4"/>
  <c r="AX947" i="4"/>
  <c r="AY947" i="4"/>
  <c r="AZ947" i="4"/>
  <c r="BA947" i="4"/>
  <c r="BB947" i="4"/>
  <c r="BC947" i="4"/>
  <c r="BD947" i="4"/>
  <c r="BE947" i="4"/>
  <c r="BF947" i="4"/>
  <c r="BG947" i="4"/>
  <c r="BH947" i="4"/>
  <c r="AP948" i="4"/>
  <c r="AQ948" i="4"/>
  <c r="AR948" i="4"/>
  <c r="AS948" i="4"/>
  <c r="AT948" i="4"/>
  <c r="AU948" i="4"/>
  <c r="AV948" i="4"/>
  <c r="AW948" i="4"/>
  <c r="AX948" i="4"/>
  <c r="AY948" i="4"/>
  <c r="AZ948" i="4"/>
  <c r="BA948" i="4"/>
  <c r="BB948" i="4"/>
  <c r="BC948" i="4"/>
  <c r="BD948" i="4"/>
  <c r="BE948" i="4"/>
  <c r="BF948" i="4"/>
  <c r="BG948" i="4"/>
  <c r="BH948" i="4"/>
  <c r="AP949" i="4"/>
  <c r="AQ949" i="4"/>
  <c r="AR949" i="4"/>
  <c r="AS949" i="4"/>
  <c r="AT949" i="4"/>
  <c r="AU949" i="4"/>
  <c r="AV949" i="4"/>
  <c r="AW949" i="4"/>
  <c r="AX949" i="4"/>
  <c r="AY949" i="4"/>
  <c r="AZ949" i="4"/>
  <c r="BA949" i="4"/>
  <c r="BB949" i="4"/>
  <c r="BC949" i="4"/>
  <c r="BD949" i="4"/>
  <c r="BE949" i="4"/>
  <c r="BF949" i="4"/>
  <c r="BG949" i="4"/>
  <c r="BH949" i="4"/>
  <c r="AP950" i="4"/>
  <c r="AQ950" i="4"/>
  <c r="AR950" i="4"/>
  <c r="AS950" i="4"/>
  <c r="AT950" i="4"/>
  <c r="AU950" i="4"/>
  <c r="AV950" i="4"/>
  <c r="AW950" i="4"/>
  <c r="AX950" i="4"/>
  <c r="AY950" i="4"/>
  <c r="AZ950" i="4"/>
  <c r="BA950" i="4"/>
  <c r="BB950" i="4"/>
  <c r="BC950" i="4"/>
  <c r="BD950" i="4"/>
  <c r="BE950" i="4"/>
  <c r="BF950" i="4"/>
  <c r="BG950" i="4"/>
  <c r="BH950" i="4"/>
  <c r="AP951" i="4"/>
  <c r="AQ951" i="4"/>
  <c r="AR951" i="4"/>
  <c r="AS951" i="4"/>
  <c r="AT951" i="4"/>
  <c r="AU951" i="4"/>
  <c r="AV951" i="4"/>
  <c r="AW951" i="4"/>
  <c r="AX951" i="4"/>
  <c r="AY951" i="4"/>
  <c r="AZ951" i="4"/>
  <c r="BA951" i="4"/>
  <c r="BB951" i="4"/>
  <c r="BC951" i="4"/>
  <c r="BD951" i="4"/>
  <c r="BE951" i="4"/>
  <c r="BF951" i="4"/>
  <c r="BG951" i="4"/>
  <c r="BH951" i="4"/>
  <c r="AP952" i="4"/>
  <c r="AQ952" i="4"/>
  <c r="AR952" i="4"/>
  <c r="AS952" i="4"/>
  <c r="AT952" i="4"/>
  <c r="AU952" i="4"/>
  <c r="AV952" i="4"/>
  <c r="AW952" i="4"/>
  <c r="AX952" i="4"/>
  <c r="AY952" i="4"/>
  <c r="AZ952" i="4"/>
  <c r="BA952" i="4"/>
  <c r="BB952" i="4"/>
  <c r="BC952" i="4"/>
  <c r="BD952" i="4"/>
  <c r="BE952" i="4"/>
  <c r="BF952" i="4"/>
  <c r="BG952" i="4"/>
  <c r="BH952" i="4"/>
  <c r="AP953" i="4"/>
  <c r="AQ953" i="4"/>
  <c r="AR953" i="4"/>
  <c r="AS953" i="4"/>
  <c r="AT953" i="4"/>
  <c r="AU953" i="4"/>
  <c r="AV953" i="4"/>
  <c r="AW953" i="4"/>
  <c r="AX953" i="4"/>
  <c r="AY953" i="4"/>
  <c r="AZ953" i="4"/>
  <c r="BA953" i="4"/>
  <c r="BB953" i="4"/>
  <c r="BC953" i="4"/>
  <c r="BD953" i="4"/>
  <c r="BE953" i="4"/>
  <c r="BF953" i="4"/>
  <c r="BG953" i="4"/>
  <c r="BH953" i="4"/>
  <c r="AP954" i="4"/>
  <c r="AQ954" i="4"/>
  <c r="AR954" i="4"/>
  <c r="AS954" i="4"/>
  <c r="AT954" i="4"/>
  <c r="AU954" i="4"/>
  <c r="AV954" i="4"/>
  <c r="AW954" i="4"/>
  <c r="AX954" i="4"/>
  <c r="AY954" i="4"/>
  <c r="AZ954" i="4"/>
  <c r="BA954" i="4"/>
  <c r="BB954" i="4"/>
  <c r="BC954" i="4"/>
  <c r="BD954" i="4"/>
  <c r="BE954" i="4"/>
  <c r="BF954" i="4"/>
  <c r="BG954" i="4"/>
  <c r="BH954" i="4"/>
  <c r="AP955" i="4"/>
  <c r="AQ955" i="4"/>
  <c r="AR955" i="4"/>
  <c r="AS955" i="4"/>
  <c r="AT955" i="4"/>
  <c r="AU955" i="4"/>
  <c r="AV955" i="4"/>
  <c r="AW955" i="4"/>
  <c r="AX955" i="4"/>
  <c r="AY955" i="4"/>
  <c r="AZ955" i="4"/>
  <c r="BA955" i="4"/>
  <c r="BB955" i="4"/>
  <c r="BC955" i="4"/>
  <c r="BD955" i="4"/>
  <c r="BE955" i="4"/>
  <c r="BF955" i="4"/>
  <c r="BG955" i="4"/>
  <c r="BH955" i="4"/>
  <c r="AP956" i="4"/>
  <c r="AQ956" i="4"/>
  <c r="AR956" i="4"/>
  <c r="AS956" i="4"/>
  <c r="AT956" i="4"/>
  <c r="AU956" i="4"/>
  <c r="AV956" i="4"/>
  <c r="AW956" i="4"/>
  <c r="AX956" i="4"/>
  <c r="AY956" i="4"/>
  <c r="AZ956" i="4"/>
  <c r="BA956" i="4"/>
  <c r="BB956" i="4"/>
  <c r="BC956" i="4"/>
  <c r="BD956" i="4"/>
  <c r="BE956" i="4"/>
  <c r="BF956" i="4"/>
  <c r="BG956" i="4"/>
  <c r="BH956" i="4"/>
  <c r="AP957" i="4"/>
  <c r="AQ957" i="4"/>
  <c r="AR957" i="4"/>
  <c r="AS957" i="4"/>
  <c r="AT957" i="4"/>
  <c r="AU957" i="4"/>
  <c r="AV957" i="4"/>
  <c r="AW957" i="4"/>
  <c r="AX957" i="4"/>
  <c r="AY957" i="4"/>
  <c r="AZ957" i="4"/>
  <c r="BA957" i="4"/>
  <c r="BB957" i="4"/>
  <c r="BC957" i="4"/>
  <c r="BD957" i="4"/>
  <c r="BE957" i="4"/>
  <c r="BF957" i="4"/>
  <c r="BG957" i="4"/>
  <c r="BH957" i="4"/>
  <c r="AP958" i="4"/>
  <c r="AQ958" i="4"/>
  <c r="AR958" i="4"/>
  <c r="AS958" i="4"/>
  <c r="AT958" i="4"/>
  <c r="AU958" i="4"/>
  <c r="AV958" i="4"/>
  <c r="AW958" i="4"/>
  <c r="AX958" i="4"/>
  <c r="AY958" i="4"/>
  <c r="AZ958" i="4"/>
  <c r="BA958" i="4"/>
  <c r="BB958" i="4"/>
  <c r="BC958" i="4"/>
  <c r="BD958" i="4"/>
  <c r="BE958" i="4"/>
  <c r="BF958" i="4"/>
  <c r="BG958" i="4"/>
  <c r="BH958" i="4"/>
  <c r="AP959" i="4"/>
  <c r="AQ959" i="4"/>
  <c r="AR959" i="4"/>
  <c r="AS959" i="4"/>
  <c r="AT959" i="4"/>
  <c r="AU959" i="4"/>
  <c r="AV959" i="4"/>
  <c r="AW959" i="4"/>
  <c r="AX959" i="4"/>
  <c r="AY959" i="4"/>
  <c r="AZ959" i="4"/>
  <c r="BA959" i="4"/>
  <c r="BB959" i="4"/>
  <c r="BC959" i="4"/>
  <c r="BD959" i="4"/>
  <c r="BE959" i="4"/>
  <c r="BF959" i="4"/>
  <c r="BG959" i="4"/>
  <c r="BH959" i="4"/>
  <c r="AP960" i="4"/>
  <c r="AQ960" i="4"/>
  <c r="AR960" i="4"/>
  <c r="AS960" i="4"/>
  <c r="AT960" i="4"/>
  <c r="AU960" i="4"/>
  <c r="AV960" i="4"/>
  <c r="AW960" i="4"/>
  <c r="AX960" i="4"/>
  <c r="AY960" i="4"/>
  <c r="AZ960" i="4"/>
  <c r="BA960" i="4"/>
  <c r="BB960" i="4"/>
  <c r="BC960" i="4"/>
  <c r="BD960" i="4"/>
  <c r="BE960" i="4"/>
  <c r="BF960" i="4"/>
  <c r="BG960" i="4"/>
  <c r="BH960" i="4"/>
  <c r="AP961" i="4"/>
  <c r="AQ961" i="4"/>
  <c r="AR961" i="4"/>
  <c r="AS961" i="4"/>
  <c r="AT961" i="4"/>
  <c r="AU961" i="4"/>
  <c r="AV961" i="4"/>
  <c r="AW961" i="4"/>
  <c r="AX961" i="4"/>
  <c r="AY961" i="4"/>
  <c r="AZ961" i="4"/>
  <c r="BA961" i="4"/>
  <c r="BB961" i="4"/>
  <c r="BC961" i="4"/>
  <c r="BD961" i="4"/>
  <c r="BE961" i="4"/>
  <c r="BF961" i="4"/>
  <c r="BG961" i="4"/>
  <c r="BH961" i="4"/>
  <c r="AP962" i="4"/>
  <c r="AQ962" i="4"/>
  <c r="AR962" i="4"/>
  <c r="AS962" i="4"/>
  <c r="AT962" i="4"/>
  <c r="AU962" i="4"/>
  <c r="AV962" i="4"/>
  <c r="AW962" i="4"/>
  <c r="AX962" i="4"/>
  <c r="AY962" i="4"/>
  <c r="AZ962" i="4"/>
  <c r="BA962" i="4"/>
  <c r="BB962" i="4"/>
  <c r="BC962" i="4"/>
  <c r="BD962" i="4"/>
  <c r="BE962" i="4"/>
  <c r="BF962" i="4"/>
  <c r="BG962" i="4"/>
  <c r="BH962" i="4"/>
  <c r="AP963" i="4"/>
  <c r="AQ963" i="4"/>
  <c r="AR963" i="4"/>
  <c r="AS963" i="4"/>
  <c r="AT963" i="4"/>
  <c r="AU963" i="4"/>
  <c r="AV963" i="4"/>
  <c r="AW963" i="4"/>
  <c r="AX963" i="4"/>
  <c r="AY963" i="4"/>
  <c r="AZ963" i="4"/>
  <c r="BA963" i="4"/>
  <c r="BB963" i="4"/>
  <c r="BC963" i="4"/>
  <c r="BD963" i="4"/>
  <c r="BE963" i="4"/>
  <c r="BF963" i="4"/>
  <c r="BG963" i="4"/>
  <c r="BH963" i="4"/>
  <c r="AP964" i="4"/>
  <c r="AQ964" i="4"/>
  <c r="AR964" i="4"/>
  <c r="AS964" i="4"/>
  <c r="AT964" i="4"/>
  <c r="AU964" i="4"/>
  <c r="AV964" i="4"/>
  <c r="AW964" i="4"/>
  <c r="AX964" i="4"/>
  <c r="AY964" i="4"/>
  <c r="AZ964" i="4"/>
  <c r="BA964" i="4"/>
  <c r="BB964" i="4"/>
  <c r="BC964" i="4"/>
  <c r="BD964" i="4"/>
  <c r="BE964" i="4"/>
  <c r="BF964" i="4"/>
  <c r="BG964" i="4"/>
  <c r="BH964" i="4"/>
  <c r="AP965" i="4"/>
  <c r="AQ965" i="4"/>
  <c r="AR965" i="4"/>
  <c r="AS965" i="4"/>
  <c r="AT965" i="4"/>
  <c r="AU965" i="4"/>
  <c r="AV965" i="4"/>
  <c r="AW965" i="4"/>
  <c r="AX965" i="4"/>
  <c r="AY965" i="4"/>
  <c r="AZ965" i="4"/>
  <c r="BA965" i="4"/>
  <c r="BB965" i="4"/>
  <c r="BC965" i="4"/>
  <c r="BD965" i="4"/>
  <c r="BE965" i="4"/>
  <c r="BF965" i="4"/>
  <c r="BG965" i="4"/>
  <c r="BH965" i="4"/>
  <c r="AP966" i="4"/>
  <c r="AQ966" i="4"/>
  <c r="AR966" i="4"/>
  <c r="AS966" i="4"/>
  <c r="AT966" i="4"/>
  <c r="AU966" i="4"/>
  <c r="AV966" i="4"/>
  <c r="AW966" i="4"/>
  <c r="AX966" i="4"/>
  <c r="AY966" i="4"/>
  <c r="AZ966" i="4"/>
  <c r="BA966" i="4"/>
  <c r="BB966" i="4"/>
  <c r="BC966" i="4"/>
  <c r="BD966" i="4"/>
  <c r="BE966" i="4"/>
  <c r="BF966" i="4"/>
  <c r="BG966" i="4"/>
  <c r="BH966" i="4"/>
  <c r="AP967" i="4"/>
  <c r="AQ967" i="4"/>
  <c r="AR967" i="4"/>
  <c r="AS967" i="4"/>
  <c r="AT967" i="4"/>
  <c r="AU967" i="4"/>
  <c r="AV967" i="4"/>
  <c r="AW967" i="4"/>
  <c r="AX967" i="4"/>
  <c r="AY967" i="4"/>
  <c r="AZ967" i="4"/>
  <c r="BA967" i="4"/>
  <c r="BB967" i="4"/>
  <c r="BC967" i="4"/>
  <c r="BD967" i="4"/>
  <c r="BE967" i="4"/>
  <c r="BF967" i="4"/>
  <c r="BG967" i="4"/>
  <c r="BH967" i="4"/>
  <c r="AP968" i="4"/>
  <c r="AQ968" i="4"/>
  <c r="AR968" i="4"/>
  <c r="AS968" i="4"/>
  <c r="AT968" i="4"/>
  <c r="AU968" i="4"/>
  <c r="AV968" i="4"/>
  <c r="AW968" i="4"/>
  <c r="AX968" i="4"/>
  <c r="AY968" i="4"/>
  <c r="AZ968" i="4"/>
  <c r="BA968" i="4"/>
  <c r="BB968" i="4"/>
  <c r="BC968" i="4"/>
  <c r="BD968" i="4"/>
  <c r="BE968" i="4"/>
  <c r="BF968" i="4"/>
  <c r="BG968" i="4"/>
  <c r="BH968" i="4"/>
  <c r="AP969" i="4"/>
  <c r="AQ969" i="4"/>
  <c r="AR969" i="4"/>
  <c r="AS969" i="4"/>
  <c r="AT969" i="4"/>
  <c r="AU969" i="4"/>
  <c r="AV969" i="4"/>
  <c r="AW969" i="4"/>
  <c r="AX969" i="4"/>
  <c r="AY969" i="4"/>
  <c r="AZ969" i="4"/>
  <c r="BA969" i="4"/>
  <c r="BB969" i="4"/>
  <c r="BC969" i="4"/>
  <c r="BD969" i="4"/>
  <c r="BE969" i="4"/>
  <c r="BF969" i="4"/>
  <c r="BG969" i="4"/>
  <c r="BH969" i="4"/>
  <c r="AP970" i="4"/>
  <c r="AQ970" i="4"/>
  <c r="AR970" i="4"/>
  <c r="AS970" i="4"/>
  <c r="AT970" i="4"/>
  <c r="AU970" i="4"/>
  <c r="AV970" i="4"/>
  <c r="AW970" i="4"/>
  <c r="AX970" i="4"/>
  <c r="AY970" i="4"/>
  <c r="AZ970" i="4"/>
  <c r="BA970" i="4"/>
  <c r="BB970" i="4"/>
  <c r="BC970" i="4"/>
  <c r="BD970" i="4"/>
  <c r="BE970" i="4"/>
  <c r="BF970" i="4"/>
  <c r="BG970" i="4"/>
  <c r="BH970" i="4"/>
  <c r="AP971" i="4"/>
  <c r="AQ971" i="4"/>
  <c r="AR971" i="4"/>
  <c r="AS971" i="4"/>
  <c r="AT971" i="4"/>
  <c r="AU971" i="4"/>
  <c r="AV971" i="4"/>
  <c r="AW971" i="4"/>
  <c r="AX971" i="4"/>
  <c r="AY971" i="4"/>
  <c r="AZ971" i="4"/>
  <c r="BA971" i="4"/>
  <c r="BB971" i="4"/>
  <c r="BC971" i="4"/>
  <c r="BD971" i="4"/>
  <c r="BE971" i="4"/>
  <c r="BF971" i="4"/>
  <c r="BG971" i="4"/>
  <c r="BH971" i="4"/>
  <c r="AP972" i="4"/>
  <c r="AQ972" i="4"/>
  <c r="AR972" i="4"/>
  <c r="AS972" i="4"/>
  <c r="AT972" i="4"/>
  <c r="AU972" i="4"/>
  <c r="AV972" i="4"/>
  <c r="AW972" i="4"/>
  <c r="AX972" i="4"/>
  <c r="AY972" i="4"/>
  <c r="AZ972" i="4"/>
  <c r="BA972" i="4"/>
  <c r="BB972" i="4"/>
  <c r="BC972" i="4"/>
  <c r="BD972" i="4"/>
  <c r="BE972" i="4"/>
  <c r="BF972" i="4"/>
  <c r="BG972" i="4"/>
  <c r="BH972" i="4"/>
  <c r="AP973" i="4"/>
  <c r="AQ973" i="4"/>
  <c r="AR973" i="4"/>
  <c r="AS973" i="4"/>
  <c r="AT973" i="4"/>
  <c r="AU973" i="4"/>
  <c r="AV973" i="4"/>
  <c r="AW973" i="4"/>
  <c r="AX973" i="4"/>
  <c r="AY973" i="4"/>
  <c r="AZ973" i="4"/>
  <c r="BA973" i="4"/>
  <c r="BB973" i="4"/>
  <c r="BC973" i="4"/>
  <c r="BD973" i="4"/>
  <c r="BE973" i="4"/>
  <c r="BF973" i="4"/>
  <c r="BG973" i="4"/>
  <c r="BH973" i="4"/>
  <c r="AP974" i="4"/>
  <c r="AQ974" i="4"/>
  <c r="AR974" i="4"/>
  <c r="AS974" i="4"/>
  <c r="AT974" i="4"/>
  <c r="AU974" i="4"/>
  <c r="AV974" i="4"/>
  <c r="AW974" i="4"/>
  <c r="AX974" i="4"/>
  <c r="AY974" i="4"/>
  <c r="AZ974" i="4"/>
  <c r="BA974" i="4"/>
  <c r="BB974" i="4"/>
  <c r="BC974" i="4"/>
  <c r="BD974" i="4"/>
  <c r="BE974" i="4"/>
  <c r="BF974" i="4"/>
  <c r="BG974" i="4"/>
  <c r="BH974" i="4"/>
  <c r="AP975" i="4"/>
  <c r="AQ975" i="4"/>
  <c r="AR975" i="4"/>
  <c r="AS975" i="4"/>
  <c r="AT975" i="4"/>
  <c r="AU975" i="4"/>
  <c r="AV975" i="4"/>
  <c r="AW975" i="4"/>
  <c r="AX975" i="4"/>
  <c r="AY975" i="4"/>
  <c r="AZ975" i="4"/>
  <c r="BA975" i="4"/>
  <c r="BB975" i="4"/>
  <c r="BC975" i="4"/>
  <c r="BD975" i="4"/>
  <c r="BE975" i="4"/>
  <c r="BF975" i="4"/>
  <c r="BG975" i="4"/>
  <c r="BH975" i="4"/>
  <c r="AP976" i="4"/>
  <c r="AQ976" i="4"/>
  <c r="AR976" i="4"/>
  <c r="AS976" i="4"/>
  <c r="AT976" i="4"/>
  <c r="AU976" i="4"/>
  <c r="AV976" i="4"/>
  <c r="AW976" i="4"/>
  <c r="AX976" i="4"/>
  <c r="AY976" i="4"/>
  <c r="AZ976" i="4"/>
  <c r="BA976" i="4"/>
  <c r="BB976" i="4"/>
  <c r="BC976" i="4"/>
  <c r="BD976" i="4"/>
  <c r="BE976" i="4"/>
  <c r="BF976" i="4"/>
  <c r="BG976" i="4"/>
  <c r="BH976" i="4"/>
  <c r="AP977" i="4"/>
  <c r="AQ977" i="4"/>
  <c r="AR977" i="4"/>
  <c r="AS977" i="4"/>
  <c r="AT977" i="4"/>
  <c r="AU977" i="4"/>
  <c r="AV977" i="4"/>
  <c r="AW977" i="4"/>
  <c r="AX977" i="4"/>
  <c r="AY977" i="4"/>
  <c r="AZ977" i="4"/>
  <c r="BA977" i="4"/>
  <c r="BB977" i="4"/>
  <c r="BC977" i="4"/>
  <c r="BD977" i="4"/>
  <c r="BE977" i="4"/>
  <c r="BF977" i="4"/>
  <c r="BG977" i="4"/>
  <c r="BH977" i="4"/>
  <c r="AP978" i="4"/>
  <c r="AQ978" i="4"/>
  <c r="AR978" i="4"/>
  <c r="AS978" i="4"/>
  <c r="AT978" i="4"/>
  <c r="AU978" i="4"/>
  <c r="AV978" i="4"/>
  <c r="AW978" i="4"/>
  <c r="AX978" i="4"/>
  <c r="AY978" i="4"/>
  <c r="AZ978" i="4"/>
  <c r="BA978" i="4"/>
  <c r="BB978" i="4"/>
  <c r="BC978" i="4"/>
  <c r="BD978" i="4"/>
  <c r="BE978" i="4"/>
  <c r="BF978" i="4"/>
  <c r="BG978" i="4"/>
  <c r="BH978" i="4"/>
  <c r="AP979" i="4"/>
  <c r="AQ979" i="4"/>
  <c r="AR979" i="4"/>
  <c r="AS979" i="4"/>
  <c r="AT979" i="4"/>
  <c r="AU979" i="4"/>
  <c r="AV979" i="4"/>
  <c r="AW979" i="4"/>
  <c r="AX979" i="4"/>
  <c r="AY979" i="4"/>
  <c r="AZ979" i="4"/>
  <c r="BA979" i="4"/>
  <c r="BB979" i="4"/>
  <c r="BC979" i="4"/>
  <c r="BD979" i="4"/>
  <c r="BE979" i="4"/>
  <c r="BF979" i="4"/>
  <c r="BG979" i="4"/>
  <c r="BH979" i="4"/>
  <c r="AP980" i="4"/>
  <c r="AQ980" i="4"/>
  <c r="AR980" i="4"/>
  <c r="AS980" i="4"/>
  <c r="AT980" i="4"/>
  <c r="AU980" i="4"/>
  <c r="AV980" i="4"/>
  <c r="AW980" i="4"/>
  <c r="AX980" i="4"/>
  <c r="AY980" i="4"/>
  <c r="AZ980" i="4"/>
  <c r="BA980" i="4"/>
  <c r="BB980" i="4"/>
  <c r="BC980" i="4"/>
  <c r="BD980" i="4"/>
  <c r="BE980" i="4"/>
  <c r="BF980" i="4"/>
  <c r="BG980" i="4"/>
  <c r="BH980" i="4"/>
  <c r="C934" i="4"/>
  <c r="C935" i="4"/>
  <c r="C936" i="4"/>
  <c r="C937" i="4"/>
  <c r="C938" i="4"/>
  <c r="C939" i="4"/>
  <c r="C940" i="4"/>
  <c r="C941" i="4"/>
  <c r="C942" i="4"/>
  <c r="C943" i="4"/>
  <c r="C944" i="4"/>
  <c r="C945" i="4"/>
  <c r="C946" i="4"/>
  <c r="C947" i="4"/>
  <c r="C948" i="4"/>
  <c r="C949" i="4"/>
  <c r="C950" i="4"/>
  <c r="C951" i="4"/>
  <c r="C952" i="4"/>
  <c r="C953" i="4"/>
  <c r="C954" i="4"/>
  <c r="C955" i="4"/>
  <c r="C956" i="4"/>
  <c r="C957" i="4"/>
  <c r="C958" i="4"/>
  <c r="C959" i="4"/>
  <c r="C960" i="4"/>
  <c r="C961" i="4"/>
  <c r="C962" i="4"/>
  <c r="C963" i="4"/>
  <c r="C964" i="4"/>
  <c r="C965" i="4"/>
  <c r="C966" i="4"/>
  <c r="C967" i="4"/>
  <c r="C968" i="4"/>
  <c r="C969" i="4"/>
  <c r="C970" i="4"/>
  <c r="C971" i="4"/>
  <c r="C972" i="4"/>
  <c r="C973" i="4"/>
  <c r="C974" i="4"/>
  <c r="C975" i="4"/>
  <c r="C976" i="4"/>
  <c r="C977" i="4"/>
  <c r="C978" i="4"/>
  <c r="C979" i="4"/>
  <c r="C980" i="4"/>
  <c r="C901" i="4"/>
  <c r="C902" i="4"/>
  <c r="C903" i="4"/>
  <c r="C904" i="4"/>
  <c r="C905" i="4"/>
  <c r="C906" i="4"/>
  <c r="C907" i="4"/>
  <c r="C908" i="4"/>
  <c r="C909" i="4"/>
  <c r="C910" i="4"/>
  <c r="C911" i="4"/>
  <c r="C912" i="4"/>
  <c r="C913" i="4"/>
  <c r="C914" i="4"/>
  <c r="C915" i="4"/>
  <c r="C916" i="4"/>
  <c r="C917" i="4"/>
  <c r="C918" i="4"/>
  <c r="C919" i="4"/>
  <c r="C920" i="4"/>
  <c r="C921" i="4"/>
  <c r="C922" i="4"/>
  <c r="C923" i="4"/>
  <c r="C924" i="4"/>
  <c r="C925" i="4"/>
  <c r="C926" i="4"/>
  <c r="C927" i="4"/>
  <c r="C928" i="4"/>
  <c r="C929" i="4"/>
  <c r="C930" i="4"/>
  <c r="C931" i="4"/>
  <c r="C932" i="4"/>
  <c r="C933" i="4"/>
  <c r="C800" i="4"/>
  <c r="AP800" i="4"/>
  <c r="AQ800" i="4"/>
  <c r="AR800" i="4"/>
  <c r="AS800" i="4"/>
  <c r="AT800" i="4"/>
  <c r="AU800" i="4"/>
  <c r="AV800" i="4"/>
  <c r="AW800" i="4"/>
  <c r="AX800" i="4"/>
  <c r="AY800" i="4"/>
  <c r="AZ800" i="4"/>
  <c r="BA800" i="4"/>
  <c r="BB800" i="4"/>
  <c r="BC800" i="4"/>
  <c r="BD800" i="4"/>
  <c r="BE800" i="4"/>
  <c r="BF800" i="4"/>
  <c r="BG800" i="4"/>
  <c r="BH800" i="4"/>
  <c r="AP801" i="4"/>
  <c r="AQ801" i="4"/>
  <c r="AR801" i="4"/>
  <c r="AS801" i="4"/>
  <c r="AT801" i="4"/>
  <c r="AU801" i="4"/>
  <c r="AV801" i="4"/>
  <c r="AW801" i="4"/>
  <c r="AX801" i="4"/>
  <c r="AY801" i="4"/>
  <c r="AZ801" i="4"/>
  <c r="BA801" i="4"/>
  <c r="BB801" i="4"/>
  <c r="BC801" i="4"/>
  <c r="BD801" i="4"/>
  <c r="BE801" i="4"/>
  <c r="BF801" i="4"/>
  <c r="BG801" i="4"/>
  <c r="BH801" i="4"/>
  <c r="AP802" i="4"/>
  <c r="AQ802" i="4"/>
  <c r="AR802" i="4"/>
  <c r="AS802" i="4"/>
  <c r="AT802" i="4"/>
  <c r="AU802" i="4"/>
  <c r="AV802" i="4"/>
  <c r="AW802" i="4"/>
  <c r="AX802" i="4"/>
  <c r="AY802" i="4"/>
  <c r="AZ802" i="4"/>
  <c r="BA802" i="4"/>
  <c r="BB802" i="4"/>
  <c r="BC802" i="4"/>
  <c r="BD802" i="4"/>
  <c r="BE802" i="4"/>
  <c r="BF802" i="4"/>
  <c r="BG802" i="4"/>
  <c r="BH802" i="4"/>
  <c r="AP803" i="4"/>
  <c r="AQ803" i="4"/>
  <c r="AR803" i="4"/>
  <c r="AS803" i="4"/>
  <c r="AT803" i="4"/>
  <c r="AU803" i="4"/>
  <c r="AV803" i="4"/>
  <c r="AW803" i="4"/>
  <c r="AX803" i="4"/>
  <c r="AY803" i="4"/>
  <c r="AZ803" i="4"/>
  <c r="BA803" i="4"/>
  <c r="BB803" i="4"/>
  <c r="BC803" i="4"/>
  <c r="BD803" i="4"/>
  <c r="BE803" i="4"/>
  <c r="BF803" i="4"/>
  <c r="BG803" i="4"/>
  <c r="BH803" i="4"/>
  <c r="AP804" i="4"/>
  <c r="AQ804" i="4"/>
  <c r="AR804" i="4"/>
  <c r="AS804" i="4"/>
  <c r="AT804" i="4"/>
  <c r="AU804" i="4"/>
  <c r="AV804" i="4"/>
  <c r="AW804" i="4"/>
  <c r="AX804" i="4"/>
  <c r="AY804" i="4"/>
  <c r="AZ804" i="4"/>
  <c r="BA804" i="4"/>
  <c r="BB804" i="4"/>
  <c r="BC804" i="4"/>
  <c r="BD804" i="4"/>
  <c r="BE804" i="4"/>
  <c r="BF804" i="4"/>
  <c r="BG804" i="4"/>
  <c r="BH804" i="4"/>
  <c r="AP805" i="4"/>
  <c r="AQ805" i="4"/>
  <c r="AR805" i="4"/>
  <c r="AS805" i="4"/>
  <c r="AT805" i="4"/>
  <c r="AU805" i="4"/>
  <c r="AV805" i="4"/>
  <c r="AW805" i="4"/>
  <c r="AX805" i="4"/>
  <c r="AY805" i="4"/>
  <c r="AZ805" i="4"/>
  <c r="BA805" i="4"/>
  <c r="BB805" i="4"/>
  <c r="BC805" i="4"/>
  <c r="BD805" i="4"/>
  <c r="BE805" i="4"/>
  <c r="BF805" i="4"/>
  <c r="BG805" i="4"/>
  <c r="BH805" i="4"/>
  <c r="AP806" i="4"/>
  <c r="AQ806" i="4"/>
  <c r="AR806" i="4"/>
  <c r="AS806" i="4"/>
  <c r="AT806" i="4"/>
  <c r="AU806" i="4"/>
  <c r="AV806" i="4"/>
  <c r="AW806" i="4"/>
  <c r="AX806" i="4"/>
  <c r="AY806" i="4"/>
  <c r="AZ806" i="4"/>
  <c r="BA806" i="4"/>
  <c r="BB806" i="4"/>
  <c r="BC806" i="4"/>
  <c r="BD806" i="4"/>
  <c r="BE806" i="4"/>
  <c r="BF806" i="4"/>
  <c r="BG806" i="4"/>
  <c r="BH806" i="4"/>
  <c r="AP807" i="4"/>
  <c r="AQ807" i="4"/>
  <c r="AR807" i="4"/>
  <c r="AS807" i="4"/>
  <c r="AT807" i="4"/>
  <c r="AU807" i="4"/>
  <c r="AV807" i="4"/>
  <c r="AW807" i="4"/>
  <c r="AX807" i="4"/>
  <c r="AY807" i="4"/>
  <c r="AZ807" i="4"/>
  <c r="BA807" i="4"/>
  <c r="BB807" i="4"/>
  <c r="BC807" i="4"/>
  <c r="BD807" i="4"/>
  <c r="BE807" i="4"/>
  <c r="BF807" i="4"/>
  <c r="BG807" i="4"/>
  <c r="BH807" i="4"/>
  <c r="AP808" i="4"/>
  <c r="AQ808" i="4"/>
  <c r="AR808" i="4"/>
  <c r="AS808" i="4"/>
  <c r="AT808" i="4"/>
  <c r="AU808" i="4"/>
  <c r="AV808" i="4"/>
  <c r="AW808" i="4"/>
  <c r="AX808" i="4"/>
  <c r="AY808" i="4"/>
  <c r="AZ808" i="4"/>
  <c r="BA808" i="4"/>
  <c r="BB808" i="4"/>
  <c r="BC808" i="4"/>
  <c r="BD808" i="4"/>
  <c r="BE808" i="4"/>
  <c r="BF808" i="4"/>
  <c r="BG808" i="4"/>
  <c r="BH808" i="4"/>
  <c r="AP809" i="4"/>
  <c r="AQ809" i="4"/>
  <c r="AR809" i="4"/>
  <c r="AS809" i="4"/>
  <c r="AT809" i="4"/>
  <c r="AU809" i="4"/>
  <c r="AV809" i="4"/>
  <c r="AW809" i="4"/>
  <c r="AX809" i="4"/>
  <c r="AY809" i="4"/>
  <c r="AZ809" i="4"/>
  <c r="BA809" i="4"/>
  <c r="BB809" i="4"/>
  <c r="BC809" i="4"/>
  <c r="BD809" i="4"/>
  <c r="BE809" i="4"/>
  <c r="BF809" i="4"/>
  <c r="BG809" i="4"/>
  <c r="BH809" i="4"/>
  <c r="AP810" i="4"/>
  <c r="AQ810" i="4"/>
  <c r="AR810" i="4"/>
  <c r="AS810" i="4"/>
  <c r="AT810" i="4"/>
  <c r="AU810" i="4"/>
  <c r="AV810" i="4"/>
  <c r="AW810" i="4"/>
  <c r="AX810" i="4"/>
  <c r="AY810" i="4"/>
  <c r="AZ810" i="4"/>
  <c r="BA810" i="4"/>
  <c r="BB810" i="4"/>
  <c r="BC810" i="4"/>
  <c r="BD810" i="4"/>
  <c r="BE810" i="4"/>
  <c r="BF810" i="4"/>
  <c r="BG810" i="4"/>
  <c r="BH810" i="4"/>
  <c r="AP811" i="4"/>
  <c r="AQ811" i="4"/>
  <c r="AR811" i="4"/>
  <c r="AS811" i="4"/>
  <c r="AT811" i="4"/>
  <c r="AU811" i="4"/>
  <c r="AV811" i="4"/>
  <c r="AW811" i="4"/>
  <c r="AX811" i="4"/>
  <c r="AY811" i="4"/>
  <c r="AZ811" i="4"/>
  <c r="BA811" i="4"/>
  <c r="BB811" i="4"/>
  <c r="BC811" i="4"/>
  <c r="BD811" i="4"/>
  <c r="BE811" i="4"/>
  <c r="BF811" i="4"/>
  <c r="BG811" i="4"/>
  <c r="BH811" i="4"/>
  <c r="AP812" i="4"/>
  <c r="AQ812" i="4"/>
  <c r="AR812" i="4"/>
  <c r="AS812" i="4"/>
  <c r="AT812" i="4"/>
  <c r="AU812" i="4"/>
  <c r="AV812" i="4"/>
  <c r="AW812" i="4"/>
  <c r="AX812" i="4"/>
  <c r="AY812" i="4"/>
  <c r="AZ812" i="4"/>
  <c r="BA812" i="4"/>
  <c r="BB812" i="4"/>
  <c r="BC812" i="4"/>
  <c r="BD812" i="4"/>
  <c r="BE812" i="4"/>
  <c r="BF812" i="4"/>
  <c r="BG812" i="4"/>
  <c r="BH812" i="4"/>
  <c r="AP813" i="4"/>
  <c r="AQ813" i="4"/>
  <c r="AR813" i="4"/>
  <c r="AS813" i="4"/>
  <c r="AT813" i="4"/>
  <c r="AU813" i="4"/>
  <c r="AV813" i="4"/>
  <c r="AW813" i="4"/>
  <c r="AX813" i="4"/>
  <c r="AY813" i="4"/>
  <c r="AZ813" i="4"/>
  <c r="BA813" i="4"/>
  <c r="BB813" i="4"/>
  <c r="BC813" i="4"/>
  <c r="BD813" i="4"/>
  <c r="BE813" i="4"/>
  <c r="BF813" i="4"/>
  <c r="BG813" i="4"/>
  <c r="BH813" i="4"/>
  <c r="AP814" i="4"/>
  <c r="AQ814" i="4"/>
  <c r="AR814" i="4"/>
  <c r="AS814" i="4"/>
  <c r="AT814" i="4"/>
  <c r="AU814" i="4"/>
  <c r="AV814" i="4"/>
  <c r="AW814" i="4"/>
  <c r="AX814" i="4"/>
  <c r="AY814" i="4"/>
  <c r="AZ814" i="4"/>
  <c r="BA814" i="4"/>
  <c r="BB814" i="4"/>
  <c r="BC814" i="4"/>
  <c r="BD814" i="4"/>
  <c r="BE814" i="4"/>
  <c r="BF814" i="4"/>
  <c r="BG814" i="4"/>
  <c r="BH814" i="4"/>
  <c r="AP815" i="4"/>
  <c r="AQ815" i="4"/>
  <c r="AR815" i="4"/>
  <c r="AS815" i="4"/>
  <c r="AT815" i="4"/>
  <c r="AU815" i="4"/>
  <c r="AV815" i="4"/>
  <c r="AW815" i="4"/>
  <c r="AX815" i="4"/>
  <c r="AY815" i="4"/>
  <c r="AZ815" i="4"/>
  <c r="BA815" i="4"/>
  <c r="BB815" i="4"/>
  <c r="BC815" i="4"/>
  <c r="BD815" i="4"/>
  <c r="BE815" i="4"/>
  <c r="BF815" i="4"/>
  <c r="BG815" i="4"/>
  <c r="BH815" i="4"/>
  <c r="AP816" i="4"/>
  <c r="AQ816" i="4"/>
  <c r="AR816" i="4"/>
  <c r="AS816" i="4"/>
  <c r="AT816" i="4"/>
  <c r="AU816" i="4"/>
  <c r="AV816" i="4"/>
  <c r="AW816" i="4"/>
  <c r="AX816" i="4"/>
  <c r="AY816" i="4"/>
  <c r="AZ816" i="4"/>
  <c r="BA816" i="4"/>
  <c r="BB816" i="4"/>
  <c r="BC816" i="4"/>
  <c r="BD816" i="4"/>
  <c r="BE816" i="4"/>
  <c r="BF816" i="4"/>
  <c r="BG816" i="4"/>
  <c r="BH816" i="4"/>
  <c r="AP817" i="4"/>
  <c r="AQ817" i="4"/>
  <c r="AR817" i="4"/>
  <c r="AS817" i="4"/>
  <c r="AT817" i="4"/>
  <c r="AU817" i="4"/>
  <c r="AV817" i="4"/>
  <c r="AW817" i="4"/>
  <c r="AX817" i="4"/>
  <c r="AY817" i="4"/>
  <c r="AZ817" i="4"/>
  <c r="BA817" i="4"/>
  <c r="BB817" i="4"/>
  <c r="BC817" i="4"/>
  <c r="BD817" i="4"/>
  <c r="BE817" i="4"/>
  <c r="BF817" i="4"/>
  <c r="BG817" i="4"/>
  <c r="BH817" i="4"/>
  <c r="AP818" i="4"/>
  <c r="AQ818" i="4"/>
  <c r="AR818" i="4"/>
  <c r="AS818" i="4"/>
  <c r="AT818" i="4"/>
  <c r="AU818" i="4"/>
  <c r="AV818" i="4"/>
  <c r="AW818" i="4"/>
  <c r="AX818" i="4"/>
  <c r="AY818" i="4"/>
  <c r="AZ818" i="4"/>
  <c r="BA818" i="4"/>
  <c r="BB818" i="4"/>
  <c r="BC818" i="4"/>
  <c r="BD818" i="4"/>
  <c r="BE818" i="4"/>
  <c r="BF818" i="4"/>
  <c r="BG818" i="4"/>
  <c r="BH818" i="4"/>
  <c r="AP819" i="4"/>
  <c r="AQ819" i="4"/>
  <c r="AR819" i="4"/>
  <c r="AS819" i="4"/>
  <c r="AT819" i="4"/>
  <c r="AU819" i="4"/>
  <c r="AV819" i="4"/>
  <c r="AW819" i="4"/>
  <c r="AX819" i="4"/>
  <c r="AY819" i="4"/>
  <c r="AZ819" i="4"/>
  <c r="BA819" i="4"/>
  <c r="BB819" i="4"/>
  <c r="BC819" i="4"/>
  <c r="BD819" i="4"/>
  <c r="BE819" i="4"/>
  <c r="BF819" i="4"/>
  <c r="BG819" i="4"/>
  <c r="BH819" i="4"/>
  <c r="AP820" i="4"/>
  <c r="AQ820" i="4"/>
  <c r="AR820" i="4"/>
  <c r="AS820" i="4"/>
  <c r="AT820" i="4"/>
  <c r="AU820" i="4"/>
  <c r="AV820" i="4"/>
  <c r="AW820" i="4"/>
  <c r="AX820" i="4"/>
  <c r="AY820" i="4"/>
  <c r="AZ820" i="4"/>
  <c r="BA820" i="4"/>
  <c r="BB820" i="4"/>
  <c r="BC820" i="4"/>
  <c r="BD820" i="4"/>
  <c r="BE820" i="4"/>
  <c r="BF820" i="4"/>
  <c r="BG820" i="4"/>
  <c r="BH820" i="4"/>
  <c r="AP821" i="4"/>
  <c r="AQ821" i="4"/>
  <c r="AR821" i="4"/>
  <c r="AS821" i="4"/>
  <c r="AT821" i="4"/>
  <c r="AU821" i="4"/>
  <c r="AV821" i="4"/>
  <c r="AW821" i="4"/>
  <c r="AX821" i="4"/>
  <c r="AY821" i="4"/>
  <c r="AZ821" i="4"/>
  <c r="BA821" i="4"/>
  <c r="BB821" i="4"/>
  <c r="BC821" i="4"/>
  <c r="BD821" i="4"/>
  <c r="BE821" i="4"/>
  <c r="BF821" i="4"/>
  <c r="BG821" i="4"/>
  <c r="BH821" i="4"/>
  <c r="AP822" i="4"/>
  <c r="AQ822" i="4"/>
  <c r="AR822" i="4"/>
  <c r="AS822" i="4"/>
  <c r="AT822" i="4"/>
  <c r="AU822" i="4"/>
  <c r="AV822" i="4"/>
  <c r="AW822" i="4"/>
  <c r="AX822" i="4"/>
  <c r="AY822" i="4"/>
  <c r="AZ822" i="4"/>
  <c r="BA822" i="4"/>
  <c r="BB822" i="4"/>
  <c r="BC822" i="4"/>
  <c r="BD822" i="4"/>
  <c r="BE822" i="4"/>
  <c r="BF822" i="4"/>
  <c r="BG822" i="4"/>
  <c r="BH822" i="4"/>
  <c r="AP823" i="4"/>
  <c r="AQ823" i="4"/>
  <c r="AR823" i="4"/>
  <c r="AS823" i="4"/>
  <c r="AT823" i="4"/>
  <c r="AU823" i="4"/>
  <c r="AV823" i="4"/>
  <c r="AW823" i="4"/>
  <c r="AX823" i="4"/>
  <c r="AY823" i="4"/>
  <c r="AZ823" i="4"/>
  <c r="BA823" i="4"/>
  <c r="BB823" i="4"/>
  <c r="BC823" i="4"/>
  <c r="BD823" i="4"/>
  <c r="BE823" i="4"/>
  <c r="BF823" i="4"/>
  <c r="BG823" i="4"/>
  <c r="BH823" i="4"/>
  <c r="AP824" i="4"/>
  <c r="AQ824" i="4"/>
  <c r="AR824" i="4"/>
  <c r="AS824" i="4"/>
  <c r="AT824" i="4"/>
  <c r="AU824" i="4"/>
  <c r="AV824" i="4"/>
  <c r="AW824" i="4"/>
  <c r="AX824" i="4"/>
  <c r="AY824" i="4"/>
  <c r="AZ824" i="4"/>
  <c r="BA824" i="4"/>
  <c r="BB824" i="4"/>
  <c r="BC824" i="4"/>
  <c r="BD824" i="4"/>
  <c r="BE824" i="4"/>
  <c r="BF824" i="4"/>
  <c r="BG824" i="4"/>
  <c r="BH824" i="4"/>
  <c r="AP825" i="4"/>
  <c r="AQ825" i="4"/>
  <c r="AR825" i="4"/>
  <c r="AS825" i="4"/>
  <c r="AT825" i="4"/>
  <c r="AU825" i="4"/>
  <c r="AV825" i="4"/>
  <c r="AW825" i="4"/>
  <c r="AX825" i="4"/>
  <c r="AY825" i="4"/>
  <c r="AZ825" i="4"/>
  <c r="BA825" i="4"/>
  <c r="BB825" i="4"/>
  <c r="BC825" i="4"/>
  <c r="BD825" i="4"/>
  <c r="BE825" i="4"/>
  <c r="BF825" i="4"/>
  <c r="BG825" i="4"/>
  <c r="BH825" i="4"/>
  <c r="AP826" i="4"/>
  <c r="AQ826" i="4"/>
  <c r="AR826" i="4"/>
  <c r="AS826" i="4"/>
  <c r="AT826" i="4"/>
  <c r="AU826" i="4"/>
  <c r="AV826" i="4"/>
  <c r="AW826" i="4"/>
  <c r="AX826" i="4"/>
  <c r="AY826" i="4"/>
  <c r="AZ826" i="4"/>
  <c r="BA826" i="4"/>
  <c r="BB826" i="4"/>
  <c r="BC826" i="4"/>
  <c r="BD826" i="4"/>
  <c r="BE826" i="4"/>
  <c r="BF826" i="4"/>
  <c r="BG826" i="4"/>
  <c r="BH826" i="4"/>
  <c r="AP827" i="4"/>
  <c r="AQ827" i="4"/>
  <c r="AR827" i="4"/>
  <c r="AS827" i="4"/>
  <c r="AT827" i="4"/>
  <c r="AU827" i="4"/>
  <c r="AV827" i="4"/>
  <c r="AW827" i="4"/>
  <c r="AX827" i="4"/>
  <c r="AY827" i="4"/>
  <c r="AZ827" i="4"/>
  <c r="BA827" i="4"/>
  <c r="BB827" i="4"/>
  <c r="BC827" i="4"/>
  <c r="BD827" i="4"/>
  <c r="BE827" i="4"/>
  <c r="BF827" i="4"/>
  <c r="BG827" i="4"/>
  <c r="BH827" i="4"/>
  <c r="AP828" i="4"/>
  <c r="AQ828" i="4"/>
  <c r="AR828" i="4"/>
  <c r="AS828" i="4"/>
  <c r="AT828" i="4"/>
  <c r="AU828" i="4"/>
  <c r="AV828" i="4"/>
  <c r="AW828" i="4"/>
  <c r="AX828" i="4"/>
  <c r="AY828" i="4"/>
  <c r="AZ828" i="4"/>
  <c r="BA828" i="4"/>
  <c r="BB828" i="4"/>
  <c r="BC828" i="4"/>
  <c r="BD828" i="4"/>
  <c r="BE828" i="4"/>
  <c r="BF828" i="4"/>
  <c r="BG828" i="4"/>
  <c r="BH828" i="4"/>
  <c r="AP829" i="4"/>
  <c r="AQ829" i="4"/>
  <c r="AR829" i="4"/>
  <c r="AS829" i="4"/>
  <c r="AT829" i="4"/>
  <c r="AU829" i="4"/>
  <c r="AV829" i="4"/>
  <c r="AW829" i="4"/>
  <c r="AX829" i="4"/>
  <c r="AY829" i="4"/>
  <c r="AZ829" i="4"/>
  <c r="BA829" i="4"/>
  <c r="BB829" i="4"/>
  <c r="BC829" i="4"/>
  <c r="BD829" i="4"/>
  <c r="BE829" i="4"/>
  <c r="BF829" i="4"/>
  <c r="BG829" i="4"/>
  <c r="BH829" i="4"/>
  <c r="AP830" i="4"/>
  <c r="AQ830" i="4"/>
  <c r="AR830" i="4"/>
  <c r="AS830" i="4"/>
  <c r="AT830" i="4"/>
  <c r="AU830" i="4"/>
  <c r="AV830" i="4"/>
  <c r="AW830" i="4"/>
  <c r="AX830" i="4"/>
  <c r="AY830" i="4"/>
  <c r="AZ830" i="4"/>
  <c r="BA830" i="4"/>
  <c r="BB830" i="4"/>
  <c r="BC830" i="4"/>
  <c r="BD830" i="4"/>
  <c r="BE830" i="4"/>
  <c r="BF830" i="4"/>
  <c r="BG830" i="4"/>
  <c r="BH830" i="4"/>
  <c r="AP831" i="4"/>
  <c r="AQ831" i="4"/>
  <c r="AR831" i="4"/>
  <c r="AS831" i="4"/>
  <c r="AT831" i="4"/>
  <c r="AU831" i="4"/>
  <c r="AV831" i="4"/>
  <c r="AW831" i="4"/>
  <c r="AX831" i="4"/>
  <c r="AY831" i="4"/>
  <c r="AZ831" i="4"/>
  <c r="BA831" i="4"/>
  <c r="BB831" i="4"/>
  <c r="BC831" i="4"/>
  <c r="BD831" i="4"/>
  <c r="BE831" i="4"/>
  <c r="BF831" i="4"/>
  <c r="BG831" i="4"/>
  <c r="BH831" i="4"/>
  <c r="AP832" i="4"/>
  <c r="AQ832" i="4"/>
  <c r="AR832" i="4"/>
  <c r="AS832" i="4"/>
  <c r="AT832" i="4"/>
  <c r="AU832" i="4"/>
  <c r="AV832" i="4"/>
  <c r="AW832" i="4"/>
  <c r="AX832" i="4"/>
  <c r="AY832" i="4"/>
  <c r="AZ832" i="4"/>
  <c r="BA832" i="4"/>
  <c r="BB832" i="4"/>
  <c r="BC832" i="4"/>
  <c r="BD832" i="4"/>
  <c r="BE832" i="4"/>
  <c r="BF832" i="4"/>
  <c r="BG832" i="4"/>
  <c r="BH832" i="4"/>
  <c r="AP833" i="4"/>
  <c r="AQ833" i="4"/>
  <c r="AR833" i="4"/>
  <c r="AS833" i="4"/>
  <c r="AT833" i="4"/>
  <c r="AU833" i="4"/>
  <c r="AV833" i="4"/>
  <c r="AW833" i="4"/>
  <c r="AX833" i="4"/>
  <c r="AY833" i="4"/>
  <c r="AZ833" i="4"/>
  <c r="BA833" i="4"/>
  <c r="BB833" i="4"/>
  <c r="BC833" i="4"/>
  <c r="BD833" i="4"/>
  <c r="BE833" i="4"/>
  <c r="BF833" i="4"/>
  <c r="BG833" i="4"/>
  <c r="BH833" i="4"/>
  <c r="AP834" i="4"/>
  <c r="AQ834" i="4"/>
  <c r="AR834" i="4"/>
  <c r="AS834" i="4"/>
  <c r="AT834" i="4"/>
  <c r="AU834" i="4"/>
  <c r="AV834" i="4"/>
  <c r="AW834" i="4"/>
  <c r="AX834" i="4"/>
  <c r="AY834" i="4"/>
  <c r="AZ834" i="4"/>
  <c r="BA834" i="4"/>
  <c r="BB834" i="4"/>
  <c r="BC834" i="4"/>
  <c r="BD834" i="4"/>
  <c r="BE834" i="4"/>
  <c r="BF834" i="4"/>
  <c r="BG834" i="4"/>
  <c r="BH834" i="4"/>
  <c r="AP835" i="4"/>
  <c r="AQ835" i="4"/>
  <c r="AR835" i="4"/>
  <c r="AS835" i="4"/>
  <c r="AT835" i="4"/>
  <c r="AU835" i="4"/>
  <c r="AV835" i="4"/>
  <c r="AW835" i="4"/>
  <c r="AX835" i="4"/>
  <c r="AY835" i="4"/>
  <c r="AZ835" i="4"/>
  <c r="BA835" i="4"/>
  <c r="BB835" i="4"/>
  <c r="BC835" i="4"/>
  <c r="BD835" i="4"/>
  <c r="BE835" i="4"/>
  <c r="BF835" i="4"/>
  <c r="BG835" i="4"/>
  <c r="BH835" i="4"/>
  <c r="AP836" i="4"/>
  <c r="AQ836" i="4"/>
  <c r="AR836" i="4"/>
  <c r="AS836" i="4"/>
  <c r="AT836" i="4"/>
  <c r="AU836" i="4"/>
  <c r="AV836" i="4"/>
  <c r="AW836" i="4"/>
  <c r="AX836" i="4"/>
  <c r="AY836" i="4"/>
  <c r="AZ836" i="4"/>
  <c r="BA836" i="4"/>
  <c r="BB836" i="4"/>
  <c r="BC836" i="4"/>
  <c r="BD836" i="4"/>
  <c r="BE836" i="4"/>
  <c r="BF836" i="4"/>
  <c r="BG836" i="4"/>
  <c r="BH836" i="4"/>
  <c r="AP837" i="4"/>
  <c r="AQ837" i="4"/>
  <c r="AR837" i="4"/>
  <c r="AS837" i="4"/>
  <c r="AT837" i="4"/>
  <c r="AU837" i="4"/>
  <c r="AV837" i="4"/>
  <c r="AW837" i="4"/>
  <c r="AX837" i="4"/>
  <c r="AY837" i="4"/>
  <c r="AZ837" i="4"/>
  <c r="BA837" i="4"/>
  <c r="BB837" i="4"/>
  <c r="BC837" i="4"/>
  <c r="BD837" i="4"/>
  <c r="BE837" i="4"/>
  <c r="BF837" i="4"/>
  <c r="BG837" i="4"/>
  <c r="BH837" i="4"/>
  <c r="AP838" i="4"/>
  <c r="AQ838" i="4"/>
  <c r="AR838" i="4"/>
  <c r="AS838" i="4"/>
  <c r="AT838" i="4"/>
  <c r="AU838" i="4"/>
  <c r="AV838" i="4"/>
  <c r="AW838" i="4"/>
  <c r="AX838" i="4"/>
  <c r="AY838" i="4"/>
  <c r="AZ838" i="4"/>
  <c r="BA838" i="4"/>
  <c r="BB838" i="4"/>
  <c r="BC838" i="4"/>
  <c r="BD838" i="4"/>
  <c r="BE838" i="4"/>
  <c r="BF838" i="4"/>
  <c r="BG838" i="4"/>
  <c r="BH838" i="4"/>
  <c r="AP839" i="4"/>
  <c r="AQ839" i="4"/>
  <c r="AR839" i="4"/>
  <c r="AS839" i="4"/>
  <c r="AT839" i="4"/>
  <c r="AU839" i="4"/>
  <c r="AV839" i="4"/>
  <c r="AW839" i="4"/>
  <c r="AX839" i="4"/>
  <c r="AY839" i="4"/>
  <c r="AZ839" i="4"/>
  <c r="BA839" i="4"/>
  <c r="BB839" i="4"/>
  <c r="BC839" i="4"/>
  <c r="BD839" i="4"/>
  <c r="BE839" i="4"/>
  <c r="BF839" i="4"/>
  <c r="BG839" i="4"/>
  <c r="BH839" i="4"/>
  <c r="AP840" i="4"/>
  <c r="AQ840" i="4"/>
  <c r="AR840" i="4"/>
  <c r="AS840" i="4"/>
  <c r="AT840" i="4"/>
  <c r="AU840" i="4"/>
  <c r="AV840" i="4"/>
  <c r="AW840" i="4"/>
  <c r="AX840" i="4"/>
  <c r="AY840" i="4"/>
  <c r="AZ840" i="4"/>
  <c r="BA840" i="4"/>
  <c r="BB840" i="4"/>
  <c r="BC840" i="4"/>
  <c r="BD840" i="4"/>
  <c r="BE840" i="4"/>
  <c r="BF840" i="4"/>
  <c r="BG840" i="4"/>
  <c r="BH840" i="4"/>
  <c r="AP841" i="4"/>
  <c r="AQ841" i="4"/>
  <c r="AR841" i="4"/>
  <c r="AS841" i="4"/>
  <c r="AT841" i="4"/>
  <c r="AU841" i="4"/>
  <c r="AV841" i="4"/>
  <c r="AW841" i="4"/>
  <c r="AX841" i="4"/>
  <c r="AY841" i="4"/>
  <c r="AZ841" i="4"/>
  <c r="BA841" i="4"/>
  <c r="BB841" i="4"/>
  <c r="BC841" i="4"/>
  <c r="BD841" i="4"/>
  <c r="BE841" i="4"/>
  <c r="BF841" i="4"/>
  <c r="BG841" i="4"/>
  <c r="BH841" i="4"/>
  <c r="AP842" i="4"/>
  <c r="AQ842" i="4"/>
  <c r="AR842" i="4"/>
  <c r="AS842" i="4"/>
  <c r="AT842" i="4"/>
  <c r="AU842" i="4"/>
  <c r="AV842" i="4"/>
  <c r="AW842" i="4"/>
  <c r="AX842" i="4"/>
  <c r="AY842" i="4"/>
  <c r="AZ842" i="4"/>
  <c r="BA842" i="4"/>
  <c r="BB842" i="4"/>
  <c r="BC842" i="4"/>
  <c r="BD842" i="4"/>
  <c r="BE842" i="4"/>
  <c r="BF842" i="4"/>
  <c r="BG842" i="4"/>
  <c r="BH842" i="4"/>
  <c r="AP843" i="4"/>
  <c r="AQ843" i="4"/>
  <c r="AR843" i="4"/>
  <c r="AS843" i="4"/>
  <c r="AT843" i="4"/>
  <c r="AU843" i="4"/>
  <c r="AV843" i="4"/>
  <c r="AW843" i="4"/>
  <c r="AX843" i="4"/>
  <c r="AY843" i="4"/>
  <c r="AZ843" i="4"/>
  <c r="BA843" i="4"/>
  <c r="BB843" i="4"/>
  <c r="BC843" i="4"/>
  <c r="BD843" i="4"/>
  <c r="BE843" i="4"/>
  <c r="BF843" i="4"/>
  <c r="BG843" i="4"/>
  <c r="BH843" i="4"/>
  <c r="AP844" i="4"/>
  <c r="AQ844" i="4"/>
  <c r="AR844" i="4"/>
  <c r="AS844" i="4"/>
  <c r="AT844" i="4"/>
  <c r="AU844" i="4"/>
  <c r="AV844" i="4"/>
  <c r="AW844" i="4"/>
  <c r="AX844" i="4"/>
  <c r="AY844" i="4"/>
  <c r="AZ844" i="4"/>
  <c r="BA844" i="4"/>
  <c r="BB844" i="4"/>
  <c r="BC844" i="4"/>
  <c r="BD844" i="4"/>
  <c r="BE844" i="4"/>
  <c r="BF844" i="4"/>
  <c r="BG844" i="4"/>
  <c r="BH844" i="4"/>
  <c r="AP845" i="4"/>
  <c r="AQ845" i="4"/>
  <c r="AR845" i="4"/>
  <c r="AS845" i="4"/>
  <c r="AT845" i="4"/>
  <c r="AU845" i="4"/>
  <c r="AV845" i="4"/>
  <c r="AW845" i="4"/>
  <c r="AX845" i="4"/>
  <c r="AY845" i="4"/>
  <c r="AZ845" i="4"/>
  <c r="BA845" i="4"/>
  <c r="BB845" i="4"/>
  <c r="BC845" i="4"/>
  <c r="BD845" i="4"/>
  <c r="BE845" i="4"/>
  <c r="BF845" i="4"/>
  <c r="BG845" i="4"/>
  <c r="BH845" i="4"/>
  <c r="AP846" i="4"/>
  <c r="AQ846" i="4"/>
  <c r="AR846" i="4"/>
  <c r="AS846" i="4"/>
  <c r="AT846" i="4"/>
  <c r="AU846" i="4"/>
  <c r="AV846" i="4"/>
  <c r="AW846" i="4"/>
  <c r="AX846" i="4"/>
  <c r="AY846" i="4"/>
  <c r="AZ846" i="4"/>
  <c r="BA846" i="4"/>
  <c r="BB846" i="4"/>
  <c r="BC846" i="4"/>
  <c r="BD846" i="4"/>
  <c r="BE846" i="4"/>
  <c r="BF846" i="4"/>
  <c r="BG846" i="4"/>
  <c r="BH846" i="4"/>
  <c r="AP847" i="4"/>
  <c r="AQ847" i="4"/>
  <c r="AR847" i="4"/>
  <c r="AS847" i="4"/>
  <c r="AT847" i="4"/>
  <c r="AU847" i="4"/>
  <c r="AV847" i="4"/>
  <c r="AW847" i="4"/>
  <c r="AX847" i="4"/>
  <c r="AY847" i="4"/>
  <c r="AZ847" i="4"/>
  <c r="BA847" i="4"/>
  <c r="BB847" i="4"/>
  <c r="BC847" i="4"/>
  <c r="BD847" i="4"/>
  <c r="BE847" i="4"/>
  <c r="BF847" i="4"/>
  <c r="BG847" i="4"/>
  <c r="BH847" i="4"/>
  <c r="AP848" i="4"/>
  <c r="AQ848" i="4"/>
  <c r="AR848" i="4"/>
  <c r="AS848" i="4"/>
  <c r="AT848" i="4"/>
  <c r="AU848" i="4"/>
  <c r="AV848" i="4"/>
  <c r="AW848" i="4"/>
  <c r="AX848" i="4"/>
  <c r="AY848" i="4"/>
  <c r="AZ848" i="4"/>
  <c r="BA848" i="4"/>
  <c r="BB848" i="4"/>
  <c r="BC848" i="4"/>
  <c r="BD848" i="4"/>
  <c r="BE848" i="4"/>
  <c r="BF848" i="4"/>
  <c r="BG848" i="4"/>
  <c r="BH848" i="4"/>
  <c r="AP849" i="4"/>
  <c r="AQ849" i="4"/>
  <c r="AR849" i="4"/>
  <c r="AS849" i="4"/>
  <c r="AT849" i="4"/>
  <c r="AU849" i="4"/>
  <c r="AV849" i="4"/>
  <c r="AW849" i="4"/>
  <c r="AX849" i="4"/>
  <c r="AY849" i="4"/>
  <c r="AZ849" i="4"/>
  <c r="BA849" i="4"/>
  <c r="BB849" i="4"/>
  <c r="BC849" i="4"/>
  <c r="BD849" i="4"/>
  <c r="BE849" i="4"/>
  <c r="BF849" i="4"/>
  <c r="BG849" i="4"/>
  <c r="BH849" i="4"/>
  <c r="AP850" i="4"/>
  <c r="AQ850" i="4"/>
  <c r="AR850" i="4"/>
  <c r="AS850" i="4"/>
  <c r="AT850" i="4"/>
  <c r="AU850" i="4"/>
  <c r="AV850" i="4"/>
  <c r="AW850" i="4"/>
  <c r="AX850" i="4"/>
  <c r="AY850" i="4"/>
  <c r="AZ850" i="4"/>
  <c r="BA850" i="4"/>
  <c r="BB850" i="4"/>
  <c r="BC850" i="4"/>
  <c r="BD850" i="4"/>
  <c r="BE850" i="4"/>
  <c r="BF850" i="4"/>
  <c r="BG850" i="4"/>
  <c r="BH850" i="4"/>
  <c r="AP851" i="4"/>
  <c r="AQ851" i="4"/>
  <c r="AR851" i="4"/>
  <c r="AS851" i="4"/>
  <c r="AT851" i="4"/>
  <c r="AU851" i="4"/>
  <c r="AV851" i="4"/>
  <c r="AW851" i="4"/>
  <c r="AX851" i="4"/>
  <c r="AY851" i="4"/>
  <c r="AZ851" i="4"/>
  <c r="BA851" i="4"/>
  <c r="BB851" i="4"/>
  <c r="BC851" i="4"/>
  <c r="BD851" i="4"/>
  <c r="BE851" i="4"/>
  <c r="BF851" i="4"/>
  <c r="BG851" i="4"/>
  <c r="BH851" i="4"/>
  <c r="AP852" i="4"/>
  <c r="AQ852" i="4"/>
  <c r="AR852" i="4"/>
  <c r="AS852" i="4"/>
  <c r="AT852" i="4"/>
  <c r="AU852" i="4"/>
  <c r="AV852" i="4"/>
  <c r="AW852" i="4"/>
  <c r="AX852" i="4"/>
  <c r="AY852" i="4"/>
  <c r="AZ852" i="4"/>
  <c r="BA852" i="4"/>
  <c r="BB852" i="4"/>
  <c r="BC852" i="4"/>
  <c r="BD852" i="4"/>
  <c r="BE852" i="4"/>
  <c r="BF852" i="4"/>
  <c r="BG852" i="4"/>
  <c r="BH852" i="4"/>
  <c r="AP853" i="4"/>
  <c r="AQ853" i="4"/>
  <c r="AR853" i="4"/>
  <c r="AS853" i="4"/>
  <c r="AT853" i="4"/>
  <c r="AU853" i="4"/>
  <c r="AV853" i="4"/>
  <c r="AW853" i="4"/>
  <c r="AX853" i="4"/>
  <c r="AY853" i="4"/>
  <c r="AZ853" i="4"/>
  <c r="BA853" i="4"/>
  <c r="BB853" i="4"/>
  <c r="BC853" i="4"/>
  <c r="BD853" i="4"/>
  <c r="BE853" i="4"/>
  <c r="BF853" i="4"/>
  <c r="BG853" i="4"/>
  <c r="BH853" i="4"/>
  <c r="AP854" i="4"/>
  <c r="AQ854" i="4"/>
  <c r="AR854" i="4"/>
  <c r="AS854" i="4"/>
  <c r="AT854" i="4"/>
  <c r="AU854" i="4"/>
  <c r="AV854" i="4"/>
  <c r="AW854" i="4"/>
  <c r="AX854" i="4"/>
  <c r="AY854" i="4"/>
  <c r="AZ854" i="4"/>
  <c r="BA854" i="4"/>
  <c r="BB854" i="4"/>
  <c r="BC854" i="4"/>
  <c r="BD854" i="4"/>
  <c r="BE854" i="4"/>
  <c r="BF854" i="4"/>
  <c r="BG854" i="4"/>
  <c r="BH854" i="4"/>
  <c r="AP855" i="4"/>
  <c r="AQ855" i="4"/>
  <c r="AR855" i="4"/>
  <c r="AS855" i="4"/>
  <c r="AT855" i="4"/>
  <c r="AU855" i="4"/>
  <c r="AV855" i="4"/>
  <c r="AW855" i="4"/>
  <c r="AX855" i="4"/>
  <c r="AY855" i="4"/>
  <c r="AZ855" i="4"/>
  <c r="BA855" i="4"/>
  <c r="BB855" i="4"/>
  <c r="BC855" i="4"/>
  <c r="BD855" i="4"/>
  <c r="BE855" i="4"/>
  <c r="BF855" i="4"/>
  <c r="BG855" i="4"/>
  <c r="BH855" i="4"/>
  <c r="AP856" i="4"/>
  <c r="AQ856" i="4"/>
  <c r="AR856" i="4"/>
  <c r="AS856" i="4"/>
  <c r="AT856" i="4"/>
  <c r="AU856" i="4"/>
  <c r="AV856" i="4"/>
  <c r="AW856" i="4"/>
  <c r="AX856" i="4"/>
  <c r="AY856" i="4"/>
  <c r="AZ856" i="4"/>
  <c r="BA856" i="4"/>
  <c r="BB856" i="4"/>
  <c r="BC856" i="4"/>
  <c r="BD856" i="4"/>
  <c r="BE856" i="4"/>
  <c r="BF856" i="4"/>
  <c r="BG856" i="4"/>
  <c r="BH856" i="4"/>
  <c r="AP857" i="4"/>
  <c r="AQ857" i="4"/>
  <c r="AR857" i="4"/>
  <c r="AS857" i="4"/>
  <c r="AT857" i="4"/>
  <c r="AU857" i="4"/>
  <c r="AV857" i="4"/>
  <c r="AW857" i="4"/>
  <c r="AX857" i="4"/>
  <c r="AY857" i="4"/>
  <c r="AZ857" i="4"/>
  <c r="BA857" i="4"/>
  <c r="BB857" i="4"/>
  <c r="BC857" i="4"/>
  <c r="BD857" i="4"/>
  <c r="BE857" i="4"/>
  <c r="BF857" i="4"/>
  <c r="BG857" i="4"/>
  <c r="BH857" i="4"/>
  <c r="AP858" i="4"/>
  <c r="AQ858" i="4"/>
  <c r="AR858" i="4"/>
  <c r="AS858" i="4"/>
  <c r="AT858" i="4"/>
  <c r="AU858" i="4"/>
  <c r="AV858" i="4"/>
  <c r="AW858" i="4"/>
  <c r="AX858" i="4"/>
  <c r="AY858" i="4"/>
  <c r="AZ858" i="4"/>
  <c r="BA858" i="4"/>
  <c r="BB858" i="4"/>
  <c r="BC858" i="4"/>
  <c r="BD858" i="4"/>
  <c r="BE858" i="4"/>
  <c r="BF858" i="4"/>
  <c r="BG858" i="4"/>
  <c r="BH858" i="4"/>
  <c r="AP859" i="4"/>
  <c r="AQ859" i="4"/>
  <c r="AR859" i="4"/>
  <c r="AS859" i="4"/>
  <c r="AT859" i="4"/>
  <c r="AU859" i="4"/>
  <c r="AV859" i="4"/>
  <c r="AW859" i="4"/>
  <c r="AX859" i="4"/>
  <c r="AY859" i="4"/>
  <c r="AZ859" i="4"/>
  <c r="BA859" i="4"/>
  <c r="BB859" i="4"/>
  <c r="BC859" i="4"/>
  <c r="BD859" i="4"/>
  <c r="BE859" i="4"/>
  <c r="BF859" i="4"/>
  <c r="BG859" i="4"/>
  <c r="BH859" i="4"/>
  <c r="AP860" i="4"/>
  <c r="AQ860" i="4"/>
  <c r="AR860" i="4"/>
  <c r="AS860" i="4"/>
  <c r="AT860" i="4"/>
  <c r="AU860" i="4"/>
  <c r="AV860" i="4"/>
  <c r="AW860" i="4"/>
  <c r="AX860" i="4"/>
  <c r="AY860" i="4"/>
  <c r="AZ860" i="4"/>
  <c r="BA860" i="4"/>
  <c r="BB860" i="4"/>
  <c r="BC860" i="4"/>
  <c r="BD860" i="4"/>
  <c r="BE860" i="4"/>
  <c r="BF860" i="4"/>
  <c r="BG860" i="4"/>
  <c r="BH860" i="4"/>
  <c r="AP861" i="4"/>
  <c r="AQ861" i="4"/>
  <c r="AR861" i="4"/>
  <c r="AS861" i="4"/>
  <c r="AT861" i="4"/>
  <c r="AU861" i="4"/>
  <c r="AV861" i="4"/>
  <c r="AW861" i="4"/>
  <c r="AX861" i="4"/>
  <c r="AY861" i="4"/>
  <c r="AZ861" i="4"/>
  <c r="BA861" i="4"/>
  <c r="BB861" i="4"/>
  <c r="BC861" i="4"/>
  <c r="BD861" i="4"/>
  <c r="BE861" i="4"/>
  <c r="BF861" i="4"/>
  <c r="BG861" i="4"/>
  <c r="BH861" i="4"/>
  <c r="AP862" i="4"/>
  <c r="AQ862" i="4"/>
  <c r="AR862" i="4"/>
  <c r="AS862" i="4"/>
  <c r="AT862" i="4"/>
  <c r="AU862" i="4"/>
  <c r="AV862" i="4"/>
  <c r="AW862" i="4"/>
  <c r="AX862" i="4"/>
  <c r="AY862" i="4"/>
  <c r="AZ862" i="4"/>
  <c r="BA862" i="4"/>
  <c r="BB862" i="4"/>
  <c r="BC862" i="4"/>
  <c r="BD862" i="4"/>
  <c r="BE862" i="4"/>
  <c r="BF862" i="4"/>
  <c r="BG862" i="4"/>
  <c r="BH862" i="4"/>
  <c r="AP863" i="4"/>
  <c r="AQ863" i="4"/>
  <c r="AR863" i="4"/>
  <c r="AS863" i="4"/>
  <c r="AT863" i="4"/>
  <c r="AU863" i="4"/>
  <c r="AV863" i="4"/>
  <c r="AW863" i="4"/>
  <c r="AX863" i="4"/>
  <c r="AY863" i="4"/>
  <c r="AZ863" i="4"/>
  <c r="BA863" i="4"/>
  <c r="BB863" i="4"/>
  <c r="BC863" i="4"/>
  <c r="BD863" i="4"/>
  <c r="BE863" i="4"/>
  <c r="BF863" i="4"/>
  <c r="BG863" i="4"/>
  <c r="BH863" i="4"/>
  <c r="AP864" i="4"/>
  <c r="AQ864" i="4"/>
  <c r="AR864" i="4"/>
  <c r="AS864" i="4"/>
  <c r="AT864" i="4"/>
  <c r="AU864" i="4"/>
  <c r="AV864" i="4"/>
  <c r="AW864" i="4"/>
  <c r="AX864" i="4"/>
  <c r="AY864" i="4"/>
  <c r="AZ864" i="4"/>
  <c r="BA864" i="4"/>
  <c r="BB864" i="4"/>
  <c r="BC864" i="4"/>
  <c r="BD864" i="4"/>
  <c r="BE864" i="4"/>
  <c r="BF864" i="4"/>
  <c r="BG864" i="4"/>
  <c r="BH864" i="4"/>
  <c r="AP865" i="4"/>
  <c r="AQ865" i="4"/>
  <c r="AR865" i="4"/>
  <c r="AS865" i="4"/>
  <c r="AT865" i="4"/>
  <c r="AU865" i="4"/>
  <c r="AV865" i="4"/>
  <c r="AW865" i="4"/>
  <c r="AX865" i="4"/>
  <c r="AY865" i="4"/>
  <c r="AZ865" i="4"/>
  <c r="BA865" i="4"/>
  <c r="BB865" i="4"/>
  <c r="BC865" i="4"/>
  <c r="BD865" i="4"/>
  <c r="BE865" i="4"/>
  <c r="BF865" i="4"/>
  <c r="BG865" i="4"/>
  <c r="BH865" i="4"/>
  <c r="AP866" i="4"/>
  <c r="AQ866" i="4"/>
  <c r="AR866" i="4"/>
  <c r="AS866" i="4"/>
  <c r="AT866" i="4"/>
  <c r="AU866" i="4"/>
  <c r="AV866" i="4"/>
  <c r="AW866" i="4"/>
  <c r="AX866" i="4"/>
  <c r="AY866" i="4"/>
  <c r="AZ866" i="4"/>
  <c r="BA866" i="4"/>
  <c r="BB866" i="4"/>
  <c r="BC866" i="4"/>
  <c r="BD866" i="4"/>
  <c r="BE866" i="4"/>
  <c r="BF866" i="4"/>
  <c r="BG866" i="4"/>
  <c r="BH866" i="4"/>
  <c r="AP867" i="4"/>
  <c r="AQ867" i="4"/>
  <c r="AR867" i="4"/>
  <c r="AS867" i="4"/>
  <c r="AT867" i="4"/>
  <c r="AU867" i="4"/>
  <c r="AV867" i="4"/>
  <c r="AW867" i="4"/>
  <c r="AX867" i="4"/>
  <c r="AY867" i="4"/>
  <c r="AZ867" i="4"/>
  <c r="BA867" i="4"/>
  <c r="BB867" i="4"/>
  <c r="BC867" i="4"/>
  <c r="BD867" i="4"/>
  <c r="BE867" i="4"/>
  <c r="BF867" i="4"/>
  <c r="BG867" i="4"/>
  <c r="BH867" i="4"/>
  <c r="AP868" i="4"/>
  <c r="AQ868" i="4"/>
  <c r="AR868" i="4"/>
  <c r="AS868" i="4"/>
  <c r="AT868" i="4"/>
  <c r="AU868" i="4"/>
  <c r="AV868" i="4"/>
  <c r="AW868" i="4"/>
  <c r="AX868" i="4"/>
  <c r="AY868" i="4"/>
  <c r="AZ868" i="4"/>
  <c r="BA868" i="4"/>
  <c r="BB868" i="4"/>
  <c r="BC868" i="4"/>
  <c r="BD868" i="4"/>
  <c r="BE868" i="4"/>
  <c r="BF868" i="4"/>
  <c r="BG868" i="4"/>
  <c r="BH868" i="4"/>
  <c r="AP869" i="4"/>
  <c r="AQ869" i="4"/>
  <c r="AR869" i="4"/>
  <c r="AS869" i="4"/>
  <c r="AT869" i="4"/>
  <c r="AU869" i="4"/>
  <c r="AV869" i="4"/>
  <c r="AW869" i="4"/>
  <c r="AX869" i="4"/>
  <c r="AY869" i="4"/>
  <c r="AZ869" i="4"/>
  <c r="BA869" i="4"/>
  <c r="BB869" i="4"/>
  <c r="BC869" i="4"/>
  <c r="BD869" i="4"/>
  <c r="BE869" i="4"/>
  <c r="BF869" i="4"/>
  <c r="BG869" i="4"/>
  <c r="BH869" i="4"/>
  <c r="AP870" i="4"/>
  <c r="AQ870" i="4"/>
  <c r="AR870" i="4"/>
  <c r="AS870" i="4"/>
  <c r="AT870" i="4"/>
  <c r="AU870" i="4"/>
  <c r="AV870" i="4"/>
  <c r="AW870" i="4"/>
  <c r="AX870" i="4"/>
  <c r="AY870" i="4"/>
  <c r="AZ870" i="4"/>
  <c r="BA870" i="4"/>
  <c r="BB870" i="4"/>
  <c r="BC870" i="4"/>
  <c r="BD870" i="4"/>
  <c r="BE870" i="4"/>
  <c r="BF870" i="4"/>
  <c r="BG870" i="4"/>
  <c r="BH870" i="4"/>
  <c r="AP871" i="4"/>
  <c r="AQ871" i="4"/>
  <c r="AR871" i="4"/>
  <c r="AS871" i="4"/>
  <c r="AT871" i="4"/>
  <c r="AU871" i="4"/>
  <c r="AV871" i="4"/>
  <c r="AW871" i="4"/>
  <c r="AX871" i="4"/>
  <c r="AY871" i="4"/>
  <c r="AZ871" i="4"/>
  <c r="BA871" i="4"/>
  <c r="BB871" i="4"/>
  <c r="BC871" i="4"/>
  <c r="BD871" i="4"/>
  <c r="BE871" i="4"/>
  <c r="BF871" i="4"/>
  <c r="BG871" i="4"/>
  <c r="BH871" i="4"/>
  <c r="AP872" i="4"/>
  <c r="AQ872" i="4"/>
  <c r="AR872" i="4"/>
  <c r="AS872" i="4"/>
  <c r="AT872" i="4"/>
  <c r="AU872" i="4"/>
  <c r="AV872" i="4"/>
  <c r="AW872" i="4"/>
  <c r="AX872" i="4"/>
  <c r="AY872" i="4"/>
  <c r="AZ872" i="4"/>
  <c r="BA872" i="4"/>
  <c r="BB872" i="4"/>
  <c r="BC872" i="4"/>
  <c r="BD872" i="4"/>
  <c r="BE872" i="4"/>
  <c r="BF872" i="4"/>
  <c r="BG872" i="4"/>
  <c r="BH872" i="4"/>
  <c r="AP873" i="4"/>
  <c r="AQ873" i="4"/>
  <c r="AR873" i="4"/>
  <c r="AS873" i="4"/>
  <c r="AT873" i="4"/>
  <c r="AU873" i="4"/>
  <c r="AV873" i="4"/>
  <c r="AW873" i="4"/>
  <c r="AX873" i="4"/>
  <c r="AY873" i="4"/>
  <c r="AZ873" i="4"/>
  <c r="BA873" i="4"/>
  <c r="BB873" i="4"/>
  <c r="BC873" i="4"/>
  <c r="BD873" i="4"/>
  <c r="BE873" i="4"/>
  <c r="BF873" i="4"/>
  <c r="BG873" i="4"/>
  <c r="BH873" i="4"/>
  <c r="AP874" i="4"/>
  <c r="AQ874" i="4"/>
  <c r="AR874" i="4"/>
  <c r="AS874" i="4"/>
  <c r="AT874" i="4"/>
  <c r="AU874" i="4"/>
  <c r="AV874" i="4"/>
  <c r="AW874" i="4"/>
  <c r="AX874" i="4"/>
  <c r="AY874" i="4"/>
  <c r="AZ874" i="4"/>
  <c r="BA874" i="4"/>
  <c r="BB874" i="4"/>
  <c r="BC874" i="4"/>
  <c r="BD874" i="4"/>
  <c r="BE874" i="4"/>
  <c r="BF874" i="4"/>
  <c r="BG874" i="4"/>
  <c r="BH874" i="4"/>
  <c r="AP875" i="4"/>
  <c r="AQ875" i="4"/>
  <c r="AR875" i="4"/>
  <c r="AS875" i="4"/>
  <c r="AT875" i="4"/>
  <c r="AU875" i="4"/>
  <c r="AV875" i="4"/>
  <c r="AW875" i="4"/>
  <c r="AX875" i="4"/>
  <c r="AY875" i="4"/>
  <c r="AZ875" i="4"/>
  <c r="BA875" i="4"/>
  <c r="BB875" i="4"/>
  <c r="BC875" i="4"/>
  <c r="BD875" i="4"/>
  <c r="BE875" i="4"/>
  <c r="BF875" i="4"/>
  <c r="BG875" i="4"/>
  <c r="BH875" i="4"/>
  <c r="AP876" i="4"/>
  <c r="AQ876" i="4"/>
  <c r="AR876" i="4"/>
  <c r="AS876" i="4"/>
  <c r="AT876" i="4"/>
  <c r="AU876" i="4"/>
  <c r="AV876" i="4"/>
  <c r="AW876" i="4"/>
  <c r="AX876" i="4"/>
  <c r="AY876" i="4"/>
  <c r="AZ876" i="4"/>
  <c r="BA876" i="4"/>
  <c r="BB876" i="4"/>
  <c r="BC876" i="4"/>
  <c r="BD876" i="4"/>
  <c r="BE876" i="4"/>
  <c r="BF876" i="4"/>
  <c r="BG876" i="4"/>
  <c r="BH876" i="4"/>
  <c r="AP877" i="4"/>
  <c r="AQ877" i="4"/>
  <c r="AR877" i="4"/>
  <c r="AS877" i="4"/>
  <c r="AT877" i="4"/>
  <c r="AU877" i="4"/>
  <c r="AV877" i="4"/>
  <c r="AW877" i="4"/>
  <c r="AX877" i="4"/>
  <c r="AY877" i="4"/>
  <c r="AZ877" i="4"/>
  <c r="BA877" i="4"/>
  <c r="BB877" i="4"/>
  <c r="BC877" i="4"/>
  <c r="BD877" i="4"/>
  <c r="BE877" i="4"/>
  <c r="BF877" i="4"/>
  <c r="BG877" i="4"/>
  <c r="BH877" i="4"/>
  <c r="AP878" i="4"/>
  <c r="AQ878" i="4"/>
  <c r="AR878" i="4"/>
  <c r="AS878" i="4"/>
  <c r="AT878" i="4"/>
  <c r="AU878" i="4"/>
  <c r="AV878" i="4"/>
  <c r="AW878" i="4"/>
  <c r="AX878" i="4"/>
  <c r="AY878" i="4"/>
  <c r="AZ878" i="4"/>
  <c r="BA878" i="4"/>
  <c r="BB878" i="4"/>
  <c r="BC878" i="4"/>
  <c r="BD878" i="4"/>
  <c r="BE878" i="4"/>
  <c r="BF878" i="4"/>
  <c r="BG878" i="4"/>
  <c r="BH878" i="4"/>
  <c r="AP879" i="4"/>
  <c r="AQ879" i="4"/>
  <c r="AR879" i="4"/>
  <c r="AS879" i="4"/>
  <c r="AT879" i="4"/>
  <c r="AU879" i="4"/>
  <c r="AV879" i="4"/>
  <c r="AW879" i="4"/>
  <c r="AX879" i="4"/>
  <c r="AY879" i="4"/>
  <c r="AZ879" i="4"/>
  <c r="BA879" i="4"/>
  <c r="BB879" i="4"/>
  <c r="BC879" i="4"/>
  <c r="BD879" i="4"/>
  <c r="BE879" i="4"/>
  <c r="BF879" i="4"/>
  <c r="BG879" i="4"/>
  <c r="BH879" i="4"/>
  <c r="AP880" i="4"/>
  <c r="AQ880" i="4"/>
  <c r="AR880" i="4"/>
  <c r="AS880" i="4"/>
  <c r="AT880" i="4"/>
  <c r="AU880" i="4"/>
  <c r="AV880" i="4"/>
  <c r="AW880" i="4"/>
  <c r="AX880" i="4"/>
  <c r="AY880" i="4"/>
  <c r="AZ880" i="4"/>
  <c r="BA880" i="4"/>
  <c r="BB880" i="4"/>
  <c r="BC880" i="4"/>
  <c r="BD880" i="4"/>
  <c r="BE880" i="4"/>
  <c r="BF880" i="4"/>
  <c r="BG880" i="4"/>
  <c r="BH880" i="4"/>
  <c r="C801" i="4"/>
  <c r="C802" i="4"/>
  <c r="C803" i="4"/>
  <c r="C804" i="4"/>
  <c r="C805" i="4"/>
  <c r="C806" i="4"/>
  <c r="C807" i="4"/>
  <c r="C808" i="4"/>
  <c r="C809" i="4"/>
  <c r="C810" i="4"/>
  <c r="C811" i="4"/>
  <c r="C812" i="4"/>
  <c r="C813" i="4"/>
  <c r="C814" i="4"/>
  <c r="C815" i="4"/>
  <c r="C816" i="4"/>
  <c r="C817" i="4"/>
  <c r="C818" i="4"/>
  <c r="C819" i="4"/>
  <c r="C820" i="4"/>
  <c r="C821" i="4"/>
  <c r="C822" i="4"/>
  <c r="C823" i="4"/>
  <c r="C824" i="4"/>
  <c r="C825" i="4"/>
  <c r="C826" i="4"/>
  <c r="C827" i="4"/>
  <c r="C828" i="4"/>
  <c r="C829" i="4"/>
  <c r="C830" i="4"/>
  <c r="C831" i="4"/>
  <c r="C832" i="4"/>
  <c r="C833" i="4"/>
  <c r="C834" i="4"/>
  <c r="C835" i="4"/>
  <c r="C836" i="4"/>
  <c r="C837" i="4"/>
  <c r="C838" i="4"/>
  <c r="C839" i="4"/>
  <c r="C840" i="4"/>
  <c r="C841" i="4"/>
  <c r="C842" i="4"/>
  <c r="C843" i="4"/>
  <c r="C844" i="4"/>
  <c r="C845" i="4"/>
  <c r="C846" i="4"/>
  <c r="C847" i="4"/>
  <c r="C848" i="4"/>
  <c r="C849" i="4"/>
  <c r="C850" i="4"/>
  <c r="C851" i="4"/>
  <c r="C852" i="4"/>
  <c r="C853" i="4"/>
  <c r="C854" i="4"/>
  <c r="C855" i="4"/>
  <c r="C856" i="4"/>
  <c r="C857" i="4"/>
  <c r="C858" i="4"/>
  <c r="C859" i="4"/>
  <c r="C860" i="4"/>
  <c r="C861" i="4"/>
  <c r="C862" i="4"/>
  <c r="C863" i="4"/>
  <c r="C864" i="4"/>
  <c r="C865" i="4"/>
  <c r="C866" i="4"/>
  <c r="C867" i="4"/>
  <c r="C868" i="4"/>
  <c r="C869" i="4"/>
  <c r="C870" i="4"/>
  <c r="C871" i="4"/>
  <c r="C872" i="4"/>
  <c r="C873" i="4"/>
  <c r="C874" i="4"/>
  <c r="C875" i="4"/>
  <c r="C876" i="4"/>
  <c r="C877" i="4"/>
  <c r="C878" i="4"/>
  <c r="C879" i="4"/>
  <c r="C880" i="4"/>
  <c r="C700" i="4"/>
  <c r="AP700" i="4"/>
  <c r="AQ700" i="4"/>
  <c r="AR700" i="4"/>
  <c r="AS700" i="4"/>
  <c r="AT700" i="4"/>
  <c r="AU700" i="4"/>
  <c r="AV700" i="4"/>
  <c r="AW700" i="4"/>
  <c r="AX700" i="4"/>
  <c r="AY700" i="4"/>
  <c r="AZ700" i="4"/>
  <c r="BA700" i="4"/>
  <c r="BB700" i="4"/>
  <c r="BC700" i="4"/>
  <c r="BD700" i="4"/>
  <c r="BE700" i="4"/>
  <c r="BF700" i="4"/>
  <c r="BG700" i="4"/>
  <c r="BH700" i="4"/>
  <c r="AP701" i="4"/>
  <c r="AQ701" i="4"/>
  <c r="AR701" i="4"/>
  <c r="AS701" i="4"/>
  <c r="AT701" i="4"/>
  <c r="AU701" i="4"/>
  <c r="AV701" i="4"/>
  <c r="AW701" i="4"/>
  <c r="AX701" i="4"/>
  <c r="AY701" i="4"/>
  <c r="AZ701" i="4"/>
  <c r="BA701" i="4"/>
  <c r="BB701" i="4"/>
  <c r="BC701" i="4"/>
  <c r="BD701" i="4"/>
  <c r="BE701" i="4"/>
  <c r="BF701" i="4"/>
  <c r="BG701" i="4"/>
  <c r="BH701" i="4"/>
  <c r="AP702" i="4"/>
  <c r="AQ702" i="4"/>
  <c r="AR702" i="4"/>
  <c r="AS702" i="4"/>
  <c r="AT702" i="4"/>
  <c r="AU702" i="4"/>
  <c r="AV702" i="4"/>
  <c r="AW702" i="4"/>
  <c r="AX702" i="4"/>
  <c r="AY702" i="4"/>
  <c r="AZ702" i="4"/>
  <c r="BA702" i="4"/>
  <c r="BB702" i="4"/>
  <c r="BC702" i="4"/>
  <c r="BD702" i="4"/>
  <c r="BE702" i="4"/>
  <c r="BF702" i="4"/>
  <c r="BG702" i="4"/>
  <c r="BH702" i="4"/>
  <c r="AP703" i="4"/>
  <c r="AQ703" i="4"/>
  <c r="AR703" i="4"/>
  <c r="AS703" i="4"/>
  <c r="AT703" i="4"/>
  <c r="AU703" i="4"/>
  <c r="AV703" i="4"/>
  <c r="AW703" i="4"/>
  <c r="AX703" i="4"/>
  <c r="AY703" i="4"/>
  <c r="AZ703" i="4"/>
  <c r="BA703" i="4"/>
  <c r="BB703" i="4"/>
  <c r="BC703" i="4"/>
  <c r="BD703" i="4"/>
  <c r="BE703" i="4"/>
  <c r="BF703" i="4"/>
  <c r="BG703" i="4"/>
  <c r="BH703" i="4"/>
  <c r="AP704" i="4"/>
  <c r="AQ704" i="4"/>
  <c r="AR704" i="4"/>
  <c r="AS704" i="4"/>
  <c r="AT704" i="4"/>
  <c r="AU704" i="4"/>
  <c r="AV704" i="4"/>
  <c r="AW704" i="4"/>
  <c r="AX704" i="4"/>
  <c r="AY704" i="4"/>
  <c r="AZ704" i="4"/>
  <c r="BA704" i="4"/>
  <c r="BB704" i="4"/>
  <c r="BC704" i="4"/>
  <c r="BD704" i="4"/>
  <c r="BE704" i="4"/>
  <c r="BF704" i="4"/>
  <c r="BG704" i="4"/>
  <c r="BH704" i="4"/>
  <c r="AP705" i="4"/>
  <c r="AQ705" i="4"/>
  <c r="AR705" i="4"/>
  <c r="AS705" i="4"/>
  <c r="AT705" i="4"/>
  <c r="AU705" i="4"/>
  <c r="AV705" i="4"/>
  <c r="AW705" i="4"/>
  <c r="AX705" i="4"/>
  <c r="AY705" i="4"/>
  <c r="AZ705" i="4"/>
  <c r="BA705" i="4"/>
  <c r="BB705" i="4"/>
  <c r="BC705" i="4"/>
  <c r="BD705" i="4"/>
  <c r="BE705" i="4"/>
  <c r="BF705" i="4"/>
  <c r="BG705" i="4"/>
  <c r="BH705" i="4"/>
  <c r="AP706" i="4"/>
  <c r="AQ706" i="4"/>
  <c r="AR706" i="4"/>
  <c r="AS706" i="4"/>
  <c r="AT706" i="4"/>
  <c r="AU706" i="4"/>
  <c r="AV706" i="4"/>
  <c r="AW706" i="4"/>
  <c r="AX706" i="4"/>
  <c r="AY706" i="4"/>
  <c r="AZ706" i="4"/>
  <c r="BA706" i="4"/>
  <c r="BB706" i="4"/>
  <c r="BC706" i="4"/>
  <c r="BD706" i="4"/>
  <c r="BE706" i="4"/>
  <c r="BF706" i="4"/>
  <c r="BG706" i="4"/>
  <c r="BH706" i="4"/>
  <c r="AP707" i="4"/>
  <c r="AQ707" i="4"/>
  <c r="AR707" i="4"/>
  <c r="AS707" i="4"/>
  <c r="AT707" i="4"/>
  <c r="AU707" i="4"/>
  <c r="AV707" i="4"/>
  <c r="AW707" i="4"/>
  <c r="AX707" i="4"/>
  <c r="AY707" i="4"/>
  <c r="AZ707" i="4"/>
  <c r="BA707" i="4"/>
  <c r="BB707" i="4"/>
  <c r="BC707" i="4"/>
  <c r="BD707" i="4"/>
  <c r="BE707" i="4"/>
  <c r="BF707" i="4"/>
  <c r="BG707" i="4"/>
  <c r="BH707" i="4"/>
  <c r="AP708" i="4"/>
  <c r="AQ708" i="4"/>
  <c r="AR708" i="4"/>
  <c r="AS708" i="4"/>
  <c r="AT708" i="4"/>
  <c r="AU708" i="4"/>
  <c r="AV708" i="4"/>
  <c r="AW708" i="4"/>
  <c r="AX708" i="4"/>
  <c r="AY708" i="4"/>
  <c r="AZ708" i="4"/>
  <c r="BA708" i="4"/>
  <c r="BB708" i="4"/>
  <c r="BC708" i="4"/>
  <c r="BD708" i="4"/>
  <c r="BE708" i="4"/>
  <c r="BF708" i="4"/>
  <c r="BG708" i="4"/>
  <c r="BH708" i="4"/>
  <c r="AP709" i="4"/>
  <c r="AQ709" i="4"/>
  <c r="AR709" i="4"/>
  <c r="AS709" i="4"/>
  <c r="AT709" i="4"/>
  <c r="AU709" i="4"/>
  <c r="AV709" i="4"/>
  <c r="AW709" i="4"/>
  <c r="AX709" i="4"/>
  <c r="AY709" i="4"/>
  <c r="AZ709" i="4"/>
  <c r="BA709" i="4"/>
  <c r="BB709" i="4"/>
  <c r="BC709" i="4"/>
  <c r="BD709" i="4"/>
  <c r="BE709" i="4"/>
  <c r="BF709" i="4"/>
  <c r="BG709" i="4"/>
  <c r="BH709" i="4"/>
  <c r="AP710" i="4"/>
  <c r="AQ710" i="4"/>
  <c r="AR710" i="4"/>
  <c r="AS710" i="4"/>
  <c r="AT710" i="4"/>
  <c r="AU710" i="4"/>
  <c r="AV710" i="4"/>
  <c r="AW710" i="4"/>
  <c r="AX710" i="4"/>
  <c r="AY710" i="4"/>
  <c r="AZ710" i="4"/>
  <c r="BA710" i="4"/>
  <c r="BB710" i="4"/>
  <c r="BC710" i="4"/>
  <c r="BD710" i="4"/>
  <c r="BE710" i="4"/>
  <c r="BF710" i="4"/>
  <c r="BG710" i="4"/>
  <c r="BH710" i="4"/>
  <c r="AP711" i="4"/>
  <c r="AQ711" i="4"/>
  <c r="AR711" i="4"/>
  <c r="AS711" i="4"/>
  <c r="AT711" i="4"/>
  <c r="AU711" i="4"/>
  <c r="AV711" i="4"/>
  <c r="AW711" i="4"/>
  <c r="AX711" i="4"/>
  <c r="AY711" i="4"/>
  <c r="AZ711" i="4"/>
  <c r="BA711" i="4"/>
  <c r="BB711" i="4"/>
  <c r="BC711" i="4"/>
  <c r="BD711" i="4"/>
  <c r="BE711" i="4"/>
  <c r="BF711" i="4"/>
  <c r="BG711" i="4"/>
  <c r="BH711" i="4"/>
  <c r="AP712" i="4"/>
  <c r="AQ712" i="4"/>
  <c r="AR712" i="4"/>
  <c r="AS712" i="4"/>
  <c r="AT712" i="4"/>
  <c r="AU712" i="4"/>
  <c r="AV712" i="4"/>
  <c r="AW712" i="4"/>
  <c r="AX712" i="4"/>
  <c r="AY712" i="4"/>
  <c r="AZ712" i="4"/>
  <c r="BA712" i="4"/>
  <c r="BB712" i="4"/>
  <c r="BC712" i="4"/>
  <c r="BD712" i="4"/>
  <c r="BE712" i="4"/>
  <c r="BF712" i="4"/>
  <c r="BG712" i="4"/>
  <c r="BH712" i="4"/>
  <c r="AP713" i="4"/>
  <c r="AQ713" i="4"/>
  <c r="AR713" i="4"/>
  <c r="AS713" i="4"/>
  <c r="AT713" i="4"/>
  <c r="AU713" i="4"/>
  <c r="AV713" i="4"/>
  <c r="AW713" i="4"/>
  <c r="AX713" i="4"/>
  <c r="AY713" i="4"/>
  <c r="AZ713" i="4"/>
  <c r="BA713" i="4"/>
  <c r="BB713" i="4"/>
  <c r="BC713" i="4"/>
  <c r="BD713" i="4"/>
  <c r="BE713" i="4"/>
  <c r="BF713" i="4"/>
  <c r="BG713" i="4"/>
  <c r="BH713" i="4"/>
  <c r="AP714" i="4"/>
  <c r="AQ714" i="4"/>
  <c r="AR714" i="4"/>
  <c r="AS714" i="4"/>
  <c r="AT714" i="4"/>
  <c r="AU714" i="4"/>
  <c r="AV714" i="4"/>
  <c r="AW714" i="4"/>
  <c r="AX714" i="4"/>
  <c r="AY714" i="4"/>
  <c r="AZ714" i="4"/>
  <c r="BA714" i="4"/>
  <c r="BB714" i="4"/>
  <c r="BC714" i="4"/>
  <c r="BD714" i="4"/>
  <c r="BE714" i="4"/>
  <c r="BF714" i="4"/>
  <c r="BG714" i="4"/>
  <c r="BH714" i="4"/>
  <c r="AP715" i="4"/>
  <c r="AQ715" i="4"/>
  <c r="AR715" i="4"/>
  <c r="AS715" i="4"/>
  <c r="AT715" i="4"/>
  <c r="AU715" i="4"/>
  <c r="AV715" i="4"/>
  <c r="AW715" i="4"/>
  <c r="AX715" i="4"/>
  <c r="AY715" i="4"/>
  <c r="AZ715" i="4"/>
  <c r="BA715" i="4"/>
  <c r="BB715" i="4"/>
  <c r="BC715" i="4"/>
  <c r="BD715" i="4"/>
  <c r="BE715" i="4"/>
  <c r="BF715" i="4"/>
  <c r="BG715" i="4"/>
  <c r="BH715" i="4"/>
  <c r="AP716" i="4"/>
  <c r="AQ716" i="4"/>
  <c r="AR716" i="4"/>
  <c r="AS716" i="4"/>
  <c r="AT716" i="4"/>
  <c r="AU716" i="4"/>
  <c r="AV716" i="4"/>
  <c r="AW716" i="4"/>
  <c r="AX716" i="4"/>
  <c r="AY716" i="4"/>
  <c r="AZ716" i="4"/>
  <c r="BA716" i="4"/>
  <c r="BB716" i="4"/>
  <c r="BC716" i="4"/>
  <c r="BD716" i="4"/>
  <c r="BE716" i="4"/>
  <c r="BF716" i="4"/>
  <c r="BG716" i="4"/>
  <c r="BH716" i="4"/>
  <c r="AP717" i="4"/>
  <c r="AQ717" i="4"/>
  <c r="AR717" i="4"/>
  <c r="AS717" i="4"/>
  <c r="AT717" i="4"/>
  <c r="AU717" i="4"/>
  <c r="AV717" i="4"/>
  <c r="AW717" i="4"/>
  <c r="AX717" i="4"/>
  <c r="AY717" i="4"/>
  <c r="AZ717" i="4"/>
  <c r="BA717" i="4"/>
  <c r="BB717" i="4"/>
  <c r="BC717" i="4"/>
  <c r="BD717" i="4"/>
  <c r="BE717" i="4"/>
  <c r="BF717" i="4"/>
  <c r="BG717" i="4"/>
  <c r="BH717" i="4"/>
  <c r="AP718" i="4"/>
  <c r="AQ718" i="4"/>
  <c r="AR718" i="4"/>
  <c r="AS718" i="4"/>
  <c r="AT718" i="4"/>
  <c r="AU718" i="4"/>
  <c r="AV718" i="4"/>
  <c r="AW718" i="4"/>
  <c r="AX718" i="4"/>
  <c r="AY718" i="4"/>
  <c r="AZ718" i="4"/>
  <c r="BA718" i="4"/>
  <c r="BB718" i="4"/>
  <c r="BC718" i="4"/>
  <c r="BD718" i="4"/>
  <c r="BE718" i="4"/>
  <c r="BF718" i="4"/>
  <c r="BG718" i="4"/>
  <c r="BH718" i="4"/>
  <c r="AP719" i="4"/>
  <c r="AQ719" i="4"/>
  <c r="AR719" i="4"/>
  <c r="AS719" i="4"/>
  <c r="AT719" i="4"/>
  <c r="AU719" i="4"/>
  <c r="AV719" i="4"/>
  <c r="AW719" i="4"/>
  <c r="AX719" i="4"/>
  <c r="AY719" i="4"/>
  <c r="AZ719" i="4"/>
  <c r="BA719" i="4"/>
  <c r="BB719" i="4"/>
  <c r="BC719" i="4"/>
  <c r="BD719" i="4"/>
  <c r="BE719" i="4"/>
  <c r="BF719" i="4"/>
  <c r="BG719" i="4"/>
  <c r="BH719" i="4"/>
  <c r="AP720" i="4"/>
  <c r="AQ720" i="4"/>
  <c r="AR720" i="4"/>
  <c r="AS720" i="4"/>
  <c r="AT720" i="4"/>
  <c r="AU720" i="4"/>
  <c r="AV720" i="4"/>
  <c r="AW720" i="4"/>
  <c r="AX720" i="4"/>
  <c r="AY720" i="4"/>
  <c r="AZ720" i="4"/>
  <c r="BA720" i="4"/>
  <c r="BB720" i="4"/>
  <c r="BC720" i="4"/>
  <c r="BD720" i="4"/>
  <c r="BE720" i="4"/>
  <c r="BF720" i="4"/>
  <c r="BG720" i="4"/>
  <c r="BH720" i="4"/>
  <c r="AP721" i="4"/>
  <c r="AQ721" i="4"/>
  <c r="AR721" i="4"/>
  <c r="AS721" i="4"/>
  <c r="AT721" i="4"/>
  <c r="AU721" i="4"/>
  <c r="AV721" i="4"/>
  <c r="AW721" i="4"/>
  <c r="AX721" i="4"/>
  <c r="AY721" i="4"/>
  <c r="AZ721" i="4"/>
  <c r="BA721" i="4"/>
  <c r="BB721" i="4"/>
  <c r="BC721" i="4"/>
  <c r="BD721" i="4"/>
  <c r="BE721" i="4"/>
  <c r="BF721" i="4"/>
  <c r="BG721" i="4"/>
  <c r="BH721" i="4"/>
  <c r="AP722" i="4"/>
  <c r="AQ722" i="4"/>
  <c r="AR722" i="4"/>
  <c r="AS722" i="4"/>
  <c r="AT722" i="4"/>
  <c r="AU722" i="4"/>
  <c r="AV722" i="4"/>
  <c r="AW722" i="4"/>
  <c r="AX722" i="4"/>
  <c r="AY722" i="4"/>
  <c r="AZ722" i="4"/>
  <c r="BA722" i="4"/>
  <c r="BB722" i="4"/>
  <c r="BC722" i="4"/>
  <c r="BD722" i="4"/>
  <c r="BE722" i="4"/>
  <c r="BF722" i="4"/>
  <c r="BG722" i="4"/>
  <c r="BH722" i="4"/>
  <c r="AP723" i="4"/>
  <c r="AQ723" i="4"/>
  <c r="AR723" i="4"/>
  <c r="AS723" i="4"/>
  <c r="AT723" i="4"/>
  <c r="AU723" i="4"/>
  <c r="AV723" i="4"/>
  <c r="AW723" i="4"/>
  <c r="AX723" i="4"/>
  <c r="AY723" i="4"/>
  <c r="AZ723" i="4"/>
  <c r="BA723" i="4"/>
  <c r="BB723" i="4"/>
  <c r="BC723" i="4"/>
  <c r="BD723" i="4"/>
  <c r="BE723" i="4"/>
  <c r="BF723" i="4"/>
  <c r="BG723" i="4"/>
  <c r="BH723" i="4"/>
  <c r="AP724" i="4"/>
  <c r="AQ724" i="4"/>
  <c r="AR724" i="4"/>
  <c r="AS724" i="4"/>
  <c r="AT724" i="4"/>
  <c r="AU724" i="4"/>
  <c r="AV724" i="4"/>
  <c r="AW724" i="4"/>
  <c r="AX724" i="4"/>
  <c r="AY724" i="4"/>
  <c r="AZ724" i="4"/>
  <c r="BA724" i="4"/>
  <c r="BB724" i="4"/>
  <c r="BC724" i="4"/>
  <c r="BD724" i="4"/>
  <c r="BE724" i="4"/>
  <c r="BF724" i="4"/>
  <c r="BG724" i="4"/>
  <c r="BH724" i="4"/>
  <c r="AP725" i="4"/>
  <c r="AQ725" i="4"/>
  <c r="AR725" i="4"/>
  <c r="AS725" i="4"/>
  <c r="AT725" i="4"/>
  <c r="AU725" i="4"/>
  <c r="AV725" i="4"/>
  <c r="AW725" i="4"/>
  <c r="AX725" i="4"/>
  <c r="AY725" i="4"/>
  <c r="AZ725" i="4"/>
  <c r="BA725" i="4"/>
  <c r="BB725" i="4"/>
  <c r="BC725" i="4"/>
  <c r="BD725" i="4"/>
  <c r="BE725" i="4"/>
  <c r="BF725" i="4"/>
  <c r="BG725" i="4"/>
  <c r="BH725" i="4"/>
  <c r="AP726" i="4"/>
  <c r="AQ726" i="4"/>
  <c r="AR726" i="4"/>
  <c r="AS726" i="4"/>
  <c r="AT726" i="4"/>
  <c r="AU726" i="4"/>
  <c r="AV726" i="4"/>
  <c r="AW726" i="4"/>
  <c r="AX726" i="4"/>
  <c r="AY726" i="4"/>
  <c r="AZ726" i="4"/>
  <c r="BA726" i="4"/>
  <c r="BB726" i="4"/>
  <c r="BC726" i="4"/>
  <c r="BD726" i="4"/>
  <c r="BE726" i="4"/>
  <c r="BF726" i="4"/>
  <c r="BG726" i="4"/>
  <c r="BH726" i="4"/>
  <c r="AP727" i="4"/>
  <c r="AQ727" i="4"/>
  <c r="AR727" i="4"/>
  <c r="AS727" i="4"/>
  <c r="AT727" i="4"/>
  <c r="AU727" i="4"/>
  <c r="AV727" i="4"/>
  <c r="AW727" i="4"/>
  <c r="AX727" i="4"/>
  <c r="AY727" i="4"/>
  <c r="AZ727" i="4"/>
  <c r="BA727" i="4"/>
  <c r="BB727" i="4"/>
  <c r="BC727" i="4"/>
  <c r="BD727" i="4"/>
  <c r="BE727" i="4"/>
  <c r="BF727" i="4"/>
  <c r="BG727" i="4"/>
  <c r="BH727" i="4"/>
  <c r="AP728" i="4"/>
  <c r="AQ728" i="4"/>
  <c r="AR728" i="4"/>
  <c r="AS728" i="4"/>
  <c r="AT728" i="4"/>
  <c r="AU728" i="4"/>
  <c r="AV728" i="4"/>
  <c r="AW728" i="4"/>
  <c r="AX728" i="4"/>
  <c r="AY728" i="4"/>
  <c r="AZ728" i="4"/>
  <c r="BA728" i="4"/>
  <c r="BB728" i="4"/>
  <c r="BC728" i="4"/>
  <c r="BD728" i="4"/>
  <c r="BE728" i="4"/>
  <c r="BF728" i="4"/>
  <c r="BG728" i="4"/>
  <c r="BH728" i="4"/>
  <c r="AP729" i="4"/>
  <c r="AQ729" i="4"/>
  <c r="AR729" i="4"/>
  <c r="AS729" i="4"/>
  <c r="AT729" i="4"/>
  <c r="AU729" i="4"/>
  <c r="AV729" i="4"/>
  <c r="AW729" i="4"/>
  <c r="AX729" i="4"/>
  <c r="AY729" i="4"/>
  <c r="AZ729" i="4"/>
  <c r="BA729" i="4"/>
  <c r="BB729" i="4"/>
  <c r="BC729" i="4"/>
  <c r="BD729" i="4"/>
  <c r="BE729" i="4"/>
  <c r="BF729" i="4"/>
  <c r="BG729" i="4"/>
  <c r="BH729" i="4"/>
  <c r="AP730" i="4"/>
  <c r="AQ730" i="4"/>
  <c r="AR730" i="4"/>
  <c r="AS730" i="4"/>
  <c r="AT730" i="4"/>
  <c r="AU730" i="4"/>
  <c r="AV730" i="4"/>
  <c r="AW730" i="4"/>
  <c r="AX730" i="4"/>
  <c r="AY730" i="4"/>
  <c r="AZ730" i="4"/>
  <c r="BA730" i="4"/>
  <c r="BB730" i="4"/>
  <c r="BC730" i="4"/>
  <c r="BD730" i="4"/>
  <c r="BE730" i="4"/>
  <c r="BF730" i="4"/>
  <c r="BG730" i="4"/>
  <c r="BH730" i="4"/>
  <c r="AP731" i="4"/>
  <c r="AQ731" i="4"/>
  <c r="AR731" i="4"/>
  <c r="AS731" i="4"/>
  <c r="AT731" i="4"/>
  <c r="AU731" i="4"/>
  <c r="AV731" i="4"/>
  <c r="AW731" i="4"/>
  <c r="AX731" i="4"/>
  <c r="AY731" i="4"/>
  <c r="AZ731" i="4"/>
  <c r="BA731" i="4"/>
  <c r="BB731" i="4"/>
  <c r="BC731" i="4"/>
  <c r="BD731" i="4"/>
  <c r="BE731" i="4"/>
  <c r="BF731" i="4"/>
  <c r="BG731" i="4"/>
  <c r="BH731" i="4"/>
  <c r="AP732" i="4"/>
  <c r="AQ732" i="4"/>
  <c r="AR732" i="4"/>
  <c r="AS732" i="4"/>
  <c r="AT732" i="4"/>
  <c r="AU732" i="4"/>
  <c r="AV732" i="4"/>
  <c r="AW732" i="4"/>
  <c r="AX732" i="4"/>
  <c r="AY732" i="4"/>
  <c r="AZ732" i="4"/>
  <c r="BA732" i="4"/>
  <c r="BB732" i="4"/>
  <c r="BC732" i="4"/>
  <c r="BD732" i="4"/>
  <c r="BE732" i="4"/>
  <c r="BF732" i="4"/>
  <c r="BG732" i="4"/>
  <c r="BH732" i="4"/>
  <c r="AP733" i="4"/>
  <c r="AQ733" i="4"/>
  <c r="AR733" i="4"/>
  <c r="AS733" i="4"/>
  <c r="AT733" i="4"/>
  <c r="AU733" i="4"/>
  <c r="AV733" i="4"/>
  <c r="AW733" i="4"/>
  <c r="AX733" i="4"/>
  <c r="AY733" i="4"/>
  <c r="AZ733" i="4"/>
  <c r="BA733" i="4"/>
  <c r="BB733" i="4"/>
  <c r="BC733" i="4"/>
  <c r="BD733" i="4"/>
  <c r="BE733" i="4"/>
  <c r="BF733" i="4"/>
  <c r="BG733" i="4"/>
  <c r="BH733" i="4"/>
  <c r="AP734" i="4"/>
  <c r="AQ734" i="4"/>
  <c r="AR734" i="4"/>
  <c r="AS734" i="4"/>
  <c r="AT734" i="4"/>
  <c r="AU734" i="4"/>
  <c r="AV734" i="4"/>
  <c r="AW734" i="4"/>
  <c r="AX734" i="4"/>
  <c r="AY734" i="4"/>
  <c r="AZ734" i="4"/>
  <c r="BA734" i="4"/>
  <c r="BB734" i="4"/>
  <c r="BC734" i="4"/>
  <c r="BD734" i="4"/>
  <c r="BE734" i="4"/>
  <c r="BF734" i="4"/>
  <c r="BG734" i="4"/>
  <c r="BH734" i="4"/>
  <c r="AP735" i="4"/>
  <c r="AQ735" i="4"/>
  <c r="AR735" i="4"/>
  <c r="AS735" i="4"/>
  <c r="AT735" i="4"/>
  <c r="AU735" i="4"/>
  <c r="AV735" i="4"/>
  <c r="AW735" i="4"/>
  <c r="AX735" i="4"/>
  <c r="AY735" i="4"/>
  <c r="AZ735" i="4"/>
  <c r="BA735" i="4"/>
  <c r="BB735" i="4"/>
  <c r="BC735" i="4"/>
  <c r="BD735" i="4"/>
  <c r="BE735" i="4"/>
  <c r="BF735" i="4"/>
  <c r="BG735" i="4"/>
  <c r="BH735" i="4"/>
  <c r="AP736" i="4"/>
  <c r="AQ736" i="4"/>
  <c r="AR736" i="4"/>
  <c r="AS736" i="4"/>
  <c r="AT736" i="4"/>
  <c r="AU736" i="4"/>
  <c r="AV736" i="4"/>
  <c r="AW736" i="4"/>
  <c r="AX736" i="4"/>
  <c r="AY736" i="4"/>
  <c r="AZ736" i="4"/>
  <c r="BA736" i="4"/>
  <c r="BB736" i="4"/>
  <c r="BC736" i="4"/>
  <c r="BD736" i="4"/>
  <c r="BE736" i="4"/>
  <c r="BF736" i="4"/>
  <c r="BG736" i="4"/>
  <c r="BH736" i="4"/>
  <c r="AP737" i="4"/>
  <c r="AQ737" i="4"/>
  <c r="AR737" i="4"/>
  <c r="AS737" i="4"/>
  <c r="AT737" i="4"/>
  <c r="AU737" i="4"/>
  <c r="AV737" i="4"/>
  <c r="AW737" i="4"/>
  <c r="AX737" i="4"/>
  <c r="AY737" i="4"/>
  <c r="AZ737" i="4"/>
  <c r="BA737" i="4"/>
  <c r="BB737" i="4"/>
  <c r="BC737" i="4"/>
  <c r="BD737" i="4"/>
  <c r="BE737" i="4"/>
  <c r="BF737" i="4"/>
  <c r="BG737" i="4"/>
  <c r="BH737" i="4"/>
  <c r="AP738" i="4"/>
  <c r="AQ738" i="4"/>
  <c r="AR738" i="4"/>
  <c r="AS738" i="4"/>
  <c r="AT738" i="4"/>
  <c r="AU738" i="4"/>
  <c r="AV738" i="4"/>
  <c r="AW738" i="4"/>
  <c r="AX738" i="4"/>
  <c r="AY738" i="4"/>
  <c r="AZ738" i="4"/>
  <c r="BA738" i="4"/>
  <c r="BB738" i="4"/>
  <c r="BC738" i="4"/>
  <c r="BD738" i="4"/>
  <c r="BE738" i="4"/>
  <c r="BF738" i="4"/>
  <c r="BG738" i="4"/>
  <c r="BH738" i="4"/>
  <c r="AP739" i="4"/>
  <c r="AQ739" i="4"/>
  <c r="AR739" i="4"/>
  <c r="AS739" i="4"/>
  <c r="AT739" i="4"/>
  <c r="AU739" i="4"/>
  <c r="AV739" i="4"/>
  <c r="AW739" i="4"/>
  <c r="AX739" i="4"/>
  <c r="AY739" i="4"/>
  <c r="AZ739" i="4"/>
  <c r="BA739" i="4"/>
  <c r="BB739" i="4"/>
  <c r="BC739" i="4"/>
  <c r="BD739" i="4"/>
  <c r="BE739" i="4"/>
  <c r="BF739" i="4"/>
  <c r="BG739" i="4"/>
  <c r="BH739" i="4"/>
  <c r="AP740" i="4"/>
  <c r="AQ740" i="4"/>
  <c r="AR740" i="4"/>
  <c r="AS740" i="4"/>
  <c r="AT740" i="4"/>
  <c r="AU740" i="4"/>
  <c r="AV740" i="4"/>
  <c r="AW740" i="4"/>
  <c r="AX740" i="4"/>
  <c r="AY740" i="4"/>
  <c r="AZ740" i="4"/>
  <c r="BA740" i="4"/>
  <c r="BB740" i="4"/>
  <c r="BC740" i="4"/>
  <c r="BD740" i="4"/>
  <c r="BE740" i="4"/>
  <c r="BF740" i="4"/>
  <c r="BG740" i="4"/>
  <c r="BH740" i="4"/>
  <c r="AP741" i="4"/>
  <c r="AQ741" i="4"/>
  <c r="AR741" i="4"/>
  <c r="AS741" i="4"/>
  <c r="AT741" i="4"/>
  <c r="AU741" i="4"/>
  <c r="AV741" i="4"/>
  <c r="AW741" i="4"/>
  <c r="AX741" i="4"/>
  <c r="AY741" i="4"/>
  <c r="AZ741" i="4"/>
  <c r="BA741" i="4"/>
  <c r="BB741" i="4"/>
  <c r="BC741" i="4"/>
  <c r="BD741" i="4"/>
  <c r="BE741" i="4"/>
  <c r="BF741" i="4"/>
  <c r="BG741" i="4"/>
  <c r="BH741" i="4"/>
  <c r="AP742" i="4"/>
  <c r="AQ742" i="4"/>
  <c r="AR742" i="4"/>
  <c r="AS742" i="4"/>
  <c r="AT742" i="4"/>
  <c r="AU742" i="4"/>
  <c r="AV742" i="4"/>
  <c r="AW742" i="4"/>
  <c r="AX742" i="4"/>
  <c r="AY742" i="4"/>
  <c r="AZ742" i="4"/>
  <c r="BA742" i="4"/>
  <c r="BB742" i="4"/>
  <c r="BC742" i="4"/>
  <c r="BD742" i="4"/>
  <c r="BE742" i="4"/>
  <c r="BF742" i="4"/>
  <c r="BG742" i="4"/>
  <c r="BH742" i="4"/>
  <c r="AP743" i="4"/>
  <c r="AQ743" i="4"/>
  <c r="AR743" i="4"/>
  <c r="AS743" i="4"/>
  <c r="AT743" i="4"/>
  <c r="AU743" i="4"/>
  <c r="AV743" i="4"/>
  <c r="AW743" i="4"/>
  <c r="AX743" i="4"/>
  <c r="AY743" i="4"/>
  <c r="AZ743" i="4"/>
  <c r="BA743" i="4"/>
  <c r="BB743" i="4"/>
  <c r="BC743" i="4"/>
  <c r="BD743" i="4"/>
  <c r="BE743" i="4"/>
  <c r="BF743" i="4"/>
  <c r="BG743" i="4"/>
  <c r="BH743" i="4"/>
  <c r="AP744" i="4"/>
  <c r="AQ744" i="4"/>
  <c r="AR744" i="4"/>
  <c r="AS744" i="4"/>
  <c r="AT744" i="4"/>
  <c r="AU744" i="4"/>
  <c r="AV744" i="4"/>
  <c r="AW744" i="4"/>
  <c r="AX744" i="4"/>
  <c r="AY744" i="4"/>
  <c r="AZ744" i="4"/>
  <c r="BA744" i="4"/>
  <c r="BB744" i="4"/>
  <c r="BC744" i="4"/>
  <c r="BD744" i="4"/>
  <c r="BE744" i="4"/>
  <c r="BF744" i="4"/>
  <c r="BG744" i="4"/>
  <c r="BH744" i="4"/>
  <c r="AP745" i="4"/>
  <c r="AQ745" i="4"/>
  <c r="AR745" i="4"/>
  <c r="AS745" i="4"/>
  <c r="AT745" i="4"/>
  <c r="AU745" i="4"/>
  <c r="AV745" i="4"/>
  <c r="AW745" i="4"/>
  <c r="AX745" i="4"/>
  <c r="AY745" i="4"/>
  <c r="AZ745" i="4"/>
  <c r="BA745" i="4"/>
  <c r="BB745" i="4"/>
  <c r="BC745" i="4"/>
  <c r="BD745" i="4"/>
  <c r="BE745" i="4"/>
  <c r="BF745" i="4"/>
  <c r="BG745" i="4"/>
  <c r="BH745" i="4"/>
  <c r="AP746" i="4"/>
  <c r="AQ746" i="4"/>
  <c r="AR746" i="4"/>
  <c r="AS746" i="4"/>
  <c r="AT746" i="4"/>
  <c r="AU746" i="4"/>
  <c r="AV746" i="4"/>
  <c r="AW746" i="4"/>
  <c r="AX746" i="4"/>
  <c r="AY746" i="4"/>
  <c r="AZ746" i="4"/>
  <c r="BA746" i="4"/>
  <c r="BB746" i="4"/>
  <c r="BC746" i="4"/>
  <c r="BD746" i="4"/>
  <c r="BE746" i="4"/>
  <c r="BF746" i="4"/>
  <c r="BG746" i="4"/>
  <c r="BH746" i="4"/>
  <c r="AP747" i="4"/>
  <c r="AQ747" i="4"/>
  <c r="AR747" i="4"/>
  <c r="AS747" i="4"/>
  <c r="AT747" i="4"/>
  <c r="AU747" i="4"/>
  <c r="AV747" i="4"/>
  <c r="AW747" i="4"/>
  <c r="AX747" i="4"/>
  <c r="AY747" i="4"/>
  <c r="AZ747" i="4"/>
  <c r="BA747" i="4"/>
  <c r="BB747" i="4"/>
  <c r="BC747" i="4"/>
  <c r="BD747" i="4"/>
  <c r="BE747" i="4"/>
  <c r="BF747" i="4"/>
  <c r="BG747" i="4"/>
  <c r="BH747" i="4"/>
  <c r="AP748" i="4"/>
  <c r="AQ748" i="4"/>
  <c r="AR748" i="4"/>
  <c r="AS748" i="4"/>
  <c r="AT748" i="4"/>
  <c r="AU748" i="4"/>
  <c r="AV748" i="4"/>
  <c r="AW748" i="4"/>
  <c r="AX748" i="4"/>
  <c r="AY748" i="4"/>
  <c r="AZ748" i="4"/>
  <c r="BA748" i="4"/>
  <c r="BB748" i="4"/>
  <c r="BC748" i="4"/>
  <c r="BD748" i="4"/>
  <c r="BE748" i="4"/>
  <c r="BF748" i="4"/>
  <c r="BG748" i="4"/>
  <c r="BH748" i="4"/>
  <c r="AP749" i="4"/>
  <c r="AQ749" i="4"/>
  <c r="AR749" i="4"/>
  <c r="AS749" i="4"/>
  <c r="AT749" i="4"/>
  <c r="AU749" i="4"/>
  <c r="AV749" i="4"/>
  <c r="AW749" i="4"/>
  <c r="AX749" i="4"/>
  <c r="AY749" i="4"/>
  <c r="AZ749" i="4"/>
  <c r="BA749" i="4"/>
  <c r="BB749" i="4"/>
  <c r="BC749" i="4"/>
  <c r="BD749" i="4"/>
  <c r="BE749" i="4"/>
  <c r="BF749" i="4"/>
  <c r="BG749" i="4"/>
  <c r="BH749" i="4"/>
  <c r="AP750" i="4"/>
  <c r="AQ750" i="4"/>
  <c r="AR750" i="4"/>
  <c r="AS750" i="4"/>
  <c r="AT750" i="4"/>
  <c r="AU750" i="4"/>
  <c r="AV750" i="4"/>
  <c r="AW750" i="4"/>
  <c r="AX750" i="4"/>
  <c r="AY750" i="4"/>
  <c r="AZ750" i="4"/>
  <c r="BA750" i="4"/>
  <c r="BB750" i="4"/>
  <c r="BC750" i="4"/>
  <c r="BD750" i="4"/>
  <c r="BE750" i="4"/>
  <c r="BF750" i="4"/>
  <c r="BG750" i="4"/>
  <c r="BH750" i="4"/>
  <c r="AP751" i="4"/>
  <c r="AQ751" i="4"/>
  <c r="AR751" i="4"/>
  <c r="AS751" i="4"/>
  <c r="AT751" i="4"/>
  <c r="AU751" i="4"/>
  <c r="AV751" i="4"/>
  <c r="AW751" i="4"/>
  <c r="AX751" i="4"/>
  <c r="AY751" i="4"/>
  <c r="AZ751" i="4"/>
  <c r="BA751" i="4"/>
  <c r="BB751" i="4"/>
  <c r="BC751" i="4"/>
  <c r="BD751" i="4"/>
  <c r="BE751" i="4"/>
  <c r="BF751" i="4"/>
  <c r="BG751" i="4"/>
  <c r="BH751" i="4"/>
  <c r="AP752" i="4"/>
  <c r="AQ752" i="4"/>
  <c r="AR752" i="4"/>
  <c r="AS752" i="4"/>
  <c r="AT752" i="4"/>
  <c r="AU752" i="4"/>
  <c r="AV752" i="4"/>
  <c r="AW752" i="4"/>
  <c r="AX752" i="4"/>
  <c r="AY752" i="4"/>
  <c r="AZ752" i="4"/>
  <c r="BA752" i="4"/>
  <c r="BB752" i="4"/>
  <c r="BC752" i="4"/>
  <c r="BD752" i="4"/>
  <c r="BE752" i="4"/>
  <c r="BF752" i="4"/>
  <c r="BG752" i="4"/>
  <c r="BH752" i="4"/>
  <c r="AP753" i="4"/>
  <c r="AQ753" i="4"/>
  <c r="AR753" i="4"/>
  <c r="AS753" i="4"/>
  <c r="AT753" i="4"/>
  <c r="AU753" i="4"/>
  <c r="AV753" i="4"/>
  <c r="AW753" i="4"/>
  <c r="AX753" i="4"/>
  <c r="AY753" i="4"/>
  <c r="AZ753" i="4"/>
  <c r="BA753" i="4"/>
  <c r="BB753" i="4"/>
  <c r="BC753" i="4"/>
  <c r="BD753" i="4"/>
  <c r="BE753" i="4"/>
  <c r="BF753" i="4"/>
  <c r="BG753" i="4"/>
  <c r="BH753" i="4"/>
  <c r="AP754" i="4"/>
  <c r="AQ754" i="4"/>
  <c r="AR754" i="4"/>
  <c r="AS754" i="4"/>
  <c r="AT754" i="4"/>
  <c r="AU754" i="4"/>
  <c r="AV754" i="4"/>
  <c r="AW754" i="4"/>
  <c r="AX754" i="4"/>
  <c r="AY754" i="4"/>
  <c r="AZ754" i="4"/>
  <c r="BA754" i="4"/>
  <c r="BB754" i="4"/>
  <c r="BC754" i="4"/>
  <c r="BD754" i="4"/>
  <c r="BE754" i="4"/>
  <c r="BF754" i="4"/>
  <c r="BG754" i="4"/>
  <c r="BH754" i="4"/>
  <c r="AP755" i="4"/>
  <c r="AQ755" i="4"/>
  <c r="AR755" i="4"/>
  <c r="AS755" i="4"/>
  <c r="AT755" i="4"/>
  <c r="AU755" i="4"/>
  <c r="AV755" i="4"/>
  <c r="AW755" i="4"/>
  <c r="AX755" i="4"/>
  <c r="AY755" i="4"/>
  <c r="AZ755" i="4"/>
  <c r="BA755" i="4"/>
  <c r="BB755" i="4"/>
  <c r="BC755" i="4"/>
  <c r="BD755" i="4"/>
  <c r="BE755" i="4"/>
  <c r="BF755" i="4"/>
  <c r="BG755" i="4"/>
  <c r="BH755" i="4"/>
  <c r="AP756" i="4"/>
  <c r="AQ756" i="4"/>
  <c r="AR756" i="4"/>
  <c r="AS756" i="4"/>
  <c r="AT756" i="4"/>
  <c r="AU756" i="4"/>
  <c r="AV756" i="4"/>
  <c r="AW756" i="4"/>
  <c r="AX756" i="4"/>
  <c r="AY756" i="4"/>
  <c r="AZ756" i="4"/>
  <c r="BA756" i="4"/>
  <c r="BB756" i="4"/>
  <c r="BC756" i="4"/>
  <c r="BD756" i="4"/>
  <c r="BE756" i="4"/>
  <c r="BF756" i="4"/>
  <c r="BG756" i="4"/>
  <c r="BH756" i="4"/>
  <c r="AP757" i="4"/>
  <c r="AQ757" i="4"/>
  <c r="AR757" i="4"/>
  <c r="AS757" i="4"/>
  <c r="AT757" i="4"/>
  <c r="AU757" i="4"/>
  <c r="AV757" i="4"/>
  <c r="AW757" i="4"/>
  <c r="AX757" i="4"/>
  <c r="AY757" i="4"/>
  <c r="AZ757" i="4"/>
  <c r="BA757" i="4"/>
  <c r="BB757" i="4"/>
  <c r="BC757" i="4"/>
  <c r="BD757" i="4"/>
  <c r="BE757" i="4"/>
  <c r="BF757" i="4"/>
  <c r="BG757" i="4"/>
  <c r="BH757" i="4"/>
  <c r="AP758" i="4"/>
  <c r="AQ758" i="4"/>
  <c r="AR758" i="4"/>
  <c r="AS758" i="4"/>
  <c r="AT758" i="4"/>
  <c r="AU758" i="4"/>
  <c r="AV758" i="4"/>
  <c r="AW758" i="4"/>
  <c r="AX758" i="4"/>
  <c r="AY758" i="4"/>
  <c r="AZ758" i="4"/>
  <c r="BA758" i="4"/>
  <c r="BB758" i="4"/>
  <c r="BC758" i="4"/>
  <c r="BD758" i="4"/>
  <c r="BE758" i="4"/>
  <c r="BF758" i="4"/>
  <c r="BG758" i="4"/>
  <c r="BH758" i="4"/>
  <c r="AP759" i="4"/>
  <c r="AQ759" i="4"/>
  <c r="AR759" i="4"/>
  <c r="AS759" i="4"/>
  <c r="AT759" i="4"/>
  <c r="AU759" i="4"/>
  <c r="AV759" i="4"/>
  <c r="AW759" i="4"/>
  <c r="AX759" i="4"/>
  <c r="AY759" i="4"/>
  <c r="AZ759" i="4"/>
  <c r="BA759" i="4"/>
  <c r="BB759" i="4"/>
  <c r="BC759" i="4"/>
  <c r="BD759" i="4"/>
  <c r="BE759" i="4"/>
  <c r="BF759" i="4"/>
  <c r="BG759" i="4"/>
  <c r="BH759" i="4"/>
  <c r="AP760" i="4"/>
  <c r="AQ760" i="4"/>
  <c r="AR760" i="4"/>
  <c r="AS760" i="4"/>
  <c r="AT760" i="4"/>
  <c r="AU760" i="4"/>
  <c r="AV760" i="4"/>
  <c r="AW760" i="4"/>
  <c r="AX760" i="4"/>
  <c r="AY760" i="4"/>
  <c r="AZ760" i="4"/>
  <c r="BA760" i="4"/>
  <c r="BB760" i="4"/>
  <c r="BC760" i="4"/>
  <c r="BD760" i="4"/>
  <c r="BE760" i="4"/>
  <c r="BF760" i="4"/>
  <c r="BG760" i="4"/>
  <c r="BH760" i="4"/>
  <c r="AP761" i="4"/>
  <c r="AQ761" i="4"/>
  <c r="AR761" i="4"/>
  <c r="AS761" i="4"/>
  <c r="AT761" i="4"/>
  <c r="AU761" i="4"/>
  <c r="AV761" i="4"/>
  <c r="AW761" i="4"/>
  <c r="AX761" i="4"/>
  <c r="AY761" i="4"/>
  <c r="AZ761" i="4"/>
  <c r="BA761" i="4"/>
  <c r="BB761" i="4"/>
  <c r="BC761" i="4"/>
  <c r="BD761" i="4"/>
  <c r="BE761" i="4"/>
  <c r="BF761" i="4"/>
  <c r="BG761" i="4"/>
  <c r="BH761" i="4"/>
  <c r="AP762" i="4"/>
  <c r="AQ762" i="4"/>
  <c r="AR762" i="4"/>
  <c r="AS762" i="4"/>
  <c r="AT762" i="4"/>
  <c r="AU762" i="4"/>
  <c r="AV762" i="4"/>
  <c r="AW762" i="4"/>
  <c r="AX762" i="4"/>
  <c r="AY762" i="4"/>
  <c r="AZ762" i="4"/>
  <c r="BA762" i="4"/>
  <c r="BB762" i="4"/>
  <c r="BC762" i="4"/>
  <c r="BD762" i="4"/>
  <c r="BE762" i="4"/>
  <c r="BF762" i="4"/>
  <c r="BG762" i="4"/>
  <c r="BH762" i="4"/>
  <c r="AP763" i="4"/>
  <c r="AQ763" i="4"/>
  <c r="AR763" i="4"/>
  <c r="AS763" i="4"/>
  <c r="AT763" i="4"/>
  <c r="AU763" i="4"/>
  <c r="AV763" i="4"/>
  <c r="AW763" i="4"/>
  <c r="AX763" i="4"/>
  <c r="AY763" i="4"/>
  <c r="AZ763" i="4"/>
  <c r="BA763" i="4"/>
  <c r="BB763" i="4"/>
  <c r="BC763" i="4"/>
  <c r="BD763" i="4"/>
  <c r="BE763" i="4"/>
  <c r="BF763" i="4"/>
  <c r="BG763" i="4"/>
  <c r="BH763" i="4"/>
  <c r="AP764" i="4"/>
  <c r="AQ764" i="4"/>
  <c r="AR764" i="4"/>
  <c r="AS764" i="4"/>
  <c r="AT764" i="4"/>
  <c r="AU764" i="4"/>
  <c r="AV764" i="4"/>
  <c r="AW764" i="4"/>
  <c r="AX764" i="4"/>
  <c r="AY764" i="4"/>
  <c r="AZ764" i="4"/>
  <c r="BA764" i="4"/>
  <c r="BB764" i="4"/>
  <c r="BC764" i="4"/>
  <c r="BD764" i="4"/>
  <c r="BE764" i="4"/>
  <c r="BF764" i="4"/>
  <c r="BG764" i="4"/>
  <c r="BH764" i="4"/>
  <c r="AP765" i="4"/>
  <c r="AQ765" i="4"/>
  <c r="AR765" i="4"/>
  <c r="AS765" i="4"/>
  <c r="AT765" i="4"/>
  <c r="AU765" i="4"/>
  <c r="AV765" i="4"/>
  <c r="AW765" i="4"/>
  <c r="AX765" i="4"/>
  <c r="AY765" i="4"/>
  <c r="AZ765" i="4"/>
  <c r="BA765" i="4"/>
  <c r="BB765" i="4"/>
  <c r="BC765" i="4"/>
  <c r="BD765" i="4"/>
  <c r="BE765" i="4"/>
  <c r="BF765" i="4"/>
  <c r="BG765" i="4"/>
  <c r="BH765" i="4"/>
  <c r="AP766" i="4"/>
  <c r="AQ766" i="4"/>
  <c r="AR766" i="4"/>
  <c r="AS766" i="4"/>
  <c r="AT766" i="4"/>
  <c r="AU766" i="4"/>
  <c r="AV766" i="4"/>
  <c r="AW766" i="4"/>
  <c r="AX766" i="4"/>
  <c r="AY766" i="4"/>
  <c r="AZ766" i="4"/>
  <c r="BA766" i="4"/>
  <c r="BB766" i="4"/>
  <c r="BC766" i="4"/>
  <c r="BD766" i="4"/>
  <c r="BE766" i="4"/>
  <c r="BF766" i="4"/>
  <c r="BG766" i="4"/>
  <c r="BH766" i="4"/>
  <c r="AP767" i="4"/>
  <c r="AQ767" i="4"/>
  <c r="AR767" i="4"/>
  <c r="AS767" i="4"/>
  <c r="AT767" i="4"/>
  <c r="AU767" i="4"/>
  <c r="AV767" i="4"/>
  <c r="AW767" i="4"/>
  <c r="AX767" i="4"/>
  <c r="AY767" i="4"/>
  <c r="AZ767" i="4"/>
  <c r="BA767" i="4"/>
  <c r="BB767" i="4"/>
  <c r="BC767" i="4"/>
  <c r="BD767" i="4"/>
  <c r="BE767" i="4"/>
  <c r="BF767" i="4"/>
  <c r="BG767" i="4"/>
  <c r="BH767" i="4"/>
  <c r="AP768" i="4"/>
  <c r="AQ768" i="4"/>
  <c r="AR768" i="4"/>
  <c r="AS768" i="4"/>
  <c r="AT768" i="4"/>
  <c r="AU768" i="4"/>
  <c r="AV768" i="4"/>
  <c r="AW768" i="4"/>
  <c r="AX768" i="4"/>
  <c r="AY768" i="4"/>
  <c r="AZ768" i="4"/>
  <c r="BA768" i="4"/>
  <c r="BB768" i="4"/>
  <c r="BC768" i="4"/>
  <c r="BD768" i="4"/>
  <c r="BE768" i="4"/>
  <c r="BF768" i="4"/>
  <c r="BG768" i="4"/>
  <c r="BH768" i="4"/>
  <c r="AP769" i="4"/>
  <c r="AQ769" i="4"/>
  <c r="AR769" i="4"/>
  <c r="AS769" i="4"/>
  <c r="AT769" i="4"/>
  <c r="AU769" i="4"/>
  <c r="AV769" i="4"/>
  <c r="AW769" i="4"/>
  <c r="AX769" i="4"/>
  <c r="AY769" i="4"/>
  <c r="AZ769" i="4"/>
  <c r="BA769" i="4"/>
  <c r="BB769" i="4"/>
  <c r="BC769" i="4"/>
  <c r="BD769" i="4"/>
  <c r="BE769" i="4"/>
  <c r="BF769" i="4"/>
  <c r="BG769" i="4"/>
  <c r="BH769" i="4"/>
  <c r="AP770" i="4"/>
  <c r="AQ770" i="4"/>
  <c r="AR770" i="4"/>
  <c r="AS770" i="4"/>
  <c r="AT770" i="4"/>
  <c r="AU770" i="4"/>
  <c r="AV770" i="4"/>
  <c r="AW770" i="4"/>
  <c r="AX770" i="4"/>
  <c r="AY770" i="4"/>
  <c r="AZ770" i="4"/>
  <c r="BA770" i="4"/>
  <c r="BB770" i="4"/>
  <c r="BC770" i="4"/>
  <c r="BD770" i="4"/>
  <c r="BE770" i="4"/>
  <c r="BF770" i="4"/>
  <c r="BG770" i="4"/>
  <c r="BH770" i="4"/>
  <c r="AP771" i="4"/>
  <c r="AQ771" i="4"/>
  <c r="AR771" i="4"/>
  <c r="AS771" i="4"/>
  <c r="AT771" i="4"/>
  <c r="AU771" i="4"/>
  <c r="AV771" i="4"/>
  <c r="AW771" i="4"/>
  <c r="AX771" i="4"/>
  <c r="AY771" i="4"/>
  <c r="AZ771" i="4"/>
  <c r="BA771" i="4"/>
  <c r="BB771" i="4"/>
  <c r="BC771" i="4"/>
  <c r="BD771" i="4"/>
  <c r="BE771" i="4"/>
  <c r="BF771" i="4"/>
  <c r="BG771" i="4"/>
  <c r="BH771" i="4"/>
  <c r="AP772" i="4"/>
  <c r="AQ772" i="4"/>
  <c r="AR772" i="4"/>
  <c r="AS772" i="4"/>
  <c r="AT772" i="4"/>
  <c r="AU772" i="4"/>
  <c r="AV772" i="4"/>
  <c r="AW772" i="4"/>
  <c r="AX772" i="4"/>
  <c r="AY772" i="4"/>
  <c r="AZ772" i="4"/>
  <c r="BA772" i="4"/>
  <c r="BB772" i="4"/>
  <c r="BC772" i="4"/>
  <c r="BD772" i="4"/>
  <c r="BE772" i="4"/>
  <c r="BF772" i="4"/>
  <c r="BG772" i="4"/>
  <c r="BH772" i="4"/>
  <c r="AP773" i="4"/>
  <c r="AQ773" i="4"/>
  <c r="AR773" i="4"/>
  <c r="AS773" i="4"/>
  <c r="AT773" i="4"/>
  <c r="AU773" i="4"/>
  <c r="AV773" i="4"/>
  <c r="AW773" i="4"/>
  <c r="AX773" i="4"/>
  <c r="AY773" i="4"/>
  <c r="AZ773" i="4"/>
  <c r="BA773" i="4"/>
  <c r="BB773" i="4"/>
  <c r="BC773" i="4"/>
  <c r="BD773" i="4"/>
  <c r="BE773" i="4"/>
  <c r="BF773" i="4"/>
  <c r="BG773" i="4"/>
  <c r="BH773" i="4"/>
  <c r="AP774" i="4"/>
  <c r="AQ774" i="4"/>
  <c r="AR774" i="4"/>
  <c r="AS774" i="4"/>
  <c r="AT774" i="4"/>
  <c r="AU774" i="4"/>
  <c r="AV774" i="4"/>
  <c r="AW774" i="4"/>
  <c r="AX774" i="4"/>
  <c r="AY774" i="4"/>
  <c r="AZ774" i="4"/>
  <c r="BA774" i="4"/>
  <c r="BB774" i="4"/>
  <c r="BC774" i="4"/>
  <c r="BD774" i="4"/>
  <c r="BE774" i="4"/>
  <c r="BF774" i="4"/>
  <c r="BG774" i="4"/>
  <c r="BH774" i="4"/>
  <c r="AP775" i="4"/>
  <c r="AQ775" i="4"/>
  <c r="AR775" i="4"/>
  <c r="AS775" i="4"/>
  <c r="AT775" i="4"/>
  <c r="AU775" i="4"/>
  <c r="AV775" i="4"/>
  <c r="AW775" i="4"/>
  <c r="AX775" i="4"/>
  <c r="AY775" i="4"/>
  <c r="AZ775" i="4"/>
  <c r="BA775" i="4"/>
  <c r="BB775" i="4"/>
  <c r="BC775" i="4"/>
  <c r="BD775" i="4"/>
  <c r="BE775" i="4"/>
  <c r="BF775" i="4"/>
  <c r="BG775" i="4"/>
  <c r="BH775" i="4"/>
  <c r="AP776" i="4"/>
  <c r="AQ776" i="4"/>
  <c r="AR776" i="4"/>
  <c r="AS776" i="4"/>
  <c r="AT776" i="4"/>
  <c r="AU776" i="4"/>
  <c r="AV776" i="4"/>
  <c r="AW776" i="4"/>
  <c r="AX776" i="4"/>
  <c r="AY776" i="4"/>
  <c r="AZ776" i="4"/>
  <c r="BA776" i="4"/>
  <c r="BB776" i="4"/>
  <c r="BC776" i="4"/>
  <c r="BD776" i="4"/>
  <c r="BE776" i="4"/>
  <c r="BF776" i="4"/>
  <c r="BG776" i="4"/>
  <c r="BH776" i="4"/>
  <c r="AP777" i="4"/>
  <c r="AQ777" i="4"/>
  <c r="AR777" i="4"/>
  <c r="AS777" i="4"/>
  <c r="AT777" i="4"/>
  <c r="AU777" i="4"/>
  <c r="AV777" i="4"/>
  <c r="AW777" i="4"/>
  <c r="AX777" i="4"/>
  <c r="AY777" i="4"/>
  <c r="AZ777" i="4"/>
  <c r="BA777" i="4"/>
  <c r="BB777" i="4"/>
  <c r="BC777" i="4"/>
  <c r="BD777" i="4"/>
  <c r="BE777" i="4"/>
  <c r="BF777" i="4"/>
  <c r="BG777" i="4"/>
  <c r="BH777" i="4"/>
  <c r="AP778" i="4"/>
  <c r="AQ778" i="4"/>
  <c r="AR778" i="4"/>
  <c r="AS778" i="4"/>
  <c r="AT778" i="4"/>
  <c r="AU778" i="4"/>
  <c r="AV778" i="4"/>
  <c r="AW778" i="4"/>
  <c r="AX778" i="4"/>
  <c r="AY778" i="4"/>
  <c r="AZ778" i="4"/>
  <c r="BA778" i="4"/>
  <c r="BB778" i="4"/>
  <c r="BC778" i="4"/>
  <c r="BD778" i="4"/>
  <c r="BE778" i="4"/>
  <c r="BF778" i="4"/>
  <c r="BG778" i="4"/>
  <c r="BH778" i="4"/>
  <c r="AP779" i="4"/>
  <c r="AQ779" i="4"/>
  <c r="AR779" i="4"/>
  <c r="AS779" i="4"/>
  <c r="AT779" i="4"/>
  <c r="AU779" i="4"/>
  <c r="AV779" i="4"/>
  <c r="AW779" i="4"/>
  <c r="AX779" i="4"/>
  <c r="AY779" i="4"/>
  <c r="AZ779" i="4"/>
  <c r="BA779" i="4"/>
  <c r="BB779" i="4"/>
  <c r="BC779" i="4"/>
  <c r="BD779" i="4"/>
  <c r="BE779" i="4"/>
  <c r="BF779" i="4"/>
  <c r="BG779" i="4"/>
  <c r="BH779" i="4"/>
  <c r="AP780" i="4"/>
  <c r="AQ780" i="4"/>
  <c r="AR780" i="4"/>
  <c r="AS780" i="4"/>
  <c r="AT780" i="4"/>
  <c r="AU780" i="4"/>
  <c r="AV780" i="4"/>
  <c r="AW780" i="4"/>
  <c r="AX780" i="4"/>
  <c r="AY780" i="4"/>
  <c r="AZ780" i="4"/>
  <c r="BA780" i="4"/>
  <c r="BB780" i="4"/>
  <c r="BC780" i="4"/>
  <c r="BD780" i="4"/>
  <c r="BE780" i="4"/>
  <c r="BF780" i="4"/>
  <c r="BG780" i="4"/>
  <c r="BH780" i="4"/>
  <c r="C701" i="4"/>
  <c r="C702" i="4"/>
  <c r="C703" i="4"/>
  <c r="C704" i="4"/>
  <c r="C705" i="4"/>
  <c r="C706" i="4"/>
  <c r="C707" i="4"/>
  <c r="C708" i="4"/>
  <c r="C709" i="4"/>
  <c r="C710" i="4"/>
  <c r="C711" i="4"/>
  <c r="C712" i="4"/>
  <c r="C713" i="4"/>
  <c r="C714" i="4"/>
  <c r="C715" i="4"/>
  <c r="C716" i="4"/>
  <c r="C717" i="4"/>
  <c r="C718" i="4"/>
  <c r="C719" i="4"/>
  <c r="C720" i="4"/>
  <c r="C721" i="4"/>
  <c r="C722" i="4"/>
  <c r="C723" i="4"/>
  <c r="C724" i="4"/>
  <c r="C725" i="4"/>
  <c r="C726" i="4"/>
  <c r="C727" i="4"/>
  <c r="C728" i="4"/>
  <c r="C729" i="4"/>
  <c r="C730" i="4"/>
  <c r="C731" i="4"/>
  <c r="C732" i="4"/>
  <c r="C733" i="4"/>
  <c r="C734" i="4"/>
  <c r="C735" i="4"/>
  <c r="C736" i="4"/>
  <c r="C737" i="4"/>
  <c r="C738" i="4"/>
  <c r="C739" i="4"/>
  <c r="C740" i="4"/>
  <c r="C741" i="4"/>
  <c r="C742" i="4"/>
  <c r="C743" i="4"/>
  <c r="C744" i="4"/>
  <c r="C745" i="4"/>
  <c r="C746" i="4"/>
  <c r="C747" i="4"/>
  <c r="C748" i="4"/>
  <c r="C749" i="4"/>
  <c r="C750" i="4"/>
  <c r="C751" i="4"/>
  <c r="C752" i="4"/>
  <c r="C753" i="4"/>
  <c r="C754" i="4"/>
  <c r="C755" i="4"/>
  <c r="C756" i="4"/>
  <c r="C757" i="4"/>
  <c r="C758" i="4"/>
  <c r="C759" i="4"/>
  <c r="C760" i="4"/>
  <c r="C761" i="4"/>
  <c r="C762" i="4"/>
  <c r="C763" i="4"/>
  <c r="C764" i="4"/>
  <c r="C765" i="4"/>
  <c r="C766" i="4"/>
  <c r="C767" i="4"/>
  <c r="C768" i="4"/>
  <c r="C769" i="4"/>
  <c r="C770" i="4"/>
  <c r="C771" i="4"/>
  <c r="C772" i="4"/>
  <c r="C773" i="4"/>
  <c r="C774" i="4"/>
  <c r="C775" i="4"/>
  <c r="C776" i="4"/>
  <c r="C777" i="4"/>
  <c r="C778" i="4"/>
  <c r="C779" i="4"/>
  <c r="C780" i="4"/>
  <c r="C200" i="4"/>
  <c r="AP500" i="4"/>
  <c r="AQ500" i="4"/>
  <c r="AR500" i="4"/>
  <c r="AS500" i="4"/>
  <c r="AT500" i="4"/>
  <c r="AU500" i="4"/>
  <c r="AV500" i="4"/>
  <c r="AW500" i="4"/>
  <c r="AX500" i="4"/>
  <c r="AY500" i="4"/>
  <c r="AZ500" i="4"/>
  <c r="BA500" i="4"/>
  <c r="BB500" i="4"/>
  <c r="BC500" i="4"/>
  <c r="BD500" i="4"/>
  <c r="BE500" i="4"/>
  <c r="BF500" i="4"/>
  <c r="BG500" i="4"/>
  <c r="AP501" i="4"/>
  <c r="AQ501" i="4"/>
  <c r="AR501" i="4"/>
  <c r="AS501" i="4"/>
  <c r="AT501" i="4"/>
  <c r="AU501" i="4"/>
  <c r="AV501" i="4"/>
  <c r="AW501" i="4"/>
  <c r="AX501" i="4"/>
  <c r="AY501" i="4"/>
  <c r="AZ501" i="4"/>
  <c r="BA501" i="4"/>
  <c r="BB501" i="4"/>
  <c r="BC501" i="4"/>
  <c r="BD501" i="4"/>
  <c r="BE501" i="4"/>
  <c r="BF501" i="4"/>
  <c r="BG501" i="4"/>
  <c r="AP502" i="4"/>
  <c r="AQ502" i="4"/>
  <c r="AR502" i="4"/>
  <c r="AS502" i="4"/>
  <c r="AT502" i="4"/>
  <c r="AU502" i="4"/>
  <c r="AV502" i="4"/>
  <c r="AW502" i="4"/>
  <c r="AX502" i="4"/>
  <c r="AY502" i="4"/>
  <c r="AZ502" i="4"/>
  <c r="BA502" i="4"/>
  <c r="BB502" i="4"/>
  <c r="BC502" i="4"/>
  <c r="BD502" i="4"/>
  <c r="BE502" i="4"/>
  <c r="BF502" i="4"/>
  <c r="BG502" i="4"/>
  <c r="AP503" i="4"/>
  <c r="AQ503" i="4"/>
  <c r="AR503" i="4"/>
  <c r="AS503" i="4"/>
  <c r="AT503" i="4"/>
  <c r="AU503" i="4"/>
  <c r="AV503" i="4"/>
  <c r="AW503" i="4"/>
  <c r="AX503" i="4"/>
  <c r="AY503" i="4"/>
  <c r="AZ503" i="4"/>
  <c r="BA503" i="4"/>
  <c r="BB503" i="4"/>
  <c r="BC503" i="4"/>
  <c r="BD503" i="4"/>
  <c r="BE503" i="4"/>
  <c r="BF503" i="4"/>
  <c r="BG503" i="4"/>
  <c r="AP504" i="4"/>
  <c r="AQ504" i="4"/>
  <c r="AR504" i="4"/>
  <c r="AS504" i="4"/>
  <c r="AT504" i="4"/>
  <c r="AU504" i="4"/>
  <c r="AV504" i="4"/>
  <c r="AW504" i="4"/>
  <c r="AX504" i="4"/>
  <c r="AY504" i="4"/>
  <c r="AZ504" i="4"/>
  <c r="BA504" i="4"/>
  <c r="BB504" i="4"/>
  <c r="BC504" i="4"/>
  <c r="BD504" i="4"/>
  <c r="BE504" i="4"/>
  <c r="BF504" i="4"/>
  <c r="BG504" i="4"/>
  <c r="AP505" i="4"/>
  <c r="AQ505" i="4"/>
  <c r="AR505" i="4"/>
  <c r="AS505" i="4"/>
  <c r="AT505" i="4"/>
  <c r="AU505" i="4"/>
  <c r="AV505" i="4"/>
  <c r="AW505" i="4"/>
  <c r="AX505" i="4"/>
  <c r="AY505" i="4"/>
  <c r="AZ505" i="4"/>
  <c r="BA505" i="4"/>
  <c r="BB505" i="4"/>
  <c r="BC505" i="4"/>
  <c r="BD505" i="4"/>
  <c r="BE505" i="4"/>
  <c r="BF505" i="4"/>
  <c r="BG505" i="4"/>
  <c r="AP506" i="4"/>
  <c r="AQ506" i="4"/>
  <c r="AR506" i="4"/>
  <c r="AS506" i="4"/>
  <c r="AT506" i="4"/>
  <c r="AU506" i="4"/>
  <c r="AV506" i="4"/>
  <c r="AW506" i="4"/>
  <c r="AX506" i="4"/>
  <c r="AY506" i="4"/>
  <c r="AZ506" i="4"/>
  <c r="BA506" i="4"/>
  <c r="BB506" i="4"/>
  <c r="BC506" i="4"/>
  <c r="BD506" i="4"/>
  <c r="BE506" i="4"/>
  <c r="BF506" i="4"/>
  <c r="BG506" i="4"/>
  <c r="AP507" i="4"/>
  <c r="AQ507" i="4"/>
  <c r="AR507" i="4"/>
  <c r="AS507" i="4"/>
  <c r="AT507" i="4"/>
  <c r="AU507" i="4"/>
  <c r="AV507" i="4"/>
  <c r="AW507" i="4"/>
  <c r="AX507" i="4"/>
  <c r="AY507" i="4"/>
  <c r="AZ507" i="4"/>
  <c r="BA507" i="4"/>
  <c r="BB507" i="4"/>
  <c r="BC507" i="4"/>
  <c r="BD507" i="4"/>
  <c r="BE507" i="4"/>
  <c r="BF507" i="4"/>
  <c r="BG507" i="4"/>
  <c r="AP508" i="4"/>
  <c r="AQ508" i="4"/>
  <c r="AR508" i="4"/>
  <c r="AS508" i="4"/>
  <c r="AT508" i="4"/>
  <c r="AU508" i="4"/>
  <c r="AV508" i="4"/>
  <c r="AW508" i="4"/>
  <c r="AX508" i="4"/>
  <c r="AY508" i="4"/>
  <c r="AZ508" i="4"/>
  <c r="BA508" i="4"/>
  <c r="BB508" i="4"/>
  <c r="BC508" i="4"/>
  <c r="BD508" i="4"/>
  <c r="BE508" i="4"/>
  <c r="BF508" i="4"/>
  <c r="BG508" i="4"/>
  <c r="AP509" i="4"/>
  <c r="AQ509" i="4"/>
  <c r="AR509" i="4"/>
  <c r="AS509" i="4"/>
  <c r="AT509" i="4"/>
  <c r="AU509" i="4"/>
  <c r="AV509" i="4"/>
  <c r="AW509" i="4"/>
  <c r="AX509" i="4"/>
  <c r="AY509" i="4"/>
  <c r="AZ509" i="4"/>
  <c r="BA509" i="4"/>
  <c r="BB509" i="4"/>
  <c r="BC509" i="4"/>
  <c r="BD509" i="4"/>
  <c r="BE509" i="4"/>
  <c r="BF509" i="4"/>
  <c r="BG509" i="4"/>
  <c r="AP510" i="4"/>
  <c r="AQ510" i="4"/>
  <c r="AR510" i="4"/>
  <c r="AS510" i="4"/>
  <c r="AT510" i="4"/>
  <c r="AU510" i="4"/>
  <c r="AV510" i="4"/>
  <c r="AW510" i="4"/>
  <c r="AX510" i="4"/>
  <c r="AY510" i="4"/>
  <c r="AZ510" i="4"/>
  <c r="BA510" i="4"/>
  <c r="BB510" i="4"/>
  <c r="BC510" i="4"/>
  <c r="BD510" i="4"/>
  <c r="BE510" i="4"/>
  <c r="BF510" i="4"/>
  <c r="BG510" i="4"/>
  <c r="AP511" i="4"/>
  <c r="AQ511" i="4"/>
  <c r="AR511" i="4"/>
  <c r="AS511" i="4"/>
  <c r="AT511" i="4"/>
  <c r="AU511" i="4"/>
  <c r="AV511" i="4"/>
  <c r="AW511" i="4"/>
  <c r="AX511" i="4"/>
  <c r="AY511" i="4"/>
  <c r="AZ511" i="4"/>
  <c r="BA511" i="4"/>
  <c r="BB511" i="4"/>
  <c r="BC511" i="4"/>
  <c r="BD511" i="4"/>
  <c r="BE511" i="4"/>
  <c r="BF511" i="4"/>
  <c r="BG511" i="4"/>
  <c r="AP512" i="4"/>
  <c r="AQ512" i="4"/>
  <c r="AR512" i="4"/>
  <c r="AS512" i="4"/>
  <c r="AT512" i="4"/>
  <c r="AU512" i="4"/>
  <c r="AV512" i="4"/>
  <c r="AW512" i="4"/>
  <c r="AX512" i="4"/>
  <c r="AY512" i="4"/>
  <c r="AZ512" i="4"/>
  <c r="BA512" i="4"/>
  <c r="BB512" i="4"/>
  <c r="BC512" i="4"/>
  <c r="BD512" i="4"/>
  <c r="BE512" i="4"/>
  <c r="BF512" i="4"/>
  <c r="BG512" i="4"/>
  <c r="AP513" i="4"/>
  <c r="AQ513" i="4"/>
  <c r="AR513" i="4"/>
  <c r="AS513" i="4"/>
  <c r="AT513" i="4"/>
  <c r="AU513" i="4"/>
  <c r="AV513" i="4"/>
  <c r="AW513" i="4"/>
  <c r="AX513" i="4"/>
  <c r="AY513" i="4"/>
  <c r="AZ513" i="4"/>
  <c r="BA513" i="4"/>
  <c r="BB513" i="4"/>
  <c r="BC513" i="4"/>
  <c r="BD513" i="4"/>
  <c r="BE513" i="4"/>
  <c r="BF513" i="4"/>
  <c r="BG513" i="4"/>
  <c r="AP514" i="4"/>
  <c r="AQ514" i="4"/>
  <c r="AR514" i="4"/>
  <c r="AS514" i="4"/>
  <c r="AT514" i="4"/>
  <c r="AU514" i="4"/>
  <c r="AV514" i="4"/>
  <c r="AW514" i="4"/>
  <c r="AX514" i="4"/>
  <c r="AY514" i="4"/>
  <c r="AZ514" i="4"/>
  <c r="BA514" i="4"/>
  <c r="BB514" i="4"/>
  <c r="BC514" i="4"/>
  <c r="BD514" i="4"/>
  <c r="BE514" i="4"/>
  <c r="BF514" i="4"/>
  <c r="BG514" i="4"/>
  <c r="AP515" i="4"/>
  <c r="AQ515" i="4"/>
  <c r="AR515" i="4"/>
  <c r="AS515" i="4"/>
  <c r="AT515" i="4"/>
  <c r="AU515" i="4"/>
  <c r="AV515" i="4"/>
  <c r="AW515" i="4"/>
  <c r="AX515" i="4"/>
  <c r="AY515" i="4"/>
  <c r="AZ515" i="4"/>
  <c r="BA515" i="4"/>
  <c r="BB515" i="4"/>
  <c r="BC515" i="4"/>
  <c r="BD515" i="4"/>
  <c r="BE515" i="4"/>
  <c r="BF515" i="4"/>
  <c r="BG515" i="4"/>
  <c r="AP516" i="4"/>
  <c r="AQ516" i="4"/>
  <c r="AR516" i="4"/>
  <c r="AS516" i="4"/>
  <c r="AT516" i="4"/>
  <c r="AU516" i="4"/>
  <c r="AV516" i="4"/>
  <c r="AW516" i="4"/>
  <c r="AX516" i="4"/>
  <c r="AY516" i="4"/>
  <c r="AZ516" i="4"/>
  <c r="BA516" i="4"/>
  <c r="BB516" i="4"/>
  <c r="BC516" i="4"/>
  <c r="BD516" i="4"/>
  <c r="BE516" i="4"/>
  <c r="BF516" i="4"/>
  <c r="BG516" i="4"/>
  <c r="AP517" i="4"/>
  <c r="AQ517" i="4"/>
  <c r="AR517" i="4"/>
  <c r="AS517" i="4"/>
  <c r="AT517" i="4"/>
  <c r="AU517" i="4"/>
  <c r="AV517" i="4"/>
  <c r="AW517" i="4"/>
  <c r="AX517" i="4"/>
  <c r="AY517" i="4"/>
  <c r="AZ517" i="4"/>
  <c r="BA517" i="4"/>
  <c r="BB517" i="4"/>
  <c r="BC517" i="4"/>
  <c r="BD517" i="4"/>
  <c r="BE517" i="4"/>
  <c r="BF517" i="4"/>
  <c r="BG517" i="4"/>
  <c r="AP518" i="4"/>
  <c r="AQ518" i="4"/>
  <c r="AR518" i="4"/>
  <c r="AS518" i="4"/>
  <c r="AT518" i="4"/>
  <c r="AU518" i="4"/>
  <c r="AV518" i="4"/>
  <c r="AW518" i="4"/>
  <c r="AX518" i="4"/>
  <c r="AY518" i="4"/>
  <c r="AZ518" i="4"/>
  <c r="BA518" i="4"/>
  <c r="BB518" i="4"/>
  <c r="BC518" i="4"/>
  <c r="BD518" i="4"/>
  <c r="BE518" i="4"/>
  <c r="BF518" i="4"/>
  <c r="BG518" i="4"/>
  <c r="AP519" i="4"/>
  <c r="AQ519" i="4"/>
  <c r="AR519" i="4"/>
  <c r="AS519" i="4"/>
  <c r="AT519" i="4"/>
  <c r="AU519" i="4"/>
  <c r="AV519" i="4"/>
  <c r="AW519" i="4"/>
  <c r="AX519" i="4"/>
  <c r="AY519" i="4"/>
  <c r="AZ519" i="4"/>
  <c r="BA519" i="4"/>
  <c r="BB519" i="4"/>
  <c r="BC519" i="4"/>
  <c r="BD519" i="4"/>
  <c r="BE519" i="4"/>
  <c r="BF519" i="4"/>
  <c r="BG519" i="4"/>
  <c r="AP520" i="4"/>
  <c r="AQ520" i="4"/>
  <c r="AR520" i="4"/>
  <c r="AS520" i="4"/>
  <c r="AT520" i="4"/>
  <c r="AU520" i="4"/>
  <c r="AV520" i="4"/>
  <c r="AW520" i="4"/>
  <c r="AX520" i="4"/>
  <c r="AY520" i="4"/>
  <c r="AZ520" i="4"/>
  <c r="BA520" i="4"/>
  <c r="BB520" i="4"/>
  <c r="BC520" i="4"/>
  <c r="BD520" i="4"/>
  <c r="BE520" i="4"/>
  <c r="BF520" i="4"/>
  <c r="BG520" i="4"/>
  <c r="AP521" i="4"/>
  <c r="AQ521" i="4"/>
  <c r="AR521" i="4"/>
  <c r="AS521" i="4"/>
  <c r="AT521" i="4"/>
  <c r="AU521" i="4"/>
  <c r="AV521" i="4"/>
  <c r="AW521" i="4"/>
  <c r="AX521" i="4"/>
  <c r="AY521" i="4"/>
  <c r="AZ521" i="4"/>
  <c r="BA521" i="4"/>
  <c r="BB521" i="4"/>
  <c r="BC521" i="4"/>
  <c r="BD521" i="4"/>
  <c r="BE521" i="4"/>
  <c r="BF521" i="4"/>
  <c r="BG521" i="4"/>
  <c r="AP522" i="4"/>
  <c r="AQ522" i="4"/>
  <c r="AR522" i="4"/>
  <c r="AS522" i="4"/>
  <c r="AT522" i="4"/>
  <c r="AU522" i="4"/>
  <c r="AV522" i="4"/>
  <c r="AW522" i="4"/>
  <c r="AX522" i="4"/>
  <c r="AY522" i="4"/>
  <c r="AZ522" i="4"/>
  <c r="BA522" i="4"/>
  <c r="BB522" i="4"/>
  <c r="BC522" i="4"/>
  <c r="BD522" i="4"/>
  <c r="BE522" i="4"/>
  <c r="BF522" i="4"/>
  <c r="BG522" i="4"/>
  <c r="AP523" i="4"/>
  <c r="AQ523" i="4"/>
  <c r="AR523" i="4"/>
  <c r="AS523" i="4"/>
  <c r="AT523" i="4"/>
  <c r="AU523" i="4"/>
  <c r="AV523" i="4"/>
  <c r="AW523" i="4"/>
  <c r="AX523" i="4"/>
  <c r="AY523" i="4"/>
  <c r="AZ523" i="4"/>
  <c r="BA523" i="4"/>
  <c r="BB523" i="4"/>
  <c r="BC523" i="4"/>
  <c r="BD523" i="4"/>
  <c r="BE523" i="4"/>
  <c r="BF523" i="4"/>
  <c r="BG523" i="4"/>
  <c r="AP524" i="4"/>
  <c r="AQ524" i="4"/>
  <c r="AR524" i="4"/>
  <c r="AS524" i="4"/>
  <c r="AT524" i="4"/>
  <c r="AU524" i="4"/>
  <c r="AV524" i="4"/>
  <c r="AW524" i="4"/>
  <c r="AX524" i="4"/>
  <c r="AY524" i="4"/>
  <c r="AZ524" i="4"/>
  <c r="BA524" i="4"/>
  <c r="BB524" i="4"/>
  <c r="BC524" i="4"/>
  <c r="BD524" i="4"/>
  <c r="BE524" i="4"/>
  <c r="BF524" i="4"/>
  <c r="BG524" i="4"/>
  <c r="AP525" i="4"/>
  <c r="AQ525" i="4"/>
  <c r="AR525" i="4"/>
  <c r="AS525" i="4"/>
  <c r="AT525" i="4"/>
  <c r="AU525" i="4"/>
  <c r="AV525" i="4"/>
  <c r="AW525" i="4"/>
  <c r="AX525" i="4"/>
  <c r="AY525" i="4"/>
  <c r="AZ525" i="4"/>
  <c r="BA525" i="4"/>
  <c r="BB525" i="4"/>
  <c r="BC525" i="4"/>
  <c r="BD525" i="4"/>
  <c r="BE525" i="4"/>
  <c r="BF525" i="4"/>
  <c r="BG525" i="4"/>
  <c r="AP526" i="4"/>
  <c r="AQ526" i="4"/>
  <c r="AR526" i="4"/>
  <c r="AS526" i="4"/>
  <c r="AT526" i="4"/>
  <c r="AU526" i="4"/>
  <c r="AV526" i="4"/>
  <c r="AW526" i="4"/>
  <c r="AX526" i="4"/>
  <c r="AY526" i="4"/>
  <c r="AZ526" i="4"/>
  <c r="BA526" i="4"/>
  <c r="BB526" i="4"/>
  <c r="BC526" i="4"/>
  <c r="BD526" i="4"/>
  <c r="BE526" i="4"/>
  <c r="BF526" i="4"/>
  <c r="BG526" i="4"/>
  <c r="AP527" i="4"/>
  <c r="AQ527" i="4"/>
  <c r="AR527" i="4"/>
  <c r="AS527" i="4"/>
  <c r="AT527" i="4"/>
  <c r="AU527" i="4"/>
  <c r="AV527" i="4"/>
  <c r="AW527" i="4"/>
  <c r="AX527" i="4"/>
  <c r="AY527" i="4"/>
  <c r="AZ527" i="4"/>
  <c r="BA527" i="4"/>
  <c r="BB527" i="4"/>
  <c r="BC527" i="4"/>
  <c r="BD527" i="4"/>
  <c r="BE527" i="4"/>
  <c r="BF527" i="4"/>
  <c r="BG527" i="4"/>
  <c r="AP528" i="4"/>
  <c r="AQ528" i="4"/>
  <c r="AR528" i="4"/>
  <c r="AS528" i="4"/>
  <c r="AT528" i="4"/>
  <c r="AU528" i="4"/>
  <c r="AV528" i="4"/>
  <c r="AW528" i="4"/>
  <c r="AX528" i="4"/>
  <c r="AY528" i="4"/>
  <c r="AZ528" i="4"/>
  <c r="BA528" i="4"/>
  <c r="BB528" i="4"/>
  <c r="BC528" i="4"/>
  <c r="BD528" i="4"/>
  <c r="BE528" i="4"/>
  <c r="BF528" i="4"/>
  <c r="BG528" i="4"/>
  <c r="AP529" i="4"/>
  <c r="AQ529" i="4"/>
  <c r="AR529" i="4"/>
  <c r="AS529" i="4"/>
  <c r="AT529" i="4"/>
  <c r="AU529" i="4"/>
  <c r="AV529" i="4"/>
  <c r="AW529" i="4"/>
  <c r="AX529" i="4"/>
  <c r="AY529" i="4"/>
  <c r="AZ529" i="4"/>
  <c r="BA529" i="4"/>
  <c r="BB529" i="4"/>
  <c r="BC529" i="4"/>
  <c r="BD529" i="4"/>
  <c r="BE529" i="4"/>
  <c r="BF529" i="4"/>
  <c r="BG529" i="4"/>
  <c r="AP530" i="4"/>
  <c r="AQ530" i="4"/>
  <c r="AR530" i="4"/>
  <c r="AS530" i="4"/>
  <c r="AT530" i="4"/>
  <c r="AU530" i="4"/>
  <c r="AV530" i="4"/>
  <c r="AW530" i="4"/>
  <c r="AX530" i="4"/>
  <c r="AY530" i="4"/>
  <c r="AZ530" i="4"/>
  <c r="BA530" i="4"/>
  <c r="BB530" i="4"/>
  <c r="BC530" i="4"/>
  <c r="BD530" i="4"/>
  <c r="BE530" i="4"/>
  <c r="BF530" i="4"/>
  <c r="BG530" i="4"/>
  <c r="AP531" i="4"/>
  <c r="AQ531" i="4"/>
  <c r="AR531" i="4"/>
  <c r="AS531" i="4"/>
  <c r="AT531" i="4"/>
  <c r="AU531" i="4"/>
  <c r="AV531" i="4"/>
  <c r="AW531" i="4"/>
  <c r="AX531" i="4"/>
  <c r="AY531" i="4"/>
  <c r="AZ531" i="4"/>
  <c r="BA531" i="4"/>
  <c r="BB531" i="4"/>
  <c r="BC531" i="4"/>
  <c r="BD531" i="4"/>
  <c r="BE531" i="4"/>
  <c r="BF531" i="4"/>
  <c r="BG531" i="4"/>
  <c r="AP532" i="4"/>
  <c r="AQ532" i="4"/>
  <c r="AR532" i="4"/>
  <c r="AS532" i="4"/>
  <c r="AT532" i="4"/>
  <c r="AU532" i="4"/>
  <c r="AV532" i="4"/>
  <c r="AW532" i="4"/>
  <c r="AX532" i="4"/>
  <c r="AY532" i="4"/>
  <c r="AZ532" i="4"/>
  <c r="BA532" i="4"/>
  <c r="BB532" i="4"/>
  <c r="BC532" i="4"/>
  <c r="BD532" i="4"/>
  <c r="BE532" i="4"/>
  <c r="BF532" i="4"/>
  <c r="BG532" i="4"/>
  <c r="AP533" i="4"/>
  <c r="AQ533" i="4"/>
  <c r="AR533" i="4"/>
  <c r="AS533" i="4"/>
  <c r="AT533" i="4"/>
  <c r="C11" i="9" s="1"/>
  <c r="AU533" i="4"/>
  <c r="AV533" i="4"/>
  <c r="AW533" i="4"/>
  <c r="AX533" i="4"/>
  <c r="AY533" i="4"/>
  <c r="AZ533" i="4"/>
  <c r="BA533" i="4"/>
  <c r="BB533" i="4"/>
  <c r="C19" i="9" s="1"/>
  <c r="BC533" i="4"/>
  <c r="BD533" i="4"/>
  <c r="BE533" i="4"/>
  <c r="BF533" i="4"/>
  <c r="BG533" i="4"/>
  <c r="AP534" i="4"/>
  <c r="AQ534" i="4"/>
  <c r="AR534" i="4"/>
  <c r="AS534" i="4"/>
  <c r="AT534" i="4"/>
  <c r="AU534" i="4"/>
  <c r="AV534" i="4"/>
  <c r="AW534" i="4"/>
  <c r="AX534" i="4"/>
  <c r="AY534" i="4"/>
  <c r="AZ534" i="4"/>
  <c r="BA534" i="4"/>
  <c r="BB534" i="4"/>
  <c r="BC534" i="4"/>
  <c r="BD534" i="4"/>
  <c r="BE534" i="4"/>
  <c r="BF534" i="4"/>
  <c r="BG534" i="4"/>
  <c r="AP535" i="4"/>
  <c r="AQ535" i="4"/>
  <c r="AR535" i="4"/>
  <c r="AS535" i="4"/>
  <c r="AT535" i="4"/>
  <c r="AU535" i="4"/>
  <c r="AV535" i="4"/>
  <c r="AW535" i="4"/>
  <c r="AX535" i="4"/>
  <c r="AY535" i="4"/>
  <c r="AZ535" i="4"/>
  <c r="BA535" i="4"/>
  <c r="BB535" i="4"/>
  <c r="BC535" i="4"/>
  <c r="BD535" i="4"/>
  <c r="BE535" i="4"/>
  <c r="BF535" i="4"/>
  <c r="BG535" i="4"/>
  <c r="AP536" i="4"/>
  <c r="AQ536" i="4"/>
  <c r="AR536" i="4"/>
  <c r="AS536" i="4"/>
  <c r="AT536" i="4"/>
  <c r="AU536" i="4"/>
  <c r="AV536" i="4"/>
  <c r="AW536" i="4"/>
  <c r="AX536" i="4"/>
  <c r="AY536" i="4"/>
  <c r="AZ536" i="4"/>
  <c r="BA536" i="4"/>
  <c r="BB536" i="4"/>
  <c r="BC536" i="4"/>
  <c r="BD536" i="4"/>
  <c r="BE536" i="4"/>
  <c r="BF536" i="4"/>
  <c r="BG536" i="4"/>
  <c r="AP537" i="4"/>
  <c r="AQ537" i="4"/>
  <c r="AR537" i="4"/>
  <c r="AS537" i="4"/>
  <c r="AT537" i="4"/>
  <c r="AU537" i="4"/>
  <c r="AV537" i="4"/>
  <c r="AW537" i="4"/>
  <c r="AX537" i="4"/>
  <c r="AY537" i="4"/>
  <c r="AZ537" i="4"/>
  <c r="BA537" i="4"/>
  <c r="BB537" i="4"/>
  <c r="BC537" i="4"/>
  <c r="BD537" i="4"/>
  <c r="BE537" i="4"/>
  <c r="BF537" i="4"/>
  <c r="BG537" i="4"/>
  <c r="AP538" i="4"/>
  <c r="AQ538" i="4"/>
  <c r="AR538" i="4"/>
  <c r="AS538" i="4"/>
  <c r="AT538" i="4"/>
  <c r="AU538" i="4"/>
  <c r="AV538" i="4"/>
  <c r="AW538" i="4"/>
  <c r="AX538" i="4"/>
  <c r="AY538" i="4"/>
  <c r="AZ538" i="4"/>
  <c r="BA538" i="4"/>
  <c r="BB538" i="4"/>
  <c r="BC538" i="4"/>
  <c r="BD538" i="4"/>
  <c r="BE538" i="4"/>
  <c r="BF538" i="4"/>
  <c r="BG538" i="4"/>
  <c r="AP539" i="4"/>
  <c r="AQ539" i="4"/>
  <c r="AR539" i="4"/>
  <c r="AS539" i="4"/>
  <c r="AT539" i="4"/>
  <c r="AU539" i="4"/>
  <c r="AV539" i="4"/>
  <c r="AW539" i="4"/>
  <c r="AX539" i="4"/>
  <c r="AY539" i="4"/>
  <c r="AZ539" i="4"/>
  <c r="BA539" i="4"/>
  <c r="BB539" i="4"/>
  <c r="BC539" i="4"/>
  <c r="BD539" i="4"/>
  <c r="BE539" i="4"/>
  <c r="BF539" i="4"/>
  <c r="BG539" i="4"/>
  <c r="AP540" i="4"/>
  <c r="AQ540" i="4"/>
  <c r="AR540" i="4"/>
  <c r="AS540" i="4"/>
  <c r="AT540" i="4"/>
  <c r="AU540" i="4"/>
  <c r="AV540" i="4"/>
  <c r="AW540" i="4"/>
  <c r="AX540" i="4"/>
  <c r="AY540" i="4"/>
  <c r="AZ540" i="4"/>
  <c r="BA540" i="4"/>
  <c r="BB540" i="4"/>
  <c r="BC540" i="4"/>
  <c r="BD540" i="4"/>
  <c r="BE540" i="4"/>
  <c r="BF540" i="4"/>
  <c r="BG540" i="4"/>
  <c r="AP541" i="4"/>
  <c r="AQ541" i="4"/>
  <c r="AR541" i="4"/>
  <c r="AS541" i="4"/>
  <c r="AT541" i="4"/>
  <c r="AU541" i="4"/>
  <c r="AV541" i="4"/>
  <c r="AW541" i="4"/>
  <c r="AX541" i="4"/>
  <c r="AY541" i="4"/>
  <c r="AZ541" i="4"/>
  <c r="BA541" i="4"/>
  <c r="BB541" i="4"/>
  <c r="BC541" i="4"/>
  <c r="BD541" i="4"/>
  <c r="BE541" i="4"/>
  <c r="BF541" i="4"/>
  <c r="BG541" i="4"/>
  <c r="AP542" i="4"/>
  <c r="AQ542" i="4"/>
  <c r="AR542" i="4"/>
  <c r="AS542" i="4"/>
  <c r="AT542" i="4"/>
  <c r="AU542" i="4"/>
  <c r="AV542" i="4"/>
  <c r="AW542" i="4"/>
  <c r="AX542" i="4"/>
  <c r="AY542" i="4"/>
  <c r="AZ542" i="4"/>
  <c r="BA542" i="4"/>
  <c r="BB542" i="4"/>
  <c r="BC542" i="4"/>
  <c r="BD542" i="4"/>
  <c r="BE542" i="4"/>
  <c r="BF542" i="4"/>
  <c r="BG542" i="4"/>
  <c r="AP543" i="4"/>
  <c r="AQ543" i="4"/>
  <c r="AR543" i="4"/>
  <c r="AS543" i="4"/>
  <c r="AT543" i="4"/>
  <c r="AU543" i="4"/>
  <c r="AV543" i="4"/>
  <c r="AW543" i="4"/>
  <c r="AX543" i="4"/>
  <c r="AY543" i="4"/>
  <c r="AZ543" i="4"/>
  <c r="BA543" i="4"/>
  <c r="BB543" i="4"/>
  <c r="BC543" i="4"/>
  <c r="BD543" i="4"/>
  <c r="BE543" i="4"/>
  <c r="BF543" i="4"/>
  <c r="BG543" i="4"/>
  <c r="AP544" i="4"/>
  <c r="AQ544" i="4"/>
  <c r="AR544" i="4"/>
  <c r="AS544" i="4"/>
  <c r="AT544" i="4"/>
  <c r="AU544" i="4"/>
  <c r="AV544" i="4"/>
  <c r="AW544" i="4"/>
  <c r="AX544" i="4"/>
  <c r="AY544" i="4"/>
  <c r="AZ544" i="4"/>
  <c r="BA544" i="4"/>
  <c r="BB544" i="4"/>
  <c r="BC544" i="4"/>
  <c r="BD544" i="4"/>
  <c r="BE544" i="4"/>
  <c r="BF544" i="4"/>
  <c r="BG544" i="4"/>
  <c r="AP545" i="4"/>
  <c r="AQ545" i="4"/>
  <c r="AR545" i="4"/>
  <c r="AS545" i="4"/>
  <c r="AT545" i="4"/>
  <c r="AU545" i="4"/>
  <c r="AV545" i="4"/>
  <c r="AW545" i="4"/>
  <c r="AX545" i="4"/>
  <c r="AY545" i="4"/>
  <c r="AZ545" i="4"/>
  <c r="BA545" i="4"/>
  <c r="BB545" i="4"/>
  <c r="BC545" i="4"/>
  <c r="BD545" i="4"/>
  <c r="BE545" i="4"/>
  <c r="BF545" i="4"/>
  <c r="BG545" i="4"/>
  <c r="AP546" i="4"/>
  <c r="AQ546" i="4"/>
  <c r="AR546" i="4"/>
  <c r="AS546" i="4"/>
  <c r="AT546" i="4"/>
  <c r="AU546" i="4"/>
  <c r="AV546" i="4"/>
  <c r="AW546" i="4"/>
  <c r="AX546" i="4"/>
  <c r="AY546" i="4"/>
  <c r="AZ546" i="4"/>
  <c r="BA546" i="4"/>
  <c r="BB546" i="4"/>
  <c r="BC546" i="4"/>
  <c r="BD546" i="4"/>
  <c r="BE546" i="4"/>
  <c r="BF546" i="4"/>
  <c r="BG546" i="4"/>
  <c r="AP547" i="4"/>
  <c r="AQ547" i="4"/>
  <c r="AR547" i="4"/>
  <c r="AS547" i="4"/>
  <c r="AT547" i="4"/>
  <c r="AU547" i="4"/>
  <c r="AV547" i="4"/>
  <c r="AW547" i="4"/>
  <c r="AX547" i="4"/>
  <c r="AY547" i="4"/>
  <c r="AZ547" i="4"/>
  <c r="BA547" i="4"/>
  <c r="BB547" i="4"/>
  <c r="BC547" i="4"/>
  <c r="BD547" i="4"/>
  <c r="BE547" i="4"/>
  <c r="BF547" i="4"/>
  <c r="BG547" i="4"/>
  <c r="AP548" i="4"/>
  <c r="AQ548" i="4"/>
  <c r="AR548" i="4"/>
  <c r="AS548" i="4"/>
  <c r="AT548" i="4"/>
  <c r="AU548" i="4"/>
  <c r="AV548" i="4"/>
  <c r="AW548" i="4"/>
  <c r="AX548" i="4"/>
  <c r="AY548" i="4"/>
  <c r="AZ548" i="4"/>
  <c r="BA548" i="4"/>
  <c r="BB548" i="4"/>
  <c r="BC548" i="4"/>
  <c r="BD548" i="4"/>
  <c r="BE548" i="4"/>
  <c r="BF548" i="4"/>
  <c r="BG548" i="4"/>
  <c r="AP549" i="4"/>
  <c r="AQ549" i="4"/>
  <c r="AR549" i="4"/>
  <c r="AS549" i="4"/>
  <c r="AT549" i="4"/>
  <c r="AU549" i="4"/>
  <c r="AV549" i="4"/>
  <c r="AW549" i="4"/>
  <c r="AX549" i="4"/>
  <c r="AY549" i="4"/>
  <c r="AZ549" i="4"/>
  <c r="BA549" i="4"/>
  <c r="BB549" i="4"/>
  <c r="BC549" i="4"/>
  <c r="BD549" i="4"/>
  <c r="BE549" i="4"/>
  <c r="BF549" i="4"/>
  <c r="BG549" i="4"/>
  <c r="AP550" i="4"/>
  <c r="AQ550" i="4"/>
  <c r="AR550" i="4"/>
  <c r="AS550" i="4"/>
  <c r="AT550" i="4"/>
  <c r="AU550" i="4"/>
  <c r="AV550" i="4"/>
  <c r="AW550" i="4"/>
  <c r="AX550" i="4"/>
  <c r="AY550" i="4"/>
  <c r="AZ550" i="4"/>
  <c r="BA550" i="4"/>
  <c r="BB550" i="4"/>
  <c r="BC550" i="4"/>
  <c r="BD550" i="4"/>
  <c r="BE550" i="4"/>
  <c r="BF550" i="4"/>
  <c r="BG550" i="4"/>
  <c r="AP551" i="4"/>
  <c r="AQ551" i="4"/>
  <c r="AR551" i="4"/>
  <c r="AS551" i="4"/>
  <c r="AT551" i="4"/>
  <c r="AU551" i="4"/>
  <c r="AV551" i="4"/>
  <c r="AW551" i="4"/>
  <c r="AX551" i="4"/>
  <c r="AY551" i="4"/>
  <c r="AZ551" i="4"/>
  <c r="BA551" i="4"/>
  <c r="BB551" i="4"/>
  <c r="BC551" i="4"/>
  <c r="BD551" i="4"/>
  <c r="BE551" i="4"/>
  <c r="BF551" i="4"/>
  <c r="BG551" i="4"/>
  <c r="AP552" i="4"/>
  <c r="AQ552" i="4"/>
  <c r="AR552" i="4"/>
  <c r="AS552" i="4"/>
  <c r="AT552" i="4"/>
  <c r="AU552" i="4"/>
  <c r="AV552" i="4"/>
  <c r="AW552" i="4"/>
  <c r="AX552" i="4"/>
  <c r="AY552" i="4"/>
  <c r="AZ552" i="4"/>
  <c r="BA552" i="4"/>
  <c r="BB552" i="4"/>
  <c r="BC552" i="4"/>
  <c r="BD552" i="4"/>
  <c r="BE552" i="4"/>
  <c r="BF552" i="4"/>
  <c r="BG552" i="4"/>
  <c r="AP553" i="4"/>
  <c r="AQ553" i="4"/>
  <c r="AR553" i="4"/>
  <c r="AS553" i="4"/>
  <c r="AT553" i="4"/>
  <c r="AU553" i="4"/>
  <c r="AV553" i="4"/>
  <c r="AW553" i="4"/>
  <c r="AX553" i="4"/>
  <c r="AY553" i="4"/>
  <c r="AZ553" i="4"/>
  <c r="BA553" i="4"/>
  <c r="BB553" i="4"/>
  <c r="BC553" i="4"/>
  <c r="BD553" i="4"/>
  <c r="BE553" i="4"/>
  <c r="BF553" i="4"/>
  <c r="BG553" i="4"/>
  <c r="AP554" i="4"/>
  <c r="AQ554" i="4"/>
  <c r="AR554" i="4"/>
  <c r="AS554" i="4"/>
  <c r="AT554" i="4"/>
  <c r="AU554" i="4"/>
  <c r="AV554" i="4"/>
  <c r="AW554" i="4"/>
  <c r="AX554" i="4"/>
  <c r="AY554" i="4"/>
  <c r="AZ554" i="4"/>
  <c r="BA554" i="4"/>
  <c r="BB554" i="4"/>
  <c r="BC554" i="4"/>
  <c r="BD554" i="4"/>
  <c r="BE554" i="4"/>
  <c r="BF554" i="4"/>
  <c r="BG554" i="4"/>
  <c r="AP555" i="4"/>
  <c r="AQ555" i="4"/>
  <c r="AR555" i="4"/>
  <c r="AS555" i="4"/>
  <c r="AT555" i="4"/>
  <c r="AU555" i="4"/>
  <c r="AV555" i="4"/>
  <c r="AW555" i="4"/>
  <c r="AX555" i="4"/>
  <c r="AY555" i="4"/>
  <c r="AZ555" i="4"/>
  <c r="BA555" i="4"/>
  <c r="BB555" i="4"/>
  <c r="BC555" i="4"/>
  <c r="BD555" i="4"/>
  <c r="BE555" i="4"/>
  <c r="BF555" i="4"/>
  <c r="BG555" i="4"/>
  <c r="AP556" i="4"/>
  <c r="AQ556" i="4"/>
  <c r="AR556" i="4"/>
  <c r="AS556" i="4"/>
  <c r="AT556" i="4"/>
  <c r="AU556" i="4"/>
  <c r="AV556" i="4"/>
  <c r="AW556" i="4"/>
  <c r="AX556" i="4"/>
  <c r="AY556" i="4"/>
  <c r="AZ556" i="4"/>
  <c r="BA556" i="4"/>
  <c r="BB556" i="4"/>
  <c r="BC556" i="4"/>
  <c r="BD556" i="4"/>
  <c r="BE556" i="4"/>
  <c r="BF556" i="4"/>
  <c r="BG556" i="4"/>
  <c r="AP557" i="4"/>
  <c r="AQ557" i="4"/>
  <c r="AR557" i="4"/>
  <c r="AS557" i="4"/>
  <c r="AT557" i="4"/>
  <c r="AU557" i="4"/>
  <c r="AV557" i="4"/>
  <c r="AW557" i="4"/>
  <c r="AX557" i="4"/>
  <c r="AY557" i="4"/>
  <c r="AZ557" i="4"/>
  <c r="BA557" i="4"/>
  <c r="BB557" i="4"/>
  <c r="BC557" i="4"/>
  <c r="BD557" i="4"/>
  <c r="BE557" i="4"/>
  <c r="BF557" i="4"/>
  <c r="BG557" i="4"/>
  <c r="AP558" i="4"/>
  <c r="AQ558" i="4"/>
  <c r="AR558" i="4"/>
  <c r="AS558" i="4"/>
  <c r="AT558" i="4"/>
  <c r="AU558" i="4"/>
  <c r="AV558" i="4"/>
  <c r="AW558" i="4"/>
  <c r="AX558" i="4"/>
  <c r="AY558" i="4"/>
  <c r="AZ558" i="4"/>
  <c r="BA558" i="4"/>
  <c r="BB558" i="4"/>
  <c r="BC558" i="4"/>
  <c r="BD558" i="4"/>
  <c r="BE558" i="4"/>
  <c r="BF558" i="4"/>
  <c r="BG558" i="4"/>
  <c r="AP559" i="4"/>
  <c r="AQ559" i="4"/>
  <c r="AR559" i="4"/>
  <c r="AS559" i="4"/>
  <c r="AT559" i="4"/>
  <c r="AU559" i="4"/>
  <c r="AV559" i="4"/>
  <c r="AW559" i="4"/>
  <c r="AX559" i="4"/>
  <c r="AY559" i="4"/>
  <c r="AZ559" i="4"/>
  <c r="BA559" i="4"/>
  <c r="BB559" i="4"/>
  <c r="BC559" i="4"/>
  <c r="BD559" i="4"/>
  <c r="BE559" i="4"/>
  <c r="BF559" i="4"/>
  <c r="BG559" i="4"/>
  <c r="AP560" i="4"/>
  <c r="AQ560" i="4"/>
  <c r="AR560" i="4"/>
  <c r="AS560" i="4"/>
  <c r="AT560" i="4"/>
  <c r="AU560" i="4"/>
  <c r="AV560" i="4"/>
  <c r="AW560" i="4"/>
  <c r="AX560" i="4"/>
  <c r="AY560" i="4"/>
  <c r="AZ560" i="4"/>
  <c r="BA560" i="4"/>
  <c r="BB560" i="4"/>
  <c r="BC560" i="4"/>
  <c r="BD560" i="4"/>
  <c r="BE560" i="4"/>
  <c r="BF560" i="4"/>
  <c r="BG560" i="4"/>
  <c r="AP561" i="4"/>
  <c r="AQ561" i="4"/>
  <c r="AR561" i="4"/>
  <c r="AS561" i="4"/>
  <c r="AT561" i="4"/>
  <c r="AU561" i="4"/>
  <c r="AV561" i="4"/>
  <c r="AW561" i="4"/>
  <c r="AX561" i="4"/>
  <c r="AY561" i="4"/>
  <c r="AZ561" i="4"/>
  <c r="BA561" i="4"/>
  <c r="BB561" i="4"/>
  <c r="BC561" i="4"/>
  <c r="BD561" i="4"/>
  <c r="BE561" i="4"/>
  <c r="BF561" i="4"/>
  <c r="BG561" i="4"/>
  <c r="AP562" i="4"/>
  <c r="AQ562" i="4"/>
  <c r="AR562" i="4"/>
  <c r="AS562" i="4"/>
  <c r="AT562" i="4"/>
  <c r="AU562" i="4"/>
  <c r="AV562" i="4"/>
  <c r="AW562" i="4"/>
  <c r="AX562" i="4"/>
  <c r="AY562" i="4"/>
  <c r="AZ562" i="4"/>
  <c r="BA562" i="4"/>
  <c r="BB562" i="4"/>
  <c r="BC562" i="4"/>
  <c r="BD562" i="4"/>
  <c r="BE562" i="4"/>
  <c r="BF562" i="4"/>
  <c r="BG562" i="4"/>
  <c r="AP563" i="4"/>
  <c r="AQ563" i="4"/>
  <c r="AR563" i="4"/>
  <c r="AS563" i="4"/>
  <c r="AT563" i="4"/>
  <c r="AU563" i="4"/>
  <c r="AV563" i="4"/>
  <c r="AW563" i="4"/>
  <c r="AX563" i="4"/>
  <c r="AY563" i="4"/>
  <c r="AZ563" i="4"/>
  <c r="BA563" i="4"/>
  <c r="BB563" i="4"/>
  <c r="BC563" i="4"/>
  <c r="BD563" i="4"/>
  <c r="BE563" i="4"/>
  <c r="BF563" i="4"/>
  <c r="BG563" i="4"/>
  <c r="AP564" i="4"/>
  <c r="AQ564" i="4"/>
  <c r="AR564" i="4"/>
  <c r="AS564" i="4"/>
  <c r="AT564" i="4"/>
  <c r="AU564" i="4"/>
  <c r="AV564" i="4"/>
  <c r="AW564" i="4"/>
  <c r="AX564" i="4"/>
  <c r="AY564" i="4"/>
  <c r="AZ564" i="4"/>
  <c r="BA564" i="4"/>
  <c r="BB564" i="4"/>
  <c r="BC564" i="4"/>
  <c r="BD564" i="4"/>
  <c r="BE564" i="4"/>
  <c r="BF564" i="4"/>
  <c r="BG564" i="4"/>
  <c r="AP565" i="4"/>
  <c r="AQ565" i="4"/>
  <c r="AR565" i="4"/>
  <c r="AS565" i="4"/>
  <c r="AT565" i="4"/>
  <c r="AU565" i="4"/>
  <c r="AV565" i="4"/>
  <c r="AW565" i="4"/>
  <c r="AX565" i="4"/>
  <c r="AY565" i="4"/>
  <c r="AZ565" i="4"/>
  <c r="BA565" i="4"/>
  <c r="BB565" i="4"/>
  <c r="BC565" i="4"/>
  <c r="BD565" i="4"/>
  <c r="BE565" i="4"/>
  <c r="BF565" i="4"/>
  <c r="BG565" i="4"/>
  <c r="AP566" i="4"/>
  <c r="AQ566" i="4"/>
  <c r="AR566" i="4"/>
  <c r="AS566" i="4"/>
  <c r="AT566" i="4"/>
  <c r="AU566" i="4"/>
  <c r="AV566" i="4"/>
  <c r="AW566" i="4"/>
  <c r="AX566" i="4"/>
  <c r="AY566" i="4"/>
  <c r="AZ566" i="4"/>
  <c r="BA566" i="4"/>
  <c r="BB566" i="4"/>
  <c r="BC566" i="4"/>
  <c r="BD566" i="4"/>
  <c r="BE566" i="4"/>
  <c r="BF566" i="4"/>
  <c r="BG566" i="4"/>
  <c r="AP567" i="4"/>
  <c r="AQ567" i="4"/>
  <c r="AR567" i="4"/>
  <c r="AS567" i="4"/>
  <c r="AT567" i="4"/>
  <c r="AU567" i="4"/>
  <c r="AV567" i="4"/>
  <c r="AW567" i="4"/>
  <c r="AX567" i="4"/>
  <c r="AY567" i="4"/>
  <c r="AZ567" i="4"/>
  <c r="BA567" i="4"/>
  <c r="BB567" i="4"/>
  <c r="BC567" i="4"/>
  <c r="BD567" i="4"/>
  <c r="BE567" i="4"/>
  <c r="BF567" i="4"/>
  <c r="BG567" i="4"/>
  <c r="AP568" i="4"/>
  <c r="AQ568" i="4"/>
  <c r="AR568" i="4"/>
  <c r="AS568" i="4"/>
  <c r="AT568" i="4"/>
  <c r="AU568" i="4"/>
  <c r="AV568" i="4"/>
  <c r="AW568" i="4"/>
  <c r="AX568" i="4"/>
  <c r="AY568" i="4"/>
  <c r="AZ568" i="4"/>
  <c r="BA568" i="4"/>
  <c r="BB568" i="4"/>
  <c r="BC568" i="4"/>
  <c r="BD568" i="4"/>
  <c r="BE568" i="4"/>
  <c r="BF568" i="4"/>
  <c r="BG568" i="4"/>
  <c r="AP569" i="4"/>
  <c r="AQ569" i="4"/>
  <c r="AR569" i="4"/>
  <c r="AS569" i="4"/>
  <c r="AT569" i="4"/>
  <c r="AU569" i="4"/>
  <c r="AV569" i="4"/>
  <c r="AW569" i="4"/>
  <c r="AX569" i="4"/>
  <c r="AY569" i="4"/>
  <c r="AZ569" i="4"/>
  <c r="BA569" i="4"/>
  <c r="BB569" i="4"/>
  <c r="BC569" i="4"/>
  <c r="BD569" i="4"/>
  <c r="BE569" i="4"/>
  <c r="BF569" i="4"/>
  <c r="BG569" i="4"/>
  <c r="AP570" i="4"/>
  <c r="AQ570" i="4"/>
  <c r="AR570" i="4"/>
  <c r="AS570" i="4"/>
  <c r="AT570" i="4"/>
  <c r="AU570" i="4"/>
  <c r="AV570" i="4"/>
  <c r="AW570" i="4"/>
  <c r="AX570" i="4"/>
  <c r="AY570" i="4"/>
  <c r="AZ570" i="4"/>
  <c r="BA570" i="4"/>
  <c r="BB570" i="4"/>
  <c r="BC570" i="4"/>
  <c r="BD570" i="4"/>
  <c r="BE570" i="4"/>
  <c r="BF570" i="4"/>
  <c r="BG570" i="4"/>
  <c r="AP571" i="4"/>
  <c r="AQ571" i="4"/>
  <c r="AR571" i="4"/>
  <c r="AS571" i="4"/>
  <c r="AT571" i="4"/>
  <c r="AU571" i="4"/>
  <c r="AV571" i="4"/>
  <c r="AW571" i="4"/>
  <c r="AX571" i="4"/>
  <c r="AY571" i="4"/>
  <c r="AZ571" i="4"/>
  <c r="BA571" i="4"/>
  <c r="BB571" i="4"/>
  <c r="BC571" i="4"/>
  <c r="BD571" i="4"/>
  <c r="BE571" i="4"/>
  <c r="BF571" i="4"/>
  <c r="BG571" i="4"/>
  <c r="AP572" i="4"/>
  <c r="AQ572" i="4"/>
  <c r="AR572" i="4"/>
  <c r="AS572" i="4"/>
  <c r="AT572" i="4"/>
  <c r="AU572" i="4"/>
  <c r="AV572" i="4"/>
  <c r="AW572" i="4"/>
  <c r="AX572" i="4"/>
  <c r="AY572" i="4"/>
  <c r="AZ572" i="4"/>
  <c r="BA572" i="4"/>
  <c r="BB572" i="4"/>
  <c r="BC572" i="4"/>
  <c r="BD572" i="4"/>
  <c r="BE572" i="4"/>
  <c r="BF572" i="4"/>
  <c r="BG572" i="4"/>
  <c r="AP573" i="4"/>
  <c r="AQ573" i="4"/>
  <c r="AR573" i="4"/>
  <c r="AS573" i="4"/>
  <c r="AT573" i="4"/>
  <c r="AU573" i="4"/>
  <c r="AV573" i="4"/>
  <c r="AW573" i="4"/>
  <c r="AX573" i="4"/>
  <c r="AY573" i="4"/>
  <c r="AZ573" i="4"/>
  <c r="BA573" i="4"/>
  <c r="BB573" i="4"/>
  <c r="BC573" i="4"/>
  <c r="BD573" i="4"/>
  <c r="BE573" i="4"/>
  <c r="BF573" i="4"/>
  <c r="BG573" i="4"/>
  <c r="AP574" i="4"/>
  <c r="AQ574" i="4"/>
  <c r="AR574" i="4"/>
  <c r="AS574" i="4"/>
  <c r="AT574" i="4"/>
  <c r="AU574" i="4"/>
  <c r="AV574" i="4"/>
  <c r="AW574" i="4"/>
  <c r="AX574" i="4"/>
  <c r="AY574" i="4"/>
  <c r="AZ574" i="4"/>
  <c r="BA574" i="4"/>
  <c r="BB574" i="4"/>
  <c r="BC574" i="4"/>
  <c r="BD574" i="4"/>
  <c r="BE574" i="4"/>
  <c r="BF574" i="4"/>
  <c r="BG574" i="4"/>
  <c r="AP575" i="4"/>
  <c r="AQ575" i="4"/>
  <c r="AR575" i="4"/>
  <c r="AS575" i="4"/>
  <c r="AT575" i="4"/>
  <c r="AU575" i="4"/>
  <c r="AV575" i="4"/>
  <c r="AW575" i="4"/>
  <c r="AX575" i="4"/>
  <c r="AY575" i="4"/>
  <c r="AZ575" i="4"/>
  <c r="BA575" i="4"/>
  <c r="BB575" i="4"/>
  <c r="BC575" i="4"/>
  <c r="BD575" i="4"/>
  <c r="BE575" i="4"/>
  <c r="BF575" i="4"/>
  <c r="BG575" i="4"/>
  <c r="AP576" i="4"/>
  <c r="AQ576" i="4"/>
  <c r="AR576" i="4"/>
  <c r="AS576" i="4"/>
  <c r="AT576" i="4"/>
  <c r="AU576" i="4"/>
  <c r="AV576" i="4"/>
  <c r="AW576" i="4"/>
  <c r="AX576" i="4"/>
  <c r="AY576" i="4"/>
  <c r="AZ576" i="4"/>
  <c r="BA576" i="4"/>
  <c r="BB576" i="4"/>
  <c r="BC576" i="4"/>
  <c r="BD576" i="4"/>
  <c r="BE576" i="4"/>
  <c r="BF576" i="4"/>
  <c r="BG576" i="4"/>
  <c r="AP577" i="4"/>
  <c r="AQ577" i="4"/>
  <c r="AR577" i="4"/>
  <c r="AS577" i="4"/>
  <c r="AT577" i="4"/>
  <c r="AU577" i="4"/>
  <c r="AV577" i="4"/>
  <c r="AW577" i="4"/>
  <c r="AX577" i="4"/>
  <c r="AY577" i="4"/>
  <c r="AZ577" i="4"/>
  <c r="BA577" i="4"/>
  <c r="BB577" i="4"/>
  <c r="BC577" i="4"/>
  <c r="BD577" i="4"/>
  <c r="BE577" i="4"/>
  <c r="BF577" i="4"/>
  <c r="BG577" i="4"/>
  <c r="AP578" i="4"/>
  <c r="AQ578" i="4"/>
  <c r="AR578" i="4"/>
  <c r="AS578" i="4"/>
  <c r="AT578" i="4"/>
  <c r="AU578" i="4"/>
  <c r="AV578" i="4"/>
  <c r="AW578" i="4"/>
  <c r="AX578" i="4"/>
  <c r="AY578" i="4"/>
  <c r="AZ578" i="4"/>
  <c r="BA578" i="4"/>
  <c r="BB578" i="4"/>
  <c r="BC578" i="4"/>
  <c r="BD578" i="4"/>
  <c r="BE578" i="4"/>
  <c r="BF578" i="4"/>
  <c r="BG578" i="4"/>
  <c r="AP579" i="4"/>
  <c r="AQ579" i="4"/>
  <c r="AR579" i="4"/>
  <c r="AS579" i="4"/>
  <c r="AT579" i="4"/>
  <c r="AU579" i="4"/>
  <c r="AV579" i="4"/>
  <c r="AW579" i="4"/>
  <c r="AX579" i="4"/>
  <c r="AY579" i="4"/>
  <c r="AZ579" i="4"/>
  <c r="BA579" i="4"/>
  <c r="BB579" i="4"/>
  <c r="BC579" i="4"/>
  <c r="BD579" i="4"/>
  <c r="BE579" i="4"/>
  <c r="BF579" i="4"/>
  <c r="BG579" i="4"/>
  <c r="AP580" i="4"/>
  <c r="AQ580" i="4"/>
  <c r="AR580" i="4"/>
  <c r="AS580" i="4"/>
  <c r="AT580" i="4"/>
  <c r="AU580" i="4"/>
  <c r="AV580" i="4"/>
  <c r="AW580" i="4"/>
  <c r="AX580" i="4"/>
  <c r="AY580" i="4"/>
  <c r="AZ580" i="4"/>
  <c r="BA580" i="4"/>
  <c r="BB580" i="4"/>
  <c r="BC580" i="4"/>
  <c r="BD580" i="4"/>
  <c r="BE580" i="4"/>
  <c r="BF580" i="4"/>
  <c r="BG580" i="4"/>
  <c r="C501" i="4"/>
  <c r="C502" i="4"/>
  <c r="C503" i="4"/>
  <c r="C504" i="4"/>
  <c r="C505" i="4"/>
  <c r="C506" i="4"/>
  <c r="C507" i="4"/>
  <c r="C508" i="4"/>
  <c r="C509" i="4"/>
  <c r="C510" i="4"/>
  <c r="C511" i="4"/>
  <c r="C512" i="4"/>
  <c r="C513" i="4"/>
  <c r="C514" i="4"/>
  <c r="C515" i="4"/>
  <c r="C516" i="4"/>
  <c r="C517" i="4"/>
  <c r="C518" i="4"/>
  <c r="C519" i="4"/>
  <c r="C520" i="4"/>
  <c r="C521" i="4"/>
  <c r="C522" i="4"/>
  <c r="C523" i="4"/>
  <c r="C524" i="4"/>
  <c r="C525" i="4"/>
  <c r="C526" i="4"/>
  <c r="C527" i="4"/>
  <c r="C528" i="4"/>
  <c r="C529" i="4"/>
  <c r="C530" i="4"/>
  <c r="C531" i="4"/>
  <c r="C532" i="4"/>
  <c r="C533" i="4"/>
  <c r="C534" i="4"/>
  <c r="C535" i="4"/>
  <c r="C536" i="4"/>
  <c r="C537" i="4"/>
  <c r="C538" i="4"/>
  <c r="C539" i="4"/>
  <c r="C540" i="4"/>
  <c r="C541" i="4"/>
  <c r="C542" i="4"/>
  <c r="C543" i="4"/>
  <c r="C544" i="4"/>
  <c r="C545" i="4"/>
  <c r="C546" i="4"/>
  <c r="C547" i="4"/>
  <c r="C548" i="4"/>
  <c r="C549" i="4"/>
  <c r="C550" i="4"/>
  <c r="C551" i="4"/>
  <c r="C552" i="4"/>
  <c r="C553" i="4"/>
  <c r="C554" i="4"/>
  <c r="C555" i="4"/>
  <c r="C556" i="4"/>
  <c r="C557" i="4"/>
  <c r="C558" i="4"/>
  <c r="C559" i="4"/>
  <c r="C560" i="4"/>
  <c r="C561" i="4"/>
  <c r="C562" i="4"/>
  <c r="C563" i="4"/>
  <c r="C564" i="4"/>
  <c r="C565" i="4"/>
  <c r="C566" i="4"/>
  <c r="C567" i="4"/>
  <c r="C568" i="4"/>
  <c r="C569" i="4"/>
  <c r="C570" i="4"/>
  <c r="C571" i="4"/>
  <c r="C572" i="4"/>
  <c r="C573" i="4"/>
  <c r="C574" i="4"/>
  <c r="C575" i="4"/>
  <c r="C576" i="4"/>
  <c r="C577" i="4"/>
  <c r="C578" i="4"/>
  <c r="C579" i="4"/>
  <c r="C580" i="4"/>
  <c r="C500" i="4"/>
  <c r="C400" i="4"/>
  <c r="AP400" i="4"/>
  <c r="AQ400" i="4"/>
  <c r="AR400" i="4"/>
  <c r="AS400" i="4"/>
  <c r="AT400" i="4"/>
  <c r="AU400" i="4"/>
  <c r="AV400" i="4"/>
  <c r="AW400" i="4"/>
  <c r="AX400" i="4"/>
  <c r="AY400" i="4"/>
  <c r="AZ400" i="4"/>
  <c r="BA400" i="4"/>
  <c r="BB400" i="4"/>
  <c r="BC400" i="4"/>
  <c r="BD400" i="4"/>
  <c r="BE400" i="4"/>
  <c r="BF400" i="4"/>
  <c r="BG400" i="4"/>
  <c r="AP401" i="4"/>
  <c r="AQ401" i="4"/>
  <c r="AR401" i="4"/>
  <c r="AS401" i="4"/>
  <c r="AT401" i="4"/>
  <c r="AU401" i="4"/>
  <c r="AV401" i="4"/>
  <c r="AW401" i="4"/>
  <c r="AX401" i="4"/>
  <c r="AY401" i="4"/>
  <c r="AZ401" i="4"/>
  <c r="BA401" i="4"/>
  <c r="BB401" i="4"/>
  <c r="BC401" i="4"/>
  <c r="BD401" i="4"/>
  <c r="BE401" i="4"/>
  <c r="BF401" i="4"/>
  <c r="BG401" i="4"/>
  <c r="AP402" i="4"/>
  <c r="AQ402" i="4"/>
  <c r="AR402" i="4"/>
  <c r="AS402" i="4"/>
  <c r="AT402" i="4"/>
  <c r="AU402" i="4"/>
  <c r="AV402" i="4"/>
  <c r="AW402" i="4"/>
  <c r="AX402" i="4"/>
  <c r="AY402" i="4"/>
  <c r="AZ402" i="4"/>
  <c r="BA402" i="4"/>
  <c r="BB402" i="4"/>
  <c r="BC402" i="4"/>
  <c r="BD402" i="4"/>
  <c r="BE402" i="4"/>
  <c r="BF402" i="4"/>
  <c r="BG402" i="4"/>
  <c r="AP403" i="4"/>
  <c r="AQ403" i="4"/>
  <c r="AR403" i="4"/>
  <c r="AS403" i="4"/>
  <c r="AT403" i="4"/>
  <c r="AU403" i="4"/>
  <c r="AV403" i="4"/>
  <c r="AW403" i="4"/>
  <c r="AX403" i="4"/>
  <c r="AY403" i="4"/>
  <c r="AZ403" i="4"/>
  <c r="BA403" i="4"/>
  <c r="BB403" i="4"/>
  <c r="BC403" i="4"/>
  <c r="BD403" i="4"/>
  <c r="BE403" i="4"/>
  <c r="BF403" i="4"/>
  <c r="BG403" i="4"/>
  <c r="AP404" i="4"/>
  <c r="AQ404" i="4"/>
  <c r="AR404" i="4"/>
  <c r="AS404" i="4"/>
  <c r="AT404" i="4"/>
  <c r="AU404" i="4"/>
  <c r="AV404" i="4"/>
  <c r="AW404" i="4"/>
  <c r="AX404" i="4"/>
  <c r="AY404" i="4"/>
  <c r="AZ404" i="4"/>
  <c r="BA404" i="4"/>
  <c r="BB404" i="4"/>
  <c r="BC404" i="4"/>
  <c r="BD404" i="4"/>
  <c r="BE404" i="4"/>
  <c r="BF404" i="4"/>
  <c r="BG404" i="4"/>
  <c r="AP405" i="4"/>
  <c r="AQ405" i="4"/>
  <c r="AR405" i="4"/>
  <c r="AS405" i="4"/>
  <c r="AT405" i="4"/>
  <c r="AU405" i="4"/>
  <c r="AV405" i="4"/>
  <c r="AW405" i="4"/>
  <c r="AX405" i="4"/>
  <c r="AY405" i="4"/>
  <c r="AZ405" i="4"/>
  <c r="BA405" i="4"/>
  <c r="BB405" i="4"/>
  <c r="BC405" i="4"/>
  <c r="BD405" i="4"/>
  <c r="BE405" i="4"/>
  <c r="BF405" i="4"/>
  <c r="BG405" i="4"/>
  <c r="AP406" i="4"/>
  <c r="AQ406" i="4"/>
  <c r="AR406" i="4"/>
  <c r="AS406" i="4"/>
  <c r="AT406" i="4"/>
  <c r="AU406" i="4"/>
  <c r="AV406" i="4"/>
  <c r="AW406" i="4"/>
  <c r="AX406" i="4"/>
  <c r="AY406" i="4"/>
  <c r="AZ406" i="4"/>
  <c r="BA406" i="4"/>
  <c r="BB406" i="4"/>
  <c r="BC406" i="4"/>
  <c r="BD406" i="4"/>
  <c r="BE406" i="4"/>
  <c r="BF406" i="4"/>
  <c r="BG406" i="4"/>
  <c r="AP407" i="4"/>
  <c r="AQ407" i="4"/>
  <c r="AR407" i="4"/>
  <c r="AS407" i="4"/>
  <c r="AT407" i="4"/>
  <c r="AU407" i="4"/>
  <c r="AV407" i="4"/>
  <c r="AW407" i="4"/>
  <c r="AX407" i="4"/>
  <c r="AY407" i="4"/>
  <c r="AZ407" i="4"/>
  <c r="BA407" i="4"/>
  <c r="BB407" i="4"/>
  <c r="BC407" i="4"/>
  <c r="BD407" i="4"/>
  <c r="BE407" i="4"/>
  <c r="BF407" i="4"/>
  <c r="BG407" i="4"/>
  <c r="AP408" i="4"/>
  <c r="AQ408" i="4"/>
  <c r="AR408" i="4"/>
  <c r="AS408" i="4"/>
  <c r="AT408" i="4"/>
  <c r="AU408" i="4"/>
  <c r="AV408" i="4"/>
  <c r="AW408" i="4"/>
  <c r="AX408" i="4"/>
  <c r="AY408" i="4"/>
  <c r="AZ408" i="4"/>
  <c r="BA408" i="4"/>
  <c r="BB408" i="4"/>
  <c r="BC408" i="4"/>
  <c r="BD408" i="4"/>
  <c r="BE408" i="4"/>
  <c r="BF408" i="4"/>
  <c r="BG408" i="4"/>
  <c r="AP409" i="4"/>
  <c r="AQ409" i="4"/>
  <c r="AR409" i="4"/>
  <c r="AS409" i="4"/>
  <c r="AT409" i="4"/>
  <c r="AU409" i="4"/>
  <c r="AV409" i="4"/>
  <c r="AW409" i="4"/>
  <c r="AX409" i="4"/>
  <c r="AY409" i="4"/>
  <c r="AZ409" i="4"/>
  <c r="BA409" i="4"/>
  <c r="BB409" i="4"/>
  <c r="BC409" i="4"/>
  <c r="BD409" i="4"/>
  <c r="BE409" i="4"/>
  <c r="BF409" i="4"/>
  <c r="BG409" i="4"/>
  <c r="AP410" i="4"/>
  <c r="AQ410" i="4"/>
  <c r="AR410" i="4"/>
  <c r="AS410" i="4"/>
  <c r="AT410" i="4"/>
  <c r="AU410" i="4"/>
  <c r="AV410" i="4"/>
  <c r="AW410" i="4"/>
  <c r="AX410" i="4"/>
  <c r="AY410" i="4"/>
  <c r="AZ410" i="4"/>
  <c r="BA410" i="4"/>
  <c r="BB410" i="4"/>
  <c r="BC410" i="4"/>
  <c r="BD410" i="4"/>
  <c r="BE410" i="4"/>
  <c r="BF410" i="4"/>
  <c r="BG410" i="4"/>
  <c r="AP411" i="4"/>
  <c r="AQ411" i="4"/>
  <c r="AR411" i="4"/>
  <c r="AS411" i="4"/>
  <c r="AT411" i="4"/>
  <c r="AU411" i="4"/>
  <c r="AV411" i="4"/>
  <c r="AW411" i="4"/>
  <c r="AX411" i="4"/>
  <c r="AY411" i="4"/>
  <c r="AZ411" i="4"/>
  <c r="BA411" i="4"/>
  <c r="BB411" i="4"/>
  <c r="BC411" i="4"/>
  <c r="BD411" i="4"/>
  <c r="BE411" i="4"/>
  <c r="BF411" i="4"/>
  <c r="BG411" i="4"/>
  <c r="AP412" i="4"/>
  <c r="AQ412" i="4"/>
  <c r="AR412" i="4"/>
  <c r="AS412" i="4"/>
  <c r="AT412" i="4"/>
  <c r="AU412" i="4"/>
  <c r="AV412" i="4"/>
  <c r="AW412" i="4"/>
  <c r="AX412" i="4"/>
  <c r="AY412" i="4"/>
  <c r="AZ412" i="4"/>
  <c r="BA412" i="4"/>
  <c r="BB412" i="4"/>
  <c r="BC412" i="4"/>
  <c r="BD412" i="4"/>
  <c r="BE412" i="4"/>
  <c r="BF412" i="4"/>
  <c r="BG412" i="4"/>
  <c r="AP413" i="4"/>
  <c r="AQ413" i="4"/>
  <c r="AR413" i="4"/>
  <c r="AS413" i="4"/>
  <c r="AT413" i="4"/>
  <c r="AU413" i="4"/>
  <c r="AV413" i="4"/>
  <c r="AW413" i="4"/>
  <c r="AX413" i="4"/>
  <c r="AY413" i="4"/>
  <c r="AZ413" i="4"/>
  <c r="BA413" i="4"/>
  <c r="BB413" i="4"/>
  <c r="BC413" i="4"/>
  <c r="BD413" i="4"/>
  <c r="BE413" i="4"/>
  <c r="BF413" i="4"/>
  <c r="BG413" i="4"/>
  <c r="AP414" i="4"/>
  <c r="AQ414" i="4"/>
  <c r="AR414" i="4"/>
  <c r="AS414" i="4"/>
  <c r="AT414" i="4"/>
  <c r="AU414" i="4"/>
  <c r="AV414" i="4"/>
  <c r="AW414" i="4"/>
  <c r="AX414" i="4"/>
  <c r="AY414" i="4"/>
  <c r="AZ414" i="4"/>
  <c r="BA414" i="4"/>
  <c r="BB414" i="4"/>
  <c r="BC414" i="4"/>
  <c r="BD414" i="4"/>
  <c r="BE414" i="4"/>
  <c r="BF414" i="4"/>
  <c r="BG414" i="4"/>
  <c r="AP415" i="4"/>
  <c r="AQ415" i="4"/>
  <c r="AR415" i="4"/>
  <c r="AS415" i="4"/>
  <c r="AT415" i="4"/>
  <c r="AU415" i="4"/>
  <c r="AV415" i="4"/>
  <c r="AW415" i="4"/>
  <c r="AX415" i="4"/>
  <c r="AY415" i="4"/>
  <c r="AZ415" i="4"/>
  <c r="BA415" i="4"/>
  <c r="BB415" i="4"/>
  <c r="BC415" i="4"/>
  <c r="BD415" i="4"/>
  <c r="BE415" i="4"/>
  <c r="BF415" i="4"/>
  <c r="BG415" i="4"/>
  <c r="AP416" i="4"/>
  <c r="AQ416" i="4"/>
  <c r="AR416" i="4"/>
  <c r="AS416" i="4"/>
  <c r="AT416" i="4"/>
  <c r="AU416" i="4"/>
  <c r="AV416" i="4"/>
  <c r="AW416" i="4"/>
  <c r="AX416" i="4"/>
  <c r="AY416" i="4"/>
  <c r="AZ416" i="4"/>
  <c r="BA416" i="4"/>
  <c r="BB416" i="4"/>
  <c r="BC416" i="4"/>
  <c r="BD416" i="4"/>
  <c r="BE416" i="4"/>
  <c r="BF416" i="4"/>
  <c r="BG416" i="4"/>
  <c r="AP417" i="4"/>
  <c r="AQ417" i="4"/>
  <c r="AR417" i="4"/>
  <c r="AS417" i="4"/>
  <c r="AT417" i="4"/>
  <c r="AU417" i="4"/>
  <c r="AV417" i="4"/>
  <c r="AW417" i="4"/>
  <c r="AX417" i="4"/>
  <c r="AY417" i="4"/>
  <c r="AZ417" i="4"/>
  <c r="BA417" i="4"/>
  <c r="BB417" i="4"/>
  <c r="BC417" i="4"/>
  <c r="BD417" i="4"/>
  <c r="BE417" i="4"/>
  <c r="BF417" i="4"/>
  <c r="BG417" i="4"/>
  <c r="AP418" i="4"/>
  <c r="AQ418" i="4"/>
  <c r="AR418" i="4"/>
  <c r="AS418" i="4"/>
  <c r="AT418" i="4"/>
  <c r="AU418" i="4"/>
  <c r="AV418" i="4"/>
  <c r="AW418" i="4"/>
  <c r="AX418" i="4"/>
  <c r="AY418" i="4"/>
  <c r="AZ418" i="4"/>
  <c r="BA418" i="4"/>
  <c r="BB418" i="4"/>
  <c r="BC418" i="4"/>
  <c r="BD418" i="4"/>
  <c r="BE418" i="4"/>
  <c r="BF418" i="4"/>
  <c r="BG418" i="4"/>
  <c r="AP419" i="4"/>
  <c r="AQ419" i="4"/>
  <c r="AR419" i="4"/>
  <c r="AS419" i="4"/>
  <c r="AT419" i="4"/>
  <c r="AU419" i="4"/>
  <c r="AV419" i="4"/>
  <c r="AW419" i="4"/>
  <c r="AX419" i="4"/>
  <c r="AY419" i="4"/>
  <c r="AZ419" i="4"/>
  <c r="BA419" i="4"/>
  <c r="BB419" i="4"/>
  <c r="BC419" i="4"/>
  <c r="BD419" i="4"/>
  <c r="BE419" i="4"/>
  <c r="BF419" i="4"/>
  <c r="BG419" i="4"/>
  <c r="AP420" i="4"/>
  <c r="AQ420" i="4"/>
  <c r="AR420" i="4"/>
  <c r="AS420" i="4"/>
  <c r="AT420" i="4"/>
  <c r="AU420" i="4"/>
  <c r="AV420" i="4"/>
  <c r="AW420" i="4"/>
  <c r="AX420" i="4"/>
  <c r="AY420" i="4"/>
  <c r="AZ420" i="4"/>
  <c r="BA420" i="4"/>
  <c r="BB420" i="4"/>
  <c r="BC420" i="4"/>
  <c r="BD420" i="4"/>
  <c r="BE420" i="4"/>
  <c r="BF420" i="4"/>
  <c r="BG420" i="4"/>
  <c r="AP421" i="4"/>
  <c r="AQ421" i="4"/>
  <c r="AR421" i="4"/>
  <c r="AS421" i="4"/>
  <c r="AT421" i="4"/>
  <c r="AU421" i="4"/>
  <c r="AV421" i="4"/>
  <c r="AW421" i="4"/>
  <c r="AX421" i="4"/>
  <c r="AY421" i="4"/>
  <c r="AZ421" i="4"/>
  <c r="BA421" i="4"/>
  <c r="BB421" i="4"/>
  <c r="BC421" i="4"/>
  <c r="BD421" i="4"/>
  <c r="BE421" i="4"/>
  <c r="BF421" i="4"/>
  <c r="BG421" i="4"/>
  <c r="AP422" i="4"/>
  <c r="AQ422" i="4"/>
  <c r="AR422" i="4"/>
  <c r="AS422" i="4"/>
  <c r="AT422" i="4"/>
  <c r="AU422" i="4"/>
  <c r="AV422" i="4"/>
  <c r="AW422" i="4"/>
  <c r="AX422" i="4"/>
  <c r="AY422" i="4"/>
  <c r="AZ422" i="4"/>
  <c r="BA422" i="4"/>
  <c r="BB422" i="4"/>
  <c r="BC422" i="4"/>
  <c r="BD422" i="4"/>
  <c r="BE422" i="4"/>
  <c r="BF422" i="4"/>
  <c r="BG422" i="4"/>
  <c r="AP423" i="4"/>
  <c r="AQ423" i="4"/>
  <c r="AR423" i="4"/>
  <c r="AS423" i="4"/>
  <c r="AT423" i="4"/>
  <c r="AU423" i="4"/>
  <c r="AV423" i="4"/>
  <c r="AW423" i="4"/>
  <c r="AX423" i="4"/>
  <c r="AY423" i="4"/>
  <c r="AZ423" i="4"/>
  <c r="BA423" i="4"/>
  <c r="BB423" i="4"/>
  <c r="BC423" i="4"/>
  <c r="BD423" i="4"/>
  <c r="BE423" i="4"/>
  <c r="BF423" i="4"/>
  <c r="BG423" i="4"/>
  <c r="AP424" i="4"/>
  <c r="AQ424" i="4"/>
  <c r="AR424" i="4"/>
  <c r="AS424" i="4"/>
  <c r="AT424" i="4"/>
  <c r="AU424" i="4"/>
  <c r="AV424" i="4"/>
  <c r="AW424" i="4"/>
  <c r="AX424" i="4"/>
  <c r="AY424" i="4"/>
  <c r="AZ424" i="4"/>
  <c r="BA424" i="4"/>
  <c r="BB424" i="4"/>
  <c r="BC424" i="4"/>
  <c r="BD424" i="4"/>
  <c r="BE424" i="4"/>
  <c r="BF424" i="4"/>
  <c r="BG424" i="4"/>
  <c r="AP425" i="4"/>
  <c r="AQ425" i="4"/>
  <c r="AR425" i="4"/>
  <c r="AS425" i="4"/>
  <c r="AT425" i="4"/>
  <c r="AU425" i="4"/>
  <c r="AV425" i="4"/>
  <c r="AW425" i="4"/>
  <c r="AX425" i="4"/>
  <c r="AY425" i="4"/>
  <c r="AZ425" i="4"/>
  <c r="BA425" i="4"/>
  <c r="BB425" i="4"/>
  <c r="BC425" i="4"/>
  <c r="BD425" i="4"/>
  <c r="BE425" i="4"/>
  <c r="BF425" i="4"/>
  <c r="BG425" i="4"/>
  <c r="AP426" i="4"/>
  <c r="AQ426" i="4"/>
  <c r="AR426" i="4"/>
  <c r="AS426" i="4"/>
  <c r="AT426" i="4"/>
  <c r="AU426" i="4"/>
  <c r="AV426" i="4"/>
  <c r="AW426" i="4"/>
  <c r="AX426" i="4"/>
  <c r="AY426" i="4"/>
  <c r="AZ426" i="4"/>
  <c r="BA426" i="4"/>
  <c r="BB426" i="4"/>
  <c r="BC426" i="4"/>
  <c r="BD426" i="4"/>
  <c r="BE426" i="4"/>
  <c r="BF426" i="4"/>
  <c r="BG426" i="4"/>
  <c r="AP427" i="4"/>
  <c r="AQ427" i="4"/>
  <c r="AR427" i="4"/>
  <c r="AS427" i="4"/>
  <c r="AT427" i="4"/>
  <c r="AU427" i="4"/>
  <c r="AV427" i="4"/>
  <c r="AW427" i="4"/>
  <c r="AX427" i="4"/>
  <c r="AY427" i="4"/>
  <c r="AZ427" i="4"/>
  <c r="BA427" i="4"/>
  <c r="BB427" i="4"/>
  <c r="BC427" i="4"/>
  <c r="BD427" i="4"/>
  <c r="BE427" i="4"/>
  <c r="BF427" i="4"/>
  <c r="BG427" i="4"/>
  <c r="AP428" i="4"/>
  <c r="AQ428" i="4"/>
  <c r="AR428" i="4"/>
  <c r="AS428" i="4"/>
  <c r="AT428" i="4"/>
  <c r="AU428" i="4"/>
  <c r="AV428" i="4"/>
  <c r="AW428" i="4"/>
  <c r="AX428" i="4"/>
  <c r="AY428" i="4"/>
  <c r="AZ428" i="4"/>
  <c r="BA428" i="4"/>
  <c r="BB428" i="4"/>
  <c r="BC428" i="4"/>
  <c r="BD428" i="4"/>
  <c r="BE428" i="4"/>
  <c r="BF428" i="4"/>
  <c r="BG428" i="4"/>
  <c r="AP429" i="4"/>
  <c r="AQ429" i="4"/>
  <c r="AR429" i="4"/>
  <c r="AS429" i="4"/>
  <c r="AT429" i="4"/>
  <c r="AU429" i="4"/>
  <c r="AV429" i="4"/>
  <c r="AW429" i="4"/>
  <c r="AX429" i="4"/>
  <c r="AY429" i="4"/>
  <c r="AZ429" i="4"/>
  <c r="BA429" i="4"/>
  <c r="BB429" i="4"/>
  <c r="BC429" i="4"/>
  <c r="BD429" i="4"/>
  <c r="BE429" i="4"/>
  <c r="BF429" i="4"/>
  <c r="BG429" i="4"/>
  <c r="AP430" i="4"/>
  <c r="AQ430" i="4"/>
  <c r="AR430" i="4"/>
  <c r="AS430" i="4"/>
  <c r="AT430" i="4"/>
  <c r="AU430" i="4"/>
  <c r="AV430" i="4"/>
  <c r="AW430" i="4"/>
  <c r="AX430" i="4"/>
  <c r="AY430" i="4"/>
  <c r="AZ430" i="4"/>
  <c r="BA430" i="4"/>
  <c r="BB430" i="4"/>
  <c r="BC430" i="4"/>
  <c r="BD430" i="4"/>
  <c r="BE430" i="4"/>
  <c r="BF430" i="4"/>
  <c r="BG430" i="4"/>
  <c r="AP431" i="4"/>
  <c r="AQ431" i="4"/>
  <c r="AR431" i="4"/>
  <c r="AS431" i="4"/>
  <c r="AT431" i="4"/>
  <c r="AU431" i="4"/>
  <c r="AV431" i="4"/>
  <c r="AW431" i="4"/>
  <c r="AX431" i="4"/>
  <c r="AY431" i="4"/>
  <c r="AZ431" i="4"/>
  <c r="BA431" i="4"/>
  <c r="BB431" i="4"/>
  <c r="BC431" i="4"/>
  <c r="BD431" i="4"/>
  <c r="BE431" i="4"/>
  <c r="BF431" i="4"/>
  <c r="BG431" i="4"/>
  <c r="AP432" i="4"/>
  <c r="AQ432" i="4"/>
  <c r="AR432" i="4"/>
  <c r="AS432" i="4"/>
  <c r="AT432" i="4"/>
  <c r="AU432" i="4"/>
  <c r="AV432" i="4"/>
  <c r="AW432" i="4"/>
  <c r="AX432" i="4"/>
  <c r="AY432" i="4"/>
  <c r="AZ432" i="4"/>
  <c r="BA432" i="4"/>
  <c r="BB432" i="4"/>
  <c r="BC432" i="4"/>
  <c r="BD432" i="4"/>
  <c r="BE432" i="4"/>
  <c r="BF432" i="4"/>
  <c r="BG432" i="4"/>
  <c r="AP433" i="4"/>
  <c r="AQ433" i="4"/>
  <c r="AR433" i="4"/>
  <c r="AS433" i="4"/>
  <c r="AT433" i="4"/>
  <c r="AU433" i="4"/>
  <c r="AV433" i="4"/>
  <c r="AW433" i="4"/>
  <c r="AX433" i="4"/>
  <c r="AY433" i="4"/>
  <c r="AZ433" i="4"/>
  <c r="BA433" i="4"/>
  <c r="BB433" i="4"/>
  <c r="BC433" i="4"/>
  <c r="BD433" i="4"/>
  <c r="BE433" i="4"/>
  <c r="BF433" i="4"/>
  <c r="BG433" i="4"/>
  <c r="AP434" i="4"/>
  <c r="AQ434" i="4"/>
  <c r="AR434" i="4"/>
  <c r="AS434" i="4"/>
  <c r="AT434" i="4"/>
  <c r="AU434" i="4"/>
  <c r="AV434" i="4"/>
  <c r="AW434" i="4"/>
  <c r="AX434" i="4"/>
  <c r="AY434" i="4"/>
  <c r="AZ434" i="4"/>
  <c r="BA434" i="4"/>
  <c r="BB434" i="4"/>
  <c r="BC434" i="4"/>
  <c r="BD434" i="4"/>
  <c r="BE434" i="4"/>
  <c r="BF434" i="4"/>
  <c r="BG434" i="4"/>
  <c r="AP435" i="4"/>
  <c r="AQ435" i="4"/>
  <c r="AR435" i="4"/>
  <c r="AS435" i="4"/>
  <c r="AT435" i="4"/>
  <c r="AU435" i="4"/>
  <c r="AV435" i="4"/>
  <c r="AW435" i="4"/>
  <c r="AX435" i="4"/>
  <c r="AY435" i="4"/>
  <c r="AZ435" i="4"/>
  <c r="BA435" i="4"/>
  <c r="BB435" i="4"/>
  <c r="BC435" i="4"/>
  <c r="BD435" i="4"/>
  <c r="BE435" i="4"/>
  <c r="BF435" i="4"/>
  <c r="BG435" i="4"/>
  <c r="AP436" i="4"/>
  <c r="AQ436" i="4"/>
  <c r="AR436" i="4"/>
  <c r="AS436" i="4"/>
  <c r="AT436" i="4"/>
  <c r="AU436" i="4"/>
  <c r="AV436" i="4"/>
  <c r="AW436" i="4"/>
  <c r="AX436" i="4"/>
  <c r="AY436" i="4"/>
  <c r="AZ436" i="4"/>
  <c r="BA436" i="4"/>
  <c r="BB436" i="4"/>
  <c r="BC436" i="4"/>
  <c r="BD436" i="4"/>
  <c r="BE436" i="4"/>
  <c r="BF436" i="4"/>
  <c r="BG436" i="4"/>
  <c r="AP437" i="4"/>
  <c r="AQ437" i="4"/>
  <c r="AR437" i="4"/>
  <c r="AS437" i="4"/>
  <c r="AT437" i="4"/>
  <c r="AU437" i="4"/>
  <c r="AV437" i="4"/>
  <c r="AW437" i="4"/>
  <c r="AX437" i="4"/>
  <c r="AY437" i="4"/>
  <c r="AZ437" i="4"/>
  <c r="BA437" i="4"/>
  <c r="BB437" i="4"/>
  <c r="BC437" i="4"/>
  <c r="BD437" i="4"/>
  <c r="BE437" i="4"/>
  <c r="BF437" i="4"/>
  <c r="BG437" i="4"/>
  <c r="AP438" i="4"/>
  <c r="AQ438" i="4"/>
  <c r="AR438" i="4"/>
  <c r="AS438" i="4"/>
  <c r="AT438" i="4"/>
  <c r="AU438" i="4"/>
  <c r="AV438" i="4"/>
  <c r="AW438" i="4"/>
  <c r="AX438" i="4"/>
  <c r="AY438" i="4"/>
  <c r="AZ438" i="4"/>
  <c r="BA438" i="4"/>
  <c r="BB438" i="4"/>
  <c r="BC438" i="4"/>
  <c r="BD438" i="4"/>
  <c r="BE438" i="4"/>
  <c r="BF438" i="4"/>
  <c r="BG438" i="4"/>
  <c r="AP439" i="4"/>
  <c r="AQ439" i="4"/>
  <c r="AR439" i="4"/>
  <c r="AS439" i="4"/>
  <c r="AT439" i="4"/>
  <c r="AU439" i="4"/>
  <c r="AV439" i="4"/>
  <c r="AW439" i="4"/>
  <c r="AX439" i="4"/>
  <c r="AY439" i="4"/>
  <c r="AZ439" i="4"/>
  <c r="BA439" i="4"/>
  <c r="BB439" i="4"/>
  <c r="BC439" i="4"/>
  <c r="BD439" i="4"/>
  <c r="BE439" i="4"/>
  <c r="BF439" i="4"/>
  <c r="BG439" i="4"/>
  <c r="AP440" i="4"/>
  <c r="AQ440" i="4"/>
  <c r="AR440" i="4"/>
  <c r="AS440" i="4"/>
  <c r="AT440" i="4"/>
  <c r="AU440" i="4"/>
  <c r="AV440" i="4"/>
  <c r="AW440" i="4"/>
  <c r="AX440" i="4"/>
  <c r="AY440" i="4"/>
  <c r="AZ440" i="4"/>
  <c r="BA440" i="4"/>
  <c r="BB440" i="4"/>
  <c r="BC440" i="4"/>
  <c r="BD440" i="4"/>
  <c r="BE440" i="4"/>
  <c r="BF440" i="4"/>
  <c r="BG440" i="4"/>
  <c r="AP441" i="4"/>
  <c r="AQ441" i="4"/>
  <c r="AR441" i="4"/>
  <c r="AS441" i="4"/>
  <c r="AT441" i="4"/>
  <c r="AU441" i="4"/>
  <c r="AV441" i="4"/>
  <c r="AW441" i="4"/>
  <c r="AX441" i="4"/>
  <c r="AY441" i="4"/>
  <c r="AZ441" i="4"/>
  <c r="BA441" i="4"/>
  <c r="BB441" i="4"/>
  <c r="BC441" i="4"/>
  <c r="BD441" i="4"/>
  <c r="BE441" i="4"/>
  <c r="BF441" i="4"/>
  <c r="BG441" i="4"/>
  <c r="AP442" i="4"/>
  <c r="AQ442" i="4"/>
  <c r="AR442" i="4"/>
  <c r="AS442" i="4"/>
  <c r="AT442" i="4"/>
  <c r="AU442" i="4"/>
  <c r="AV442" i="4"/>
  <c r="AW442" i="4"/>
  <c r="AX442" i="4"/>
  <c r="AY442" i="4"/>
  <c r="AZ442" i="4"/>
  <c r="BA442" i="4"/>
  <c r="BB442" i="4"/>
  <c r="BC442" i="4"/>
  <c r="BD442" i="4"/>
  <c r="BE442" i="4"/>
  <c r="BF442" i="4"/>
  <c r="BG442" i="4"/>
  <c r="AP443" i="4"/>
  <c r="AQ443" i="4"/>
  <c r="AR443" i="4"/>
  <c r="AS443" i="4"/>
  <c r="AT443" i="4"/>
  <c r="AU443" i="4"/>
  <c r="AV443" i="4"/>
  <c r="AW443" i="4"/>
  <c r="AX443" i="4"/>
  <c r="AY443" i="4"/>
  <c r="AZ443" i="4"/>
  <c r="BA443" i="4"/>
  <c r="BB443" i="4"/>
  <c r="BC443" i="4"/>
  <c r="BD443" i="4"/>
  <c r="BE443" i="4"/>
  <c r="BF443" i="4"/>
  <c r="BG443" i="4"/>
  <c r="AP444" i="4"/>
  <c r="AQ444" i="4"/>
  <c r="AR444" i="4"/>
  <c r="AS444" i="4"/>
  <c r="AT444" i="4"/>
  <c r="AU444" i="4"/>
  <c r="AV444" i="4"/>
  <c r="AW444" i="4"/>
  <c r="AX444" i="4"/>
  <c r="AY444" i="4"/>
  <c r="AZ444" i="4"/>
  <c r="BA444" i="4"/>
  <c r="BB444" i="4"/>
  <c r="BC444" i="4"/>
  <c r="BD444" i="4"/>
  <c r="BE444" i="4"/>
  <c r="BF444" i="4"/>
  <c r="BG444" i="4"/>
  <c r="AP445" i="4"/>
  <c r="AQ445" i="4"/>
  <c r="AR445" i="4"/>
  <c r="AS445" i="4"/>
  <c r="AT445" i="4"/>
  <c r="AU445" i="4"/>
  <c r="AV445" i="4"/>
  <c r="AW445" i="4"/>
  <c r="AX445" i="4"/>
  <c r="AY445" i="4"/>
  <c r="AZ445" i="4"/>
  <c r="BA445" i="4"/>
  <c r="BB445" i="4"/>
  <c r="BC445" i="4"/>
  <c r="BD445" i="4"/>
  <c r="BE445" i="4"/>
  <c r="BF445" i="4"/>
  <c r="BG445" i="4"/>
  <c r="AP446" i="4"/>
  <c r="AQ446" i="4"/>
  <c r="AR446" i="4"/>
  <c r="AS446" i="4"/>
  <c r="AT446" i="4"/>
  <c r="AU446" i="4"/>
  <c r="AV446" i="4"/>
  <c r="AW446" i="4"/>
  <c r="AX446" i="4"/>
  <c r="AY446" i="4"/>
  <c r="AZ446" i="4"/>
  <c r="BA446" i="4"/>
  <c r="BB446" i="4"/>
  <c r="BC446" i="4"/>
  <c r="BD446" i="4"/>
  <c r="BE446" i="4"/>
  <c r="BF446" i="4"/>
  <c r="BG446" i="4"/>
  <c r="AP447" i="4"/>
  <c r="AQ447" i="4"/>
  <c r="AR447" i="4"/>
  <c r="AS447" i="4"/>
  <c r="AT447" i="4"/>
  <c r="AU447" i="4"/>
  <c r="AV447" i="4"/>
  <c r="AW447" i="4"/>
  <c r="AX447" i="4"/>
  <c r="AY447" i="4"/>
  <c r="AZ447" i="4"/>
  <c r="BA447" i="4"/>
  <c r="BB447" i="4"/>
  <c r="BC447" i="4"/>
  <c r="BD447" i="4"/>
  <c r="BE447" i="4"/>
  <c r="BF447" i="4"/>
  <c r="BG447" i="4"/>
  <c r="AP448" i="4"/>
  <c r="AQ448" i="4"/>
  <c r="AR448" i="4"/>
  <c r="AS448" i="4"/>
  <c r="AT448" i="4"/>
  <c r="AU448" i="4"/>
  <c r="AV448" i="4"/>
  <c r="AW448" i="4"/>
  <c r="AX448" i="4"/>
  <c r="AY448" i="4"/>
  <c r="AZ448" i="4"/>
  <c r="BA448" i="4"/>
  <c r="BB448" i="4"/>
  <c r="BC448" i="4"/>
  <c r="BD448" i="4"/>
  <c r="BE448" i="4"/>
  <c r="BF448" i="4"/>
  <c r="BG448" i="4"/>
  <c r="AP449" i="4"/>
  <c r="AQ449" i="4"/>
  <c r="AR449" i="4"/>
  <c r="AS449" i="4"/>
  <c r="AT449" i="4"/>
  <c r="AU449" i="4"/>
  <c r="AV449" i="4"/>
  <c r="AW449" i="4"/>
  <c r="AX449" i="4"/>
  <c r="AY449" i="4"/>
  <c r="AZ449" i="4"/>
  <c r="BA449" i="4"/>
  <c r="BB449" i="4"/>
  <c r="BC449" i="4"/>
  <c r="BD449" i="4"/>
  <c r="BE449" i="4"/>
  <c r="BF449" i="4"/>
  <c r="BG449" i="4"/>
  <c r="AP450" i="4"/>
  <c r="AQ450" i="4"/>
  <c r="AR450" i="4"/>
  <c r="AS450" i="4"/>
  <c r="AT450" i="4"/>
  <c r="AU450" i="4"/>
  <c r="AV450" i="4"/>
  <c r="AW450" i="4"/>
  <c r="AX450" i="4"/>
  <c r="AY450" i="4"/>
  <c r="AZ450" i="4"/>
  <c r="BA450" i="4"/>
  <c r="BB450" i="4"/>
  <c r="BC450" i="4"/>
  <c r="BD450" i="4"/>
  <c r="BE450" i="4"/>
  <c r="BF450" i="4"/>
  <c r="BG450" i="4"/>
  <c r="AP451" i="4"/>
  <c r="AQ451" i="4"/>
  <c r="AR451" i="4"/>
  <c r="AS451" i="4"/>
  <c r="AT451" i="4"/>
  <c r="AU451" i="4"/>
  <c r="AV451" i="4"/>
  <c r="AW451" i="4"/>
  <c r="AX451" i="4"/>
  <c r="AY451" i="4"/>
  <c r="AZ451" i="4"/>
  <c r="BA451" i="4"/>
  <c r="BB451" i="4"/>
  <c r="BC451" i="4"/>
  <c r="BD451" i="4"/>
  <c r="BE451" i="4"/>
  <c r="BF451" i="4"/>
  <c r="BG451" i="4"/>
  <c r="AP452" i="4"/>
  <c r="AQ452" i="4"/>
  <c r="AR452" i="4"/>
  <c r="AS452" i="4"/>
  <c r="AT452" i="4"/>
  <c r="AU452" i="4"/>
  <c r="AV452" i="4"/>
  <c r="AW452" i="4"/>
  <c r="AX452" i="4"/>
  <c r="AY452" i="4"/>
  <c r="AZ452" i="4"/>
  <c r="BA452" i="4"/>
  <c r="BB452" i="4"/>
  <c r="BC452" i="4"/>
  <c r="BD452" i="4"/>
  <c r="BE452" i="4"/>
  <c r="BF452" i="4"/>
  <c r="BG452" i="4"/>
  <c r="AP453" i="4"/>
  <c r="AQ453" i="4"/>
  <c r="AR453" i="4"/>
  <c r="AS453" i="4"/>
  <c r="AT453" i="4"/>
  <c r="AU453" i="4"/>
  <c r="AV453" i="4"/>
  <c r="AW453" i="4"/>
  <c r="AX453" i="4"/>
  <c r="AY453" i="4"/>
  <c r="AZ453" i="4"/>
  <c r="BA453" i="4"/>
  <c r="BB453" i="4"/>
  <c r="BC453" i="4"/>
  <c r="BD453" i="4"/>
  <c r="BE453" i="4"/>
  <c r="BF453" i="4"/>
  <c r="BG453" i="4"/>
  <c r="AP454" i="4"/>
  <c r="AQ454" i="4"/>
  <c r="AR454" i="4"/>
  <c r="AS454" i="4"/>
  <c r="AT454" i="4"/>
  <c r="AU454" i="4"/>
  <c r="AV454" i="4"/>
  <c r="AW454" i="4"/>
  <c r="AX454" i="4"/>
  <c r="AY454" i="4"/>
  <c r="AZ454" i="4"/>
  <c r="BA454" i="4"/>
  <c r="BB454" i="4"/>
  <c r="BC454" i="4"/>
  <c r="BD454" i="4"/>
  <c r="BE454" i="4"/>
  <c r="BF454" i="4"/>
  <c r="BG454" i="4"/>
  <c r="AP455" i="4"/>
  <c r="AQ455" i="4"/>
  <c r="AR455" i="4"/>
  <c r="AS455" i="4"/>
  <c r="AT455" i="4"/>
  <c r="AU455" i="4"/>
  <c r="AV455" i="4"/>
  <c r="AW455" i="4"/>
  <c r="AX455" i="4"/>
  <c r="AY455" i="4"/>
  <c r="AZ455" i="4"/>
  <c r="BA455" i="4"/>
  <c r="BB455" i="4"/>
  <c r="BC455" i="4"/>
  <c r="BD455" i="4"/>
  <c r="BE455" i="4"/>
  <c r="BF455" i="4"/>
  <c r="BG455" i="4"/>
  <c r="AP456" i="4"/>
  <c r="AQ456" i="4"/>
  <c r="AR456" i="4"/>
  <c r="AS456" i="4"/>
  <c r="AT456" i="4"/>
  <c r="AU456" i="4"/>
  <c r="AV456" i="4"/>
  <c r="AW456" i="4"/>
  <c r="AX456" i="4"/>
  <c r="AY456" i="4"/>
  <c r="AZ456" i="4"/>
  <c r="BA456" i="4"/>
  <c r="BB456" i="4"/>
  <c r="BC456" i="4"/>
  <c r="BD456" i="4"/>
  <c r="BE456" i="4"/>
  <c r="BF456" i="4"/>
  <c r="BG456" i="4"/>
  <c r="AP457" i="4"/>
  <c r="AQ457" i="4"/>
  <c r="AR457" i="4"/>
  <c r="AS457" i="4"/>
  <c r="AT457" i="4"/>
  <c r="AU457" i="4"/>
  <c r="AV457" i="4"/>
  <c r="AW457" i="4"/>
  <c r="AX457" i="4"/>
  <c r="AY457" i="4"/>
  <c r="AZ457" i="4"/>
  <c r="BA457" i="4"/>
  <c r="BB457" i="4"/>
  <c r="BC457" i="4"/>
  <c r="BD457" i="4"/>
  <c r="BE457" i="4"/>
  <c r="BF457" i="4"/>
  <c r="BG457" i="4"/>
  <c r="AP458" i="4"/>
  <c r="AQ458" i="4"/>
  <c r="AR458" i="4"/>
  <c r="AS458" i="4"/>
  <c r="AT458" i="4"/>
  <c r="AU458" i="4"/>
  <c r="AV458" i="4"/>
  <c r="AW458" i="4"/>
  <c r="AX458" i="4"/>
  <c r="AY458" i="4"/>
  <c r="AZ458" i="4"/>
  <c r="BA458" i="4"/>
  <c r="BB458" i="4"/>
  <c r="BC458" i="4"/>
  <c r="BD458" i="4"/>
  <c r="BE458" i="4"/>
  <c r="BF458" i="4"/>
  <c r="BG458" i="4"/>
  <c r="AP459" i="4"/>
  <c r="AQ459" i="4"/>
  <c r="AR459" i="4"/>
  <c r="AS459" i="4"/>
  <c r="AT459" i="4"/>
  <c r="AU459" i="4"/>
  <c r="AV459" i="4"/>
  <c r="AW459" i="4"/>
  <c r="AX459" i="4"/>
  <c r="AY459" i="4"/>
  <c r="AZ459" i="4"/>
  <c r="BA459" i="4"/>
  <c r="BB459" i="4"/>
  <c r="BC459" i="4"/>
  <c r="BD459" i="4"/>
  <c r="BE459" i="4"/>
  <c r="BF459" i="4"/>
  <c r="BG459" i="4"/>
  <c r="AP460" i="4"/>
  <c r="AQ460" i="4"/>
  <c r="AR460" i="4"/>
  <c r="AS460" i="4"/>
  <c r="AT460" i="4"/>
  <c r="AU460" i="4"/>
  <c r="AV460" i="4"/>
  <c r="AW460" i="4"/>
  <c r="AX460" i="4"/>
  <c r="AY460" i="4"/>
  <c r="AZ460" i="4"/>
  <c r="BA460" i="4"/>
  <c r="BB460" i="4"/>
  <c r="BC460" i="4"/>
  <c r="BD460" i="4"/>
  <c r="BE460" i="4"/>
  <c r="BF460" i="4"/>
  <c r="BG460" i="4"/>
  <c r="AP461" i="4"/>
  <c r="AQ461" i="4"/>
  <c r="AR461" i="4"/>
  <c r="AS461" i="4"/>
  <c r="AT461" i="4"/>
  <c r="AU461" i="4"/>
  <c r="AV461" i="4"/>
  <c r="AW461" i="4"/>
  <c r="AX461" i="4"/>
  <c r="AY461" i="4"/>
  <c r="AZ461" i="4"/>
  <c r="BA461" i="4"/>
  <c r="BB461" i="4"/>
  <c r="BC461" i="4"/>
  <c r="BD461" i="4"/>
  <c r="BE461" i="4"/>
  <c r="BF461" i="4"/>
  <c r="BG461" i="4"/>
  <c r="AP462" i="4"/>
  <c r="AQ462" i="4"/>
  <c r="AR462" i="4"/>
  <c r="AS462" i="4"/>
  <c r="AT462" i="4"/>
  <c r="AU462" i="4"/>
  <c r="AV462" i="4"/>
  <c r="AW462" i="4"/>
  <c r="AX462" i="4"/>
  <c r="AY462" i="4"/>
  <c r="AZ462" i="4"/>
  <c r="BA462" i="4"/>
  <c r="BB462" i="4"/>
  <c r="BC462" i="4"/>
  <c r="BD462" i="4"/>
  <c r="BE462" i="4"/>
  <c r="BF462" i="4"/>
  <c r="BG462" i="4"/>
  <c r="AP463" i="4"/>
  <c r="AQ463" i="4"/>
  <c r="AR463" i="4"/>
  <c r="AS463" i="4"/>
  <c r="AT463" i="4"/>
  <c r="AU463" i="4"/>
  <c r="AV463" i="4"/>
  <c r="AW463" i="4"/>
  <c r="AX463" i="4"/>
  <c r="AY463" i="4"/>
  <c r="AZ463" i="4"/>
  <c r="BA463" i="4"/>
  <c r="BB463" i="4"/>
  <c r="BC463" i="4"/>
  <c r="BD463" i="4"/>
  <c r="BE463" i="4"/>
  <c r="BF463" i="4"/>
  <c r="BG463" i="4"/>
  <c r="AP464" i="4"/>
  <c r="AQ464" i="4"/>
  <c r="AR464" i="4"/>
  <c r="AS464" i="4"/>
  <c r="AT464" i="4"/>
  <c r="AU464" i="4"/>
  <c r="AV464" i="4"/>
  <c r="AW464" i="4"/>
  <c r="AX464" i="4"/>
  <c r="AY464" i="4"/>
  <c r="AZ464" i="4"/>
  <c r="BA464" i="4"/>
  <c r="BB464" i="4"/>
  <c r="BC464" i="4"/>
  <c r="BD464" i="4"/>
  <c r="BE464" i="4"/>
  <c r="BF464" i="4"/>
  <c r="BG464" i="4"/>
  <c r="AP465" i="4"/>
  <c r="AQ465" i="4"/>
  <c r="AR465" i="4"/>
  <c r="AS465" i="4"/>
  <c r="AT465" i="4"/>
  <c r="AU465" i="4"/>
  <c r="AV465" i="4"/>
  <c r="AW465" i="4"/>
  <c r="AX465" i="4"/>
  <c r="AY465" i="4"/>
  <c r="AZ465" i="4"/>
  <c r="BA465" i="4"/>
  <c r="BB465" i="4"/>
  <c r="BC465" i="4"/>
  <c r="BD465" i="4"/>
  <c r="BE465" i="4"/>
  <c r="BF465" i="4"/>
  <c r="BG465" i="4"/>
  <c r="AP466" i="4"/>
  <c r="AQ466" i="4"/>
  <c r="AR466" i="4"/>
  <c r="AS466" i="4"/>
  <c r="AT466" i="4"/>
  <c r="AU466" i="4"/>
  <c r="AV466" i="4"/>
  <c r="AW466" i="4"/>
  <c r="AX466" i="4"/>
  <c r="AY466" i="4"/>
  <c r="AZ466" i="4"/>
  <c r="BA466" i="4"/>
  <c r="BB466" i="4"/>
  <c r="BC466" i="4"/>
  <c r="BD466" i="4"/>
  <c r="BE466" i="4"/>
  <c r="BF466" i="4"/>
  <c r="BG466" i="4"/>
  <c r="AP467" i="4"/>
  <c r="AQ467" i="4"/>
  <c r="AR467" i="4"/>
  <c r="AS467" i="4"/>
  <c r="AT467" i="4"/>
  <c r="AU467" i="4"/>
  <c r="AV467" i="4"/>
  <c r="AW467" i="4"/>
  <c r="AX467" i="4"/>
  <c r="AY467" i="4"/>
  <c r="AZ467" i="4"/>
  <c r="BA467" i="4"/>
  <c r="BB467" i="4"/>
  <c r="BC467" i="4"/>
  <c r="BD467" i="4"/>
  <c r="BE467" i="4"/>
  <c r="BF467" i="4"/>
  <c r="BG467" i="4"/>
  <c r="AP468" i="4"/>
  <c r="AQ468" i="4"/>
  <c r="AR468" i="4"/>
  <c r="AS468" i="4"/>
  <c r="AT468" i="4"/>
  <c r="AU468" i="4"/>
  <c r="AV468" i="4"/>
  <c r="AW468" i="4"/>
  <c r="AX468" i="4"/>
  <c r="AY468" i="4"/>
  <c r="AZ468" i="4"/>
  <c r="BA468" i="4"/>
  <c r="BB468" i="4"/>
  <c r="BC468" i="4"/>
  <c r="BD468" i="4"/>
  <c r="BE468" i="4"/>
  <c r="BF468" i="4"/>
  <c r="BG468" i="4"/>
  <c r="AP469" i="4"/>
  <c r="AQ469" i="4"/>
  <c r="AR469" i="4"/>
  <c r="AS469" i="4"/>
  <c r="AT469" i="4"/>
  <c r="AU469" i="4"/>
  <c r="AV469" i="4"/>
  <c r="AW469" i="4"/>
  <c r="AX469" i="4"/>
  <c r="AY469" i="4"/>
  <c r="AZ469" i="4"/>
  <c r="BA469" i="4"/>
  <c r="BB469" i="4"/>
  <c r="BC469" i="4"/>
  <c r="BD469" i="4"/>
  <c r="BE469" i="4"/>
  <c r="BF469" i="4"/>
  <c r="BG469" i="4"/>
  <c r="AP470" i="4"/>
  <c r="AQ470" i="4"/>
  <c r="AR470" i="4"/>
  <c r="AS470" i="4"/>
  <c r="AT470" i="4"/>
  <c r="AU470" i="4"/>
  <c r="AV470" i="4"/>
  <c r="AW470" i="4"/>
  <c r="AX470" i="4"/>
  <c r="AY470" i="4"/>
  <c r="AZ470" i="4"/>
  <c r="BA470" i="4"/>
  <c r="BB470" i="4"/>
  <c r="BC470" i="4"/>
  <c r="BD470" i="4"/>
  <c r="BE470" i="4"/>
  <c r="BF470" i="4"/>
  <c r="BG470" i="4"/>
  <c r="AP471" i="4"/>
  <c r="AQ471" i="4"/>
  <c r="AR471" i="4"/>
  <c r="AS471" i="4"/>
  <c r="AT471" i="4"/>
  <c r="AU471" i="4"/>
  <c r="AV471" i="4"/>
  <c r="AW471" i="4"/>
  <c r="AX471" i="4"/>
  <c r="AY471" i="4"/>
  <c r="AZ471" i="4"/>
  <c r="BA471" i="4"/>
  <c r="BB471" i="4"/>
  <c r="BC471" i="4"/>
  <c r="BD471" i="4"/>
  <c r="BE471" i="4"/>
  <c r="BF471" i="4"/>
  <c r="BG471" i="4"/>
  <c r="AP472" i="4"/>
  <c r="AQ472" i="4"/>
  <c r="AR472" i="4"/>
  <c r="AS472" i="4"/>
  <c r="AT472" i="4"/>
  <c r="AU472" i="4"/>
  <c r="AV472" i="4"/>
  <c r="AW472" i="4"/>
  <c r="AX472" i="4"/>
  <c r="AY472" i="4"/>
  <c r="AZ472" i="4"/>
  <c r="BA472" i="4"/>
  <c r="BB472" i="4"/>
  <c r="BC472" i="4"/>
  <c r="BD472" i="4"/>
  <c r="BE472" i="4"/>
  <c r="BF472" i="4"/>
  <c r="BG472" i="4"/>
  <c r="AP473" i="4"/>
  <c r="AQ473" i="4"/>
  <c r="AR473" i="4"/>
  <c r="AS473" i="4"/>
  <c r="AT473" i="4"/>
  <c r="AU473" i="4"/>
  <c r="AV473" i="4"/>
  <c r="AW473" i="4"/>
  <c r="AX473" i="4"/>
  <c r="AY473" i="4"/>
  <c r="AZ473" i="4"/>
  <c r="BA473" i="4"/>
  <c r="BB473" i="4"/>
  <c r="BC473" i="4"/>
  <c r="BD473" i="4"/>
  <c r="BE473" i="4"/>
  <c r="BF473" i="4"/>
  <c r="BG473" i="4"/>
  <c r="AP474" i="4"/>
  <c r="AQ474" i="4"/>
  <c r="AR474" i="4"/>
  <c r="AS474" i="4"/>
  <c r="AT474" i="4"/>
  <c r="AU474" i="4"/>
  <c r="AV474" i="4"/>
  <c r="AW474" i="4"/>
  <c r="AX474" i="4"/>
  <c r="AY474" i="4"/>
  <c r="AZ474" i="4"/>
  <c r="BA474" i="4"/>
  <c r="BB474" i="4"/>
  <c r="BC474" i="4"/>
  <c r="BD474" i="4"/>
  <c r="BE474" i="4"/>
  <c r="BF474" i="4"/>
  <c r="BG474" i="4"/>
  <c r="AP475" i="4"/>
  <c r="AQ475" i="4"/>
  <c r="AR475" i="4"/>
  <c r="AS475" i="4"/>
  <c r="AT475" i="4"/>
  <c r="AU475" i="4"/>
  <c r="AV475" i="4"/>
  <c r="AW475" i="4"/>
  <c r="AX475" i="4"/>
  <c r="AY475" i="4"/>
  <c r="AZ475" i="4"/>
  <c r="BA475" i="4"/>
  <c r="BB475" i="4"/>
  <c r="BC475" i="4"/>
  <c r="BD475" i="4"/>
  <c r="BE475" i="4"/>
  <c r="BF475" i="4"/>
  <c r="BG475" i="4"/>
  <c r="AP476" i="4"/>
  <c r="AQ476" i="4"/>
  <c r="AR476" i="4"/>
  <c r="AS476" i="4"/>
  <c r="AT476" i="4"/>
  <c r="AU476" i="4"/>
  <c r="AV476" i="4"/>
  <c r="AW476" i="4"/>
  <c r="AX476" i="4"/>
  <c r="AY476" i="4"/>
  <c r="AZ476" i="4"/>
  <c r="BA476" i="4"/>
  <c r="BB476" i="4"/>
  <c r="BC476" i="4"/>
  <c r="BD476" i="4"/>
  <c r="BE476" i="4"/>
  <c r="BF476" i="4"/>
  <c r="BG476" i="4"/>
  <c r="AP477" i="4"/>
  <c r="AQ477" i="4"/>
  <c r="AR477" i="4"/>
  <c r="AS477" i="4"/>
  <c r="AT477" i="4"/>
  <c r="AU477" i="4"/>
  <c r="AV477" i="4"/>
  <c r="AW477" i="4"/>
  <c r="AX477" i="4"/>
  <c r="AY477" i="4"/>
  <c r="AZ477" i="4"/>
  <c r="BA477" i="4"/>
  <c r="BB477" i="4"/>
  <c r="BC477" i="4"/>
  <c r="BD477" i="4"/>
  <c r="BE477" i="4"/>
  <c r="BF477" i="4"/>
  <c r="BG477" i="4"/>
  <c r="AP478" i="4"/>
  <c r="AQ478" i="4"/>
  <c r="AR478" i="4"/>
  <c r="AS478" i="4"/>
  <c r="AT478" i="4"/>
  <c r="AU478" i="4"/>
  <c r="AV478" i="4"/>
  <c r="AW478" i="4"/>
  <c r="AX478" i="4"/>
  <c r="AY478" i="4"/>
  <c r="AZ478" i="4"/>
  <c r="BA478" i="4"/>
  <c r="BB478" i="4"/>
  <c r="BC478" i="4"/>
  <c r="BD478" i="4"/>
  <c r="BE478" i="4"/>
  <c r="BF478" i="4"/>
  <c r="BG478" i="4"/>
  <c r="AP479" i="4"/>
  <c r="AQ479" i="4"/>
  <c r="AR479" i="4"/>
  <c r="AS479" i="4"/>
  <c r="AT479" i="4"/>
  <c r="AU479" i="4"/>
  <c r="AV479" i="4"/>
  <c r="AW479" i="4"/>
  <c r="AX479" i="4"/>
  <c r="AY479" i="4"/>
  <c r="AZ479" i="4"/>
  <c r="BA479" i="4"/>
  <c r="BB479" i="4"/>
  <c r="BC479" i="4"/>
  <c r="BD479" i="4"/>
  <c r="BE479" i="4"/>
  <c r="BF479" i="4"/>
  <c r="BG479" i="4"/>
  <c r="AP480" i="4"/>
  <c r="AQ480" i="4"/>
  <c r="AR480" i="4"/>
  <c r="AS480" i="4"/>
  <c r="AT480" i="4"/>
  <c r="AU480" i="4"/>
  <c r="AV480" i="4"/>
  <c r="AW480" i="4"/>
  <c r="AX480" i="4"/>
  <c r="AY480" i="4"/>
  <c r="AZ480" i="4"/>
  <c r="BA480" i="4"/>
  <c r="BB480" i="4"/>
  <c r="BC480" i="4"/>
  <c r="BD480" i="4"/>
  <c r="BE480" i="4"/>
  <c r="BF480" i="4"/>
  <c r="BG480" i="4"/>
  <c r="C427" i="4"/>
  <c r="C428" i="4"/>
  <c r="C429" i="4"/>
  <c r="C430" i="4"/>
  <c r="C431" i="4"/>
  <c r="C432" i="4"/>
  <c r="C433" i="4"/>
  <c r="C434" i="4"/>
  <c r="C435" i="4"/>
  <c r="C436" i="4"/>
  <c r="C437" i="4"/>
  <c r="C438" i="4"/>
  <c r="C439" i="4"/>
  <c r="C440" i="4"/>
  <c r="C441" i="4"/>
  <c r="C442" i="4"/>
  <c r="C443" i="4"/>
  <c r="C444" i="4"/>
  <c r="C445" i="4"/>
  <c r="C446" i="4"/>
  <c r="C447" i="4"/>
  <c r="C448" i="4"/>
  <c r="C449" i="4"/>
  <c r="C450" i="4"/>
  <c r="C451" i="4"/>
  <c r="C452" i="4"/>
  <c r="C453" i="4"/>
  <c r="C454" i="4"/>
  <c r="C455" i="4"/>
  <c r="C456" i="4"/>
  <c r="C457" i="4"/>
  <c r="C458" i="4"/>
  <c r="C459" i="4"/>
  <c r="C460" i="4"/>
  <c r="C461" i="4"/>
  <c r="C462" i="4"/>
  <c r="C463" i="4"/>
  <c r="C464" i="4"/>
  <c r="C465" i="4"/>
  <c r="C466" i="4"/>
  <c r="C467" i="4"/>
  <c r="C468" i="4"/>
  <c r="C469" i="4"/>
  <c r="C470" i="4"/>
  <c r="C471" i="4"/>
  <c r="C472" i="4"/>
  <c r="C473" i="4"/>
  <c r="C474" i="4"/>
  <c r="C475" i="4"/>
  <c r="C476" i="4"/>
  <c r="C477" i="4"/>
  <c r="C478" i="4"/>
  <c r="C479" i="4"/>
  <c r="C480" i="4"/>
  <c r="C401" i="4"/>
  <c r="C402" i="4"/>
  <c r="C403" i="4"/>
  <c r="C404" i="4"/>
  <c r="C405" i="4"/>
  <c r="C406" i="4"/>
  <c r="C407" i="4"/>
  <c r="C408" i="4"/>
  <c r="C409" i="4"/>
  <c r="C410" i="4"/>
  <c r="C411" i="4"/>
  <c r="C412" i="4"/>
  <c r="C413" i="4"/>
  <c r="C414" i="4"/>
  <c r="C415" i="4"/>
  <c r="C416" i="4"/>
  <c r="C417" i="4"/>
  <c r="C418" i="4"/>
  <c r="C419" i="4"/>
  <c r="C420" i="4"/>
  <c r="C421" i="4"/>
  <c r="C422" i="4"/>
  <c r="C423" i="4"/>
  <c r="C424" i="4"/>
  <c r="C425" i="4"/>
  <c r="C426" i="4"/>
  <c r="C300" i="4"/>
  <c r="AP300" i="4"/>
  <c r="AQ300" i="4"/>
  <c r="AR300" i="4"/>
  <c r="AS300" i="4"/>
  <c r="AT300" i="4"/>
  <c r="AU300" i="4"/>
  <c r="AV300" i="4"/>
  <c r="AW300" i="4"/>
  <c r="AX300" i="4"/>
  <c r="AY300" i="4"/>
  <c r="AZ300" i="4"/>
  <c r="BA300" i="4"/>
  <c r="BB300" i="4"/>
  <c r="BC300" i="4"/>
  <c r="BD300" i="4"/>
  <c r="BE300" i="4"/>
  <c r="BF300" i="4"/>
  <c r="BG300" i="4"/>
  <c r="AP301" i="4"/>
  <c r="AQ301" i="4"/>
  <c r="AR301" i="4"/>
  <c r="AS301" i="4"/>
  <c r="AT301" i="4"/>
  <c r="AU301" i="4"/>
  <c r="AV301" i="4"/>
  <c r="AW301" i="4"/>
  <c r="AX301" i="4"/>
  <c r="AY301" i="4"/>
  <c r="AZ301" i="4"/>
  <c r="BA301" i="4"/>
  <c r="BB301" i="4"/>
  <c r="BC301" i="4"/>
  <c r="BD301" i="4"/>
  <c r="BE301" i="4"/>
  <c r="BF301" i="4"/>
  <c r="BG301" i="4"/>
  <c r="AP302" i="4"/>
  <c r="AQ302" i="4"/>
  <c r="AR302" i="4"/>
  <c r="AS302" i="4"/>
  <c r="AT302" i="4"/>
  <c r="AU302" i="4"/>
  <c r="AV302" i="4"/>
  <c r="AW302" i="4"/>
  <c r="AX302" i="4"/>
  <c r="AY302" i="4"/>
  <c r="AZ302" i="4"/>
  <c r="BA302" i="4"/>
  <c r="BB302" i="4"/>
  <c r="BC302" i="4"/>
  <c r="BD302" i="4"/>
  <c r="BE302" i="4"/>
  <c r="BF302" i="4"/>
  <c r="BG302" i="4"/>
  <c r="AP303" i="4"/>
  <c r="AQ303" i="4"/>
  <c r="AR303" i="4"/>
  <c r="AS303" i="4"/>
  <c r="AT303" i="4"/>
  <c r="AU303" i="4"/>
  <c r="AV303" i="4"/>
  <c r="AW303" i="4"/>
  <c r="AX303" i="4"/>
  <c r="AY303" i="4"/>
  <c r="AZ303" i="4"/>
  <c r="BA303" i="4"/>
  <c r="BB303" i="4"/>
  <c r="BC303" i="4"/>
  <c r="BD303" i="4"/>
  <c r="BE303" i="4"/>
  <c r="BF303" i="4"/>
  <c r="BG303" i="4"/>
  <c r="AP304" i="4"/>
  <c r="AQ304" i="4"/>
  <c r="AR304" i="4"/>
  <c r="AS304" i="4"/>
  <c r="AT304" i="4"/>
  <c r="AU304" i="4"/>
  <c r="AV304" i="4"/>
  <c r="AW304" i="4"/>
  <c r="AX304" i="4"/>
  <c r="AY304" i="4"/>
  <c r="AZ304" i="4"/>
  <c r="BA304" i="4"/>
  <c r="BB304" i="4"/>
  <c r="BC304" i="4"/>
  <c r="BD304" i="4"/>
  <c r="BE304" i="4"/>
  <c r="BF304" i="4"/>
  <c r="BG304" i="4"/>
  <c r="AP305" i="4"/>
  <c r="AQ305" i="4"/>
  <c r="AR305" i="4"/>
  <c r="AS305" i="4"/>
  <c r="AT305" i="4"/>
  <c r="AU305" i="4"/>
  <c r="AV305" i="4"/>
  <c r="AW305" i="4"/>
  <c r="AX305" i="4"/>
  <c r="AY305" i="4"/>
  <c r="AZ305" i="4"/>
  <c r="BA305" i="4"/>
  <c r="BB305" i="4"/>
  <c r="BC305" i="4"/>
  <c r="BD305" i="4"/>
  <c r="BE305" i="4"/>
  <c r="BF305" i="4"/>
  <c r="BG305" i="4"/>
  <c r="AP306" i="4"/>
  <c r="AQ306" i="4"/>
  <c r="AR306" i="4"/>
  <c r="AS306" i="4"/>
  <c r="AT306" i="4"/>
  <c r="AU306" i="4"/>
  <c r="AV306" i="4"/>
  <c r="AW306" i="4"/>
  <c r="AX306" i="4"/>
  <c r="AY306" i="4"/>
  <c r="AZ306" i="4"/>
  <c r="BA306" i="4"/>
  <c r="BB306" i="4"/>
  <c r="BC306" i="4"/>
  <c r="BD306" i="4"/>
  <c r="BE306" i="4"/>
  <c r="BF306" i="4"/>
  <c r="BG306" i="4"/>
  <c r="AP307" i="4"/>
  <c r="AQ307" i="4"/>
  <c r="AR307" i="4"/>
  <c r="AS307" i="4"/>
  <c r="AT307" i="4"/>
  <c r="AU307" i="4"/>
  <c r="AV307" i="4"/>
  <c r="AW307" i="4"/>
  <c r="AX307" i="4"/>
  <c r="AY307" i="4"/>
  <c r="AZ307" i="4"/>
  <c r="BA307" i="4"/>
  <c r="BB307" i="4"/>
  <c r="BC307" i="4"/>
  <c r="BD307" i="4"/>
  <c r="BE307" i="4"/>
  <c r="BF307" i="4"/>
  <c r="BG307" i="4"/>
  <c r="AP308" i="4"/>
  <c r="AQ308" i="4"/>
  <c r="AR308" i="4"/>
  <c r="AS308" i="4"/>
  <c r="AT308" i="4"/>
  <c r="AU308" i="4"/>
  <c r="AV308" i="4"/>
  <c r="AW308" i="4"/>
  <c r="AX308" i="4"/>
  <c r="AY308" i="4"/>
  <c r="AZ308" i="4"/>
  <c r="BA308" i="4"/>
  <c r="BB308" i="4"/>
  <c r="BC308" i="4"/>
  <c r="BD308" i="4"/>
  <c r="BE308" i="4"/>
  <c r="BF308" i="4"/>
  <c r="BG308" i="4"/>
  <c r="AP309" i="4"/>
  <c r="AQ309" i="4"/>
  <c r="AR309" i="4"/>
  <c r="AS309" i="4"/>
  <c r="AT309" i="4"/>
  <c r="AU309" i="4"/>
  <c r="AV309" i="4"/>
  <c r="AW309" i="4"/>
  <c r="AX309" i="4"/>
  <c r="AY309" i="4"/>
  <c r="AZ309" i="4"/>
  <c r="BA309" i="4"/>
  <c r="BB309" i="4"/>
  <c r="BC309" i="4"/>
  <c r="BD309" i="4"/>
  <c r="BE309" i="4"/>
  <c r="BF309" i="4"/>
  <c r="BG309" i="4"/>
  <c r="AP310" i="4"/>
  <c r="AQ310" i="4"/>
  <c r="AR310" i="4"/>
  <c r="AS310" i="4"/>
  <c r="AT310" i="4"/>
  <c r="AU310" i="4"/>
  <c r="AV310" i="4"/>
  <c r="AW310" i="4"/>
  <c r="AX310" i="4"/>
  <c r="AY310" i="4"/>
  <c r="AZ310" i="4"/>
  <c r="BA310" i="4"/>
  <c r="BB310" i="4"/>
  <c r="BC310" i="4"/>
  <c r="BD310" i="4"/>
  <c r="BE310" i="4"/>
  <c r="BF310" i="4"/>
  <c r="BG310" i="4"/>
  <c r="AP311" i="4"/>
  <c r="AQ311" i="4"/>
  <c r="AR311" i="4"/>
  <c r="AS311" i="4"/>
  <c r="AT311" i="4"/>
  <c r="AU311" i="4"/>
  <c r="AV311" i="4"/>
  <c r="AW311" i="4"/>
  <c r="AX311" i="4"/>
  <c r="AY311" i="4"/>
  <c r="AZ311" i="4"/>
  <c r="BA311" i="4"/>
  <c r="BB311" i="4"/>
  <c r="BC311" i="4"/>
  <c r="BD311" i="4"/>
  <c r="BE311" i="4"/>
  <c r="BF311" i="4"/>
  <c r="BG311" i="4"/>
  <c r="AP312" i="4"/>
  <c r="AQ312" i="4"/>
  <c r="AR312" i="4"/>
  <c r="AS312" i="4"/>
  <c r="AT312" i="4"/>
  <c r="AU312" i="4"/>
  <c r="AV312" i="4"/>
  <c r="AW312" i="4"/>
  <c r="AX312" i="4"/>
  <c r="AY312" i="4"/>
  <c r="AZ312" i="4"/>
  <c r="BA312" i="4"/>
  <c r="BB312" i="4"/>
  <c r="BC312" i="4"/>
  <c r="BD312" i="4"/>
  <c r="BE312" i="4"/>
  <c r="BF312" i="4"/>
  <c r="BG312" i="4"/>
  <c r="AP313" i="4"/>
  <c r="AQ313" i="4"/>
  <c r="AR313" i="4"/>
  <c r="AS313" i="4"/>
  <c r="AT313" i="4"/>
  <c r="AU313" i="4"/>
  <c r="AV313" i="4"/>
  <c r="AW313" i="4"/>
  <c r="AX313" i="4"/>
  <c r="AY313" i="4"/>
  <c r="AZ313" i="4"/>
  <c r="BA313" i="4"/>
  <c r="BB313" i="4"/>
  <c r="BC313" i="4"/>
  <c r="BD313" i="4"/>
  <c r="BE313" i="4"/>
  <c r="BF313" i="4"/>
  <c r="BG313" i="4"/>
  <c r="AP314" i="4"/>
  <c r="AQ314" i="4"/>
  <c r="AR314" i="4"/>
  <c r="AS314" i="4"/>
  <c r="AT314" i="4"/>
  <c r="AU314" i="4"/>
  <c r="AV314" i="4"/>
  <c r="AW314" i="4"/>
  <c r="AX314" i="4"/>
  <c r="AY314" i="4"/>
  <c r="AZ314" i="4"/>
  <c r="BA314" i="4"/>
  <c r="BB314" i="4"/>
  <c r="BC314" i="4"/>
  <c r="BD314" i="4"/>
  <c r="BE314" i="4"/>
  <c r="BF314" i="4"/>
  <c r="BG314" i="4"/>
  <c r="AP315" i="4"/>
  <c r="AQ315" i="4"/>
  <c r="AR315" i="4"/>
  <c r="AS315" i="4"/>
  <c r="AT315" i="4"/>
  <c r="AU315" i="4"/>
  <c r="AV315" i="4"/>
  <c r="AW315" i="4"/>
  <c r="AX315" i="4"/>
  <c r="AY315" i="4"/>
  <c r="AZ315" i="4"/>
  <c r="BA315" i="4"/>
  <c r="BB315" i="4"/>
  <c r="BC315" i="4"/>
  <c r="BD315" i="4"/>
  <c r="BE315" i="4"/>
  <c r="BF315" i="4"/>
  <c r="BG315" i="4"/>
  <c r="AP316" i="4"/>
  <c r="AQ316" i="4"/>
  <c r="AR316" i="4"/>
  <c r="AS316" i="4"/>
  <c r="AT316" i="4"/>
  <c r="AU316" i="4"/>
  <c r="AV316" i="4"/>
  <c r="AW316" i="4"/>
  <c r="AX316" i="4"/>
  <c r="AY316" i="4"/>
  <c r="AZ316" i="4"/>
  <c r="BA316" i="4"/>
  <c r="BB316" i="4"/>
  <c r="BC316" i="4"/>
  <c r="BD316" i="4"/>
  <c r="BE316" i="4"/>
  <c r="BF316" i="4"/>
  <c r="BG316" i="4"/>
  <c r="AP317" i="4"/>
  <c r="AQ317" i="4"/>
  <c r="AR317" i="4"/>
  <c r="AS317" i="4"/>
  <c r="AT317" i="4"/>
  <c r="AU317" i="4"/>
  <c r="AV317" i="4"/>
  <c r="AW317" i="4"/>
  <c r="AX317" i="4"/>
  <c r="AY317" i="4"/>
  <c r="AZ317" i="4"/>
  <c r="BA317" i="4"/>
  <c r="BB317" i="4"/>
  <c r="BC317" i="4"/>
  <c r="BD317" i="4"/>
  <c r="BE317" i="4"/>
  <c r="BF317" i="4"/>
  <c r="BG317" i="4"/>
  <c r="AP318" i="4"/>
  <c r="AQ318" i="4"/>
  <c r="AR318" i="4"/>
  <c r="AS318" i="4"/>
  <c r="AT318" i="4"/>
  <c r="AU318" i="4"/>
  <c r="AV318" i="4"/>
  <c r="AW318" i="4"/>
  <c r="AX318" i="4"/>
  <c r="AY318" i="4"/>
  <c r="AZ318" i="4"/>
  <c r="BA318" i="4"/>
  <c r="BB318" i="4"/>
  <c r="BC318" i="4"/>
  <c r="BD318" i="4"/>
  <c r="BE318" i="4"/>
  <c r="BF318" i="4"/>
  <c r="BG318" i="4"/>
  <c r="AP319" i="4"/>
  <c r="AQ319" i="4"/>
  <c r="AR319" i="4"/>
  <c r="AS319" i="4"/>
  <c r="AT319" i="4"/>
  <c r="AU319" i="4"/>
  <c r="AV319" i="4"/>
  <c r="AW319" i="4"/>
  <c r="AX319" i="4"/>
  <c r="AY319" i="4"/>
  <c r="AZ319" i="4"/>
  <c r="BA319" i="4"/>
  <c r="BB319" i="4"/>
  <c r="BC319" i="4"/>
  <c r="BD319" i="4"/>
  <c r="BE319" i="4"/>
  <c r="BF319" i="4"/>
  <c r="BG319" i="4"/>
  <c r="AP320" i="4"/>
  <c r="AQ320" i="4"/>
  <c r="AR320" i="4"/>
  <c r="AS320" i="4"/>
  <c r="AT320" i="4"/>
  <c r="AU320" i="4"/>
  <c r="AV320" i="4"/>
  <c r="AW320" i="4"/>
  <c r="AX320" i="4"/>
  <c r="AY320" i="4"/>
  <c r="AZ320" i="4"/>
  <c r="BA320" i="4"/>
  <c r="BB320" i="4"/>
  <c r="BC320" i="4"/>
  <c r="BD320" i="4"/>
  <c r="BE320" i="4"/>
  <c r="BF320" i="4"/>
  <c r="BG320" i="4"/>
  <c r="AP321" i="4"/>
  <c r="AQ321" i="4"/>
  <c r="AR321" i="4"/>
  <c r="AS321" i="4"/>
  <c r="AT321" i="4"/>
  <c r="AU321" i="4"/>
  <c r="AV321" i="4"/>
  <c r="AW321" i="4"/>
  <c r="AX321" i="4"/>
  <c r="AY321" i="4"/>
  <c r="AZ321" i="4"/>
  <c r="BA321" i="4"/>
  <c r="BB321" i="4"/>
  <c r="BC321" i="4"/>
  <c r="BD321" i="4"/>
  <c r="BE321" i="4"/>
  <c r="BF321" i="4"/>
  <c r="BG321" i="4"/>
  <c r="AP322" i="4"/>
  <c r="AQ322" i="4"/>
  <c r="AR322" i="4"/>
  <c r="AS322" i="4"/>
  <c r="AT322" i="4"/>
  <c r="AU322" i="4"/>
  <c r="AV322" i="4"/>
  <c r="AW322" i="4"/>
  <c r="AX322" i="4"/>
  <c r="AY322" i="4"/>
  <c r="AZ322" i="4"/>
  <c r="BA322" i="4"/>
  <c r="BB322" i="4"/>
  <c r="BC322" i="4"/>
  <c r="BD322" i="4"/>
  <c r="BE322" i="4"/>
  <c r="BF322" i="4"/>
  <c r="BG322" i="4"/>
  <c r="AP323" i="4"/>
  <c r="AQ323" i="4"/>
  <c r="AR323" i="4"/>
  <c r="AS323" i="4"/>
  <c r="AT323" i="4"/>
  <c r="AU323" i="4"/>
  <c r="AV323" i="4"/>
  <c r="AW323" i="4"/>
  <c r="AX323" i="4"/>
  <c r="AY323" i="4"/>
  <c r="AZ323" i="4"/>
  <c r="BA323" i="4"/>
  <c r="BB323" i="4"/>
  <c r="BC323" i="4"/>
  <c r="BD323" i="4"/>
  <c r="BE323" i="4"/>
  <c r="BF323" i="4"/>
  <c r="BG323" i="4"/>
  <c r="AP324" i="4"/>
  <c r="AQ324" i="4"/>
  <c r="AR324" i="4"/>
  <c r="AS324" i="4"/>
  <c r="AT324" i="4"/>
  <c r="AU324" i="4"/>
  <c r="AV324" i="4"/>
  <c r="AW324" i="4"/>
  <c r="AX324" i="4"/>
  <c r="AY324" i="4"/>
  <c r="AZ324" i="4"/>
  <c r="BA324" i="4"/>
  <c r="BB324" i="4"/>
  <c r="BC324" i="4"/>
  <c r="BD324" i="4"/>
  <c r="BE324" i="4"/>
  <c r="BF324" i="4"/>
  <c r="BG324" i="4"/>
  <c r="AP325" i="4"/>
  <c r="AQ325" i="4"/>
  <c r="AR325" i="4"/>
  <c r="AS325" i="4"/>
  <c r="AT325" i="4"/>
  <c r="AU325" i="4"/>
  <c r="AV325" i="4"/>
  <c r="AW325" i="4"/>
  <c r="AX325" i="4"/>
  <c r="AY325" i="4"/>
  <c r="AZ325" i="4"/>
  <c r="BA325" i="4"/>
  <c r="BB325" i="4"/>
  <c r="BC325" i="4"/>
  <c r="BD325" i="4"/>
  <c r="BE325" i="4"/>
  <c r="BF325" i="4"/>
  <c r="BG325" i="4"/>
  <c r="AP326" i="4"/>
  <c r="AQ326" i="4"/>
  <c r="AR326" i="4"/>
  <c r="AS326" i="4"/>
  <c r="AT326" i="4"/>
  <c r="AU326" i="4"/>
  <c r="AV326" i="4"/>
  <c r="AW326" i="4"/>
  <c r="AX326" i="4"/>
  <c r="AY326" i="4"/>
  <c r="AZ326" i="4"/>
  <c r="BA326" i="4"/>
  <c r="BB326" i="4"/>
  <c r="BC326" i="4"/>
  <c r="BD326" i="4"/>
  <c r="BE326" i="4"/>
  <c r="BF326" i="4"/>
  <c r="BG326" i="4"/>
  <c r="AP327" i="4"/>
  <c r="AQ327" i="4"/>
  <c r="AR327" i="4"/>
  <c r="AS327" i="4"/>
  <c r="AT327" i="4"/>
  <c r="AU327" i="4"/>
  <c r="AV327" i="4"/>
  <c r="AW327" i="4"/>
  <c r="AX327" i="4"/>
  <c r="AY327" i="4"/>
  <c r="AZ327" i="4"/>
  <c r="BA327" i="4"/>
  <c r="BB327" i="4"/>
  <c r="BC327" i="4"/>
  <c r="BD327" i="4"/>
  <c r="BE327" i="4"/>
  <c r="BF327" i="4"/>
  <c r="BG327" i="4"/>
  <c r="AP328" i="4"/>
  <c r="AQ328" i="4"/>
  <c r="AR328" i="4"/>
  <c r="AS328" i="4"/>
  <c r="AT328" i="4"/>
  <c r="AU328" i="4"/>
  <c r="AV328" i="4"/>
  <c r="AW328" i="4"/>
  <c r="AX328" i="4"/>
  <c r="AY328" i="4"/>
  <c r="AZ328" i="4"/>
  <c r="BA328" i="4"/>
  <c r="BB328" i="4"/>
  <c r="BC328" i="4"/>
  <c r="BD328" i="4"/>
  <c r="BE328" i="4"/>
  <c r="BF328" i="4"/>
  <c r="BG328" i="4"/>
  <c r="AP329" i="4"/>
  <c r="AQ329" i="4"/>
  <c r="AR329" i="4"/>
  <c r="AS329" i="4"/>
  <c r="AT329" i="4"/>
  <c r="AU329" i="4"/>
  <c r="AV329" i="4"/>
  <c r="AW329" i="4"/>
  <c r="AX329" i="4"/>
  <c r="AY329" i="4"/>
  <c r="AZ329" i="4"/>
  <c r="BA329" i="4"/>
  <c r="BB329" i="4"/>
  <c r="BC329" i="4"/>
  <c r="BD329" i="4"/>
  <c r="BE329" i="4"/>
  <c r="BF329" i="4"/>
  <c r="BG329" i="4"/>
  <c r="AP330" i="4"/>
  <c r="AQ330" i="4"/>
  <c r="AR330" i="4"/>
  <c r="AS330" i="4"/>
  <c r="AT330" i="4"/>
  <c r="AU330" i="4"/>
  <c r="AV330" i="4"/>
  <c r="AW330" i="4"/>
  <c r="AX330" i="4"/>
  <c r="AY330" i="4"/>
  <c r="AZ330" i="4"/>
  <c r="BA330" i="4"/>
  <c r="BB330" i="4"/>
  <c r="BC330" i="4"/>
  <c r="BD330" i="4"/>
  <c r="BE330" i="4"/>
  <c r="BF330" i="4"/>
  <c r="BG330" i="4"/>
  <c r="AP331" i="4"/>
  <c r="AQ331" i="4"/>
  <c r="AR331" i="4"/>
  <c r="AS331" i="4"/>
  <c r="AT331" i="4"/>
  <c r="AU331" i="4"/>
  <c r="AV331" i="4"/>
  <c r="AW331" i="4"/>
  <c r="AX331" i="4"/>
  <c r="AY331" i="4"/>
  <c r="AZ331" i="4"/>
  <c r="BA331" i="4"/>
  <c r="BB331" i="4"/>
  <c r="BC331" i="4"/>
  <c r="BD331" i="4"/>
  <c r="BE331" i="4"/>
  <c r="BF331" i="4"/>
  <c r="BG331" i="4"/>
  <c r="AP332" i="4"/>
  <c r="AQ332" i="4"/>
  <c r="AR332" i="4"/>
  <c r="AS332" i="4"/>
  <c r="AT332" i="4"/>
  <c r="AU332" i="4"/>
  <c r="AV332" i="4"/>
  <c r="AW332" i="4"/>
  <c r="AX332" i="4"/>
  <c r="AY332" i="4"/>
  <c r="AZ332" i="4"/>
  <c r="BA332" i="4"/>
  <c r="BB332" i="4"/>
  <c r="BC332" i="4"/>
  <c r="BD332" i="4"/>
  <c r="BE332" i="4"/>
  <c r="BF332" i="4"/>
  <c r="BG332" i="4"/>
  <c r="AP333" i="4"/>
  <c r="AQ333" i="4"/>
  <c r="AR333" i="4"/>
  <c r="AS333" i="4"/>
  <c r="AT333" i="4"/>
  <c r="AU333" i="4"/>
  <c r="AV333" i="4"/>
  <c r="AW333" i="4"/>
  <c r="AX333" i="4"/>
  <c r="AY333" i="4"/>
  <c r="AZ333" i="4"/>
  <c r="BA333" i="4"/>
  <c r="BB333" i="4"/>
  <c r="BC333" i="4"/>
  <c r="BD333" i="4"/>
  <c r="BE333" i="4"/>
  <c r="BF333" i="4"/>
  <c r="BG333" i="4"/>
  <c r="AP334" i="4"/>
  <c r="AQ334" i="4"/>
  <c r="AR334" i="4"/>
  <c r="AS334" i="4"/>
  <c r="AT334" i="4"/>
  <c r="AU334" i="4"/>
  <c r="AV334" i="4"/>
  <c r="AW334" i="4"/>
  <c r="AX334" i="4"/>
  <c r="AY334" i="4"/>
  <c r="AZ334" i="4"/>
  <c r="BA334" i="4"/>
  <c r="BB334" i="4"/>
  <c r="BC334" i="4"/>
  <c r="BD334" i="4"/>
  <c r="BE334" i="4"/>
  <c r="BF334" i="4"/>
  <c r="BG334" i="4"/>
  <c r="AP335" i="4"/>
  <c r="AQ335" i="4"/>
  <c r="AR335" i="4"/>
  <c r="AS335" i="4"/>
  <c r="AT335" i="4"/>
  <c r="AU335" i="4"/>
  <c r="AV335" i="4"/>
  <c r="AW335" i="4"/>
  <c r="AX335" i="4"/>
  <c r="AY335" i="4"/>
  <c r="AZ335" i="4"/>
  <c r="BA335" i="4"/>
  <c r="BB335" i="4"/>
  <c r="BC335" i="4"/>
  <c r="BD335" i="4"/>
  <c r="BE335" i="4"/>
  <c r="BF335" i="4"/>
  <c r="BG335" i="4"/>
  <c r="AP336" i="4"/>
  <c r="AQ336" i="4"/>
  <c r="AR336" i="4"/>
  <c r="AS336" i="4"/>
  <c r="AT336" i="4"/>
  <c r="AU336" i="4"/>
  <c r="AV336" i="4"/>
  <c r="AW336" i="4"/>
  <c r="AX336" i="4"/>
  <c r="AY336" i="4"/>
  <c r="AZ336" i="4"/>
  <c r="BA336" i="4"/>
  <c r="BB336" i="4"/>
  <c r="BC336" i="4"/>
  <c r="BD336" i="4"/>
  <c r="BE336" i="4"/>
  <c r="BF336" i="4"/>
  <c r="BG336" i="4"/>
  <c r="AP337" i="4"/>
  <c r="AQ337" i="4"/>
  <c r="AR337" i="4"/>
  <c r="AS337" i="4"/>
  <c r="AT337" i="4"/>
  <c r="AU337" i="4"/>
  <c r="AV337" i="4"/>
  <c r="AW337" i="4"/>
  <c r="AX337" i="4"/>
  <c r="AY337" i="4"/>
  <c r="AZ337" i="4"/>
  <c r="BA337" i="4"/>
  <c r="BB337" i="4"/>
  <c r="BC337" i="4"/>
  <c r="BD337" i="4"/>
  <c r="BE337" i="4"/>
  <c r="BF337" i="4"/>
  <c r="BG337" i="4"/>
  <c r="AP338" i="4"/>
  <c r="AQ338" i="4"/>
  <c r="AR338" i="4"/>
  <c r="AS338" i="4"/>
  <c r="AT338" i="4"/>
  <c r="AU338" i="4"/>
  <c r="AV338" i="4"/>
  <c r="AW338" i="4"/>
  <c r="AX338" i="4"/>
  <c r="AY338" i="4"/>
  <c r="AZ338" i="4"/>
  <c r="BA338" i="4"/>
  <c r="BB338" i="4"/>
  <c r="BC338" i="4"/>
  <c r="BD338" i="4"/>
  <c r="BE338" i="4"/>
  <c r="BF338" i="4"/>
  <c r="BG338" i="4"/>
  <c r="AP339" i="4"/>
  <c r="AQ339" i="4"/>
  <c r="AR339" i="4"/>
  <c r="AS339" i="4"/>
  <c r="AT339" i="4"/>
  <c r="AU339" i="4"/>
  <c r="AV339" i="4"/>
  <c r="AW339" i="4"/>
  <c r="AX339" i="4"/>
  <c r="AY339" i="4"/>
  <c r="AZ339" i="4"/>
  <c r="BA339" i="4"/>
  <c r="BB339" i="4"/>
  <c r="BC339" i="4"/>
  <c r="BD339" i="4"/>
  <c r="BE339" i="4"/>
  <c r="BF339" i="4"/>
  <c r="BG339" i="4"/>
  <c r="AP340" i="4"/>
  <c r="AQ340" i="4"/>
  <c r="AR340" i="4"/>
  <c r="AS340" i="4"/>
  <c r="AT340" i="4"/>
  <c r="AU340" i="4"/>
  <c r="AV340" i="4"/>
  <c r="AW340" i="4"/>
  <c r="AX340" i="4"/>
  <c r="AY340" i="4"/>
  <c r="AZ340" i="4"/>
  <c r="BA340" i="4"/>
  <c r="BB340" i="4"/>
  <c r="BC340" i="4"/>
  <c r="BD340" i="4"/>
  <c r="BE340" i="4"/>
  <c r="BF340" i="4"/>
  <c r="BG340" i="4"/>
  <c r="AP341" i="4"/>
  <c r="AQ341" i="4"/>
  <c r="AR341" i="4"/>
  <c r="AS341" i="4"/>
  <c r="AT341" i="4"/>
  <c r="AU341" i="4"/>
  <c r="AV341" i="4"/>
  <c r="AW341" i="4"/>
  <c r="AX341" i="4"/>
  <c r="AY341" i="4"/>
  <c r="AZ341" i="4"/>
  <c r="BA341" i="4"/>
  <c r="BB341" i="4"/>
  <c r="BC341" i="4"/>
  <c r="BD341" i="4"/>
  <c r="BE341" i="4"/>
  <c r="BF341" i="4"/>
  <c r="BG341" i="4"/>
  <c r="AP342" i="4"/>
  <c r="AQ342" i="4"/>
  <c r="AR342" i="4"/>
  <c r="AS342" i="4"/>
  <c r="AT342" i="4"/>
  <c r="AU342" i="4"/>
  <c r="AV342" i="4"/>
  <c r="AW342" i="4"/>
  <c r="AX342" i="4"/>
  <c r="AY342" i="4"/>
  <c r="AZ342" i="4"/>
  <c r="BA342" i="4"/>
  <c r="BB342" i="4"/>
  <c r="BC342" i="4"/>
  <c r="BD342" i="4"/>
  <c r="BE342" i="4"/>
  <c r="BF342" i="4"/>
  <c r="BG342" i="4"/>
  <c r="AP343" i="4"/>
  <c r="AQ343" i="4"/>
  <c r="AR343" i="4"/>
  <c r="AS343" i="4"/>
  <c r="AT343" i="4"/>
  <c r="AU343" i="4"/>
  <c r="AV343" i="4"/>
  <c r="AW343" i="4"/>
  <c r="AX343" i="4"/>
  <c r="AY343" i="4"/>
  <c r="AZ343" i="4"/>
  <c r="BA343" i="4"/>
  <c r="BB343" i="4"/>
  <c r="BC343" i="4"/>
  <c r="BD343" i="4"/>
  <c r="BE343" i="4"/>
  <c r="BF343" i="4"/>
  <c r="BG343" i="4"/>
  <c r="AP344" i="4"/>
  <c r="AQ344" i="4"/>
  <c r="AR344" i="4"/>
  <c r="AS344" i="4"/>
  <c r="AT344" i="4"/>
  <c r="AU344" i="4"/>
  <c r="AV344" i="4"/>
  <c r="AW344" i="4"/>
  <c r="AX344" i="4"/>
  <c r="AY344" i="4"/>
  <c r="AZ344" i="4"/>
  <c r="BA344" i="4"/>
  <c r="BB344" i="4"/>
  <c r="BC344" i="4"/>
  <c r="BD344" i="4"/>
  <c r="BE344" i="4"/>
  <c r="BF344" i="4"/>
  <c r="BG344" i="4"/>
  <c r="AP345" i="4"/>
  <c r="AQ345" i="4"/>
  <c r="AR345" i="4"/>
  <c r="AS345" i="4"/>
  <c r="AT345" i="4"/>
  <c r="AU345" i="4"/>
  <c r="AV345" i="4"/>
  <c r="AW345" i="4"/>
  <c r="AX345" i="4"/>
  <c r="AY345" i="4"/>
  <c r="AZ345" i="4"/>
  <c r="BA345" i="4"/>
  <c r="BB345" i="4"/>
  <c r="BC345" i="4"/>
  <c r="BD345" i="4"/>
  <c r="BE345" i="4"/>
  <c r="BF345" i="4"/>
  <c r="BG345" i="4"/>
  <c r="AP346" i="4"/>
  <c r="AQ346" i="4"/>
  <c r="AR346" i="4"/>
  <c r="AS346" i="4"/>
  <c r="AT346" i="4"/>
  <c r="AU346" i="4"/>
  <c r="AV346" i="4"/>
  <c r="AW346" i="4"/>
  <c r="AX346" i="4"/>
  <c r="AY346" i="4"/>
  <c r="AZ346" i="4"/>
  <c r="BA346" i="4"/>
  <c r="BB346" i="4"/>
  <c r="BC346" i="4"/>
  <c r="BD346" i="4"/>
  <c r="BE346" i="4"/>
  <c r="BF346" i="4"/>
  <c r="BG346" i="4"/>
  <c r="AP347" i="4"/>
  <c r="AQ347" i="4"/>
  <c r="AR347" i="4"/>
  <c r="AS347" i="4"/>
  <c r="AT347" i="4"/>
  <c r="AU347" i="4"/>
  <c r="AV347" i="4"/>
  <c r="AW347" i="4"/>
  <c r="AX347" i="4"/>
  <c r="AY347" i="4"/>
  <c r="AZ347" i="4"/>
  <c r="BA347" i="4"/>
  <c r="BB347" i="4"/>
  <c r="BC347" i="4"/>
  <c r="BD347" i="4"/>
  <c r="BE347" i="4"/>
  <c r="BF347" i="4"/>
  <c r="BG347" i="4"/>
  <c r="AP348" i="4"/>
  <c r="AQ348" i="4"/>
  <c r="AR348" i="4"/>
  <c r="AS348" i="4"/>
  <c r="AT348" i="4"/>
  <c r="AU348" i="4"/>
  <c r="AV348" i="4"/>
  <c r="AW348" i="4"/>
  <c r="AX348" i="4"/>
  <c r="AY348" i="4"/>
  <c r="AZ348" i="4"/>
  <c r="BA348" i="4"/>
  <c r="BB348" i="4"/>
  <c r="BC348" i="4"/>
  <c r="BD348" i="4"/>
  <c r="BE348" i="4"/>
  <c r="BF348" i="4"/>
  <c r="BG348" i="4"/>
  <c r="AP349" i="4"/>
  <c r="AQ349" i="4"/>
  <c r="AR349" i="4"/>
  <c r="AS349" i="4"/>
  <c r="AT349" i="4"/>
  <c r="AU349" i="4"/>
  <c r="AV349" i="4"/>
  <c r="AW349" i="4"/>
  <c r="AX349" i="4"/>
  <c r="AY349" i="4"/>
  <c r="AZ349" i="4"/>
  <c r="BA349" i="4"/>
  <c r="BB349" i="4"/>
  <c r="BC349" i="4"/>
  <c r="BD349" i="4"/>
  <c r="BE349" i="4"/>
  <c r="BF349" i="4"/>
  <c r="BG349" i="4"/>
  <c r="AP350" i="4"/>
  <c r="AQ350" i="4"/>
  <c r="AR350" i="4"/>
  <c r="AS350" i="4"/>
  <c r="AT350" i="4"/>
  <c r="AU350" i="4"/>
  <c r="AV350" i="4"/>
  <c r="AW350" i="4"/>
  <c r="AX350" i="4"/>
  <c r="AY350" i="4"/>
  <c r="AZ350" i="4"/>
  <c r="BA350" i="4"/>
  <c r="BB350" i="4"/>
  <c r="BC350" i="4"/>
  <c r="BD350" i="4"/>
  <c r="BE350" i="4"/>
  <c r="BF350" i="4"/>
  <c r="BG350" i="4"/>
  <c r="AP351" i="4"/>
  <c r="AQ351" i="4"/>
  <c r="AR351" i="4"/>
  <c r="AS351" i="4"/>
  <c r="AT351" i="4"/>
  <c r="AU351" i="4"/>
  <c r="AV351" i="4"/>
  <c r="AW351" i="4"/>
  <c r="AX351" i="4"/>
  <c r="AY351" i="4"/>
  <c r="AZ351" i="4"/>
  <c r="BA351" i="4"/>
  <c r="BB351" i="4"/>
  <c r="BC351" i="4"/>
  <c r="BD351" i="4"/>
  <c r="BE351" i="4"/>
  <c r="BF351" i="4"/>
  <c r="BG351" i="4"/>
  <c r="AP352" i="4"/>
  <c r="AQ352" i="4"/>
  <c r="AR352" i="4"/>
  <c r="AS352" i="4"/>
  <c r="AT352" i="4"/>
  <c r="AU352" i="4"/>
  <c r="AV352" i="4"/>
  <c r="AW352" i="4"/>
  <c r="AX352" i="4"/>
  <c r="AY352" i="4"/>
  <c r="AZ352" i="4"/>
  <c r="BA352" i="4"/>
  <c r="BB352" i="4"/>
  <c r="BC352" i="4"/>
  <c r="BD352" i="4"/>
  <c r="BE352" i="4"/>
  <c r="BF352" i="4"/>
  <c r="BG352" i="4"/>
  <c r="AP353" i="4"/>
  <c r="AQ353" i="4"/>
  <c r="AR353" i="4"/>
  <c r="AS353" i="4"/>
  <c r="AT353" i="4"/>
  <c r="AU353" i="4"/>
  <c r="AV353" i="4"/>
  <c r="AW353" i="4"/>
  <c r="AX353" i="4"/>
  <c r="AY353" i="4"/>
  <c r="AZ353" i="4"/>
  <c r="BA353" i="4"/>
  <c r="BB353" i="4"/>
  <c r="BC353" i="4"/>
  <c r="BD353" i="4"/>
  <c r="BE353" i="4"/>
  <c r="BF353" i="4"/>
  <c r="BG353" i="4"/>
  <c r="AP354" i="4"/>
  <c r="AQ354" i="4"/>
  <c r="AR354" i="4"/>
  <c r="AS354" i="4"/>
  <c r="AT354" i="4"/>
  <c r="AU354" i="4"/>
  <c r="AV354" i="4"/>
  <c r="AW354" i="4"/>
  <c r="AX354" i="4"/>
  <c r="AY354" i="4"/>
  <c r="AZ354" i="4"/>
  <c r="BA354" i="4"/>
  <c r="BB354" i="4"/>
  <c r="BC354" i="4"/>
  <c r="BD354" i="4"/>
  <c r="BE354" i="4"/>
  <c r="BF354" i="4"/>
  <c r="BG354" i="4"/>
  <c r="AP355" i="4"/>
  <c r="AQ355" i="4"/>
  <c r="AR355" i="4"/>
  <c r="AS355" i="4"/>
  <c r="AT355" i="4"/>
  <c r="AU355" i="4"/>
  <c r="AV355" i="4"/>
  <c r="AW355" i="4"/>
  <c r="AX355" i="4"/>
  <c r="AY355" i="4"/>
  <c r="AZ355" i="4"/>
  <c r="BA355" i="4"/>
  <c r="BB355" i="4"/>
  <c r="BC355" i="4"/>
  <c r="BD355" i="4"/>
  <c r="BE355" i="4"/>
  <c r="BF355" i="4"/>
  <c r="BG355" i="4"/>
  <c r="AP356" i="4"/>
  <c r="AQ356" i="4"/>
  <c r="AR356" i="4"/>
  <c r="AS356" i="4"/>
  <c r="AT356" i="4"/>
  <c r="AU356" i="4"/>
  <c r="AV356" i="4"/>
  <c r="AW356" i="4"/>
  <c r="AX356" i="4"/>
  <c r="AY356" i="4"/>
  <c r="AZ356" i="4"/>
  <c r="BA356" i="4"/>
  <c r="BB356" i="4"/>
  <c r="BC356" i="4"/>
  <c r="BD356" i="4"/>
  <c r="BE356" i="4"/>
  <c r="BF356" i="4"/>
  <c r="BG356" i="4"/>
  <c r="AP357" i="4"/>
  <c r="AQ357" i="4"/>
  <c r="AR357" i="4"/>
  <c r="AS357" i="4"/>
  <c r="AT357" i="4"/>
  <c r="AU357" i="4"/>
  <c r="AV357" i="4"/>
  <c r="AW357" i="4"/>
  <c r="AX357" i="4"/>
  <c r="AY357" i="4"/>
  <c r="AZ357" i="4"/>
  <c r="BA357" i="4"/>
  <c r="BB357" i="4"/>
  <c r="BC357" i="4"/>
  <c r="BD357" i="4"/>
  <c r="BE357" i="4"/>
  <c r="BF357" i="4"/>
  <c r="BG357" i="4"/>
  <c r="AP358" i="4"/>
  <c r="AQ358" i="4"/>
  <c r="AR358" i="4"/>
  <c r="AS358" i="4"/>
  <c r="AT358" i="4"/>
  <c r="AU358" i="4"/>
  <c r="AV358" i="4"/>
  <c r="AW358" i="4"/>
  <c r="AX358" i="4"/>
  <c r="AY358" i="4"/>
  <c r="AZ358" i="4"/>
  <c r="BA358" i="4"/>
  <c r="BB358" i="4"/>
  <c r="BC358" i="4"/>
  <c r="BD358" i="4"/>
  <c r="BE358" i="4"/>
  <c r="BF358" i="4"/>
  <c r="BG358" i="4"/>
  <c r="AP359" i="4"/>
  <c r="AQ359" i="4"/>
  <c r="AR359" i="4"/>
  <c r="AS359" i="4"/>
  <c r="AT359" i="4"/>
  <c r="AU359" i="4"/>
  <c r="AV359" i="4"/>
  <c r="AW359" i="4"/>
  <c r="AX359" i="4"/>
  <c r="AY359" i="4"/>
  <c r="AZ359" i="4"/>
  <c r="BA359" i="4"/>
  <c r="BB359" i="4"/>
  <c r="BC359" i="4"/>
  <c r="BD359" i="4"/>
  <c r="BE359" i="4"/>
  <c r="BF359" i="4"/>
  <c r="BG359" i="4"/>
  <c r="AP360" i="4"/>
  <c r="AQ360" i="4"/>
  <c r="AR360" i="4"/>
  <c r="AS360" i="4"/>
  <c r="AT360" i="4"/>
  <c r="AU360" i="4"/>
  <c r="AV360" i="4"/>
  <c r="AW360" i="4"/>
  <c r="AX360" i="4"/>
  <c r="AY360" i="4"/>
  <c r="AZ360" i="4"/>
  <c r="BA360" i="4"/>
  <c r="BB360" i="4"/>
  <c r="BC360" i="4"/>
  <c r="BD360" i="4"/>
  <c r="BE360" i="4"/>
  <c r="BF360" i="4"/>
  <c r="BG360" i="4"/>
  <c r="AP361" i="4"/>
  <c r="AQ361" i="4"/>
  <c r="AR361" i="4"/>
  <c r="AS361" i="4"/>
  <c r="AT361" i="4"/>
  <c r="AU361" i="4"/>
  <c r="AV361" i="4"/>
  <c r="AW361" i="4"/>
  <c r="AX361" i="4"/>
  <c r="AY361" i="4"/>
  <c r="AZ361" i="4"/>
  <c r="BA361" i="4"/>
  <c r="BB361" i="4"/>
  <c r="BC361" i="4"/>
  <c r="BD361" i="4"/>
  <c r="BE361" i="4"/>
  <c r="BF361" i="4"/>
  <c r="BG361" i="4"/>
  <c r="AP362" i="4"/>
  <c r="AQ362" i="4"/>
  <c r="AR362" i="4"/>
  <c r="AS362" i="4"/>
  <c r="AT362" i="4"/>
  <c r="AU362" i="4"/>
  <c r="AV362" i="4"/>
  <c r="AW362" i="4"/>
  <c r="AX362" i="4"/>
  <c r="AY362" i="4"/>
  <c r="AZ362" i="4"/>
  <c r="BA362" i="4"/>
  <c r="BB362" i="4"/>
  <c r="BC362" i="4"/>
  <c r="BD362" i="4"/>
  <c r="BE362" i="4"/>
  <c r="BF362" i="4"/>
  <c r="BG362" i="4"/>
  <c r="AP363" i="4"/>
  <c r="AQ363" i="4"/>
  <c r="AR363" i="4"/>
  <c r="AS363" i="4"/>
  <c r="AT363" i="4"/>
  <c r="AU363" i="4"/>
  <c r="AV363" i="4"/>
  <c r="AW363" i="4"/>
  <c r="AX363" i="4"/>
  <c r="AY363" i="4"/>
  <c r="AZ363" i="4"/>
  <c r="BA363" i="4"/>
  <c r="BB363" i="4"/>
  <c r="BC363" i="4"/>
  <c r="BD363" i="4"/>
  <c r="BE363" i="4"/>
  <c r="BF363" i="4"/>
  <c r="BG363" i="4"/>
  <c r="AP364" i="4"/>
  <c r="AQ364" i="4"/>
  <c r="AR364" i="4"/>
  <c r="AS364" i="4"/>
  <c r="AT364" i="4"/>
  <c r="AU364" i="4"/>
  <c r="AV364" i="4"/>
  <c r="AW364" i="4"/>
  <c r="AX364" i="4"/>
  <c r="AY364" i="4"/>
  <c r="AZ364" i="4"/>
  <c r="BA364" i="4"/>
  <c r="BB364" i="4"/>
  <c r="BC364" i="4"/>
  <c r="BD364" i="4"/>
  <c r="BE364" i="4"/>
  <c r="BF364" i="4"/>
  <c r="BG364" i="4"/>
  <c r="AP365" i="4"/>
  <c r="AQ365" i="4"/>
  <c r="AR365" i="4"/>
  <c r="AS365" i="4"/>
  <c r="AT365" i="4"/>
  <c r="AU365" i="4"/>
  <c r="AV365" i="4"/>
  <c r="AW365" i="4"/>
  <c r="AX365" i="4"/>
  <c r="AY365" i="4"/>
  <c r="AZ365" i="4"/>
  <c r="BA365" i="4"/>
  <c r="BB365" i="4"/>
  <c r="BC365" i="4"/>
  <c r="BD365" i="4"/>
  <c r="BE365" i="4"/>
  <c r="BF365" i="4"/>
  <c r="BG365" i="4"/>
  <c r="AP366" i="4"/>
  <c r="AQ366" i="4"/>
  <c r="AR366" i="4"/>
  <c r="AS366" i="4"/>
  <c r="AT366" i="4"/>
  <c r="AU366" i="4"/>
  <c r="AV366" i="4"/>
  <c r="AW366" i="4"/>
  <c r="AX366" i="4"/>
  <c r="AY366" i="4"/>
  <c r="AZ366" i="4"/>
  <c r="BA366" i="4"/>
  <c r="BB366" i="4"/>
  <c r="BC366" i="4"/>
  <c r="BD366" i="4"/>
  <c r="BE366" i="4"/>
  <c r="BF366" i="4"/>
  <c r="BG366" i="4"/>
  <c r="AP367" i="4"/>
  <c r="AQ367" i="4"/>
  <c r="AR367" i="4"/>
  <c r="AS367" i="4"/>
  <c r="AT367" i="4"/>
  <c r="AU367" i="4"/>
  <c r="AV367" i="4"/>
  <c r="AW367" i="4"/>
  <c r="AX367" i="4"/>
  <c r="AY367" i="4"/>
  <c r="AZ367" i="4"/>
  <c r="BA367" i="4"/>
  <c r="BB367" i="4"/>
  <c r="BC367" i="4"/>
  <c r="BD367" i="4"/>
  <c r="BE367" i="4"/>
  <c r="BF367" i="4"/>
  <c r="BG367" i="4"/>
  <c r="AP368" i="4"/>
  <c r="AQ368" i="4"/>
  <c r="AR368" i="4"/>
  <c r="AS368" i="4"/>
  <c r="AT368" i="4"/>
  <c r="AU368" i="4"/>
  <c r="AV368" i="4"/>
  <c r="AW368" i="4"/>
  <c r="AX368" i="4"/>
  <c r="AY368" i="4"/>
  <c r="AZ368" i="4"/>
  <c r="BA368" i="4"/>
  <c r="BB368" i="4"/>
  <c r="BC368" i="4"/>
  <c r="BD368" i="4"/>
  <c r="BE368" i="4"/>
  <c r="BF368" i="4"/>
  <c r="BG368" i="4"/>
  <c r="AP369" i="4"/>
  <c r="AQ369" i="4"/>
  <c r="AR369" i="4"/>
  <c r="AS369" i="4"/>
  <c r="AT369" i="4"/>
  <c r="AU369" i="4"/>
  <c r="AV369" i="4"/>
  <c r="AW369" i="4"/>
  <c r="AX369" i="4"/>
  <c r="AY369" i="4"/>
  <c r="AZ369" i="4"/>
  <c r="BA369" i="4"/>
  <c r="BB369" i="4"/>
  <c r="BC369" i="4"/>
  <c r="BD369" i="4"/>
  <c r="BE369" i="4"/>
  <c r="BF369" i="4"/>
  <c r="BG369" i="4"/>
  <c r="AP370" i="4"/>
  <c r="AQ370" i="4"/>
  <c r="AR370" i="4"/>
  <c r="AS370" i="4"/>
  <c r="AT370" i="4"/>
  <c r="AU370" i="4"/>
  <c r="AV370" i="4"/>
  <c r="AW370" i="4"/>
  <c r="AX370" i="4"/>
  <c r="AY370" i="4"/>
  <c r="AZ370" i="4"/>
  <c r="BA370" i="4"/>
  <c r="BB370" i="4"/>
  <c r="BC370" i="4"/>
  <c r="BD370" i="4"/>
  <c r="BE370" i="4"/>
  <c r="BF370" i="4"/>
  <c r="BG370" i="4"/>
  <c r="AP371" i="4"/>
  <c r="AQ371" i="4"/>
  <c r="AR371" i="4"/>
  <c r="AS371" i="4"/>
  <c r="AT371" i="4"/>
  <c r="AU371" i="4"/>
  <c r="AV371" i="4"/>
  <c r="AW371" i="4"/>
  <c r="AX371" i="4"/>
  <c r="AY371" i="4"/>
  <c r="AZ371" i="4"/>
  <c r="BA371" i="4"/>
  <c r="BB371" i="4"/>
  <c r="BC371" i="4"/>
  <c r="BD371" i="4"/>
  <c r="BE371" i="4"/>
  <c r="BF371" i="4"/>
  <c r="BG371" i="4"/>
  <c r="AP372" i="4"/>
  <c r="AQ372" i="4"/>
  <c r="AR372" i="4"/>
  <c r="AS372" i="4"/>
  <c r="AT372" i="4"/>
  <c r="AU372" i="4"/>
  <c r="AV372" i="4"/>
  <c r="AW372" i="4"/>
  <c r="AX372" i="4"/>
  <c r="AY372" i="4"/>
  <c r="AZ372" i="4"/>
  <c r="BA372" i="4"/>
  <c r="BB372" i="4"/>
  <c r="BC372" i="4"/>
  <c r="BD372" i="4"/>
  <c r="BE372" i="4"/>
  <c r="BF372" i="4"/>
  <c r="BG372" i="4"/>
  <c r="AP373" i="4"/>
  <c r="AQ373" i="4"/>
  <c r="AR373" i="4"/>
  <c r="AS373" i="4"/>
  <c r="AT373" i="4"/>
  <c r="AU373" i="4"/>
  <c r="AV373" i="4"/>
  <c r="AW373" i="4"/>
  <c r="AX373" i="4"/>
  <c r="AY373" i="4"/>
  <c r="AZ373" i="4"/>
  <c r="BA373" i="4"/>
  <c r="BB373" i="4"/>
  <c r="BC373" i="4"/>
  <c r="BD373" i="4"/>
  <c r="BE373" i="4"/>
  <c r="BF373" i="4"/>
  <c r="BG373" i="4"/>
  <c r="AP374" i="4"/>
  <c r="AQ374" i="4"/>
  <c r="AR374" i="4"/>
  <c r="AS374" i="4"/>
  <c r="AT374" i="4"/>
  <c r="AU374" i="4"/>
  <c r="AV374" i="4"/>
  <c r="AW374" i="4"/>
  <c r="AX374" i="4"/>
  <c r="AY374" i="4"/>
  <c r="AZ374" i="4"/>
  <c r="BA374" i="4"/>
  <c r="BB374" i="4"/>
  <c r="BC374" i="4"/>
  <c r="BD374" i="4"/>
  <c r="BE374" i="4"/>
  <c r="BF374" i="4"/>
  <c r="BG374" i="4"/>
  <c r="AP375" i="4"/>
  <c r="AQ375" i="4"/>
  <c r="AR375" i="4"/>
  <c r="AS375" i="4"/>
  <c r="AT375" i="4"/>
  <c r="AU375" i="4"/>
  <c r="AV375" i="4"/>
  <c r="AW375" i="4"/>
  <c r="AX375" i="4"/>
  <c r="AY375" i="4"/>
  <c r="AZ375" i="4"/>
  <c r="BA375" i="4"/>
  <c r="BB375" i="4"/>
  <c r="BC375" i="4"/>
  <c r="BD375" i="4"/>
  <c r="BE375" i="4"/>
  <c r="BF375" i="4"/>
  <c r="BG375" i="4"/>
  <c r="AP376" i="4"/>
  <c r="AQ376" i="4"/>
  <c r="AR376" i="4"/>
  <c r="AS376" i="4"/>
  <c r="AT376" i="4"/>
  <c r="AU376" i="4"/>
  <c r="AV376" i="4"/>
  <c r="AW376" i="4"/>
  <c r="AX376" i="4"/>
  <c r="AY376" i="4"/>
  <c r="AZ376" i="4"/>
  <c r="BA376" i="4"/>
  <c r="BB376" i="4"/>
  <c r="BC376" i="4"/>
  <c r="BD376" i="4"/>
  <c r="BE376" i="4"/>
  <c r="BF376" i="4"/>
  <c r="BG376" i="4"/>
  <c r="AP377" i="4"/>
  <c r="AQ377" i="4"/>
  <c r="AR377" i="4"/>
  <c r="AS377" i="4"/>
  <c r="AT377" i="4"/>
  <c r="AU377" i="4"/>
  <c r="AV377" i="4"/>
  <c r="AW377" i="4"/>
  <c r="AX377" i="4"/>
  <c r="AY377" i="4"/>
  <c r="AZ377" i="4"/>
  <c r="BA377" i="4"/>
  <c r="BB377" i="4"/>
  <c r="BC377" i="4"/>
  <c r="BD377" i="4"/>
  <c r="BE377" i="4"/>
  <c r="BF377" i="4"/>
  <c r="BG377" i="4"/>
  <c r="AP378" i="4"/>
  <c r="AQ378" i="4"/>
  <c r="AR378" i="4"/>
  <c r="AS378" i="4"/>
  <c r="AT378" i="4"/>
  <c r="AU378" i="4"/>
  <c r="AV378" i="4"/>
  <c r="AW378" i="4"/>
  <c r="AX378" i="4"/>
  <c r="AY378" i="4"/>
  <c r="AZ378" i="4"/>
  <c r="BA378" i="4"/>
  <c r="BB378" i="4"/>
  <c r="BC378" i="4"/>
  <c r="BD378" i="4"/>
  <c r="BE378" i="4"/>
  <c r="BF378" i="4"/>
  <c r="BG378" i="4"/>
  <c r="AP379" i="4"/>
  <c r="AQ379" i="4"/>
  <c r="AR379" i="4"/>
  <c r="AS379" i="4"/>
  <c r="AT379" i="4"/>
  <c r="AU379" i="4"/>
  <c r="AV379" i="4"/>
  <c r="AW379" i="4"/>
  <c r="AX379" i="4"/>
  <c r="AY379" i="4"/>
  <c r="AZ379" i="4"/>
  <c r="BA379" i="4"/>
  <c r="BB379" i="4"/>
  <c r="BC379" i="4"/>
  <c r="BD379" i="4"/>
  <c r="BE379" i="4"/>
  <c r="BF379" i="4"/>
  <c r="BG379" i="4"/>
  <c r="AP380" i="4"/>
  <c r="AQ380" i="4"/>
  <c r="AR380" i="4"/>
  <c r="AS380" i="4"/>
  <c r="AT380" i="4"/>
  <c r="AU380" i="4"/>
  <c r="AV380" i="4"/>
  <c r="AW380" i="4"/>
  <c r="AX380" i="4"/>
  <c r="AY380" i="4"/>
  <c r="AZ380" i="4"/>
  <c r="BA380" i="4"/>
  <c r="BB380" i="4"/>
  <c r="BC380" i="4"/>
  <c r="BD380" i="4"/>
  <c r="BE380" i="4"/>
  <c r="BF380" i="4"/>
  <c r="BG380" i="4"/>
  <c r="C301" i="4"/>
  <c r="C302" i="4"/>
  <c r="C303" i="4"/>
  <c r="C304" i="4"/>
  <c r="C305" i="4"/>
  <c r="C306" i="4"/>
  <c r="C307" i="4"/>
  <c r="C308" i="4"/>
  <c r="C309" i="4"/>
  <c r="C310" i="4"/>
  <c r="C311" i="4"/>
  <c r="C312" i="4"/>
  <c r="C313" i="4"/>
  <c r="C314" i="4"/>
  <c r="C315" i="4"/>
  <c r="C316" i="4"/>
  <c r="C317" i="4"/>
  <c r="C318" i="4"/>
  <c r="C319" i="4"/>
  <c r="C320" i="4"/>
  <c r="C321" i="4"/>
  <c r="C322" i="4"/>
  <c r="C323" i="4"/>
  <c r="C324" i="4"/>
  <c r="C325" i="4"/>
  <c r="C326" i="4"/>
  <c r="C327" i="4"/>
  <c r="C328" i="4"/>
  <c r="C329" i="4"/>
  <c r="C330" i="4"/>
  <c r="C331" i="4"/>
  <c r="C332" i="4"/>
  <c r="C333" i="4"/>
  <c r="C334" i="4"/>
  <c r="C335" i="4"/>
  <c r="C336" i="4"/>
  <c r="C337" i="4"/>
  <c r="C338" i="4"/>
  <c r="C339" i="4"/>
  <c r="C340" i="4"/>
  <c r="C341" i="4"/>
  <c r="C342" i="4"/>
  <c r="C343" i="4"/>
  <c r="C344" i="4"/>
  <c r="C345" i="4"/>
  <c r="C346" i="4"/>
  <c r="C347" i="4"/>
  <c r="C348" i="4"/>
  <c r="C349" i="4"/>
  <c r="C350" i="4"/>
  <c r="C351" i="4"/>
  <c r="C352" i="4"/>
  <c r="C353" i="4"/>
  <c r="C354" i="4"/>
  <c r="C355" i="4"/>
  <c r="C356" i="4"/>
  <c r="C357" i="4"/>
  <c r="C358" i="4"/>
  <c r="C359" i="4"/>
  <c r="C360" i="4"/>
  <c r="C361" i="4"/>
  <c r="C362" i="4"/>
  <c r="C363" i="4"/>
  <c r="C364" i="4"/>
  <c r="C365" i="4"/>
  <c r="C366" i="4"/>
  <c r="C367" i="4"/>
  <c r="C368" i="4"/>
  <c r="C369" i="4"/>
  <c r="C370" i="4"/>
  <c r="C371" i="4"/>
  <c r="C372" i="4"/>
  <c r="C373" i="4"/>
  <c r="C374" i="4"/>
  <c r="C375" i="4"/>
  <c r="C376" i="4"/>
  <c r="C377" i="4"/>
  <c r="C378" i="4"/>
  <c r="C379" i="4"/>
  <c r="C380" i="4"/>
  <c r="AP200" i="4"/>
  <c r="AQ200" i="4"/>
  <c r="AR200" i="4"/>
  <c r="AS200" i="4"/>
  <c r="AT200" i="4"/>
  <c r="AU200" i="4"/>
  <c r="AV200" i="4"/>
  <c r="AW200" i="4"/>
  <c r="AX200" i="4"/>
  <c r="AY200" i="4"/>
  <c r="AZ200" i="4"/>
  <c r="BA200" i="4"/>
  <c r="BB200" i="4"/>
  <c r="BC200" i="4"/>
  <c r="BD200" i="4"/>
  <c r="BE200" i="4"/>
  <c r="BF200" i="4"/>
  <c r="BG200" i="4"/>
  <c r="AP201" i="4"/>
  <c r="AQ201" i="4"/>
  <c r="AR201" i="4"/>
  <c r="AS201" i="4"/>
  <c r="AT201" i="4"/>
  <c r="AU201" i="4"/>
  <c r="AV201" i="4"/>
  <c r="AW201" i="4"/>
  <c r="AX201" i="4"/>
  <c r="AY201" i="4"/>
  <c r="AZ201" i="4"/>
  <c r="BA201" i="4"/>
  <c r="BB201" i="4"/>
  <c r="BC201" i="4"/>
  <c r="BD201" i="4"/>
  <c r="BE201" i="4"/>
  <c r="BF201" i="4"/>
  <c r="BG201" i="4"/>
  <c r="AP202" i="4"/>
  <c r="AQ202" i="4"/>
  <c r="AR202" i="4"/>
  <c r="AS202" i="4"/>
  <c r="AT202" i="4"/>
  <c r="AU202" i="4"/>
  <c r="AV202" i="4"/>
  <c r="AW202" i="4"/>
  <c r="AX202" i="4"/>
  <c r="AY202" i="4"/>
  <c r="AZ202" i="4"/>
  <c r="BA202" i="4"/>
  <c r="BB202" i="4"/>
  <c r="BC202" i="4"/>
  <c r="BD202" i="4"/>
  <c r="BE202" i="4"/>
  <c r="BF202" i="4"/>
  <c r="BG202" i="4"/>
  <c r="AP203" i="4"/>
  <c r="AQ203" i="4"/>
  <c r="AR203" i="4"/>
  <c r="AS203" i="4"/>
  <c r="AT203" i="4"/>
  <c r="AU203" i="4"/>
  <c r="AV203" i="4"/>
  <c r="AW203" i="4"/>
  <c r="AX203" i="4"/>
  <c r="AY203" i="4"/>
  <c r="AZ203" i="4"/>
  <c r="BA203" i="4"/>
  <c r="BB203" i="4"/>
  <c r="BC203" i="4"/>
  <c r="BD203" i="4"/>
  <c r="BE203" i="4"/>
  <c r="BF203" i="4"/>
  <c r="BG203" i="4"/>
  <c r="AP204" i="4"/>
  <c r="AQ204" i="4"/>
  <c r="AR204" i="4"/>
  <c r="AS204" i="4"/>
  <c r="AT204" i="4"/>
  <c r="AU204" i="4"/>
  <c r="AV204" i="4"/>
  <c r="AW204" i="4"/>
  <c r="AX204" i="4"/>
  <c r="AY204" i="4"/>
  <c r="AZ204" i="4"/>
  <c r="BA204" i="4"/>
  <c r="BB204" i="4"/>
  <c r="BC204" i="4"/>
  <c r="BD204" i="4"/>
  <c r="BE204" i="4"/>
  <c r="BF204" i="4"/>
  <c r="BG204" i="4"/>
  <c r="AP205" i="4"/>
  <c r="AQ205" i="4"/>
  <c r="AR205" i="4"/>
  <c r="AS205" i="4"/>
  <c r="AT205" i="4"/>
  <c r="AU205" i="4"/>
  <c r="AV205" i="4"/>
  <c r="AW205" i="4"/>
  <c r="AX205" i="4"/>
  <c r="AY205" i="4"/>
  <c r="AZ205" i="4"/>
  <c r="BA205" i="4"/>
  <c r="BB205" i="4"/>
  <c r="BC205" i="4"/>
  <c r="BD205" i="4"/>
  <c r="BE205" i="4"/>
  <c r="BF205" i="4"/>
  <c r="BG205" i="4"/>
  <c r="AP206" i="4"/>
  <c r="AQ206" i="4"/>
  <c r="AR206" i="4"/>
  <c r="AS206" i="4"/>
  <c r="AT206" i="4"/>
  <c r="AU206" i="4"/>
  <c r="AV206" i="4"/>
  <c r="AW206" i="4"/>
  <c r="AX206" i="4"/>
  <c r="AY206" i="4"/>
  <c r="AZ206" i="4"/>
  <c r="BA206" i="4"/>
  <c r="BB206" i="4"/>
  <c r="BC206" i="4"/>
  <c r="BD206" i="4"/>
  <c r="BE206" i="4"/>
  <c r="BF206" i="4"/>
  <c r="BG206" i="4"/>
  <c r="AP207" i="4"/>
  <c r="AQ207" i="4"/>
  <c r="AR207" i="4"/>
  <c r="AS207" i="4"/>
  <c r="AT207" i="4"/>
  <c r="AU207" i="4"/>
  <c r="AV207" i="4"/>
  <c r="AW207" i="4"/>
  <c r="AX207" i="4"/>
  <c r="AY207" i="4"/>
  <c r="AZ207" i="4"/>
  <c r="BA207" i="4"/>
  <c r="BB207" i="4"/>
  <c r="BC207" i="4"/>
  <c r="BD207" i="4"/>
  <c r="BE207" i="4"/>
  <c r="BF207" i="4"/>
  <c r="BG207" i="4"/>
  <c r="AP208" i="4"/>
  <c r="AQ208" i="4"/>
  <c r="AR208" i="4"/>
  <c r="AS208" i="4"/>
  <c r="AT208" i="4"/>
  <c r="AU208" i="4"/>
  <c r="AV208" i="4"/>
  <c r="AW208" i="4"/>
  <c r="AX208" i="4"/>
  <c r="AY208" i="4"/>
  <c r="AZ208" i="4"/>
  <c r="BA208" i="4"/>
  <c r="BB208" i="4"/>
  <c r="BC208" i="4"/>
  <c r="BD208" i="4"/>
  <c r="BE208" i="4"/>
  <c r="BF208" i="4"/>
  <c r="BG208" i="4"/>
  <c r="AP209" i="4"/>
  <c r="AQ209" i="4"/>
  <c r="AR209" i="4"/>
  <c r="AS209" i="4"/>
  <c r="AT209" i="4"/>
  <c r="AU209" i="4"/>
  <c r="AV209" i="4"/>
  <c r="AW209" i="4"/>
  <c r="AX209" i="4"/>
  <c r="AY209" i="4"/>
  <c r="AZ209" i="4"/>
  <c r="BA209" i="4"/>
  <c r="BB209" i="4"/>
  <c r="BC209" i="4"/>
  <c r="BD209" i="4"/>
  <c r="BE209" i="4"/>
  <c r="BF209" i="4"/>
  <c r="BG209" i="4"/>
  <c r="AP210" i="4"/>
  <c r="AQ210" i="4"/>
  <c r="AR210" i="4"/>
  <c r="AS210" i="4"/>
  <c r="AT210" i="4"/>
  <c r="AU210" i="4"/>
  <c r="AV210" i="4"/>
  <c r="AW210" i="4"/>
  <c r="AX210" i="4"/>
  <c r="AY210" i="4"/>
  <c r="AZ210" i="4"/>
  <c r="BA210" i="4"/>
  <c r="BB210" i="4"/>
  <c r="BC210" i="4"/>
  <c r="BD210" i="4"/>
  <c r="BE210" i="4"/>
  <c r="BF210" i="4"/>
  <c r="BG210" i="4"/>
  <c r="AP211" i="4"/>
  <c r="AQ211" i="4"/>
  <c r="AR211" i="4"/>
  <c r="AS211" i="4"/>
  <c r="AT211" i="4"/>
  <c r="AU211" i="4"/>
  <c r="AV211" i="4"/>
  <c r="AW211" i="4"/>
  <c r="AX211" i="4"/>
  <c r="AY211" i="4"/>
  <c r="AZ211" i="4"/>
  <c r="BA211" i="4"/>
  <c r="BB211" i="4"/>
  <c r="BC211" i="4"/>
  <c r="BD211" i="4"/>
  <c r="BE211" i="4"/>
  <c r="BF211" i="4"/>
  <c r="BG211" i="4"/>
  <c r="AP212" i="4"/>
  <c r="AQ212" i="4"/>
  <c r="AR212" i="4"/>
  <c r="AS212" i="4"/>
  <c r="AT212" i="4"/>
  <c r="AU212" i="4"/>
  <c r="AV212" i="4"/>
  <c r="AW212" i="4"/>
  <c r="AX212" i="4"/>
  <c r="AY212" i="4"/>
  <c r="AZ212" i="4"/>
  <c r="BA212" i="4"/>
  <c r="BB212" i="4"/>
  <c r="BC212" i="4"/>
  <c r="BD212" i="4"/>
  <c r="BE212" i="4"/>
  <c r="BF212" i="4"/>
  <c r="BG212" i="4"/>
  <c r="AP213" i="4"/>
  <c r="AQ213" i="4"/>
  <c r="AR213" i="4"/>
  <c r="AS213" i="4"/>
  <c r="AT213" i="4"/>
  <c r="AU213" i="4"/>
  <c r="AV213" i="4"/>
  <c r="AW213" i="4"/>
  <c r="AX213" i="4"/>
  <c r="AY213" i="4"/>
  <c r="AZ213" i="4"/>
  <c r="BA213" i="4"/>
  <c r="BB213" i="4"/>
  <c r="BC213" i="4"/>
  <c r="BD213" i="4"/>
  <c r="BE213" i="4"/>
  <c r="BF213" i="4"/>
  <c r="BG213" i="4"/>
  <c r="AP214" i="4"/>
  <c r="AQ214" i="4"/>
  <c r="AR214" i="4"/>
  <c r="AS214" i="4"/>
  <c r="AT214" i="4"/>
  <c r="AU214" i="4"/>
  <c r="AV214" i="4"/>
  <c r="AW214" i="4"/>
  <c r="AX214" i="4"/>
  <c r="AY214" i="4"/>
  <c r="AZ214" i="4"/>
  <c r="BA214" i="4"/>
  <c r="BB214" i="4"/>
  <c r="BC214" i="4"/>
  <c r="BD214" i="4"/>
  <c r="BE214" i="4"/>
  <c r="BF214" i="4"/>
  <c r="BG214" i="4"/>
  <c r="AP215" i="4"/>
  <c r="AQ215" i="4"/>
  <c r="AR215" i="4"/>
  <c r="AS215" i="4"/>
  <c r="AT215" i="4"/>
  <c r="AU215" i="4"/>
  <c r="AV215" i="4"/>
  <c r="AW215" i="4"/>
  <c r="AX215" i="4"/>
  <c r="AY215" i="4"/>
  <c r="AZ215" i="4"/>
  <c r="BA215" i="4"/>
  <c r="BB215" i="4"/>
  <c r="BC215" i="4"/>
  <c r="BD215" i="4"/>
  <c r="BE215" i="4"/>
  <c r="BF215" i="4"/>
  <c r="BG215" i="4"/>
  <c r="AP216" i="4"/>
  <c r="AQ216" i="4"/>
  <c r="AR216" i="4"/>
  <c r="AS216" i="4"/>
  <c r="AT216" i="4"/>
  <c r="AU216" i="4"/>
  <c r="AV216" i="4"/>
  <c r="AW216" i="4"/>
  <c r="AX216" i="4"/>
  <c r="AY216" i="4"/>
  <c r="AZ216" i="4"/>
  <c r="BA216" i="4"/>
  <c r="BB216" i="4"/>
  <c r="BC216" i="4"/>
  <c r="BD216" i="4"/>
  <c r="BE216" i="4"/>
  <c r="BF216" i="4"/>
  <c r="BG216" i="4"/>
  <c r="AP217" i="4"/>
  <c r="AQ217" i="4"/>
  <c r="AR217" i="4"/>
  <c r="AS217" i="4"/>
  <c r="AT217" i="4"/>
  <c r="AU217" i="4"/>
  <c r="AV217" i="4"/>
  <c r="AW217" i="4"/>
  <c r="AX217" i="4"/>
  <c r="AY217" i="4"/>
  <c r="AZ217" i="4"/>
  <c r="BA217" i="4"/>
  <c r="BB217" i="4"/>
  <c r="BC217" i="4"/>
  <c r="BD217" i="4"/>
  <c r="BE217" i="4"/>
  <c r="BF217" i="4"/>
  <c r="BG217" i="4"/>
  <c r="AP218" i="4"/>
  <c r="AQ218" i="4"/>
  <c r="AR218" i="4"/>
  <c r="AS218" i="4"/>
  <c r="AT218" i="4"/>
  <c r="AU218" i="4"/>
  <c r="AV218" i="4"/>
  <c r="AW218" i="4"/>
  <c r="AX218" i="4"/>
  <c r="AY218" i="4"/>
  <c r="AZ218" i="4"/>
  <c r="BA218" i="4"/>
  <c r="BB218" i="4"/>
  <c r="BC218" i="4"/>
  <c r="BD218" i="4"/>
  <c r="BE218" i="4"/>
  <c r="BF218" i="4"/>
  <c r="BG218" i="4"/>
  <c r="AP219" i="4"/>
  <c r="AQ219" i="4"/>
  <c r="AR219" i="4"/>
  <c r="AS219" i="4"/>
  <c r="AT219" i="4"/>
  <c r="AU219" i="4"/>
  <c r="AV219" i="4"/>
  <c r="AW219" i="4"/>
  <c r="AX219" i="4"/>
  <c r="AY219" i="4"/>
  <c r="AZ219" i="4"/>
  <c r="BA219" i="4"/>
  <c r="BB219" i="4"/>
  <c r="BC219" i="4"/>
  <c r="BD219" i="4"/>
  <c r="BE219" i="4"/>
  <c r="BF219" i="4"/>
  <c r="BG219" i="4"/>
  <c r="AP220" i="4"/>
  <c r="AQ220" i="4"/>
  <c r="AR220" i="4"/>
  <c r="AS220" i="4"/>
  <c r="AT220" i="4"/>
  <c r="AU220" i="4"/>
  <c r="AV220" i="4"/>
  <c r="AW220" i="4"/>
  <c r="AX220" i="4"/>
  <c r="AY220" i="4"/>
  <c r="AZ220" i="4"/>
  <c r="BA220" i="4"/>
  <c r="BB220" i="4"/>
  <c r="BC220" i="4"/>
  <c r="BD220" i="4"/>
  <c r="BE220" i="4"/>
  <c r="BF220" i="4"/>
  <c r="BG220" i="4"/>
  <c r="AP221" i="4"/>
  <c r="AQ221" i="4"/>
  <c r="AR221" i="4"/>
  <c r="AS221" i="4"/>
  <c r="AT221" i="4"/>
  <c r="AU221" i="4"/>
  <c r="AV221" i="4"/>
  <c r="AW221" i="4"/>
  <c r="AX221" i="4"/>
  <c r="AY221" i="4"/>
  <c r="AZ221" i="4"/>
  <c r="BA221" i="4"/>
  <c r="BB221" i="4"/>
  <c r="BC221" i="4"/>
  <c r="BD221" i="4"/>
  <c r="BE221" i="4"/>
  <c r="BF221" i="4"/>
  <c r="BG221" i="4"/>
  <c r="AP222" i="4"/>
  <c r="AQ222" i="4"/>
  <c r="AR222" i="4"/>
  <c r="AS222" i="4"/>
  <c r="AT222" i="4"/>
  <c r="AU222" i="4"/>
  <c r="AV222" i="4"/>
  <c r="AW222" i="4"/>
  <c r="AX222" i="4"/>
  <c r="AY222" i="4"/>
  <c r="AZ222" i="4"/>
  <c r="BA222" i="4"/>
  <c r="BB222" i="4"/>
  <c r="BC222" i="4"/>
  <c r="BD222" i="4"/>
  <c r="BE222" i="4"/>
  <c r="BF222" i="4"/>
  <c r="BG222" i="4"/>
  <c r="AP223" i="4"/>
  <c r="AQ223" i="4"/>
  <c r="AR223" i="4"/>
  <c r="AS223" i="4"/>
  <c r="AT223" i="4"/>
  <c r="AU223" i="4"/>
  <c r="AV223" i="4"/>
  <c r="AW223" i="4"/>
  <c r="AX223" i="4"/>
  <c r="AY223" i="4"/>
  <c r="AZ223" i="4"/>
  <c r="BA223" i="4"/>
  <c r="BB223" i="4"/>
  <c r="BC223" i="4"/>
  <c r="BD223" i="4"/>
  <c r="BE223" i="4"/>
  <c r="BF223" i="4"/>
  <c r="BG223" i="4"/>
  <c r="AP224" i="4"/>
  <c r="AQ224" i="4"/>
  <c r="AR224" i="4"/>
  <c r="AS224" i="4"/>
  <c r="AT224" i="4"/>
  <c r="AU224" i="4"/>
  <c r="AV224" i="4"/>
  <c r="AW224" i="4"/>
  <c r="AX224" i="4"/>
  <c r="AY224" i="4"/>
  <c r="AZ224" i="4"/>
  <c r="BA224" i="4"/>
  <c r="BB224" i="4"/>
  <c r="BC224" i="4"/>
  <c r="BD224" i="4"/>
  <c r="BE224" i="4"/>
  <c r="BF224" i="4"/>
  <c r="BG224" i="4"/>
  <c r="AP225" i="4"/>
  <c r="AQ225" i="4"/>
  <c r="AR225" i="4"/>
  <c r="AS225" i="4"/>
  <c r="AT225" i="4"/>
  <c r="AU225" i="4"/>
  <c r="AV225" i="4"/>
  <c r="AW225" i="4"/>
  <c r="AX225" i="4"/>
  <c r="AY225" i="4"/>
  <c r="AZ225" i="4"/>
  <c r="BA225" i="4"/>
  <c r="BB225" i="4"/>
  <c r="BC225" i="4"/>
  <c r="BD225" i="4"/>
  <c r="BE225" i="4"/>
  <c r="BF225" i="4"/>
  <c r="BG225" i="4"/>
  <c r="AP226" i="4"/>
  <c r="AQ226" i="4"/>
  <c r="AR226" i="4"/>
  <c r="AS226" i="4"/>
  <c r="AT226" i="4"/>
  <c r="AU226" i="4"/>
  <c r="AV226" i="4"/>
  <c r="AW226" i="4"/>
  <c r="AX226" i="4"/>
  <c r="AY226" i="4"/>
  <c r="AZ226" i="4"/>
  <c r="BA226" i="4"/>
  <c r="BB226" i="4"/>
  <c r="BC226" i="4"/>
  <c r="BD226" i="4"/>
  <c r="BE226" i="4"/>
  <c r="BF226" i="4"/>
  <c r="BG226" i="4"/>
  <c r="AP227" i="4"/>
  <c r="AQ227" i="4"/>
  <c r="AR227" i="4"/>
  <c r="AS227" i="4"/>
  <c r="AT227" i="4"/>
  <c r="AU227" i="4"/>
  <c r="AV227" i="4"/>
  <c r="AW227" i="4"/>
  <c r="AX227" i="4"/>
  <c r="AY227" i="4"/>
  <c r="AZ227" i="4"/>
  <c r="BA227" i="4"/>
  <c r="BB227" i="4"/>
  <c r="BC227" i="4"/>
  <c r="BD227" i="4"/>
  <c r="BE227" i="4"/>
  <c r="BF227" i="4"/>
  <c r="BG227" i="4"/>
  <c r="AP228" i="4"/>
  <c r="AQ228" i="4"/>
  <c r="AR228" i="4"/>
  <c r="AS228" i="4"/>
  <c r="AT228" i="4"/>
  <c r="AU228" i="4"/>
  <c r="AV228" i="4"/>
  <c r="AW228" i="4"/>
  <c r="AX228" i="4"/>
  <c r="AY228" i="4"/>
  <c r="AZ228" i="4"/>
  <c r="BA228" i="4"/>
  <c r="BB228" i="4"/>
  <c r="BC228" i="4"/>
  <c r="BD228" i="4"/>
  <c r="BE228" i="4"/>
  <c r="BF228" i="4"/>
  <c r="BG228" i="4"/>
  <c r="AP229" i="4"/>
  <c r="AQ229" i="4"/>
  <c r="AR229" i="4"/>
  <c r="AS229" i="4"/>
  <c r="AT229" i="4"/>
  <c r="AU229" i="4"/>
  <c r="AV229" i="4"/>
  <c r="AW229" i="4"/>
  <c r="AX229" i="4"/>
  <c r="AY229" i="4"/>
  <c r="AZ229" i="4"/>
  <c r="BA229" i="4"/>
  <c r="BB229" i="4"/>
  <c r="BC229" i="4"/>
  <c r="BD229" i="4"/>
  <c r="BE229" i="4"/>
  <c r="BF229" i="4"/>
  <c r="BG229" i="4"/>
  <c r="AP230" i="4"/>
  <c r="AQ230" i="4"/>
  <c r="AR230" i="4"/>
  <c r="AS230" i="4"/>
  <c r="AT230" i="4"/>
  <c r="AU230" i="4"/>
  <c r="AV230" i="4"/>
  <c r="AW230" i="4"/>
  <c r="AX230" i="4"/>
  <c r="AY230" i="4"/>
  <c r="AZ230" i="4"/>
  <c r="BA230" i="4"/>
  <c r="BB230" i="4"/>
  <c r="BC230" i="4"/>
  <c r="BD230" i="4"/>
  <c r="BE230" i="4"/>
  <c r="BF230" i="4"/>
  <c r="BG230" i="4"/>
  <c r="AP231" i="4"/>
  <c r="AQ231" i="4"/>
  <c r="AR231" i="4"/>
  <c r="AS231" i="4"/>
  <c r="AT231" i="4"/>
  <c r="AU231" i="4"/>
  <c r="AV231" i="4"/>
  <c r="AW231" i="4"/>
  <c r="AX231" i="4"/>
  <c r="AY231" i="4"/>
  <c r="AZ231" i="4"/>
  <c r="BA231" i="4"/>
  <c r="BB231" i="4"/>
  <c r="BC231" i="4"/>
  <c r="BD231" i="4"/>
  <c r="BE231" i="4"/>
  <c r="BF231" i="4"/>
  <c r="BG231" i="4"/>
  <c r="AP232" i="4"/>
  <c r="AQ232" i="4"/>
  <c r="AR232" i="4"/>
  <c r="AS232" i="4"/>
  <c r="AT232" i="4"/>
  <c r="AU232" i="4"/>
  <c r="AV232" i="4"/>
  <c r="AW232" i="4"/>
  <c r="AX232" i="4"/>
  <c r="AY232" i="4"/>
  <c r="AZ232" i="4"/>
  <c r="BA232" i="4"/>
  <c r="BB232" i="4"/>
  <c r="BC232" i="4"/>
  <c r="BD232" i="4"/>
  <c r="BE232" i="4"/>
  <c r="BF232" i="4"/>
  <c r="BG232" i="4"/>
  <c r="AP233" i="4"/>
  <c r="AQ233" i="4"/>
  <c r="AR233" i="4"/>
  <c r="AS233" i="4"/>
  <c r="AT233" i="4"/>
  <c r="AU233" i="4"/>
  <c r="AV233" i="4"/>
  <c r="AW233" i="4"/>
  <c r="AX233" i="4"/>
  <c r="AY233" i="4"/>
  <c r="AZ233" i="4"/>
  <c r="BA233" i="4"/>
  <c r="BB233" i="4"/>
  <c r="BC233" i="4"/>
  <c r="BD233" i="4"/>
  <c r="BE233" i="4"/>
  <c r="BF233" i="4"/>
  <c r="BG233" i="4"/>
  <c r="AP234" i="4"/>
  <c r="AQ234" i="4"/>
  <c r="AR234" i="4"/>
  <c r="AS234" i="4"/>
  <c r="AT234" i="4"/>
  <c r="AU234" i="4"/>
  <c r="AV234" i="4"/>
  <c r="AW234" i="4"/>
  <c r="AX234" i="4"/>
  <c r="AY234" i="4"/>
  <c r="AZ234" i="4"/>
  <c r="BA234" i="4"/>
  <c r="BB234" i="4"/>
  <c r="BC234" i="4"/>
  <c r="BD234" i="4"/>
  <c r="BE234" i="4"/>
  <c r="BF234" i="4"/>
  <c r="BG234" i="4"/>
  <c r="AP235" i="4"/>
  <c r="AQ235" i="4"/>
  <c r="AR235" i="4"/>
  <c r="AS235" i="4"/>
  <c r="AT235" i="4"/>
  <c r="AU235" i="4"/>
  <c r="AV235" i="4"/>
  <c r="AW235" i="4"/>
  <c r="AX235" i="4"/>
  <c r="AY235" i="4"/>
  <c r="AZ235" i="4"/>
  <c r="BA235" i="4"/>
  <c r="BB235" i="4"/>
  <c r="BC235" i="4"/>
  <c r="BD235" i="4"/>
  <c r="BE235" i="4"/>
  <c r="BF235" i="4"/>
  <c r="BG235" i="4"/>
  <c r="AP236" i="4"/>
  <c r="AQ236" i="4"/>
  <c r="AR236" i="4"/>
  <c r="AS236" i="4"/>
  <c r="AT236" i="4"/>
  <c r="AU236" i="4"/>
  <c r="AV236" i="4"/>
  <c r="AW236" i="4"/>
  <c r="AX236" i="4"/>
  <c r="AY236" i="4"/>
  <c r="AZ236" i="4"/>
  <c r="BA236" i="4"/>
  <c r="BB236" i="4"/>
  <c r="BC236" i="4"/>
  <c r="BD236" i="4"/>
  <c r="BE236" i="4"/>
  <c r="BF236" i="4"/>
  <c r="BG236" i="4"/>
  <c r="AP237" i="4"/>
  <c r="AQ237" i="4"/>
  <c r="AR237" i="4"/>
  <c r="AS237" i="4"/>
  <c r="AT237" i="4"/>
  <c r="AU237" i="4"/>
  <c r="AV237" i="4"/>
  <c r="AW237" i="4"/>
  <c r="AX237" i="4"/>
  <c r="AY237" i="4"/>
  <c r="AZ237" i="4"/>
  <c r="BA237" i="4"/>
  <c r="BB237" i="4"/>
  <c r="BC237" i="4"/>
  <c r="BD237" i="4"/>
  <c r="BE237" i="4"/>
  <c r="BF237" i="4"/>
  <c r="BG237" i="4"/>
  <c r="AP238" i="4"/>
  <c r="AQ238" i="4"/>
  <c r="AR238" i="4"/>
  <c r="AS238" i="4"/>
  <c r="AT238" i="4"/>
  <c r="AU238" i="4"/>
  <c r="AV238" i="4"/>
  <c r="AW238" i="4"/>
  <c r="AX238" i="4"/>
  <c r="AY238" i="4"/>
  <c r="AZ238" i="4"/>
  <c r="BA238" i="4"/>
  <c r="BB238" i="4"/>
  <c r="BC238" i="4"/>
  <c r="BD238" i="4"/>
  <c r="BE238" i="4"/>
  <c r="BF238" i="4"/>
  <c r="BG238" i="4"/>
  <c r="AP239" i="4"/>
  <c r="AQ239" i="4"/>
  <c r="AR239" i="4"/>
  <c r="AS239" i="4"/>
  <c r="AT239" i="4"/>
  <c r="AU239" i="4"/>
  <c r="AV239" i="4"/>
  <c r="AW239" i="4"/>
  <c r="AX239" i="4"/>
  <c r="AY239" i="4"/>
  <c r="AZ239" i="4"/>
  <c r="BA239" i="4"/>
  <c r="BB239" i="4"/>
  <c r="BC239" i="4"/>
  <c r="BD239" i="4"/>
  <c r="BE239" i="4"/>
  <c r="BF239" i="4"/>
  <c r="BG239" i="4"/>
  <c r="AP240" i="4"/>
  <c r="AQ240" i="4"/>
  <c r="AR240" i="4"/>
  <c r="AS240" i="4"/>
  <c r="AT240" i="4"/>
  <c r="AU240" i="4"/>
  <c r="AV240" i="4"/>
  <c r="AW240" i="4"/>
  <c r="AX240" i="4"/>
  <c r="AY240" i="4"/>
  <c r="AZ240" i="4"/>
  <c r="BA240" i="4"/>
  <c r="BB240" i="4"/>
  <c r="BC240" i="4"/>
  <c r="BD240" i="4"/>
  <c r="BE240" i="4"/>
  <c r="BF240" i="4"/>
  <c r="BG240" i="4"/>
  <c r="AP241" i="4"/>
  <c r="AQ241" i="4"/>
  <c r="AR241" i="4"/>
  <c r="AS241" i="4"/>
  <c r="AT241" i="4"/>
  <c r="AU241" i="4"/>
  <c r="AV241" i="4"/>
  <c r="AW241" i="4"/>
  <c r="AX241" i="4"/>
  <c r="AY241" i="4"/>
  <c r="AZ241" i="4"/>
  <c r="BA241" i="4"/>
  <c r="BB241" i="4"/>
  <c r="BC241" i="4"/>
  <c r="BD241" i="4"/>
  <c r="BE241" i="4"/>
  <c r="BF241" i="4"/>
  <c r="BG241" i="4"/>
  <c r="AP242" i="4"/>
  <c r="AQ242" i="4"/>
  <c r="AR242" i="4"/>
  <c r="AS242" i="4"/>
  <c r="AT242" i="4"/>
  <c r="AU242" i="4"/>
  <c r="AV242" i="4"/>
  <c r="AW242" i="4"/>
  <c r="AX242" i="4"/>
  <c r="AY242" i="4"/>
  <c r="AZ242" i="4"/>
  <c r="BA242" i="4"/>
  <c r="BB242" i="4"/>
  <c r="BC242" i="4"/>
  <c r="BD242" i="4"/>
  <c r="BE242" i="4"/>
  <c r="BF242" i="4"/>
  <c r="BG242" i="4"/>
  <c r="AP243" i="4"/>
  <c r="AQ243" i="4"/>
  <c r="AR243" i="4"/>
  <c r="AS243" i="4"/>
  <c r="AT243" i="4"/>
  <c r="AU243" i="4"/>
  <c r="AV243" i="4"/>
  <c r="AW243" i="4"/>
  <c r="AX243" i="4"/>
  <c r="AY243" i="4"/>
  <c r="AZ243" i="4"/>
  <c r="BA243" i="4"/>
  <c r="BB243" i="4"/>
  <c r="BC243" i="4"/>
  <c r="BD243" i="4"/>
  <c r="BE243" i="4"/>
  <c r="BF243" i="4"/>
  <c r="BG243" i="4"/>
  <c r="AP244" i="4"/>
  <c r="AQ244" i="4"/>
  <c r="AR244" i="4"/>
  <c r="AS244" i="4"/>
  <c r="AT244" i="4"/>
  <c r="AU244" i="4"/>
  <c r="AV244" i="4"/>
  <c r="AW244" i="4"/>
  <c r="AX244" i="4"/>
  <c r="AY244" i="4"/>
  <c r="AZ244" i="4"/>
  <c r="BA244" i="4"/>
  <c r="BB244" i="4"/>
  <c r="BC244" i="4"/>
  <c r="BD244" i="4"/>
  <c r="BE244" i="4"/>
  <c r="BF244" i="4"/>
  <c r="BG244" i="4"/>
  <c r="AP245" i="4"/>
  <c r="AQ245" i="4"/>
  <c r="AR245" i="4"/>
  <c r="AS245" i="4"/>
  <c r="AT245" i="4"/>
  <c r="AU245" i="4"/>
  <c r="AV245" i="4"/>
  <c r="AW245" i="4"/>
  <c r="AX245" i="4"/>
  <c r="AY245" i="4"/>
  <c r="AZ245" i="4"/>
  <c r="BA245" i="4"/>
  <c r="BB245" i="4"/>
  <c r="BC245" i="4"/>
  <c r="BD245" i="4"/>
  <c r="BE245" i="4"/>
  <c r="BF245" i="4"/>
  <c r="BG245" i="4"/>
  <c r="AP246" i="4"/>
  <c r="AQ246" i="4"/>
  <c r="AR246" i="4"/>
  <c r="AS246" i="4"/>
  <c r="AT246" i="4"/>
  <c r="AU246" i="4"/>
  <c r="AV246" i="4"/>
  <c r="AW246" i="4"/>
  <c r="AX246" i="4"/>
  <c r="AY246" i="4"/>
  <c r="AZ246" i="4"/>
  <c r="BA246" i="4"/>
  <c r="BB246" i="4"/>
  <c r="BC246" i="4"/>
  <c r="BD246" i="4"/>
  <c r="BE246" i="4"/>
  <c r="BF246" i="4"/>
  <c r="BG246" i="4"/>
  <c r="AP247" i="4"/>
  <c r="AQ247" i="4"/>
  <c r="AR247" i="4"/>
  <c r="AS247" i="4"/>
  <c r="AT247" i="4"/>
  <c r="AU247" i="4"/>
  <c r="AV247" i="4"/>
  <c r="AW247" i="4"/>
  <c r="AX247" i="4"/>
  <c r="AY247" i="4"/>
  <c r="AZ247" i="4"/>
  <c r="BA247" i="4"/>
  <c r="BB247" i="4"/>
  <c r="BC247" i="4"/>
  <c r="BD247" i="4"/>
  <c r="BE247" i="4"/>
  <c r="BF247" i="4"/>
  <c r="BG247" i="4"/>
  <c r="AP248" i="4"/>
  <c r="AQ248" i="4"/>
  <c r="AR248" i="4"/>
  <c r="AS248" i="4"/>
  <c r="AT248" i="4"/>
  <c r="AU248" i="4"/>
  <c r="AV248" i="4"/>
  <c r="AW248" i="4"/>
  <c r="AX248" i="4"/>
  <c r="AY248" i="4"/>
  <c r="AZ248" i="4"/>
  <c r="BA248" i="4"/>
  <c r="BB248" i="4"/>
  <c r="BC248" i="4"/>
  <c r="BD248" i="4"/>
  <c r="BE248" i="4"/>
  <c r="BF248" i="4"/>
  <c r="BG248" i="4"/>
  <c r="AP249" i="4"/>
  <c r="AQ249" i="4"/>
  <c r="AR249" i="4"/>
  <c r="AS249" i="4"/>
  <c r="AT249" i="4"/>
  <c r="AU249" i="4"/>
  <c r="AV249" i="4"/>
  <c r="AW249" i="4"/>
  <c r="AX249" i="4"/>
  <c r="AY249" i="4"/>
  <c r="AZ249" i="4"/>
  <c r="BA249" i="4"/>
  <c r="BB249" i="4"/>
  <c r="BC249" i="4"/>
  <c r="BD249" i="4"/>
  <c r="BE249" i="4"/>
  <c r="BF249" i="4"/>
  <c r="BG249" i="4"/>
  <c r="AP250" i="4"/>
  <c r="AQ250" i="4"/>
  <c r="AR250" i="4"/>
  <c r="AS250" i="4"/>
  <c r="AT250" i="4"/>
  <c r="AU250" i="4"/>
  <c r="AV250" i="4"/>
  <c r="AW250" i="4"/>
  <c r="AX250" i="4"/>
  <c r="AY250" i="4"/>
  <c r="AZ250" i="4"/>
  <c r="BA250" i="4"/>
  <c r="BB250" i="4"/>
  <c r="BC250" i="4"/>
  <c r="BD250" i="4"/>
  <c r="BE250" i="4"/>
  <c r="BF250" i="4"/>
  <c r="BG250" i="4"/>
  <c r="AP251" i="4"/>
  <c r="AQ251" i="4"/>
  <c r="AR251" i="4"/>
  <c r="AS251" i="4"/>
  <c r="AT251" i="4"/>
  <c r="AU251" i="4"/>
  <c r="AV251" i="4"/>
  <c r="AW251" i="4"/>
  <c r="AX251" i="4"/>
  <c r="AY251" i="4"/>
  <c r="AZ251" i="4"/>
  <c r="BA251" i="4"/>
  <c r="BB251" i="4"/>
  <c r="BC251" i="4"/>
  <c r="BD251" i="4"/>
  <c r="BE251" i="4"/>
  <c r="BF251" i="4"/>
  <c r="BG251" i="4"/>
  <c r="AP252" i="4"/>
  <c r="AQ252" i="4"/>
  <c r="AR252" i="4"/>
  <c r="AS252" i="4"/>
  <c r="AT252" i="4"/>
  <c r="AU252" i="4"/>
  <c r="AV252" i="4"/>
  <c r="AW252" i="4"/>
  <c r="AX252" i="4"/>
  <c r="AY252" i="4"/>
  <c r="AZ252" i="4"/>
  <c r="BA252" i="4"/>
  <c r="BB252" i="4"/>
  <c r="BC252" i="4"/>
  <c r="BD252" i="4"/>
  <c r="BE252" i="4"/>
  <c r="BF252" i="4"/>
  <c r="BG252" i="4"/>
  <c r="AP253" i="4"/>
  <c r="AQ253" i="4"/>
  <c r="AR253" i="4"/>
  <c r="AS253" i="4"/>
  <c r="AT253" i="4"/>
  <c r="AU253" i="4"/>
  <c r="AV253" i="4"/>
  <c r="AW253" i="4"/>
  <c r="AX253" i="4"/>
  <c r="AY253" i="4"/>
  <c r="AZ253" i="4"/>
  <c r="BA253" i="4"/>
  <c r="BB253" i="4"/>
  <c r="BC253" i="4"/>
  <c r="BD253" i="4"/>
  <c r="BE253" i="4"/>
  <c r="BF253" i="4"/>
  <c r="BG253" i="4"/>
  <c r="AP254" i="4"/>
  <c r="AQ254" i="4"/>
  <c r="AR254" i="4"/>
  <c r="AS254" i="4"/>
  <c r="AT254" i="4"/>
  <c r="AU254" i="4"/>
  <c r="AV254" i="4"/>
  <c r="AW254" i="4"/>
  <c r="AX254" i="4"/>
  <c r="AY254" i="4"/>
  <c r="AZ254" i="4"/>
  <c r="BA254" i="4"/>
  <c r="BB254" i="4"/>
  <c r="BC254" i="4"/>
  <c r="BD254" i="4"/>
  <c r="BE254" i="4"/>
  <c r="BF254" i="4"/>
  <c r="BG254" i="4"/>
  <c r="AP255" i="4"/>
  <c r="AQ255" i="4"/>
  <c r="AR255" i="4"/>
  <c r="AS255" i="4"/>
  <c r="AT255" i="4"/>
  <c r="AU255" i="4"/>
  <c r="AV255" i="4"/>
  <c r="AW255" i="4"/>
  <c r="AX255" i="4"/>
  <c r="AY255" i="4"/>
  <c r="AZ255" i="4"/>
  <c r="BA255" i="4"/>
  <c r="BB255" i="4"/>
  <c r="BC255" i="4"/>
  <c r="BD255" i="4"/>
  <c r="BE255" i="4"/>
  <c r="BF255" i="4"/>
  <c r="BG255" i="4"/>
  <c r="AP256" i="4"/>
  <c r="AQ256" i="4"/>
  <c r="AR256" i="4"/>
  <c r="AS256" i="4"/>
  <c r="AT256" i="4"/>
  <c r="AU256" i="4"/>
  <c r="AV256" i="4"/>
  <c r="AW256" i="4"/>
  <c r="AX256" i="4"/>
  <c r="AY256" i="4"/>
  <c r="AZ256" i="4"/>
  <c r="BA256" i="4"/>
  <c r="BB256" i="4"/>
  <c r="BC256" i="4"/>
  <c r="BD256" i="4"/>
  <c r="BE256" i="4"/>
  <c r="BF256" i="4"/>
  <c r="BG256" i="4"/>
  <c r="AP257" i="4"/>
  <c r="AQ257" i="4"/>
  <c r="AR257" i="4"/>
  <c r="AS257" i="4"/>
  <c r="AT257" i="4"/>
  <c r="AU257" i="4"/>
  <c r="AV257" i="4"/>
  <c r="AW257" i="4"/>
  <c r="AX257" i="4"/>
  <c r="AY257" i="4"/>
  <c r="AZ257" i="4"/>
  <c r="BA257" i="4"/>
  <c r="BB257" i="4"/>
  <c r="BC257" i="4"/>
  <c r="BD257" i="4"/>
  <c r="BE257" i="4"/>
  <c r="BF257" i="4"/>
  <c r="BG257" i="4"/>
  <c r="AP258" i="4"/>
  <c r="AQ258" i="4"/>
  <c r="AR258" i="4"/>
  <c r="AS258" i="4"/>
  <c r="AT258" i="4"/>
  <c r="AU258" i="4"/>
  <c r="AV258" i="4"/>
  <c r="AW258" i="4"/>
  <c r="AX258" i="4"/>
  <c r="AY258" i="4"/>
  <c r="AZ258" i="4"/>
  <c r="BA258" i="4"/>
  <c r="BB258" i="4"/>
  <c r="BC258" i="4"/>
  <c r="BD258" i="4"/>
  <c r="BE258" i="4"/>
  <c r="BF258" i="4"/>
  <c r="BG258" i="4"/>
  <c r="AP259" i="4"/>
  <c r="AQ259" i="4"/>
  <c r="AR259" i="4"/>
  <c r="AS259" i="4"/>
  <c r="AT259" i="4"/>
  <c r="AU259" i="4"/>
  <c r="AV259" i="4"/>
  <c r="AW259" i="4"/>
  <c r="AX259" i="4"/>
  <c r="AY259" i="4"/>
  <c r="AZ259" i="4"/>
  <c r="BA259" i="4"/>
  <c r="BB259" i="4"/>
  <c r="BC259" i="4"/>
  <c r="BD259" i="4"/>
  <c r="BE259" i="4"/>
  <c r="BF259" i="4"/>
  <c r="BG259" i="4"/>
  <c r="AP260" i="4"/>
  <c r="AQ260" i="4"/>
  <c r="AR260" i="4"/>
  <c r="AS260" i="4"/>
  <c r="AT260" i="4"/>
  <c r="AU260" i="4"/>
  <c r="AV260" i="4"/>
  <c r="AW260" i="4"/>
  <c r="AX260" i="4"/>
  <c r="AY260" i="4"/>
  <c r="AZ260" i="4"/>
  <c r="BA260" i="4"/>
  <c r="BB260" i="4"/>
  <c r="BC260" i="4"/>
  <c r="BD260" i="4"/>
  <c r="BE260" i="4"/>
  <c r="BF260" i="4"/>
  <c r="BG260" i="4"/>
  <c r="AP261" i="4"/>
  <c r="AQ261" i="4"/>
  <c r="AR261" i="4"/>
  <c r="AS261" i="4"/>
  <c r="AT261" i="4"/>
  <c r="AU261" i="4"/>
  <c r="AV261" i="4"/>
  <c r="AW261" i="4"/>
  <c r="AX261" i="4"/>
  <c r="AY261" i="4"/>
  <c r="AZ261" i="4"/>
  <c r="BA261" i="4"/>
  <c r="BB261" i="4"/>
  <c r="BC261" i="4"/>
  <c r="BD261" i="4"/>
  <c r="BE261" i="4"/>
  <c r="BF261" i="4"/>
  <c r="BG261" i="4"/>
  <c r="AP262" i="4"/>
  <c r="AQ262" i="4"/>
  <c r="AR262" i="4"/>
  <c r="AS262" i="4"/>
  <c r="AT262" i="4"/>
  <c r="AU262" i="4"/>
  <c r="AV262" i="4"/>
  <c r="AW262" i="4"/>
  <c r="AX262" i="4"/>
  <c r="AY262" i="4"/>
  <c r="AZ262" i="4"/>
  <c r="BA262" i="4"/>
  <c r="BB262" i="4"/>
  <c r="BC262" i="4"/>
  <c r="BD262" i="4"/>
  <c r="BE262" i="4"/>
  <c r="BF262" i="4"/>
  <c r="BG262" i="4"/>
  <c r="AP263" i="4"/>
  <c r="AQ263" i="4"/>
  <c r="AR263" i="4"/>
  <c r="AS263" i="4"/>
  <c r="AT263" i="4"/>
  <c r="AU263" i="4"/>
  <c r="AV263" i="4"/>
  <c r="AW263" i="4"/>
  <c r="AX263" i="4"/>
  <c r="AY263" i="4"/>
  <c r="AZ263" i="4"/>
  <c r="BA263" i="4"/>
  <c r="BB263" i="4"/>
  <c r="BC263" i="4"/>
  <c r="BD263" i="4"/>
  <c r="BE263" i="4"/>
  <c r="BF263" i="4"/>
  <c r="BG263" i="4"/>
  <c r="AP264" i="4"/>
  <c r="AQ264" i="4"/>
  <c r="AR264" i="4"/>
  <c r="AS264" i="4"/>
  <c r="AT264" i="4"/>
  <c r="AU264" i="4"/>
  <c r="AV264" i="4"/>
  <c r="AW264" i="4"/>
  <c r="AX264" i="4"/>
  <c r="AY264" i="4"/>
  <c r="AZ264" i="4"/>
  <c r="BA264" i="4"/>
  <c r="BB264" i="4"/>
  <c r="BC264" i="4"/>
  <c r="BD264" i="4"/>
  <c r="BE264" i="4"/>
  <c r="BF264" i="4"/>
  <c r="BG264" i="4"/>
  <c r="AP265" i="4"/>
  <c r="AQ265" i="4"/>
  <c r="AR265" i="4"/>
  <c r="AS265" i="4"/>
  <c r="AT265" i="4"/>
  <c r="AU265" i="4"/>
  <c r="AV265" i="4"/>
  <c r="AW265" i="4"/>
  <c r="AX265" i="4"/>
  <c r="AY265" i="4"/>
  <c r="AZ265" i="4"/>
  <c r="BA265" i="4"/>
  <c r="BB265" i="4"/>
  <c r="BC265" i="4"/>
  <c r="BD265" i="4"/>
  <c r="BE265" i="4"/>
  <c r="BF265" i="4"/>
  <c r="BG265" i="4"/>
  <c r="AP266" i="4"/>
  <c r="AQ266" i="4"/>
  <c r="AR266" i="4"/>
  <c r="AS266" i="4"/>
  <c r="AT266" i="4"/>
  <c r="AU266" i="4"/>
  <c r="AV266" i="4"/>
  <c r="AW266" i="4"/>
  <c r="AX266" i="4"/>
  <c r="AY266" i="4"/>
  <c r="AZ266" i="4"/>
  <c r="BA266" i="4"/>
  <c r="BB266" i="4"/>
  <c r="BC266" i="4"/>
  <c r="BD266" i="4"/>
  <c r="BE266" i="4"/>
  <c r="BF266" i="4"/>
  <c r="BG266" i="4"/>
  <c r="AP267" i="4"/>
  <c r="AQ267" i="4"/>
  <c r="AR267" i="4"/>
  <c r="AS267" i="4"/>
  <c r="AT267" i="4"/>
  <c r="AU267" i="4"/>
  <c r="AV267" i="4"/>
  <c r="AW267" i="4"/>
  <c r="AX267" i="4"/>
  <c r="AY267" i="4"/>
  <c r="AZ267" i="4"/>
  <c r="BA267" i="4"/>
  <c r="BB267" i="4"/>
  <c r="BC267" i="4"/>
  <c r="BD267" i="4"/>
  <c r="BE267" i="4"/>
  <c r="BF267" i="4"/>
  <c r="BG267" i="4"/>
  <c r="AP268" i="4"/>
  <c r="AQ268" i="4"/>
  <c r="AR268" i="4"/>
  <c r="AS268" i="4"/>
  <c r="AT268" i="4"/>
  <c r="AU268" i="4"/>
  <c r="AV268" i="4"/>
  <c r="AW268" i="4"/>
  <c r="AX268" i="4"/>
  <c r="AY268" i="4"/>
  <c r="AZ268" i="4"/>
  <c r="BA268" i="4"/>
  <c r="BB268" i="4"/>
  <c r="BC268" i="4"/>
  <c r="BD268" i="4"/>
  <c r="BE268" i="4"/>
  <c r="BF268" i="4"/>
  <c r="BG268" i="4"/>
  <c r="AP269" i="4"/>
  <c r="AQ269" i="4"/>
  <c r="AR269" i="4"/>
  <c r="AS269" i="4"/>
  <c r="AT269" i="4"/>
  <c r="AU269" i="4"/>
  <c r="AV269" i="4"/>
  <c r="AW269" i="4"/>
  <c r="AX269" i="4"/>
  <c r="AY269" i="4"/>
  <c r="AZ269" i="4"/>
  <c r="BA269" i="4"/>
  <c r="BB269" i="4"/>
  <c r="BC269" i="4"/>
  <c r="BD269" i="4"/>
  <c r="BE269" i="4"/>
  <c r="BF269" i="4"/>
  <c r="BG269" i="4"/>
  <c r="AP270" i="4"/>
  <c r="AQ270" i="4"/>
  <c r="AR270" i="4"/>
  <c r="AS270" i="4"/>
  <c r="AT270" i="4"/>
  <c r="AU270" i="4"/>
  <c r="AV270" i="4"/>
  <c r="AW270" i="4"/>
  <c r="AX270" i="4"/>
  <c r="AY270" i="4"/>
  <c r="AZ270" i="4"/>
  <c r="BA270" i="4"/>
  <c r="BB270" i="4"/>
  <c r="BC270" i="4"/>
  <c r="BD270" i="4"/>
  <c r="BE270" i="4"/>
  <c r="BF270" i="4"/>
  <c r="BG270" i="4"/>
  <c r="AP271" i="4"/>
  <c r="AQ271" i="4"/>
  <c r="AR271" i="4"/>
  <c r="AS271" i="4"/>
  <c r="AT271" i="4"/>
  <c r="AU271" i="4"/>
  <c r="AV271" i="4"/>
  <c r="AW271" i="4"/>
  <c r="AX271" i="4"/>
  <c r="AY271" i="4"/>
  <c r="AZ271" i="4"/>
  <c r="BA271" i="4"/>
  <c r="BB271" i="4"/>
  <c r="BC271" i="4"/>
  <c r="BD271" i="4"/>
  <c r="BE271" i="4"/>
  <c r="BF271" i="4"/>
  <c r="BG271" i="4"/>
  <c r="AP272" i="4"/>
  <c r="AQ272" i="4"/>
  <c r="AR272" i="4"/>
  <c r="AS272" i="4"/>
  <c r="AT272" i="4"/>
  <c r="AU272" i="4"/>
  <c r="AV272" i="4"/>
  <c r="AW272" i="4"/>
  <c r="AX272" i="4"/>
  <c r="AY272" i="4"/>
  <c r="AZ272" i="4"/>
  <c r="BA272" i="4"/>
  <c r="BB272" i="4"/>
  <c r="BC272" i="4"/>
  <c r="BD272" i="4"/>
  <c r="BE272" i="4"/>
  <c r="BF272" i="4"/>
  <c r="BG272" i="4"/>
  <c r="AP273" i="4"/>
  <c r="AQ273" i="4"/>
  <c r="AR273" i="4"/>
  <c r="AS273" i="4"/>
  <c r="AT273" i="4"/>
  <c r="AU273" i="4"/>
  <c r="AV273" i="4"/>
  <c r="AW273" i="4"/>
  <c r="AX273" i="4"/>
  <c r="AY273" i="4"/>
  <c r="AZ273" i="4"/>
  <c r="BA273" i="4"/>
  <c r="BB273" i="4"/>
  <c r="BC273" i="4"/>
  <c r="BD273" i="4"/>
  <c r="BE273" i="4"/>
  <c r="BF273" i="4"/>
  <c r="BG273" i="4"/>
  <c r="AP274" i="4"/>
  <c r="AQ274" i="4"/>
  <c r="AR274" i="4"/>
  <c r="AS274" i="4"/>
  <c r="AT274" i="4"/>
  <c r="AU274" i="4"/>
  <c r="AV274" i="4"/>
  <c r="AW274" i="4"/>
  <c r="AX274" i="4"/>
  <c r="AY274" i="4"/>
  <c r="AZ274" i="4"/>
  <c r="BA274" i="4"/>
  <c r="BB274" i="4"/>
  <c r="BC274" i="4"/>
  <c r="BD274" i="4"/>
  <c r="BE274" i="4"/>
  <c r="BF274" i="4"/>
  <c r="BG274" i="4"/>
  <c r="AP275" i="4"/>
  <c r="AQ275" i="4"/>
  <c r="AR275" i="4"/>
  <c r="AS275" i="4"/>
  <c r="AT275" i="4"/>
  <c r="AU275" i="4"/>
  <c r="AV275" i="4"/>
  <c r="AW275" i="4"/>
  <c r="AX275" i="4"/>
  <c r="AY275" i="4"/>
  <c r="AZ275" i="4"/>
  <c r="BA275" i="4"/>
  <c r="BB275" i="4"/>
  <c r="BC275" i="4"/>
  <c r="BD275" i="4"/>
  <c r="BE275" i="4"/>
  <c r="BF275" i="4"/>
  <c r="BG275" i="4"/>
  <c r="AP276" i="4"/>
  <c r="AQ276" i="4"/>
  <c r="AR276" i="4"/>
  <c r="AS276" i="4"/>
  <c r="AT276" i="4"/>
  <c r="AU276" i="4"/>
  <c r="AV276" i="4"/>
  <c r="AW276" i="4"/>
  <c r="AX276" i="4"/>
  <c r="AY276" i="4"/>
  <c r="AZ276" i="4"/>
  <c r="BA276" i="4"/>
  <c r="BB276" i="4"/>
  <c r="BC276" i="4"/>
  <c r="BD276" i="4"/>
  <c r="BE276" i="4"/>
  <c r="BF276" i="4"/>
  <c r="BG276" i="4"/>
  <c r="AP277" i="4"/>
  <c r="AQ277" i="4"/>
  <c r="AR277" i="4"/>
  <c r="AS277" i="4"/>
  <c r="AT277" i="4"/>
  <c r="AU277" i="4"/>
  <c r="AV277" i="4"/>
  <c r="AW277" i="4"/>
  <c r="AX277" i="4"/>
  <c r="AY277" i="4"/>
  <c r="AZ277" i="4"/>
  <c r="BA277" i="4"/>
  <c r="BB277" i="4"/>
  <c r="BC277" i="4"/>
  <c r="BD277" i="4"/>
  <c r="BE277" i="4"/>
  <c r="BF277" i="4"/>
  <c r="BG277" i="4"/>
  <c r="AP278" i="4"/>
  <c r="AQ278" i="4"/>
  <c r="AR278" i="4"/>
  <c r="AS278" i="4"/>
  <c r="AT278" i="4"/>
  <c r="AU278" i="4"/>
  <c r="AV278" i="4"/>
  <c r="AW278" i="4"/>
  <c r="AX278" i="4"/>
  <c r="AY278" i="4"/>
  <c r="AZ278" i="4"/>
  <c r="BA278" i="4"/>
  <c r="BB278" i="4"/>
  <c r="BC278" i="4"/>
  <c r="BD278" i="4"/>
  <c r="BE278" i="4"/>
  <c r="BF278" i="4"/>
  <c r="BG278" i="4"/>
  <c r="AP279" i="4"/>
  <c r="AQ279" i="4"/>
  <c r="AR279" i="4"/>
  <c r="AS279" i="4"/>
  <c r="AT279" i="4"/>
  <c r="AU279" i="4"/>
  <c r="AV279" i="4"/>
  <c r="AW279" i="4"/>
  <c r="AX279" i="4"/>
  <c r="AY279" i="4"/>
  <c r="AZ279" i="4"/>
  <c r="BA279" i="4"/>
  <c r="BB279" i="4"/>
  <c r="BC279" i="4"/>
  <c r="BD279" i="4"/>
  <c r="BE279" i="4"/>
  <c r="BF279" i="4"/>
  <c r="BG279" i="4"/>
  <c r="AP280" i="4"/>
  <c r="AQ280" i="4"/>
  <c r="AR280" i="4"/>
  <c r="AS280" i="4"/>
  <c r="AT280" i="4"/>
  <c r="AU280" i="4"/>
  <c r="AV280" i="4"/>
  <c r="AW280" i="4"/>
  <c r="AX280" i="4"/>
  <c r="AY280" i="4"/>
  <c r="AZ280" i="4"/>
  <c r="BA280" i="4"/>
  <c r="BB280" i="4"/>
  <c r="BC280" i="4"/>
  <c r="BD280" i="4"/>
  <c r="BE280" i="4"/>
  <c r="BF280" i="4"/>
  <c r="BG280" i="4"/>
  <c r="C202" i="4"/>
  <c r="C203" i="4"/>
  <c r="C204" i="4"/>
  <c r="C205" i="4"/>
  <c r="C206" i="4"/>
  <c r="C207" i="4"/>
  <c r="C208" i="4"/>
  <c r="C209" i="4"/>
  <c r="C210" i="4"/>
  <c r="C211" i="4"/>
  <c r="C212" i="4"/>
  <c r="C213" i="4"/>
  <c r="C214" i="4"/>
  <c r="C215" i="4"/>
  <c r="C216" i="4"/>
  <c r="C217" i="4"/>
  <c r="C218" i="4"/>
  <c r="C219" i="4"/>
  <c r="C220" i="4"/>
  <c r="C221" i="4"/>
  <c r="C222" i="4"/>
  <c r="C223" i="4"/>
  <c r="C224" i="4"/>
  <c r="C225" i="4"/>
  <c r="C226" i="4"/>
  <c r="C227" i="4"/>
  <c r="C228" i="4"/>
  <c r="C229" i="4"/>
  <c r="C230" i="4"/>
  <c r="C231" i="4"/>
  <c r="C232" i="4"/>
  <c r="C233" i="4"/>
  <c r="C234" i="4"/>
  <c r="C235" i="4"/>
  <c r="C236" i="4"/>
  <c r="C237" i="4"/>
  <c r="C238" i="4"/>
  <c r="C239" i="4"/>
  <c r="C240" i="4"/>
  <c r="C241" i="4"/>
  <c r="C242" i="4"/>
  <c r="C243" i="4"/>
  <c r="C244" i="4"/>
  <c r="C245" i="4"/>
  <c r="C246" i="4"/>
  <c r="C247" i="4"/>
  <c r="C248" i="4"/>
  <c r="C249" i="4"/>
  <c r="C250" i="4"/>
  <c r="C251" i="4"/>
  <c r="C252" i="4"/>
  <c r="C253" i="4"/>
  <c r="C254" i="4"/>
  <c r="C255" i="4"/>
  <c r="C256" i="4"/>
  <c r="C257" i="4"/>
  <c r="C258" i="4"/>
  <c r="C259" i="4"/>
  <c r="C260" i="4"/>
  <c r="C261" i="4"/>
  <c r="C262" i="4"/>
  <c r="C263" i="4"/>
  <c r="C264" i="4"/>
  <c r="C265" i="4"/>
  <c r="C266" i="4"/>
  <c r="C267" i="4"/>
  <c r="C268" i="4"/>
  <c r="C269" i="4"/>
  <c r="C270" i="4"/>
  <c r="C271" i="4"/>
  <c r="C272" i="4"/>
  <c r="C273" i="4"/>
  <c r="C274" i="4"/>
  <c r="C275" i="4"/>
  <c r="C276" i="4"/>
  <c r="C277" i="4"/>
  <c r="C278" i="4"/>
  <c r="C279" i="4"/>
  <c r="C280" i="4"/>
  <c r="J33" i="9" l="1"/>
  <c r="J25" i="9"/>
  <c r="J31" i="9"/>
  <c r="J37" i="9"/>
  <c r="J29" i="9"/>
  <c r="J35" i="9"/>
  <c r="J27" i="9"/>
  <c r="D24" i="9"/>
  <c r="D16" i="9"/>
  <c r="D8" i="9"/>
  <c r="D23" i="9"/>
  <c r="D15" i="9"/>
  <c r="C18" i="9"/>
  <c r="E18" i="9" s="1"/>
  <c r="C23" i="9"/>
  <c r="C15" i="9"/>
  <c r="D22" i="9"/>
  <c r="D14" i="9"/>
  <c r="C22" i="9"/>
  <c r="C14" i="9"/>
  <c r="D13" i="9"/>
  <c r="D12" i="9"/>
  <c r="D19" i="9"/>
  <c r="D11" i="9"/>
  <c r="E11" i="9" s="1"/>
  <c r="C25" i="4"/>
  <c r="C17" i="4"/>
  <c r="C17" i="9"/>
  <c r="E17" i="9" s="1"/>
  <c r="C13" i="9"/>
  <c r="C9" i="4"/>
  <c r="C24" i="9"/>
  <c r="C16" i="9"/>
  <c r="C12" i="9"/>
  <c r="C8" i="9"/>
  <c r="C23" i="4"/>
  <c r="C19" i="4"/>
  <c r="C15" i="4"/>
  <c r="C13" i="4"/>
  <c r="BI681" i="4"/>
  <c r="BI1181" i="4"/>
  <c r="BI1681" i="4"/>
  <c r="BN681" i="4"/>
  <c r="BJ1181" i="4"/>
  <c r="BN1181" i="4"/>
  <c r="BJ1681" i="4"/>
  <c r="BN1681" i="4"/>
  <c r="BI1279" i="4"/>
  <c r="BI1277" i="4"/>
  <c r="BI1275" i="4"/>
  <c r="BI1271" i="4"/>
  <c r="BI1267" i="4"/>
  <c r="BI1265" i="4"/>
  <c r="BI1263" i="4"/>
  <c r="BI1261" i="4"/>
  <c r="BN1255" i="4"/>
  <c r="BI1253" i="4"/>
  <c r="BI1251" i="4"/>
  <c r="BI1247" i="4"/>
  <c r="BI1245" i="4"/>
  <c r="BI1241" i="4"/>
  <c r="BJ1239" i="4"/>
  <c r="BM1236" i="4"/>
  <c r="BI1235" i="4"/>
  <c r="BM1232" i="4"/>
  <c r="BN1231" i="4"/>
  <c r="E25" i="4"/>
  <c r="E23" i="4"/>
  <c r="E19" i="4"/>
  <c r="E17" i="4"/>
  <c r="E15" i="4"/>
  <c r="E13" i="4"/>
  <c r="E9" i="4"/>
  <c r="BK1681" i="4"/>
  <c r="BL1681" i="4"/>
  <c r="BK1280" i="4"/>
  <c r="BL1280" i="4"/>
  <c r="BK1278" i="4"/>
  <c r="BL1278" i="4"/>
  <c r="BK1272" i="4"/>
  <c r="BL1272" i="4"/>
  <c r="BL1270" i="4"/>
  <c r="BK1270" i="4"/>
  <c r="BL1268" i="4"/>
  <c r="BK1268" i="4"/>
  <c r="BL1266" i="4"/>
  <c r="BK1266" i="4"/>
  <c r="BL1260" i="4"/>
  <c r="BK1260" i="4"/>
  <c r="BL1258" i="4"/>
  <c r="BK1258" i="4"/>
  <c r="BL1256" i="4"/>
  <c r="BK1256" i="4"/>
  <c r="BL1254" i="4"/>
  <c r="BK1254" i="4"/>
  <c r="BL1242" i="4"/>
  <c r="BK1242" i="4"/>
  <c r="BL1236" i="4"/>
  <c r="BK1236" i="4"/>
  <c r="BL1234" i="4"/>
  <c r="BK1234" i="4"/>
  <c r="BL1232" i="4"/>
  <c r="BK1232" i="4"/>
  <c r="BL1230" i="4"/>
  <c r="BK1230" i="4"/>
  <c r="BL1228" i="4"/>
  <c r="BK1228" i="4"/>
  <c r="BL1226" i="4"/>
  <c r="BK1226" i="4"/>
  <c r="BL1224" i="4"/>
  <c r="BK1224" i="4"/>
  <c r="BL1222" i="4"/>
  <c r="BK1222" i="4"/>
  <c r="BL1220" i="4"/>
  <c r="BK1220" i="4"/>
  <c r="BL1218" i="4"/>
  <c r="BK1218" i="4"/>
  <c r="BL1216" i="4"/>
  <c r="BK1216" i="4"/>
  <c r="BL1214" i="4"/>
  <c r="BK1214" i="4"/>
  <c r="BL1212" i="4"/>
  <c r="BK1212" i="4"/>
  <c r="BL1210" i="4"/>
  <c r="BK1210" i="4"/>
  <c r="BL1208" i="4"/>
  <c r="BK1208" i="4"/>
  <c r="BL1206" i="4"/>
  <c r="BK1206" i="4"/>
  <c r="BL1204" i="4"/>
  <c r="BK1204" i="4"/>
  <c r="BL1202" i="4"/>
  <c r="BK1202" i="4"/>
  <c r="BL1200" i="4"/>
  <c r="BK1200" i="4"/>
  <c r="BK1380" i="4"/>
  <c r="BL1380" i="4"/>
  <c r="BK1378" i="4"/>
  <c r="BL1378" i="4"/>
  <c r="BK1376" i="4"/>
  <c r="BL1376" i="4"/>
  <c r="BK1374" i="4"/>
  <c r="BL1374" i="4"/>
  <c r="BK1372" i="4"/>
  <c r="BL1372" i="4"/>
  <c r="BK1370" i="4"/>
  <c r="BL1370" i="4"/>
  <c r="BK1368" i="4"/>
  <c r="BL1368" i="4"/>
  <c r="BK1366" i="4"/>
  <c r="BL1366" i="4"/>
  <c r="BK1364" i="4"/>
  <c r="BL1364" i="4"/>
  <c r="BK1362" i="4"/>
  <c r="BL1362" i="4"/>
  <c r="BK1360" i="4"/>
  <c r="BL1360" i="4"/>
  <c r="BK1358" i="4"/>
  <c r="BL1358" i="4"/>
  <c r="BK1356" i="4"/>
  <c r="BL1356" i="4"/>
  <c r="BK1354" i="4"/>
  <c r="BL1354" i="4"/>
  <c r="BK1352" i="4"/>
  <c r="BL1352" i="4"/>
  <c r="BK1350" i="4"/>
  <c r="BL1350" i="4"/>
  <c r="BK1348" i="4"/>
  <c r="BL1348" i="4"/>
  <c r="BK1346" i="4"/>
  <c r="BL1346" i="4"/>
  <c r="BK1344" i="4"/>
  <c r="BL1344" i="4"/>
  <c r="BK1342" i="4"/>
  <c r="BL1342" i="4"/>
  <c r="BK1340" i="4"/>
  <c r="BL1340" i="4"/>
  <c r="BK1338" i="4"/>
  <c r="BL1338" i="4"/>
  <c r="BK1336" i="4"/>
  <c r="BL1336" i="4"/>
  <c r="BK1334" i="4"/>
  <c r="BL1334" i="4"/>
  <c r="BK1332" i="4"/>
  <c r="BL1332" i="4"/>
  <c r="BK1330" i="4"/>
  <c r="BL1330" i="4"/>
  <c r="BK1328" i="4"/>
  <c r="BL1328" i="4"/>
  <c r="BK1326" i="4"/>
  <c r="BL1326" i="4"/>
  <c r="BK1324" i="4"/>
  <c r="BL1324" i="4"/>
  <c r="BK1322" i="4"/>
  <c r="BL1322" i="4"/>
  <c r="BK1320" i="4"/>
  <c r="BL1320" i="4"/>
  <c r="BK1318" i="4"/>
  <c r="BL1318" i="4"/>
  <c r="BK1316" i="4"/>
  <c r="BL1316" i="4"/>
  <c r="BK1314" i="4"/>
  <c r="BL1314" i="4"/>
  <c r="BK1312" i="4"/>
  <c r="BL1312" i="4"/>
  <c r="BK1310" i="4"/>
  <c r="BL1310" i="4"/>
  <c r="BK1308" i="4"/>
  <c r="BL1308" i="4"/>
  <c r="BK1306" i="4"/>
  <c r="BL1306" i="4"/>
  <c r="BK1304" i="4"/>
  <c r="BL1304" i="4"/>
  <c r="BK1302" i="4"/>
  <c r="BL1302" i="4"/>
  <c r="BK1300" i="4"/>
  <c r="BL1300" i="4"/>
  <c r="BK1480" i="4"/>
  <c r="BL1480" i="4"/>
  <c r="BK1478" i="4"/>
  <c r="BL1478" i="4"/>
  <c r="BK1476" i="4"/>
  <c r="BL1476" i="4"/>
  <c r="BK1474" i="4"/>
  <c r="BL1474" i="4"/>
  <c r="BK1472" i="4"/>
  <c r="BL1472" i="4"/>
  <c r="BK1470" i="4"/>
  <c r="BL1470" i="4"/>
  <c r="BK1468" i="4"/>
  <c r="BL1468" i="4"/>
  <c r="BK1466" i="4"/>
  <c r="BL1466" i="4"/>
  <c r="BK1464" i="4"/>
  <c r="BL1464" i="4"/>
  <c r="BK1462" i="4"/>
  <c r="BL1462" i="4"/>
  <c r="BK1460" i="4"/>
  <c r="BL1460" i="4"/>
  <c r="BK1458" i="4"/>
  <c r="BL1458" i="4"/>
  <c r="BK1456" i="4"/>
  <c r="BL1456" i="4"/>
  <c r="BK1454" i="4"/>
  <c r="BL1454" i="4"/>
  <c r="BK1452" i="4"/>
  <c r="BL1452" i="4"/>
  <c r="BK1450" i="4"/>
  <c r="BL1450" i="4"/>
  <c r="BK1448" i="4"/>
  <c r="BL1448" i="4"/>
  <c r="BK1446" i="4"/>
  <c r="BL1446" i="4"/>
  <c r="BK1444" i="4"/>
  <c r="BL1444" i="4"/>
  <c r="BK1442" i="4"/>
  <c r="BL1442" i="4"/>
  <c r="BK1440" i="4"/>
  <c r="BL1440" i="4"/>
  <c r="BK1438" i="4"/>
  <c r="BL1438" i="4"/>
  <c r="BK1436" i="4"/>
  <c r="BL1436" i="4"/>
  <c r="BK1434" i="4"/>
  <c r="BL1434" i="4"/>
  <c r="BK1432" i="4"/>
  <c r="BL1432" i="4"/>
  <c r="BK1430" i="4"/>
  <c r="BL1430" i="4"/>
  <c r="BK1428" i="4"/>
  <c r="BL1428" i="4"/>
  <c r="BK1426" i="4"/>
  <c r="BL1426" i="4"/>
  <c r="BK1424" i="4"/>
  <c r="BL1424" i="4"/>
  <c r="BK1422" i="4"/>
  <c r="BL1422" i="4"/>
  <c r="BK1420" i="4"/>
  <c r="BL1420" i="4"/>
  <c r="BK1418" i="4"/>
  <c r="BL1418" i="4"/>
  <c r="BK1416" i="4"/>
  <c r="BL1416" i="4"/>
  <c r="BK1414" i="4"/>
  <c r="BL1414" i="4"/>
  <c r="BK1412" i="4"/>
  <c r="BL1412" i="4"/>
  <c r="BK1410" i="4"/>
  <c r="BL1410" i="4"/>
  <c r="BK1408" i="4"/>
  <c r="BL1408" i="4"/>
  <c r="BK1406" i="4"/>
  <c r="BL1406" i="4"/>
  <c r="BK1404" i="4"/>
  <c r="BL1404" i="4"/>
  <c r="BK1402" i="4"/>
  <c r="BL1402" i="4"/>
  <c r="BK1400" i="4"/>
  <c r="BL1400" i="4"/>
  <c r="BK1580" i="4"/>
  <c r="BL1580" i="4"/>
  <c r="BK1578" i="4"/>
  <c r="BL1578" i="4"/>
  <c r="BK1576" i="4"/>
  <c r="BL1576" i="4"/>
  <c r="BK1574" i="4"/>
  <c r="BL1574" i="4"/>
  <c r="BK1572" i="4"/>
  <c r="BL1572" i="4"/>
  <c r="BK1570" i="4"/>
  <c r="BL1570" i="4"/>
  <c r="BK1568" i="4"/>
  <c r="BL1568" i="4"/>
  <c r="BK1566" i="4"/>
  <c r="BL1566" i="4"/>
  <c r="BK1564" i="4"/>
  <c r="BL1564" i="4"/>
  <c r="BK1562" i="4"/>
  <c r="BL1562" i="4"/>
  <c r="BK1560" i="4"/>
  <c r="BL1560" i="4"/>
  <c r="BK1558" i="4"/>
  <c r="BL1558" i="4"/>
  <c r="BK1556" i="4"/>
  <c r="BL1556" i="4"/>
  <c r="BK1554" i="4"/>
  <c r="BL1554" i="4"/>
  <c r="BK1552" i="4"/>
  <c r="BL1552" i="4"/>
  <c r="BK1550" i="4"/>
  <c r="BL1550" i="4"/>
  <c r="BK1548" i="4"/>
  <c r="BL1548" i="4"/>
  <c r="BK1546" i="4"/>
  <c r="BL1546" i="4"/>
  <c r="BK1544" i="4"/>
  <c r="BL1544" i="4"/>
  <c r="BK1542" i="4"/>
  <c r="BL1542" i="4"/>
  <c r="BK1540" i="4"/>
  <c r="BL1540" i="4"/>
  <c r="BK1538" i="4"/>
  <c r="BL1538" i="4"/>
  <c r="BK1536" i="4"/>
  <c r="BL1536" i="4"/>
  <c r="BK1534" i="4"/>
  <c r="BL1534" i="4"/>
  <c r="BN1533" i="4"/>
  <c r="D21" i="9"/>
  <c r="BJ1533" i="4"/>
  <c r="D9" i="9"/>
  <c r="BI1533" i="4"/>
  <c r="BK1532" i="4"/>
  <c r="BL1532" i="4"/>
  <c r="BK1530" i="4"/>
  <c r="BL1530" i="4"/>
  <c r="BK1528" i="4"/>
  <c r="BL1528" i="4"/>
  <c r="E21" i="4"/>
  <c r="BM1526" i="4"/>
  <c r="E11" i="4"/>
  <c r="BK1526" i="4"/>
  <c r="BL1526" i="4"/>
  <c r="BK1524" i="4"/>
  <c r="BL1524" i="4"/>
  <c r="BK1522" i="4"/>
  <c r="BL1522" i="4"/>
  <c r="BK1520" i="4"/>
  <c r="BL1520" i="4"/>
  <c r="BK1518" i="4"/>
  <c r="BL1518" i="4"/>
  <c r="BK1516" i="4"/>
  <c r="BL1516" i="4"/>
  <c r="BK1514" i="4"/>
  <c r="BL1514" i="4"/>
  <c r="BK1512" i="4"/>
  <c r="BL1512" i="4"/>
  <c r="BK1510" i="4"/>
  <c r="BL1510" i="4"/>
  <c r="BK1508" i="4"/>
  <c r="BL1508" i="4"/>
  <c r="BK1506" i="4"/>
  <c r="BL1506" i="4"/>
  <c r="BK1504" i="4"/>
  <c r="BL1504" i="4"/>
  <c r="BK1502" i="4"/>
  <c r="BL1502" i="4"/>
  <c r="BK1500" i="4"/>
  <c r="BL1500" i="4"/>
  <c r="BN1279" i="4"/>
  <c r="BJ1279" i="4"/>
  <c r="BM1278" i="4"/>
  <c r="BJ1277" i="4"/>
  <c r="BN1275" i="4"/>
  <c r="BJ1275" i="4"/>
  <c r="BM1274" i="4"/>
  <c r="BJ1273" i="4"/>
  <c r="BN1271" i="4"/>
  <c r="BJ1271" i="4"/>
  <c r="BJ1269" i="4"/>
  <c r="BN1267" i="4"/>
  <c r="BJ1267" i="4"/>
  <c r="BJ1265" i="4"/>
  <c r="BM1264" i="4"/>
  <c r="BN1263" i="4"/>
  <c r="BM1262" i="4"/>
  <c r="BJ1261" i="4"/>
  <c r="BJ1259" i="4"/>
  <c r="BN1257" i="4"/>
  <c r="BI1257" i="4"/>
  <c r="BM1256" i="4"/>
  <c r="BI1255" i="4"/>
  <c r="BN1253" i="4"/>
  <c r="BJ1253" i="4"/>
  <c r="BJ1251" i="4"/>
  <c r="BJ1249" i="4"/>
  <c r="BM1248" i="4"/>
  <c r="BN1247" i="4"/>
  <c r="BJ1247" i="4"/>
  <c r="BN1245" i="4"/>
  <c r="BM1244" i="4"/>
  <c r="BI1243" i="4"/>
  <c r="BM1242" i="4"/>
  <c r="BN1241" i="4"/>
  <c r="BM1240" i="4"/>
  <c r="BN1239" i="4"/>
  <c r="BI1239" i="4"/>
  <c r="BN1237" i="4"/>
  <c r="BI1237" i="4"/>
  <c r="BN1233" i="4"/>
  <c r="BI1233" i="4"/>
  <c r="BJ1231" i="4"/>
  <c r="BI1231" i="4"/>
  <c r="BM1230" i="4"/>
  <c r="BN1229" i="4"/>
  <c r="BJ1229" i="4"/>
  <c r="BI1229" i="4"/>
  <c r="BM1228" i="4"/>
  <c r="BN1227" i="4"/>
  <c r="BJ1227" i="4"/>
  <c r="BI1227" i="4"/>
  <c r="BM1226" i="4"/>
  <c r="BN1225" i="4"/>
  <c r="BJ1225" i="4"/>
  <c r="BI1225" i="4"/>
  <c r="BM1224" i="4"/>
  <c r="BN1223" i="4"/>
  <c r="BJ1223" i="4"/>
  <c r="BI1223" i="4"/>
  <c r="BM1222" i="4"/>
  <c r="BN1221" i="4"/>
  <c r="BJ1221" i="4"/>
  <c r="BI1221" i="4"/>
  <c r="BM1220" i="4"/>
  <c r="BN1219" i="4"/>
  <c r="BJ1219" i="4"/>
  <c r="BI1219" i="4"/>
  <c r="BM1218" i="4"/>
  <c r="BN1217" i="4"/>
  <c r="BJ1217" i="4"/>
  <c r="BI1217" i="4"/>
  <c r="BM1216" i="4"/>
  <c r="BN1215" i="4"/>
  <c r="BJ1215" i="4"/>
  <c r="BI1215" i="4"/>
  <c r="BM1214" i="4"/>
  <c r="BN1213" i="4"/>
  <c r="BJ1213" i="4"/>
  <c r="BI1213" i="4"/>
  <c r="BM1212" i="4"/>
  <c r="BN1211" i="4"/>
  <c r="BJ1211" i="4"/>
  <c r="BI1211" i="4"/>
  <c r="BM1210" i="4"/>
  <c r="BN1209" i="4"/>
  <c r="BJ1209" i="4"/>
  <c r="BI1209" i="4"/>
  <c r="BM1208" i="4"/>
  <c r="BN1207" i="4"/>
  <c r="BJ1207" i="4"/>
  <c r="BI1207" i="4"/>
  <c r="BM1206" i="4"/>
  <c r="BN1205" i="4"/>
  <c r="BJ1205" i="4"/>
  <c r="BI1205" i="4"/>
  <c r="BM1204" i="4"/>
  <c r="BN1203" i="4"/>
  <c r="BJ1203" i="4"/>
  <c r="BI1203" i="4"/>
  <c r="BM1202" i="4"/>
  <c r="BN1201" i="4"/>
  <c r="BJ1201" i="4"/>
  <c r="BI1201" i="4"/>
  <c r="BM1200" i="4"/>
  <c r="BM1380" i="4"/>
  <c r="BN1379" i="4"/>
  <c r="BJ1379" i="4"/>
  <c r="BI1379" i="4"/>
  <c r="BM1378" i="4"/>
  <c r="BN1377" i="4"/>
  <c r="BJ1377" i="4"/>
  <c r="BI1377" i="4"/>
  <c r="BM1376" i="4"/>
  <c r="BN1375" i="4"/>
  <c r="BJ1375" i="4"/>
  <c r="BI1375" i="4"/>
  <c r="BM1374" i="4"/>
  <c r="BN1373" i="4"/>
  <c r="BJ1373" i="4"/>
  <c r="BI1373" i="4"/>
  <c r="BM1372" i="4"/>
  <c r="BN1371" i="4"/>
  <c r="BJ1371" i="4"/>
  <c r="BI1371" i="4"/>
  <c r="BM1370" i="4"/>
  <c r="BN1369" i="4"/>
  <c r="BJ1369" i="4"/>
  <c r="BI1369" i="4"/>
  <c r="BM1368" i="4"/>
  <c r="BN1367" i="4"/>
  <c r="BJ1367" i="4"/>
  <c r="BI1367" i="4"/>
  <c r="BM1366" i="4"/>
  <c r="BN1365" i="4"/>
  <c r="BJ1365" i="4"/>
  <c r="BI1365" i="4"/>
  <c r="BM1364" i="4"/>
  <c r="BN1363" i="4"/>
  <c r="BJ1363" i="4"/>
  <c r="BI1363" i="4"/>
  <c r="BM1362" i="4"/>
  <c r="BN1361" i="4"/>
  <c r="BJ1361" i="4"/>
  <c r="BI1361" i="4"/>
  <c r="BM1360" i="4"/>
  <c r="BN1359" i="4"/>
  <c r="BJ1359" i="4"/>
  <c r="BI1359" i="4"/>
  <c r="BM1358" i="4"/>
  <c r="BN1357" i="4"/>
  <c r="BJ1357" i="4"/>
  <c r="BI1357" i="4"/>
  <c r="BM1356" i="4"/>
  <c r="BN1355" i="4"/>
  <c r="BJ1355" i="4"/>
  <c r="BI1355" i="4"/>
  <c r="BM1354" i="4"/>
  <c r="BN1353" i="4"/>
  <c r="BJ1353" i="4"/>
  <c r="BI1353" i="4"/>
  <c r="BM1352" i="4"/>
  <c r="BN1351" i="4"/>
  <c r="BJ1351" i="4"/>
  <c r="BI1351" i="4"/>
  <c r="BM1350" i="4"/>
  <c r="BN1349" i="4"/>
  <c r="BJ1349" i="4"/>
  <c r="BI1349" i="4"/>
  <c r="BM1348" i="4"/>
  <c r="BN1347" i="4"/>
  <c r="BJ1347" i="4"/>
  <c r="BI1347" i="4"/>
  <c r="BM1346" i="4"/>
  <c r="BN1345" i="4"/>
  <c r="BJ1345" i="4"/>
  <c r="BI1345" i="4"/>
  <c r="BM1344" i="4"/>
  <c r="BN1343" i="4"/>
  <c r="BJ1343" i="4"/>
  <c r="BI1343" i="4"/>
  <c r="BM1342" i="4"/>
  <c r="BN1341" i="4"/>
  <c r="BJ1341" i="4"/>
  <c r="BI1341" i="4"/>
  <c r="BM1340" i="4"/>
  <c r="BN1339" i="4"/>
  <c r="BJ1339" i="4"/>
  <c r="BI1339" i="4"/>
  <c r="BM1338" i="4"/>
  <c r="BN1337" i="4"/>
  <c r="BJ1337" i="4"/>
  <c r="BI1337" i="4"/>
  <c r="BM1336" i="4"/>
  <c r="BN1335" i="4"/>
  <c r="BJ1335" i="4"/>
  <c r="BI1335" i="4"/>
  <c r="BM1334" i="4"/>
  <c r="BN1333" i="4"/>
  <c r="BJ1333" i="4"/>
  <c r="BI1333" i="4"/>
  <c r="BM1332" i="4"/>
  <c r="BN1331" i="4"/>
  <c r="BJ1331" i="4"/>
  <c r="BI1331" i="4"/>
  <c r="BM1330" i="4"/>
  <c r="BN1329" i="4"/>
  <c r="BJ1329" i="4"/>
  <c r="BI1329" i="4"/>
  <c r="BM1328" i="4"/>
  <c r="BN1327" i="4"/>
  <c r="BJ1327" i="4"/>
  <c r="BI1327" i="4"/>
  <c r="BM1326" i="4"/>
  <c r="BN1325" i="4"/>
  <c r="BJ1325" i="4"/>
  <c r="BI1325" i="4"/>
  <c r="BM1324" i="4"/>
  <c r="BN1323" i="4"/>
  <c r="BJ1323" i="4"/>
  <c r="BI1323" i="4"/>
  <c r="BM1322" i="4"/>
  <c r="BN1321" i="4"/>
  <c r="BJ1321" i="4"/>
  <c r="BI1321" i="4"/>
  <c r="BM1320" i="4"/>
  <c r="BN1319" i="4"/>
  <c r="BJ1319" i="4"/>
  <c r="BI1319" i="4"/>
  <c r="BM1318" i="4"/>
  <c r="BN1317" i="4"/>
  <c r="BJ1317" i="4"/>
  <c r="BI1317" i="4"/>
  <c r="BM1316" i="4"/>
  <c r="BN1315" i="4"/>
  <c r="BJ1315" i="4"/>
  <c r="BI1315" i="4"/>
  <c r="BM1314" i="4"/>
  <c r="BN1313" i="4"/>
  <c r="BJ1313" i="4"/>
  <c r="BI1313" i="4"/>
  <c r="BM1312" i="4"/>
  <c r="BN1311" i="4"/>
  <c r="BJ1311" i="4"/>
  <c r="BI1311" i="4"/>
  <c r="BM1310" i="4"/>
  <c r="BN1309" i="4"/>
  <c r="BJ1309" i="4"/>
  <c r="BI1309" i="4"/>
  <c r="BM1308" i="4"/>
  <c r="BN1307" i="4"/>
  <c r="BJ1307" i="4"/>
  <c r="BI1307" i="4"/>
  <c r="BM1306" i="4"/>
  <c r="BN1305" i="4"/>
  <c r="BJ1305" i="4"/>
  <c r="BI1305" i="4"/>
  <c r="BM1304" i="4"/>
  <c r="BN1303" i="4"/>
  <c r="BJ1303" i="4"/>
  <c r="BI1303" i="4"/>
  <c r="BM1302" i="4"/>
  <c r="BN1301" i="4"/>
  <c r="BJ1301" i="4"/>
  <c r="BI1301" i="4"/>
  <c r="BM1300" i="4"/>
  <c r="BM1480" i="4"/>
  <c r="BN1479" i="4"/>
  <c r="BJ1479" i="4"/>
  <c r="BI1479" i="4"/>
  <c r="BM1478" i="4"/>
  <c r="BN1477" i="4"/>
  <c r="BJ1477" i="4"/>
  <c r="BI1477" i="4"/>
  <c r="BM1476" i="4"/>
  <c r="BN1475" i="4"/>
  <c r="BJ1475" i="4"/>
  <c r="BI1475" i="4"/>
  <c r="BM1474" i="4"/>
  <c r="BN1473" i="4"/>
  <c r="BJ1473" i="4"/>
  <c r="BI1473" i="4"/>
  <c r="BM1472" i="4"/>
  <c r="BN1471" i="4"/>
  <c r="BJ1471" i="4"/>
  <c r="BI1471" i="4"/>
  <c r="BM1470" i="4"/>
  <c r="BN1469" i="4"/>
  <c r="BJ1469" i="4"/>
  <c r="BI1469" i="4"/>
  <c r="BM1468" i="4"/>
  <c r="BN1467" i="4"/>
  <c r="BJ1467" i="4"/>
  <c r="BI1467" i="4"/>
  <c r="BM1466" i="4"/>
  <c r="BN1465" i="4"/>
  <c r="BJ1465" i="4"/>
  <c r="BI1465" i="4"/>
  <c r="BM1464" i="4"/>
  <c r="BN1463" i="4"/>
  <c r="BJ1463" i="4"/>
  <c r="BI1463" i="4"/>
  <c r="BM1462" i="4"/>
  <c r="BN1461" i="4"/>
  <c r="BJ1461" i="4"/>
  <c r="BI1461" i="4"/>
  <c r="BM1460" i="4"/>
  <c r="BN1459" i="4"/>
  <c r="BJ1459" i="4"/>
  <c r="BI1459" i="4"/>
  <c r="BM1458" i="4"/>
  <c r="BN1457" i="4"/>
  <c r="BJ1457" i="4"/>
  <c r="BI1457" i="4"/>
  <c r="BM1456" i="4"/>
  <c r="BN1455" i="4"/>
  <c r="BJ1455" i="4"/>
  <c r="BI1455" i="4"/>
  <c r="BM1454" i="4"/>
  <c r="BN1453" i="4"/>
  <c r="BJ1453" i="4"/>
  <c r="BI1453" i="4"/>
  <c r="BM1452" i="4"/>
  <c r="BN1451" i="4"/>
  <c r="BJ1451" i="4"/>
  <c r="BI1451" i="4"/>
  <c r="BM1450" i="4"/>
  <c r="BN1449" i="4"/>
  <c r="BJ1449" i="4"/>
  <c r="BI1449" i="4"/>
  <c r="BM1448" i="4"/>
  <c r="BN1447" i="4"/>
  <c r="BJ1447" i="4"/>
  <c r="BI1447" i="4"/>
  <c r="BM1446" i="4"/>
  <c r="BN1445" i="4"/>
  <c r="BJ1445" i="4"/>
  <c r="BI1445" i="4"/>
  <c r="BM1444" i="4"/>
  <c r="BN1443" i="4"/>
  <c r="BJ1443" i="4"/>
  <c r="BI1443" i="4"/>
  <c r="BM1442" i="4"/>
  <c r="BN1441" i="4"/>
  <c r="BJ1441" i="4"/>
  <c r="BI1441" i="4"/>
  <c r="BM1440" i="4"/>
  <c r="BN1439" i="4"/>
  <c r="BJ1439" i="4"/>
  <c r="BI1439" i="4"/>
  <c r="BM1438" i="4"/>
  <c r="BN1437" i="4"/>
  <c r="BJ1437" i="4"/>
  <c r="BI1437" i="4"/>
  <c r="BM1436" i="4"/>
  <c r="BN1435" i="4"/>
  <c r="BJ1435" i="4"/>
  <c r="BI1435" i="4"/>
  <c r="BM1434" i="4"/>
  <c r="BN1433" i="4"/>
  <c r="BJ1433" i="4"/>
  <c r="BI1433" i="4"/>
  <c r="BM1432" i="4"/>
  <c r="BN1431" i="4"/>
  <c r="BJ1431" i="4"/>
  <c r="BI1431" i="4"/>
  <c r="BM1430" i="4"/>
  <c r="BN1429" i="4"/>
  <c r="BJ1429" i="4"/>
  <c r="BI1429" i="4"/>
  <c r="BM1428" i="4"/>
  <c r="BN1427" i="4"/>
  <c r="BJ1427" i="4"/>
  <c r="BI1427" i="4"/>
  <c r="BM1426" i="4"/>
  <c r="BN1425" i="4"/>
  <c r="BJ1425" i="4"/>
  <c r="BI1425" i="4"/>
  <c r="BM1424" i="4"/>
  <c r="BN1423" i="4"/>
  <c r="BJ1423" i="4"/>
  <c r="BI1423" i="4"/>
  <c r="BM1422" i="4"/>
  <c r="BN1421" i="4"/>
  <c r="BJ1421" i="4"/>
  <c r="BI1421" i="4"/>
  <c r="BM1420" i="4"/>
  <c r="BN1419" i="4"/>
  <c r="BJ1419" i="4"/>
  <c r="BI1419" i="4"/>
  <c r="BM1418" i="4"/>
  <c r="BN1417" i="4"/>
  <c r="BJ1417" i="4"/>
  <c r="BI1417" i="4"/>
  <c r="BM1416" i="4"/>
  <c r="BN1415" i="4"/>
  <c r="BJ1415" i="4"/>
  <c r="BI1415" i="4"/>
  <c r="BM1414" i="4"/>
  <c r="BN1413" i="4"/>
  <c r="BJ1413" i="4"/>
  <c r="BI1413" i="4"/>
  <c r="BM1412" i="4"/>
  <c r="BN1411" i="4"/>
  <c r="BJ1411" i="4"/>
  <c r="BI1411" i="4"/>
  <c r="BM1410" i="4"/>
  <c r="BN1409" i="4"/>
  <c r="BJ1409" i="4"/>
  <c r="BI1409" i="4"/>
  <c r="BM1408" i="4"/>
  <c r="BN1407" i="4"/>
  <c r="BJ1407" i="4"/>
  <c r="BI1407" i="4"/>
  <c r="BM1406" i="4"/>
  <c r="BN1405" i="4"/>
  <c r="BJ1405" i="4"/>
  <c r="BI1405" i="4"/>
  <c r="BM1404" i="4"/>
  <c r="BN1403" i="4"/>
  <c r="BJ1403" i="4"/>
  <c r="BI1403" i="4"/>
  <c r="BM1402" i="4"/>
  <c r="BN1401" i="4"/>
  <c r="BJ1401" i="4"/>
  <c r="BI1401" i="4"/>
  <c r="BM1400" i="4"/>
  <c r="BM1580" i="4"/>
  <c r="BN1579" i="4"/>
  <c r="BJ1579" i="4"/>
  <c r="BI1579" i="4"/>
  <c r="BM1578" i="4"/>
  <c r="BN1577" i="4"/>
  <c r="BJ1577" i="4"/>
  <c r="BI1577" i="4"/>
  <c r="BM1576" i="4"/>
  <c r="BN1575" i="4"/>
  <c r="BJ1575" i="4"/>
  <c r="BI1575" i="4"/>
  <c r="BM1574" i="4"/>
  <c r="BN1573" i="4"/>
  <c r="BJ1573" i="4"/>
  <c r="BI1573" i="4"/>
  <c r="BM1572" i="4"/>
  <c r="BN1571" i="4"/>
  <c r="BJ1571" i="4"/>
  <c r="BI1571" i="4"/>
  <c r="BM1570" i="4"/>
  <c r="BN1569" i="4"/>
  <c r="BJ1569" i="4"/>
  <c r="BI1569" i="4"/>
  <c r="BM1568" i="4"/>
  <c r="BN1567" i="4"/>
  <c r="BJ1567" i="4"/>
  <c r="BI1567" i="4"/>
  <c r="BM1566" i="4"/>
  <c r="BN1565" i="4"/>
  <c r="BJ1565" i="4"/>
  <c r="BI1565" i="4"/>
  <c r="BM1564" i="4"/>
  <c r="BN1563" i="4"/>
  <c r="BJ1563" i="4"/>
  <c r="BI1563" i="4"/>
  <c r="BM1562" i="4"/>
  <c r="BN1561" i="4"/>
  <c r="BJ1561" i="4"/>
  <c r="BI1561" i="4"/>
  <c r="BM1560" i="4"/>
  <c r="BN1559" i="4"/>
  <c r="BJ1559" i="4"/>
  <c r="BI1559" i="4"/>
  <c r="BM1558" i="4"/>
  <c r="BN1557" i="4"/>
  <c r="BJ1557" i="4"/>
  <c r="BI1557" i="4"/>
  <c r="BM1556" i="4"/>
  <c r="BN1555" i="4"/>
  <c r="BJ1555" i="4"/>
  <c r="BI1555" i="4"/>
  <c r="BM1554" i="4"/>
  <c r="BN1553" i="4"/>
  <c r="BJ1553" i="4"/>
  <c r="BI1553" i="4"/>
  <c r="BM1552" i="4"/>
  <c r="BN1551" i="4"/>
  <c r="BJ1551" i="4"/>
  <c r="BI1551" i="4"/>
  <c r="BM1550" i="4"/>
  <c r="BN1549" i="4"/>
  <c r="BJ1549" i="4"/>
  <c r="BI1549" i="4"/>
  <c r="BM1548" i="4"/>
  <c r="BN1547" i="4"/>
  <c r="BJ1547" i="4"/>
  <c r="BI1547" i="4"/>
  <c r="BM1546" i="4"/>
  <c r="BN1545" i="4"/>
  <c r="BJ1545" i="4"/>
  <c r="BI1545" i="4"/>
  <c r="BM1544" i="4"/>
  <c r="BN1543" i="4"/>
  <c r="BJ1543" i="4"/>
  <c r="BI1543" i="4"/>
  <c r="BM1542" i="4"/>
  <c r="BN1541" i="4"/>
  <c r="BJ1541" i="4"/>
  <c r="BI1541" i="4"/>
  <c r="BM1540" i="4"/>
  <c r="BN1539" i="4"/>
  <c r="BJ1539" i="4"/>
  <c r="BI1539" i="4"/>
  <c r="BM1538" i="4"/>
  <c r="BN1537" i="4"/>
  <c r="BJ1537" i="4"/>
  <c r="BI1537" i="4"/>
  <c r="BM1536" i="4"/>
  <c r="BN1535" i="4"/>
  <c r="BJ1535" i="4"/>
  <c r="BI1535" i="4"/>
  <c r="BM1534" i="4"/>
  <c r="BM1532" i="4"/>
  <c r="BN1531" i="4"/>
  <c r="BJ1531" i="4"/>
  <c r="BI1531" i="4"/>
  <c r="BM1530" i="4"/>
  <c r="BN1529" i="4"/>
  <c r="BJ1529" i="4"/>
  <c r="BI1529" i="4"/>
  <c r="BM1528" i="4"/>
  <c r="BN1527" i="4"/>
  <c r="BJ1527" i="4"/>
  <c r="BI1527" i="4"/>
  <c r="BN1525" i="4"/>
  <c r="BJ1525" i="4"/>
  <c r="BI1525" i="4"/>
  <c r="BM1524" i="4"/>
  <c r="BN1523" i="4"/>
  <c r="BJ1523" i="4"/>
  <c r="BI1523" i="4"/>
  <c r="BM1522" i="4"/>
  <c r="BN1521" i="4"/>
  <c r="BJ1521" i="4"/>
  <c r="BI1521" i="4"/>
  <c r="BM1520" i="4"/>
  <c r="BN1519" i="4"/>
  <c r="BJ1519" i="4"/>
  <c r="BI1519" i="4"/>
  <c r="BM1518" i="4"/>
  <c r="BN1517" i="4"/>
  <c r="BJ1517" i="4"/>
  <c r="BI1517" i="4"/>
  <c r="BM1516" i="4"/>
  <c r="BN1515" i="4"/>
  <c r="BJ1515" i="4"/>
  <c r="BI1515" i="4"/>
  <c r="BM1514" i="4"/>
  <c r="BN1513" i="4"/>
  <c r="BJ1513" i="4"/>
  <c r="BI1513" i="4"/>
  <c r="BM1512" i="4"/>
  <c r="BN1511" i="4"/>
  <c r="BJ1511" i="4"/>
  <c r="BI1511" i="4"/>
  <c r="BM1510" i="4"/>
  <c r="BN1509" i="4"/>
  <c r="BJ1509" i="4"/>
  <c r="BI1509" i="4"/>
  <c r="BM1508" i="4"/>
  <c r="BN1507" i="4"/>
  <c r="BJ1507" i="4"/>
  <c r="BI1507" i="4"/>
  <c r="BM1506" i="4"/>
  <c r="BN1505" i="4"/>
  <c r="BJ1505" i="4"/>
  <c r="BI1505" i="4"/>
  <c r="BM1504" i="4"/>
  <c r="BN1503" i="4"/>
  <c r="BJ1503" i="4"/>
  <c r="BI1503" i="4"/>
  <c r="BM1502" i="4"/>
  <c r="BN1501" i="4"/>
  <c r="BJ1501" i="4"/>
  <c r="BI1501" i="4"/>
  <c r="BM1500" i="4"/>
  <c r="BK1276" i="4"/>
  <c r="BL1276" i="4"/>
  <c r="BK1274" i="4"/>
  <c r="BL1274" i="4"/>
  <c r="BL1264" i="4"/>
  <c r="BK1264" i="4"/>
  <c r="BL1262" i="4"/>
  <c r="BK1262" i="4"/>
  <c r="BL1252" i="4"/>
  <c r="BK1252" i="4"/>
  <c r="BL1250" i="4"/>
  <c r="BK1250" i="4"/>
  <c r="BL1248" i="4"/>
  <c r="BK1248" i="4"/>
  <c r="BL1246" i="4"/>
  <c r="BK1246" i="4"/>
  <c r="BL1244" i="4"/>
  <c r="BK1244" i="4"/>
  <c r="BL1240" i="4"/>
  <c r="BK1240" i="4"/>
  <c r="BL1238" i="4"/>
  <c r="BK1238" i="4"/>
  <c r="BK1279" i="4"/>
  <c r="BL1279" i="4"/>
  <c r="BK1277" i="4"/>
  <c r="BL1277" i="4"/>
  <c r="BK1275" i="4"/>
  <c r="BL1275" i="4"/>
  <c r="BK1273" i="4"/>
  <c r="BL1273" i="4"/>
  <c r="BK1271" i="4"/>
  <c r="BL1271" i="4"/>
  <c r="BL1269" i="4"/>
  <c r="BK1269" i="4"/>
  <c r="BL1267" i="4"/>
  <c r="BK1267" i="4"/>
  <c r="BL1265" i="4"/>
  <c r="BK1265" i="4"/>
  <c r="BL1263" i="4"/>
  <c r="BK1263" i="4"/>
  <c r="BL1261" i="4"/>
  <c r="BK1261" i="4"/>
  <c r="BL1259" i="4"/>
  <c r="BK1259" i="4"/>
  <c r="BL1257" i="4"/>
  <c r="BK1257" i="4"/>
  <c r="BL1255" i="4"/>
  <c r="BK1255" i="4"/>
  <c r="BL1253" i="4"/>
  <c r="BK1253" i="4"/>
  <c r="BL1251" i="4"/>
  <c r="BK1251" i="4"/>
  <c r="BL1249" i="4"/>
  <c r="BK1249" i="4"/>
  <c r="BL1247" i="4"/>
  <c r="BK1247" i="4"/>
  <c r="BL1245" i="4"/>
  <c r="BK1245" i="4"/>
  <c r="BL1243" i="4"/>
  <c r="BK1243" i="4"/>
  <c r="BL1241" i="4"/>
  <c r="BK1241" i="4"/>
  <c r="BL1239" i="4"/>
  <c r="BK1239" i="4"/>
  <c r="BL1237" i="4"/>
  <c r="BK1237" i="4"/>
  <c r="BL1235" i="4"/>
  <c r="BK1235" i="4"/>
  <c r="BL1233" i="4"/>
  <c r="BK1233" i="4"/>
  <c r="BL1231" i="4"/>
  <c r="BK1231" i="4"/>
  <c r="BL1229" i="4"/>
  <c r="BK1229" i="4"/>
  <c r="BL1227" i="4"/>
  <c r="BK1227" i="4"/>
  <c r="BL1225" i="4"/>
  <c r="BK1225" i="4"/>
  <c r="BL1223" i="4"/>
  <c r="BK1223" i="4"/>
  <c r="BL1221" i="4"/>
  <c r="BK1221" i="4"/>
  <c r="BL1219" i="4"/>
  <c r="BK1219" i="4"/>
  <c r="BL1217" i="4"/>
  <c r="BK1217" i="4"/>
  <c r="BL1215" i="4"/>
  <c r="BK1215" i="4"/>
  <c r="BL1213" i="4"/>
  <c r="BK1213" i="4"/>
  <c r="BL1211" i="4"/>
  <c r="BK1211" i="4"/>
  <c r="BM1280" i="4"/>
  <c r="BN1277" i="4"/>
  <c r="BM1276" i="4"/>
  <c r="BN1273" i="4"/>
  <c r="BI1273" i="4"/>
  <c r="BM1272" i="4"/>
  <c r="BM1270" i="4"/>
  <c r="BN1269" i="4"/>
  <c r="BI1269" i="4"/>
  <c r="BM1268" i="4"/>
  <c r="BM1266" i="4"/>
  <c r="BN1265" i="4"/>
  <c r="BJ1263" i="4"/>
  <c r="BN1261" i="4"/>
  <c r="BM1260" i="4"/>
  <c r="BN1259" i="4"/>
  <c r="BI1259" i="4"/>
  <c r="BM1258" i="4"/>
  <c r="BJ1257" i="4"/>
  <c r="BJ1255" i="4"/>
  <c r="BM1254" i="4"/>
  <c r="BM1252" i="4"/>
  <c r="BN1251" i="4"/>
  <c r="BM1250" i="4"/>
  <c r="BN1249" i="4"/>
  <c r="BI1249" i="4"/>
  <c r="BM1246" i="4"/>
  <c r="BJ1245" i="4"/>
  <c r="BN1243" i="4"/>
  <c r="BJ1243" i="4"/>
  <c r="BJ1241" i="4"/>
  <c r="BM1238" i="4"/>
  <c r="BJ1237" i="4"/>
  <c r="BN1235" i="4"/>
  <c r="BJ1235" i="4"/>
  <c r="BM1234" i="4"/>
  <c r="BJ1233" i="4"/>
  <c r="BN1280" i="4"/>
  <c r="BJ1280" i="4"/>
  <c r="BI1280" i="4"/>
  <c r="BM1279" i="4"/>
  <c r="BN1278" i="4"/>
  <c r="BJ1278" i="4"/>
  <c r="BI1278" i="4"/>
  <c r="BM1277" i="4"/>
  <c r="BN1276" i="4"/>
  <c r="BJ1276" i="4"/>
  <c r="BI1276" i="4"/>
  <c r="BM1275" i="4"/>
  <c r="BN1274" i="4"/>
  <c r="BJ1274" i="4"/>
  <c r="BI1274" i="4"/>
  <c r="BM1273" i="4"/>
  <c r="BN1272" i="4"/>
  <c r="BJ1272" i="4"/>
  <c r="BI1272" i="4"/>
  <c r="BM1271" i="4"/>
  <c r="BN1270" i="4"/>
  <c r="BJ1270" i="4"/>
  <c r="BI1270" i="4"/>
  <c r="BM1269" i="4"/>
  <c r="BN1268" i="4"/>
  <c r="BJ1268" i="4"/>
  <c r="BI1268" i="4"/>
  <c r="BM1267" i="4"/>
  <c r="BN1266" i="4"/>
  <c r="BJ1266" i="4"/>
  <c r="BI1266" i="4"/>
  <c r="BM1265" i="4"/>
  <c r="BN1264" i="4"/>
  <c r="BJ1264" i="4"/>
  <c r="BI1264" i="4"/>
  <c r="BM1263" i="4"/>
  <c r="BN1262" i="4"/>
  <c r="BJ1262" i="4"/>
  <c r="BI1262" i="4"/>
  <c r="BM1261" i="4"/>
  <c r="BN1260" i="4"/>
  <c r="BJ1260" i="4"/>
  <c r="BI1260" i="4"/>
  <c r="BM1259" i="4"/>
  <c r="BN1258" i="4"/>
  <c r="BJ1258" i="4"/>
  <c r="BI1258" i="4"/>
  <c r="BM1257" i="4"/>
  <c r="BN1256" i="4"/>
  <c r="BJ1256" i="4"/>
  <c r="BI1256" i="4"/>
  <c r="BM1255" i="4"/>
  <c r="BN1254" i="4"/>
  <c r="BJ1254" i="4"/>
  <c r="BI1254" i="4"/>
  <c r="BM1253" i="4"/>
  <c r="BN1252" i="4"/>
  <c r="BJ1252" i="4"/>
  <c r="BI1252" i="4"/>
  <c r="BM1251" i="4"/>
  <c r="BN1250" i="4"/>
  <c r="BJ1250" i="4"/>
  <c r="BI1250" i="4"/>
  <c r="BM1249" i="4"/>
  <c r="BN1248" i="4"/>
  <c r="BJ1248" i="4"/>
  <c r="BI1248" i="4"/>
  <c r="BM1247" i="4"/>
  <c r="BN1246" i="4"/>
  <c r="BJ1246" i="4"/>
  <c r="BI1246" i="4"/>
  <c r="BM1245" i="4"/>
  <c r="BN1244" i="4"/>
  <c r="BJ1244" i="4"/>
  <c r="BI1244" i="4"/>
  <c r="BM1243" i="4"/>
  <c r="BN1242" i="4"/>
  <c r="BJ1242" i="4"/>
  <c r="BI1242" i="4"/>
  <c r="BM1241" i="4"/>
  <c r="BN1240" i="4"/>
  <c r="BJ1240" i="4"/>
  <c r="BI1240" i="4"/>
  <c r="BM1239" i="4"/>
  <c r="BN1238" i="4"/>
  <c r="BJ1238" i="4"/>
  <c r="BI1238" i="4"/>
  <c r="BM1237" i="4"/>
  <c r="BN1236" i="4"/>
  <c r="BJ1236" i="4"/>
  <c r="BI1236" i="4"/>
  <c r="BM1235" i="4"/>
  <c r="BN1234" i="4"/>
  <c r="BJ1234" i="4"/>
  <c r="BI1234" i="4"/>
  <c r="BM1233" i="4"/>
  <c r="BN1232" i="4"/>
  <c r="BJ1232" i="4"/>
  <c r="BI1232" i="4"/>
  <c r="BM1231" i="4"/>
  <c r="BN1230" i="4"/>
  <c r="BJ1230" i="4"/>
  <c r="BI1230" i="4"/>
  <c r="BM1229" i="4"/>
  <c r="BN1228" i="4"/>
  <c r="BJ1228" i="4"/>
  <c r="BI1228" i="4"/>
  <c r="BM1227" i="4"/>
  <c r="BN1226" i="4"/>
  <c r="BJ1226" i="4"/>
  <c r="BI1226" i="4"/>
  <c r="BM1225" i="4"/>
  <c r="BN1224" i="4"/>
  <c r="BJ1224" i="4"/>
  <c r="BI1224" i="4"/>
  <c r="BM1223" i="4"/>
  <c r="BN1222" i="4"/>
  <c r="BJ1222" i="4"/>
  <c r="BI1222" i="4"/>
  <c r="BM1221" i="4"/>
  <c r="BN1220" i="4"/>
  <c r="BJ1220" i="4"/>
  <c r="BI1220" i="4"/>
  <c r="BM1219" i="4"/>
  <c r="BN1218" i="4"/>
  <c r="BJ1218" i="4"/>
  <c r="BI1218" i="4"/>
  <c r="BM1217" i="4"/>
  <c r="BN1216" i="4"/>
  <c r="BJ1216" i="4"/>
  <c r="BI1216" i="4"/>
  <c r="BM1215" i="4"/>
  <c r="BN1214" i="4"/>
  <c r="BJ1214" i="4"/>
  <c r="BI1214" i="4"/>
  <c r="BM1213" i="4"/>
  <c r="BN1212" i="4"/>
  <c r="BJ1212" i="4"/>
  <c r="BI1212" i="4"/>
  <c r="BM1211" i="4"/>
  <c r="BN1210" i="4"/>
  <c r="BJ1210" i="4"/>
  <c r="BI1210" i="4"/>
  <c r="BL1209" i="4"/>
  <c r="BK1209" i="4"/>
  <c r="BL1207" i="4"/>
  <c r="BK1207" i="4"/>
  <c r="BL1205" i="4"/>
  <c r="BK1205" i="4"/>
  <c r="BL1203" i="4"/>
  <c r="BK1203" i="4"/>
  <c r="BL1201" i="4"/>
  <c r="BK1201" i="4"/>
  <c r="BK1379" i="4"/>
  <c r="BL1379" i="4"/>
  <c r="BK1377" i="4"/>
  <c r="BL1377" i="4"/>
  <c r="BK1375" i="4"/>
  <c r="BL1375" i="4"/>
  <c r="BK1373" i="4"/>
  <c r="BL1373" i="4"/>
  <c r="BK1371" i="4"/>
  <c r="BL1371" i="4"/>
  <c r="BK1369" i="4"/>
  <c r="BL1369" i="4"/>
  <c r="BK1367" i="4"/>
  <c r="BL1367" i="4"/>
  <c r="BK1365" i="4"/>
  <c r="BL1365" i="4"/>
  <c r="BK1363" i="4"/>
  <c r="BL1363" i="4"/>
  <c r="BK1361" i="4"/>
  <c r="BL1361" i="4"/>
  <c r="BK1359" i="4"/>
  <c r="BL1359" i="4"/>
  <c r="BK1357" i="4"/>
  <c r="BL1357" i="4"/>
  <c r="BK1355" i="4"/>
  <c r="BL1355" i="4"/>
  <c r="BK1353" i="4"/>
  <c r="BL1353" i="4"/>
  <c r="BK1351" i="4"/>
  <c r="BL1351" i="4"/>
  <c r="BK1349" i="4"/>
  <c r="BL1349" i="4"/>
  <c r="BK1347" i="4"/>
  <c r="BL1347" i="4"/>
  <c r="BK1345" i="4"/>
  <c r="BL1345" i="4"/>
  <c r="BK1343" i="4"/>
  <c r="BL1343" i="4"/>
  <c r="BK1341" i="4"/>
  <c r="BL1341" i="4"/>
  <c r="BK1339" i="4"/>
  <c r="BL1339" i="4"/>
  <c r="BK1337" i="4"/>
  <c r="BL1337" i="4"/>
  <c r="BK1335" i="4"/>
  <c r="BL1335" i="4"/>
  <c r="BK1333" i="4"/>
  <c r="BL1333" i="4"/>
  <c r="BK1331" i="4"/>
  <c r="BL1331" i="4"/>
  <c r="BK1329" i="4"/>
  <c r="BL1329" i="4"/>
  <c r="BK1327" i="4"/>
  <c r="BL1327" i="4"/>
  <c r="BK1325" i="4"/>
  <c r="BL1325" i="4"/>
  <c r="BK1323" i="4"/>
  <c r="BL1323" i="4"/>
  <c r="BK1321" i="4"/>
  <c r="BL1321" i="4"/>
  <c r="BK1319" i="4"/>
  <c r="BL1319" i="4"/>
  <c r="BK1317" i="4"/>
  <c r="BL1317" i="4"/>
  <c r="BK1315" i="4"/>
  <c r="BL1315" i="4"/>
  <c r="BK1313" i="4"/>
  <c r="BL1313" i="4"/>
  <c r="BK1311" i="4"/>
  <c r="BL1311" i="4"/>
  <c r="BK1309" i="4"/>
  <c r="BL1309" i="4"/>
  <c r="BK1307" i="4"/>
  <c r="BL1307" i="4"/>
  <c r="BK1305" i="4"/>
  <c r="BL1305" i="4"/>
  <c r="BK1303" i="4"/>
  <c r="BL1303" i="4"/>
  <c r="BK1301" i="4"/>
  <c r="BL1301" i="4"/>
  <c r="BK1479" i="4"/>
  <c r="BL1479" i="4"/>
  <c r="BK1477" i="4"/>
  <c r="BL1477" i="4"/>
  <c r="BK1475" i="4"/>
  <c r="BL1475" i="4"/>
  <c r="BK1473" i="4"/>
  <c r="BL1473" i="4"/>
  <c r="BK1471" i="4"/>
  <c r="BL1471" i="4"/>
  <c r="BK1469" i="4"/>
  <c r="BL1469" i="4"/>
  <c r="BK1467" i="4"/>
  <c r="BL1467" i="4"/>
  <c r="BK1465" i="4"/>
  <c r="BL1465" i="4"/>
  <c r="BK1463" i="4"/>
  <c r="BL1463" i="4"/>
  <c r="BK1461" i="4"/>
  <c r="BL1461" i="4"/>
  <c r="BK1459" i="4"/>
  <c r="BL1459" i="4"/>
  <c r="BK1457" i="4"/>
  <c r="BL1457" i="4"/>
  <c r="BK1455" i="4"/>
  <c r="BL1455" i="4"/>
  <c r="BK1453" i="4"/>
  <c r="BL1453" i="4"/>
  <c r="BK1451" i="4"/>
  <c r="BL1451" i="4"/>
  <c r="BK1449" i="4"/>
  <c r="BL1449" i="4"/>
  <c r="BK1447" i="4"/>
  <c r="BL1447" i="4"/>
  <c r="BK1445" i="4"/>
  <c r="BL1445" i="4"/>
  <c r="BK1443" i="4"/>
  <c r="BL1443" i="4"/>
  <c r="BK1441" i="4"/>
  <c r="BL1441" i="4"/>
  <c r="BK1439" i="4"/>
  <c r="BL1439" i="4"/>
  <c r="BK1437" i="4"/>
  <c r="BL1437" i="4"/>
  <c r="BK1435" i="4"/>
  <c r="BL1435" i="4"/>
  <c r="BK1433" i="4"/>
  <c r="BL1433" i="4"/>
  <c r="BK1431" i="4"/>
  <c r="BL1431" i="4"/>
  <c r="BK1429" i="4"/>
  <c r="BL1429" i="4"/>
  <c r="BK1427" i="4"/>
  <c r="BL1427" i="4"/>
  <c r="BK1425" i="4"/>
  <c r="BL1425" i="4"/>
  <c r="BK1423" i="4"/>
  <c r="BL1423" i="4"/>
  <c r="BK1421" i="4"/>
  <c r="BL1421" i="4"/>
  <c r="BK1419" i="4"/>
  <c r="BL1419" i="4"/>
  <c r="BK1417" i="4"/>
  <c r="BL1417" i="4"/>
  <c r="BK1415" i="4"/>
  <c r="BL1415" i="4"/>
  <c r="BK1413" i="4"/>
  <c r="BL1413" i="4"/>
  <c r="BK1411" i="4"/>
  <c r="BL1411" i="4"/>
  <c r="BK1409" i="4"/>
  <c r="BL1409" i="4"/>
  <c r="BK1407" i="4"/>
  <c r="BL1407" i="4"/>
  <c r="BK1405" i="4"/>
  <c r="BL1405" i="4"/>
  <c r="BK1403" i="4"/>
  <c r="BL1403" i="4"/>
  <c r="BK1401" i="4"/>
  <c r="BL1401" i="4"/>
  <c r="BK1579" i="4"/>
  <c r="BL1579" i="4"/>
  <c r="BK1577" i="4"/>
  <c r="BL1577" i="4"/>
  <c r="BK1575" i="4"/>
  <c r="BL1575" i="4"/>
  <c r="BK1573" i="4"/>
  <c r="BL1573" i="4"/>
  <c r="BK1571" i="4"/>
  <c r="BL1571" i="4"/>
  <c r="BK1569" i="4"/>
  <c r="BL1569" i="4"/>
  <c r="BK1567" i="4"/>
  <c r="BL1567" i="4"/>
  <c r="BK1565" i="4"/>
  <c r="BL1565" i="4"/>
  <c r="BK1563" i="4"/>
  <c r="BL1563" i="4"/>
  <c r="BK1561" i="4"/>
  <c r="BL1561" i="4"/>
  <c r="BK1559" i="4"/>
  <c r="BL1559" i="4"/>
  <c r="BK1557" i="4"/>
  <c r="BL1557" i="4"/>
  <c r="BK1555" i="4"/>
  <c r="BL1555" i="4"/>
  <c r="BK1553" i="4"/>
  <c r="BL1553" i="4"/>
  <c r="BK1551" i="4"/>
  <c r="BL1551" i="4"/>
  <c r="BK1549" i="4"/>
  <c r="BL1549" i="4"/>
  <c r="BK1547" i="4"/>
  <c r="BL1547" i="4"/>
  <c r="BK1545" i="4"/>
  <c r="BL1545" i="4"/>
  <c r="BK1543" i="4"/>
  <c r="BL1543" i="4"/>
  <c r="BK1541" i="4"/>
  <c r="BL1541" i="4"/>
  <c r="BK1539" i="4"/>
  <c r="BL1539" i="4"/>
  <c r="BK1537" i="4"/>
  <c r="BL1537" i="4"/>
  <c r="BK1535" i="4"/>
  <c r="BL1535" i="4"/>
  <c r="BM1533" i="4"/>
  <c r="D20" i="9"/>
  <c r="BK1533" i="4"/>
  <c r="BL1533" i="4"/>
  <c r="D10" i="9"/>
  <c r="BK1531" i="4"/>
  <c r="BL1531" i="4"/>
  <c r="BK1529" i="4"/>
  <c r="BL1529" i="4"/>
  <c r="BK1527" i="4"/>
  <c r="BL1527" i="4"/>
  <c r="E22" i="4"/>
  <c r="BN1526" i="4"/>
  <c r="E10" i="4"/>
  <c r="BJ1526" i="4"/>
  <c r="BK1525" i="4"/>
  <c r="BL1525" i="4"/>
  <c r="BK1523" i="4"/>
  <c r="BL1523" i="4"/>
  <c r="BK1521" i="4"/>
  <c r="BL1521" i="4"/>
  <c r="BK1519" i="4"/>
  <c r="BL1519" i="4"/>
  <c r="BK1517" i="4"/>
  <c r="BL1517" i="4"/>
  <c r="BK1515" i="4"/>
  <c r="BL1515" i="4"/>
  <c r="BK1513" i="4"/>
  <c r="BL1513" i="4"/>
  <c r="BK1511" i="4"/>
  <c r="BL1511" i="4"/>
  <c r="BK1509" i="4"/>
  <c r="BL1509" i="4"/>
  <c r="BK1507" i="4"/>
  <c r="BL1507" i="4"/>
  <c r="BK1505" i="4"/>
  <c r="BL1505" i="4"/>
  <c r="BK1503" i="4"/>
  <c r="BL1503" i="4"/>
  <c r="BK1501" i="4"/>
  <c r="BL1501" i="4"/>
  <c r="BL1181" i="4"/>
  <c r="BK1181" i="4"/>
  <c r="BM1209" i="4"/>
  <c r="BN1208" i="4"/>
  <c r="BJ1208" i="4"/>
  <c r="BI1208" i="4"/>
  <c r="BM1207" i="4"/>
  <c r="BN1206" i="4"/>
  <c r="BJ1206" i="4"/>
  <c r="BI1206" i="4"/>
  <c r="BM1205" i="4"/>
  <c r="BN1204" i="4"/>
  <c r="BJ1204" i="4"/>
  <c r="BI1204" i="4"/>
  <c r="BM1203" i="4"/>
  <c r="BN1202" i="4"/>
  <c r="BJ1202" i="4"/>
  <c r="BI1202" i="4"/>
  <c r="BM1201" i="4"/>
  <c r="BN1200" i="4"/>
  <c r="BJ1200" i="4"/>
  <c r="BI1200" i="4"/>
  <c r="BN1380" i="4"/>
  <c r="BJ1380" i="4"/>
  <c r="BI1380" i="4"/>
  <c r="BM1379" i="4"/>
  <c r="BN1378" i="4"/>
  <c r="BJ1378" i="4"/>
  <c r="BI1378" i="4"/>
  <c r="BM1377" i="4"/>
  <c r="BN1376" i="4"/>
  <c r="BJ1376" i="4"/>
  <c r="BI1376" i="4"/>
  <c r="BM1375" i="4"/>
  <c r="BN1374" i="4"/>
  <c r="BJ1374" i="4"/>
  <c r="BI1374" i="4"/>
  <c r="BM1373" i="4"/>
  <c r="BN1372" i="4"/>
  <c r="BJ1372" i="4"/>
  <c r="BI1372" i="4"/>
  <c r="BM1371" i="4"/>
  <c r="BN1370" i="4"/>
  <c r="BJ1370" i="4"/>
  <c r="BI1370" i="4"/>
  <c r="BM1369" i="4"/>
  <c r="BN1368" i="4"/>
  <c r="BJ1368" i="4"/>
  <c r="BI1368" i="4"/>
  <c r="BM1367" i="4"/>
  <c r="BN1366" i="4"/>
  <c r="BJ1366" i="4"/>
  <c r="BI1366" i="4"/>
  <c r="BM1365" i="4"/>
  <c r="BN1364" i="4"/>
  <c r="BJ1364" i="4"/>
  <c r="BI1364" i="4"/>
  <c r="BM1363" i="4"/>
  <c r="BN1362" i="4"/>
  <c r="BJ1362" i="4"/>
  <c r="BI1362" i="4"/>
  <c r="BM1361" i="4"/>
  <c r="BN1360" i="4"/>
  <c r="BJ1360" i="4"/>
  <c r="BI1360" i="4"/>
  <c r="BM1359" i="4"/>
  <c r="BN1358" i="4"/>
  <c r="BJ1358" i="4"/>
  <c r="BI1358" i="4"/>
  <c r="BM1357" i="4"/>
  <c r="BN1356" i="4"/>
  <c r="BJ1356" i="4"/>
  <c r="BI1356" i="4"/>
  <c r="BM1355" i="4"/>
  <c r="BN1354" i="4"/>
  <c r="BJ1354" i="4"/>
  <c r="BI1354" i="4"/>
  <c r="BM1353" i="4"/>
  <c r="BN1352" i="4"/>
  <c r="BJ1352" i="4"/>
  <c r="BI1352" i="4"/>
  <c r="BM1351" i="4"/>
  <c r="BN1350" i="4"/>
  <c r="BJ1350" i="4"/>
  <c r="BI1350" i="4"/>
  <c r="BM1349" i="4"/>
  <c r="BN1348" i="4"/>
  <c r="BJ1348" i="4"/>
  <c r="BI1348" i="4"/>
  <c r="BM1347" i="4"/>
  <c r="BN1346" i="4"/>
  <c r="BJ1346" i="4"/>
  <c r="BI1346" i="4"/>
  <c r="BM1345" i="4"/>
  <c r="BN1344" i="4"/>
  <c r="BJ1344" i="4"/>
  <c r="BI1344" i="4"/>
  <c r="BM1343" i="4"/>
  <c r="BN1342" i="4"/>
  <c r="BJ1342" i="4"/>
  <c r="BI1342" i="4"/>
  <c r="BM1341" i="4"/>
  <c r="BN1340" i="4"/>
  <c r="BJ1340" i="4"/>
  <c r="BI1340" i="4"/>
  <c r="BM1339" i="4"/>
  <c r="BN1338" i="4"/>
  <c r="BJ1338" i="4"/>
  <c r="BI1338" i="4"/>
  <c r="BM1337" i="4"/>
  <c r="BN1336" i="4"/>
  <c r="BJ1336" i="4"/>
  <c r="BI1336" i="4"/>
  <c r="BM1335" i="4"/>
  <c r="BN1334" i="4"/>
  <c r="BJ1334" i="4"/>
  <c r="BI1334" i="4"/>
  <c r="BM1333" i="4"/>
  <c r="BN1332" i="4"/>
  <c r="BJ1332" i="4"/>
  <c r="BI1332" i="4"/>
  <c r="BM1331" i="4"/>
  <c r="BN1330" i="4"/>
  <c r="BJ1330" i="4"/>
  <c r="BI1330" i="4"/>
  <c r="BM1329" i="4"/>
  <c r="BN1328" i="4"/>
  <c r="BJ1328" i="4"/>
  <c r="BI1328" i="4"/>
  <c r="BM1327" i="4"/>
  <c r="BN1326" i="4"/>
  <c r="BJ1326" i="4"/>
  <c r="BI1326" i="4"/>
  <c r="BM1325" i="4"/>
  <c r="BN1324" i="4"/>
  <c r="BJ1324" i="4"/>
  <c r="BI1324" i="4"/>
  <c r="BM1323" i="4"/>
  <c r="BN1322" i="4"/>
  <c r="BJ1322" i="4"/>
  <c r="BI1322" i="4"/>
  <c r="BM1321" i="4"/>
  <c r="BN1320" i="4"/>
  <c r="BJ1320" i="4"/>
  <c r="BI1320" i="4"/>
  <c r="BM1319" i="4"/>
  <c r="BN1318" i="4"/>
  <c r="BJ1318" i="4"/>
  <c r="BI1318" i="4"/>
  <c r="BM1317" i="4"/>
  <c r="BN1316" i="4"/>
  <c r="BJ1316" i="4"/>
  <c r="BI1316" i="4"/>
  <c r="BM1315" i="4"/>
  <c r="BN1314" i="4"/>
  <c r="BJ1314" i="4"/>
  <c r="BI1314" i="4"/>
  <c r="BM1313" i="4"/>
  <c r="BN1312" i="4"/>
  <c r="BJ1312" i="4"/>
  <c r="BI1312" i="4"/>
  <c r="BM1311" i="4"/>
  <c r="BN1310" i="4"/>
  <c r="BJ1310" i="4"/>
  <c r="BI1310" i="4"/>
  <c r="BM1309" i="4"/>
  <c r="BN1308" i="4"/>
  <c r="BJ1308" i="4"/>
  <c r="BI1308" i="4"/>
  <c r="BM1307" i="4"/>
  <c r="BN1306" i="4"/>
  <c r="BJ1306" i="4"/>
  <c r="BI1306" i="4"/>
  <c r="BM1305" i="4"/>
  <c r="BN1304" i="4"/>
  <c r="BJ1304" i="4"/>
  <c r="BI1304" i="4"/>
  <c r="BM1303" i="4"/>
  <c r="BN1302" i="4"/>
  <c r="BJ1302" i="4"/>
  <c r="BI1302" i="4"/>
  <c r="BM1301" i="4"/>
  <c r="BN1300" i="4"/>
  <c r="BJ1300" i="4"/>
  <c r="BI1300" i="4"/>
  <c r="BN1480" i="4"/>
  <c r="BJ1480" i="4"/>
  <c r="BI1480" i="4"/>
  <c r="BM1479" i="4"/>
  <c r="BN1478" i="4"/>
  <c r="BJ1478" i="4"/>
  <c r="BI1478" i="4"/>
  <c r="BM1477" i="4"/>
  <c r="BN1476" i="4"/>
  <c r="BJ1476" i="4"/>
  <c r="BI1476" i="4"/>
  <c r="BM1475" i="4"/>
  <c r="BN1474" i="4"/>
  <c r="BJ1474" i="4"/>
  <c r="BI1474" i="4"/>
  <c r="BM1473" i="4"/>
  <c r="BN1472" i="4"/>
  <c r="BJ1472" i="4"/>
  <c r="BI1472" i="4"/>
  <c r="BM1471" i="4"/>
  <c r="BN1470" i="4"/>
  <c r="BJ1470" i="4"/>
  <c r="BI1470" i="4"/>
  <c r="BM1469" i="4"/>
  <c r="BN1468" i="4"/>
  <c r="BJ1468" i="4"/>
  <c r="BI1468" i="4"/>
  <c r="BM1467" i="4"/>
  <c r="BN1466" i="4"/>
  <c r="BJ1466" i="4"/>
  <c r="BI1466" i="4"/>
  <c r="BM1465" i="4"/>
  <c r="BN1464" i="4"/>
  <c r="BJ1464" i="4"/>
  <c r="BI1464" i="4"/>
  <c r="BM1463" i="4"/>
  <c r="BN1462" i="4"/>
  <c r="BJ1462" i="4"/>
  <c r="BI1462" i="4"/>
  <c r="BM1461" i="4"/>
  <c r="BN1460" i="4"/>
  <c r="BJ1460" i="4"/>
  <c r="BI1460" i="4"/>
  <c r="BM1459" i="4"/>
  <c r="BN1458" i="4"/>
  <c r="BJ1458" i="4"/>
  <c r="BI1458" i="4"/>
  <c r="BM1457" i="4"/>
  <c r="BN1456" i="4"/>
  <c r="BJ1456" i="4"/>
  <c r="BI1456" i="4"/>
  <c r="BM1455" i="4"/>
  <c r="BN1454" i="4"/>
  <c r="BJ1454" i="4"/>
  <c r="BI1454" i="4"/>
  <c r="BM1453" i="4"/>
  <c r="BN1452" i="4"/>
  <c r="BJ1452" i="4"/>
  <c r="BI1452" i="4"/>
  <c r="BM1451" i="4"/>
  <c r="BN1450" i="4"/>
  <c r="BJ1450" i="4"/>
  <c r="BI1450" i="4"/>
  <c r="BM1449" i="4"/>
  <c r="BN1448" i="4"/>
  <c r="BJ1448" i="4"/>
  <c r="BI1448" i="4"/>
  <c r="BM1447" i="4"/>
  <c r="BN1446" i="4"/>
  <c r="BJ1446" i="4"/>
  <c r="BI1446" i="4"/>
  <c r="BM1445" i="4"/>
  <c r="BN1444" i="4"/>
  <c r="BJ1444" i="4"/>
  <c r="BI1444" i="4"/>
  <c r="BM1443" i="4"/>
  <c r="BN1442" i="4"/>
  <c r="BJ1442" i="4"/>
  <c r="BI1442" i="4"/>
  <c r="BM1441" i="4"/>
  <c r="BN1440" i="4"/>
  <c r="BJ1440" i="4"/>
  <c r="BI1440" i="4"/>
  <c r="BM1439" i="4"/>
  <c r="BN1438" i="4"/>
  <c r="BJ1438" i="4"/>
  <c r="BI1438" i="4"/>
  <c r="BM1437" i="4"/>
  <c r="BN1436" i="4"/>
  <c r="BJ1436" i="4"/>
  <c r="BI1436" i="4"/>
  <c r="BM1435" i="4"/>
  <c r="BN1434" i="4"/>
  <c r="BJ1434" i="4"/>
  <c r="BI1434" i="4"/>
  <c r="BM1433" i="4"/>
  <c r="BN1432" i="4"/>
  <c r="BJ1432" i="4"/>
  <c r="BI1432" i="4"/>
  <c r="BM1431" i="4"/>
  <c r="BN1430" i="4"/>
  <c r="BJ1430" i="4"/>
  <c r="BI1430" i="4"/>
  <c r="BM1429" i="4"/>
  <c r="BN1428" i="4"/>
  <c r="BJ1428" i="4"/>
  <c r="BI1428" i="4"/>
  <c r="BM1427" i="4"/>
  <c r="BN1426" i="4"/>
  <c r="BJ1426" i="4"/>
  <c r="BI1426" i="4"/>
  <c r="BM1425" i="4"/>
  <c r="BN1424" i="4"/>
  <c r="BJ1424" i="4"/>
  <c r="BI1424" i="4"/>
  <c r="BM1423" i="4"/>
  <c r="BN1422" i="4"/>
  <c r="BJ1422" i="4"/>
  <c r="BI1422" i="4"/>
  <c r="BM1421" i="4"/>
  <c r="BN1420" i="4"/>
  <c r="BJ1420" i="4"/>
  <c r="BI1420" i="4"/>
  <c r="BM1419" i="4"/>
  <c r="BN1418" i="4"/>
  <c r="BJ1418" i="4"/>
  <c r="BI1418" i="4"/>
  <c r="BM1417" i="4"/>
  <c r="BN1416" i="4"/>
  <c r="BJ1416" i="4"/>
  <c r="BI1416" i="4"/>
  <c r="BM1415" i="4"/>
  <c r="BN1414" i="4"/>
  <c r="BJ1414" i="4"/>
  <c r="BI1414" i="4"/>
  <c r="BM1413" i="4"/>
  <c r="BN1412" i="4"/>
  <c r="BJ1412" i="4"/>
  <c r="BI1412" i="4"/>
  <c r="BM1411" i="4"/>
  <c r="BN1410" i="4"/>
  <c r="BJ1410" i="4"/>
  <c r="BI1410" i="4"/>
  <c r="BM1409" i="4"/>
  <c r="BN1408" i="4"/>
  <c r="BJ1408" i="4"/>
  <c r="BI1408" i="4"/>
  <c r="BM1407" i="4"/>
  <c r="BN1406" i="4"/>
  <c r="BJ1406" i="4"/>
  <c r="BI1406" i="4"/>
  <c r="BM1405" i="4"/>
  <c r="BN1404" i="4"/>
  <c r="BJ1404" i="4"/>
  <c r="BI1404" i="4"/>
  <c r="BM1403" i="4"/>
  <c r="BN1402" i="4"/>
  <c r="BJ1402" i="4"/>
  <c r="BI1402" i="4"/>
  <c r="BM1401" i="4"/>
  <c r="BN1400" i="4"/>
  <c r="BJ1400" i="4"/>
  <c r="BI1400" i="4"/>
  <c r="BN1580" i="4"/>
  <c r="BJ1580" i="4"/>
  <c r="BI1580" i="4"/>
  <c r="BM1579" i="4"/>
  <c r="BN1578" i="4"/>
  <c r="BJ1578" i="4"/>
  <c r="BI1578" i="4"/>
  <c r="BM1577" i="4"/>
  <c r="BN1576" i="4"/>
  <c r="BJ1576" i="4"/>
  <c r="BI1576" i="4"/>
  <c r="BM1575" i="4"/>
  <c r="BN1574" i="4"/>
  <c r="BJ1574" i="4"/>
  <c r="BI1574" i="4"/>
  <c r="BM1573" i="4"/>
  <c r="BN1572" i="4"/>
  <c r="BJ1572" i="4"/>
  <c r="BI1572" i="4"/>
  <c r="BM1571" i="4"/>
  <c r="BN1570" i="4"/>
  <c r="BJ1570" i="4"/>
  <c r="BI1570" i="4"/>
  <c r="BM1569" i="4"/>
  <c r="BN1568" i="4"/>
  <c r="BJ1568" i="4"/>
  <c r="BI1568" i="4"/>
  <c r="BM1567" i="4"/>
  <c r="BN1566" i="4"/>
  <c r="BJ1566" i="4"/>
  <c r="BI1566" i="4"/>
  <c r="BM1565" i="4"/>
  <c r="BN1564" i="4"/>
  <c r="BJ1564" i="4"/>
  <c r="BI1564" i="4"/>
  <c r="BM1563" i="4"/>
  <c r="BN1562" i="4"/>
  <c r="BJ1562" i="4"/>
  <c r="BI1562" i="4"/>
  <c r="BM1561" i="4"/>
  <c r="BN1560" i="4"/>
  <c r="BJ1560" i="4"/>
  <c r="BI1560" i="4"/>
  <c r="BM1559" i="4"/>
  <c r="BN1558" i="4"/>
  <c r="BJ1558" i="4"/>
  <c r="BI1558" i="4"/>
  <c r="BM1557" i="4"/>
  <c r="BN1556" i="4"/>
  <c r="BJ1556" i="4"/>
  <c r="BI1556" i="4"/>
  <c r="BM1555" i="4"/>
  <c r="BN1554" i="4"/>
  <c r="BJ1554" i="4"/>
  <c r="BI1554" i="4"/>
  <c r="BM1553" i="4"/>
  <c r="BN1552" i="4"/>
  <c r="BJ1552" i="4"/>
  <c r="BI1552" i="4"/>
  <c r="BM1551" i="4"/>
  <c r="BN1550" i="4"/>
  <c r="BJ1550" i="4"/>
  <c r="BI1550" i="4"/>
  <c r="BM1549" i="4"/>
  <c r="BN1548" i="4"/>
  <c r="BJ1548" i="4"/>
  <c r="BI1548" i="4"/>
  <c r="BM1547" i="4"/>
  <c r="BN1546" i="4"/>
  <c r="BJ1546" i="4"/>
  <c r="BI1546" i="4"/>
  <c r="BM1545" i="4"/>
  <c r="BN1544" i="4"/>
  <c r="BJ1544" i="4"/>
  <c r="BI1544" i="4"/>
  <c r="BM1543" i="4"/>
  <c r="BN1542" i="4"/>
  <c r="BJ1542" i="4"/>
  <c r="BI1542" i="4"/>
  <c r="BM1541" i="4"/>
  <c r="BN1540" i="4"/>
  <c r="BJ1540" i="4"/>
  <c r="BI1540" i="4"/>
  <c r="BM1539" i="4"/>
  <c r="BN1538" i="4"/>
  <c r="BJ1538" i="4"/>
  <c r="BI1538" i="4"/>
  <c r="BM1537" i="4"/>
  <c r="BN1536" i="4"/>
  <c r="BJ1536" i="4"/>
  <c r="BI1536" i="4"/>
  <c r="BM1535" i="4"/>
  <c r="BN1534" i="4"/>
  <c r="BJ1534" i="4"/>
  <c r="BI1534" i="4"/>
  <c r="BN1532" i="4"/>
  <c r="BJ1532" i="4"/>
  <c r="BI1532" i="4"/>
  <c r="BM1531" i="4"/>
  <c r="BN1530" i="4"/>
  <c r="BJ1530" i="4"/>
  <c r="BI1530" i="4"/>
  <c r="BM1529" i="4"/>
  <c r="BN1528" i="4"/>
  <c r="BJ1528" i="4"/>
  <c r="BI1528" i="4"/>
  <c r="BM1527" i="4"/>
  <c r="E20" i="4"/>
  <c r="E18" i="4"/>
  <c r="E16" i="4"/>
  <c r="E14" i="4"/>
  <c r="E12" i="4"/>
  <c r="BI1526" i="4"/>
  <c r="BM1525" i="4"/>
  <c r="BN1524" i="4"/>
  <c r="BJ1524" i="4"/>
  <c r="BI1524" i="4"/>
  <c r="BM1523" i="4"/>
  <c r="BN1522" i="4"/>
  <c r="BJ1522" i="4"/>
  <c r="BI1522" i="4"/>
  <c r="BM1521" i="4"/>
  <c r="BN1520" i="4"/>
  <c r="BJ1520" i="4"/>
  <c r="BI1520" i="4"/>
  <c r="BM1519" i="4"/>
  <c r="BN1518" i="4"/>
  <c r="BJ1518" i="4"/>
  <c r="BI1518" i="4"/>
  <c r="BM1517" i="4"/>
  <c r="BN1516" i="4"/>
  <c r="BJ1516" i="4"/>
  <c r="BI1516" i="4"/>
  <c r="BM1515" i="4"/>
  <c r="BN1514" i="4"/>
  <c r="BJ1514" i="4"/>
  <c r="BI1514" i="4"/>
  <c r="BM1513" i="4"/>
  <c r="BN1512" i="4"/>
  <c r="BJ1512" i="4"/>
  <c r="BI1512" i="4"/>
  <c r="BM1511" i="4"/>
  <c r="BN1510" i="4"/>
  <c r="BJ1510" i="4"/>
  <c r="BI1510" i="4"/>
  <c r="BM1509" i="4"/>
  <c r="BN1508" i="4"/>
  <c r="BJ1508" i="4"/>
  <c r="BI1508" i="4"/>
  <c r="BM1507" i="4"/>
  <c r="BN1506" i="4"/>
  <c r="BJ1506" i="4"/>
  <c r="BI1506" i="4"/>
  <c r="BM1505" i="4"/>
  <c r="BN1504" i="4"/>
  <c r="BJ1504" i="4"/>
  <c r="BI1504" i="4"/>
  <c r="BM1503" i="4"/>
  <c r="BN1502" i="4"/>
  <c r="BJ1502" i="4"/>
  <c r="BI1502" i="4"/>
  <c r="BM1501" i="4"/>
  <c r="BN1500" i="4"/>
  <c r="BJ1500" i="4"/>
  <c r="BI1500" i="4"/>
  <c r="BM1181" i="4"/>
  <c r="BK780" i="4"/>
  <c r="BL780" i="4"/>
  <c r="BK778" i="4"/>
  <c r="BL778" i="4"/>
  <c r="BK776" i="4"/>
  <c r="BL776" i="4"/>
  <c r="BK774" i="4"/>
  <c r="BL774" i="4"/>
  <c r="BK772" i="4"/>
  <c r="BL772" i="4"/>
  <c r="BK770" i="4"/>
  <c r="BL770" i="4"/>
  <c r="BK768" i="4"/>
  <c r="BL768" i="4"/>
  <c r="BK766" i="4"/>
  <c r="BL766" i="4"/>
  <c r="BK764" i="4"/>
  <c r="BL764" i="4"/>
  <c r="BK762" i="4"/>
  <c r="BL762" i="4"/>
  <c r="BK760" i="4"/>
  <c r="BL760" i="4"/>
  <c r="BK758" i="4"/>
  <c r="BL758" i="4"/>
  <c r="BK756" i="4"/>
  <c r="BL756" i="4"/>
  <c r="BK754" i="4"/>
  <c r="BL754" i="4"/>
  <c r="BK752" i="4"/>
  <c r="BL752" i="4"/>
  <c r="BK750" i="4"/>
  <c r="BL750" i="4"/>
  <c r="BK748" i="4"/>
  <c r="BL748" i="4"/>
  <c r="BK746" i="4"/>
  <c r="BL746" i="4"/>
  <c r="BK744" i="4"/>
  <c r="BL744" i="4"/>
  <c r="BK742" i="4"/>
  <c r="BL742" i="4"/>
  <c r="BK740" i="4"/>
  <c r="BL740" i="4"/>
  <c r="BK738" i="4"/>
  <c r="BL738" i="4"/>
  <c r="BK736" i="4"/>
  <c r="BL736" i="4"/>
  <c r="BK734" i="4"/>
  <c r="BL734" i="4"/>
  <c r="BK732" i="4"/>
  <c r="BL732" i="4"/>
  <c r="BK730" i="4"/>
  <c r="BL730" i="4"/>
  <c r="BK728" i="4"/>
  <c r="BL728" i="4"/>
  <c r="BK726" i="4"/>
  <c r="BL726" i="4"/>
  <c r="BK724" i="4"/>
  <c r="BL724" i="4"/>
  <c r="BK722" i="4"/>
  <c r="BL722" i="4"/>
  <c r="BK720" i="4"/>
  <c r="BL720" i="4"/>
  <c r="BK718" i="4"/>
  <c r="BL718" i="4"/>
  <c r="BK716" i="4"/>
  <c r="BL716" i="4"/>
  <c r="BK714" i="4"/>
  <c r="BL714" i="4"/>
  <c r="BM780" i="4"/>
  <c r="BN779" i="4"/>
  <c r="BJ779" i="4"/>
  <c r="BI779" i="4"/>
  <c r="BM778" i="4"/>
  <c r="BN777" i="4"/>
  <c r="BJ777" i="4"/>
  <c r="BI777" i="4"/>
  <c r="BM776" i="4"/>
  <c r="BN775" i="4"/>
  <c r="BJ775" i="4"/>
  <c r="BI775" i="4"/>
  <c r="BM774" i="4"/>
  <c r="BN773" i="4"/>
  <c r="BJ773" i="4"/>
  <c r="BI773" i="4"/>
  <c r="BM772" i="4"/>
  <c r="BN771" i="4"/>
  <c r="BJ771" i="4"/>
  <c r="BI771" i="4"/>
  <c r="BM770" i="4"/>
  <c r="BN769" i="4"/>
  <c r="BJ769" i="4"/>
  <c r="BI769" i="4"/>
  <c r="BM768" i="4"/>
  <c r="BN767" i="4"/>
  <c r="BJ767" i="4"/>
  <c r="BI767" i="4"/>
  <c r="BM766" i="4"/>
  <c r="BN765" i="4"/>
  <c r="BJ765" i="4"/>
  <c r="BI765" i="4"/>
  <c r="BM764" i="4"/>
  <c r="BN763" i="4"/>
  <c r="BJ763" i="4"/>
  <c r="BI763" i="4"/>
  <c r="BM762" i="4"/>
  <c r="BN761" i="4"/>
  <c r="BJ761" i="4"/>
  <c r="BI761" i="4"/>
  <c r="BM760" i="4"/>
  <c r="BN759" i="4"/>
  <c r="BJ759" i="4"/>
  <c r="BI759" i="4"/>
  <c r="BM758" i="4"/>
  <c r="BN757" i="4"/>
  <c r="BJ757" i="4"/>
  <c r="BI757" i="4"/>
  <c r="BM756" i="4"/>
  <c r="BN755" i="4"/>
  <c r="BJ755" i="4"/>
  <c r="BI755" i="4"/>
  <c r="BM754" i="4"/>
  <c r="BN753" i="4"/>
  <c r="BJ753" i="4"/>
  <c r="BI753" i="4"/>
  <c r="BM752" i="4"/>
  <c r="BN751" i="4"/>
  <c r="BJ751" i="4"/>
  <c r="BI751" i="4"/>
  <c r="BM750" i="4"/>
  <c r="BN749" i="4"/>
  <c r="BJ749" i="4"/>
  <c r="BI749" i="4"/>
  <c r="BM748" i="4"/>
  <c r="BN747" i="4"/>
  <c r="BJ747" i="4"/>
  <c r="BI747" i="4"/>
  <c r="BM746" i="4"/>
  <c r="BN745" i="4"/>
  <c r="BJ745" i="4"/>
  <c r="BI745" i="4"/>
  <c r="BM744" i="4"/>
  <c r="BN743" i="4"/>
  <c r="BJ743" i="4"/>
  <c r="BI743" i="4"/>
  <c r="BM742" i="4"/>
  <c r="BN741" i="4"/>
  <c r="BJ741" i="4"/>
  <c r="BI741" i="4"/>
  <c r="BM740" i="4"/>
  <c r="BN739" i="4"/>
  <c r="BJ739" i="4"/>
  <c r="BI739" i="4"/>
  <c r="BM738" i="4"/>
  <c r="BN737" i="4"/>
  <c r="BJ737" i="4"/>
  <c r="BI737" i="4"/>
  <c r="BM736" i="4"/>
  <c r="BN735" i="4"/>
  <c r="BJ735" i="4"/>
  <c r="BI735" i="4"/>
  <c r="BM734" i="4"/>
  <c r="BN733" i="4"/>
  <c r="BJ733" i="4"/>
  <c r="BI733" i="4"/>
  <c r="BM732" i="4"/>
  <c r="BN731" i="4"/>
  <c r="BJ731" i="4"/>
  <c r="BI731" i="4"/>
  <c r="BM730" i="4"/>
  <c r="BN729" i="4"/>
  <c r="BJ729" i="4"/>
  <c r="BI729" i="4"/>
  <c r="BM728" i="4"/>
  <c r="BN727" i="4"/>
  <c r="BJ727" i="4"/>
  <c r="BI727" i="4"/>
  <c r="BM726" i="4"/>
  <c r="BN725" i="4"/>
  <c r="BJ725" i="4"/>
  <c r="BI725" i="4"/>
  <c r="BM724" i="4"/>
  <c r="BN723" i="4"/>
  <c r="BJ723" i="4"/>
  <c r="BI723" i="4"/>
  <c r="BM722" i="4"/>
  <c r="BN721" i="4"/>
  <c r="BJ721" i="4"/>
  <c r="BI721" i="4"/>
  <c r="BM720" i="4"/>
  <c r="BN719" i="4"/>
  <c r="BJ719" i="4"/>
  <c r="BI719" i="4"/>
  <c r="BM718" i="4"/>
  <c r="BN717" i="4"/>
  <c r="BJ717" i="4"/>
  <c r="BI717" i="4"/>
  <c r="BM716" i="4"/>
  <c r="BN715" i="4"/>
  <c r="BJ715" i="4"/>
  <c r="BI715" i="4"/>
  <c r="BM714" i="4"/>
  <c r="BN713" i="4"/>
  <c r="BJ713" i="4"/>
  <c r="BI713" i="4"/>
  <c r="BK779" i="4"/>
  <c r="BL779" i="4"/>
  <c r="BK777" i="4"/>
  <c r="BL777" i="4"/>
  <c r="BK775" i="4"/>
  <c r="BL775" i="4"/>
  <c r="BK773" i="4"/>
  <c r="BL773" i="4"/>
  <c r="BK771" i="4"/>
  <c r="BL771" i="4"/>
  <c r="BK769" i="4"/>
  <c r="BL769" i="4"/>
  <c r="BK767" i="4"/>
  <c r="BL767" i="4"/>
  <c r="BK765" i="4"/>
  <c r="BL765" i="4"/>
  <c r="BK763" i="4"/>
  <c r="BL763" i="4"/>
  <c r="BK761" i="4"/>
  <c r="BL761" i="4"/>
  <c r="BK759" i="4"/>
  <c r="BL759" i="4"/>
  <c r="BK757" i="4"/>
  <c r="BL757" i="4"/>
  <c r="BK755" i="4"/>
  <c r="BL755" i="4"/>
  <c r="BK753" i="4"/>
  <c r="BL753" i="4"/>
  <c r="BK751" i="4"/>
  <c r="BL751" i="4"/>
  <c r="BK749" i="4"/>
  <c r="BL749" i="4"/>
  <c r="BK747" i="4"/>
  <c r="BL747" i="4"/>
  <c r="BK745" i="4"/>
  <c r="BL745" i="4"/>
  <c r="BK743" i="4"/>
  <c r="BL743" i="4"/>
  <c r="BK741" i="4"/>
  <c r="BL741" i="4"/>
  <c r="BK739" i="4"/>
  <c r="BL739" i="4"/>
  <c r="BK737" i="4"/>
  <c r="BL737" i="4"/>
  <c r="BK735" i="4"/>
  <c r="BL735" i="4"/>
  <c r="BK733" i="4"/>
  <c r="BL733" i="4"/>
  <c r="BK731" i="4"/>
  <c r="BL731" i="4"/>
  <c r="BK729" i="4"/>
  <c r="BL729" i="4"/>
  <c r="BK727" i="4"/>
  <c r="BL727" i="4"/>
  <c r="BK725" i="4"/>
  <c r="BL725" i="4"/>
  <c r="BK723" i="4"/>
  <c r="BL723" i="4"/>
  <c r="BK721" i="4"/>
  <c r="BL721" i="4"/>
  <c r="BK719" i="4"/>
  <c r="BL719" i="4"/>
  <c r="BK717" i="4"/>
  <c r="BL717" i="4"/>
  <c r="BK715" i="4"/>
  <c r="BL715" i="4"/>
  <c r="BK713" i="4"/>
  <c r="BL713" i="4"/>
  <c r="BK711" i="4"/>
  <c r="BL711" i="4"/>
  <c r="BN276" i="4"/>
  <c r="C20" i="4"/>
  <c r="C18" i="4"/>
  <c r="C16" i="4"/>
  <c r="C14" i="4"/>
  <c r="C12" i="4"/>
  <c r="BN780" i="4"/>
  <c r="BJ780" i="4"/>
  <c r="BI780" i="4"/>
  <c r="BM779" i="4"/>
  <c r="BN778" i="4"/>
  <c r="BJ778" i="4"/>
  <c r="BI778" i="4"/>
  <c r="BM777" i="4"/>
  <c r="BN776" i="4"/>
  <c r="BJ776" i="4"/>
  <c r="BI776" i="4"/>
  <c r="BM775" i="4"/>
  <c r="BN774" i="4"/>
  <c r="BJ774" i="4"/>
  <c r="BI774" i="4"/>
  <c r="BM773" i="4"/>
  <c r="BN772" i="4"/>
  <c r="BJ772" i="4"/>
  <c r="BI772" i="4"/>
  <c r="BM771" i="4"/>
  <c r="BN770" i="4"/>
  <c r="BJ770" i="4"/>
  <c r="BI770" i="4"/>
  <c r="BM769" i="4"/>
  <c r="BN768" i="4"/>
  <c r="BJ768" i="4"/>
  <c r="BI768" i="4"/>
  <c r="BM767" i="4"/>
  <c r="BN766" i="4"/>
  <c r="BJ766" i="4"/>
  <c r="BI766" i="4"/>
  <c r="BM765" i="4"/>
  <c r="BN764" i="4"/>
  <c r="BJ764" i="4"/>
  <c r="BI764" i="4"/>
  <c r="BM763" i="4"/>
  <c r="BN762" i="4"/>
  <c r="BJ762" i="4"/>
  <c r="BI762" i="4"/>
  <c r="BM761" i="4"/>
  <c r="BN760" i="4"/>
  <c r="BJ760" i="4"/>
  <c r="BI760" i="4"/>
  <c r="BM759" i="4"/>
  <c r="BN758" i="4"/>
  <c r="BJ758" i="4"/>
  <c r="BI758" i="4"/>
  <c r="BM757" i="4"/>
  <c r="BN756" i="4"/>
  <c r="BJ756" i="4"/>
  <c r="BI756" i="4"/>
  <c r="BM755" i="4"/>
  <c r="BN754" i="4"/>
  <c r="BJ754" i="4"/>
  <c r="BI754" i="4"/>
  <c r="BM753" i="4"/>
  <c r="BN752" i="4"/>
  <c r="BJ752" i="4"/>
  <c r="BI752" i="4"/>
  <c r="BM751" i="4"/>
  <c r="BN750" i="4"/>
  <c r="BJ750" i="4"/>
  <c r="BI750" i="4"/>
  <c r="BM749" i="4"/>
  <c r="BN748" i="4"/>
  <c r="BJ748" i="4"/>
  <c r="BI748" i="4"/>
  <c r="BM747" i="4"/>
  <c r="BN746" i="4"/>
  <c r="BJ746" i="4"/>
  <c r="BI746" i="4"/>
  <c r="BM745" i="4"/>
  <c r="BN744" i="4"/>
  <c r="BJ744" i="4"/>
  <c r="BI744" i="4"/>
  <c r="BM743" i="4"/>
  <c r="BN742" i="4"/>
  <c r="BJ742" i="4"/>
  <c r="BI742" i="4"/>
  <c r="BM741" i="4"/>
  <c r="BN740" i="4"/>
  <c r="BJ740" i="4"/>
  <c r="BI740" i="4"/>
  <c r="BM739" i="4"/>
  <c r="BN738" i="4"/>
  <c r="BJ738" i="4"/>
  <c r="BI738" i="4"/>
  <c r="BM737" i="4"/>
  <c r="BN736" i="4"/>
  <c r="BJ736" i="4"/>
  <c r="BI736" i="4"/>
  <c r="BM735" i="4"/>
  <c r="BN734" i="4"/>
  <c r="BJ734" i="4"/>
  <c r="BI734" i="4"/>
  <c r="BM733" i="4"/>
  <c r="BN732" i="4"/>
  <c r="BJ732" i="4"/>
  <c r="BI732" i="4"/>
  <c r="BM731" i="4"/>
  <c r="BN730" i="4"/>
  <c r="BJ730" i="4"/>
  <c r="BI730" i="4"/>
  <c r="BM729" i="4"/>
  <c r="BN728" i="4"/>
  <c r="BJ728" i="4"/>
  <c r="BI728" i="4"/>
  <c r="BM727" i="4"/>
  <c r="BN726" i="4"/>
  <c r="BJ726" i="4"/>
  <c r="BI726" i="4"/>
  <c r="BM725" i="4"/>
  <c r="BN724" i="4"/>
  <c r="BJ724" i="4"/>
  <c r="BI724" i="4"/>
  <c r="BM723" i="4"/>
  <c r="BN722" i="4"/>
  <c r="BJ722" i="4"/>
  <c r="BI722" i="4"/>
  <c r="BM721" i="4"/>
  <c r="BN720" i="4"/>
  <c r="BJ720" i="4"/>
  <c r="BI720" i="4"/>
  <c r="BM719" i="4"/>
  <c r="BN718" i="4"/>
  <c r="BJ718" i="4"/>
  <c r="BI718" i="4"/>
  <c r="BM717" i="4"/>
  <c r="BN716" i="4"/>
  <c r="BJ716" i="4"/>
  <c r="BI716" i="4"/>
  <c r="BM715" i="4"/>
  <c r="BN714" i="4"/>
  <c r="BJ714" i="4"/>
  <c r="BI714" i="4"/>
  <c r="BM713" i="4"/>
  <c r="BN712" i="4"/>
  <c r="BJ712" i="4"/>
  <c r="BI712" i="4"/>
  <c r="BM711" i="4"/>
  <c r="BK712" i="4"/>
  <c r="BL712" i="4"/>
  <c r="BK710" i="4"/>
  <c r="BL710" i="4"/>
  <c r="BK708" i="4"/>
  <c r="BL708" i="4"/>
  <c r="BK706" i="4"/>
  <c r="BL706" i="4"/>
  <c r="BK704" i="4"/>
  <c r="BL704" i="4"/>
  <c r="BK702" i="4"/>
  <c r="BL702" i="4"/>
  <c r="BK700" i="4"/>
  <c r="BL700" i="4"/>
  <c r="BL880" i="4"/>
  <c r="BK880" i="4"/>
  <c r="BL878" i="4"/>
  <c r="BK878" i="4"/>
  <c r="BK876" i="4"/>
  <c r="BL876" i="4"/>
  <c r="BK874" i="4"/>
  <c r="BL874" i="4"/>
  <c r="BK872" i="4"/>
  <c r="BL872" i="4"/>
  <c r="BK870" i="4"/>
  <c r="BL870" i="4"/>
  <c r="BK868" i="4"/>
  <c r="BL868" i="4"/>
  <c r="BK866" i="4"/>
  <c r="BL866" i="4"/>
  <c r="BK864" i="4"/>
  <c r="BL864" i="4"/>
  <c r="BK862" i="4"/>
  <c r="BL862" i="4"/>
  <c r="BK860" i="4"/>
  <c r="BL860" i="4"/>
  <c r="BK858" i="4"/>
  <c r="BL858" i="4"/>
  <c r="BK856" i="4"/>
  <c r="BL856" i="4"/>
  <c r="BK854" i="4"/>
  <c r="BL854" i="4"/>
  <c r="BK852" i="4"/>
  <c r="BL852" i="4"/>
  <c r="BK850" i="4"/>
  <c r="BL850" i="4"/>
  <c r="BK848" i="4"/>
  <c r="BL848" i="4"/>
  <c r="BK846" i="4"/>
  <c r="BL846" i="4"/>
  <c r="BK844" i="4"/>
  <c r="BL844" i="4"/>
  <c r="BK842" i="4"/>
  <c r="BL842" i="4"/>
  <c r="BK840" i="4"/>
  <c r="BL840" i="4"/>
  <c r="BK838" i="4"/>
  <c r="BL838" i="4"/>
  <c r="BK836" i="4"/>
  <c r="BL836" i="4"/>
  <c r="BK834" i="4"/>
  <c r="BL834" i="4"/>
  <c r="BK832" i="4"/>
  <c r="BL832" i="4"/>
  <c r="BK830" i="4"/>
  <c r="BL830" i="4"/>
  <c r="BK828" i="4"/>
  <c r="BL828" i="4"/>
  <c r="BK826" i="4"/>
  <c r="BL826" i="4"/>
  <c r="BK824" i="4"/>
  <c r="BL824" i="4"/>
  <c r="BK822" i="4"/>
  <c r="BL822" i="4"/>
  <c r="BK820" i="4"/>
  <c r="BL820" i="4"/>
  <c r="BK818" i="4"/>
  <c r="BL818" i="4"/>
  <c r="BK816" i="4"/>
  <c r="BL816" i="4"/>
  <c r="BK814" i="4"/>
  <c r="BL814" i="4"/>
  <c r="BK812" i="4"/>
  <c r="BL812" i="4"/>
  <c r="BK810" i="4"/>
  <c r="BL810" i="4"/>
  <c r="BK808" i="4"/>
  <c r="BL808" i="4"/>
  <c r="BK806" i="4"/>
  <c r="BL806" i="4"/>
  <c r="BK804" i="4"/>
  <c r="BL804" i="4"/>
  <c r="BK802" i="4"/>
  <c r="BL802" i="4"/>
  <c r="BK800" i="4"/>
  <c r="BL800" i="4"/>
  <c r="BK980" i="4"/>
  <c r="BL980" i="4"/>
  <c r="BL978" i="4"/>
  <c r="BK978" i="4"/>
  <c r="BL976" i="4"/>
  <c r="BK976" i="4"/>
  <c r="BL974" i="4"/>
  <c r="BK974" i="4"/>
  <c r="BL972" i="4"/>
  <c r="BK972" i="4"/>
  <c r="BL970" i="4"/>
  <c r="BK970" i="4"/>
  <c r="BL968" i="4"/>
  <c r="BK968" i="4"/>
  <c r="BL966" i="4"/>
  <c r="BK966" i="4"/>
  <c r="BL964" i="4"/>
  <c r="BK964" i="4"/>
  <c r="BL962" i="4"/>
  <c r="BK962" i="4"/>
  <c r="BL960" i="4"/>
  <c r="BK960" i="4"/>
  <c r="BL958" i="4"/>
  <c r="BK958" i="4"/>
  <c r="BL956" i="4"/>
  <c r="BK956" i="4"/>
  <c r="BL954" i="4"/>
  <c r="BK954" i="4"/>
  <c r="BL952" i="4"/>
  <c r="BK952" i="4"/>
  <c r="BL950" i="4"/>
  <c r="BK950" i="4"/>
  <c r="BL948" i="4"/>
  <c r="BK948" i="4"/>
  <c r="BL946" i="4"/>
  <c r="BK946" i="4"/>
  <c r="BL944" i="4"/>
  <c r="BK944" i="4"/>
  <c r="BL942" i="4"/>
  <c r="BK942" i="4"/>
  <c r="BL940" i="4"/>
  <c r="BK940" i="4"/>
  <c r="BL938" i="4"/>
  <c r="BK938" i="4"/>
  <c r="BL936" i="4"/>
  <c r="BK936" i="4"/>
  <c r="BL934" i="4"/>
  <c r="BK934" i="4"/>
  <c r="BL932" i="4"/>
  <c r="BK932" i="4"/>
  <c r="BL930" i="4"/>
  <c r="BK930" i="4"/>
  <c r="BL928" i="4"/>
  <c r="BK928" i="4"/>
  <c r="BL926" i="4"/>
  <c r="BK926" i="4"/>
  <c r="BL924" i="4"/>
  <c r="BK924" i="4"/>
  <c r="BL922" i="4"/>
  <c r="BK922" i="4"/>
  <c r="BL920" i="4"/>
  <c r="BK920" i="4"/>
  <c r="BL918" i="4"/>
  <c r="BK918" i="4"/>
  <c r="BL916" i="4"/>
  <c r="BK916" i="4"/>
  <c r="BL914" i="4"/>
  <c r="BK914" i="4"/>
  <c r="BL912" i="4"/>
  <c r="BK912" i="4"/>
  <c r="BL910" i="4"/>
  <c r="BK910" i="4"/>
  <c r="BL908" i="4"/>
  <c r="BK908" i="4"/>
  <c r="BL906" i="4"/>
  <c r="BK906" i="4"/>
  <c r="BL904" i="4"/>
  <c r="BK904" i="4"/>
  <c r="BL902" i="4"/>
  <c r="BK902" i="4"/>
  <c r="BL900" i="4"/>
  <c r="BK900" i="4"/>
  <c r="BK1080" i="4"/>
  <c r="BL1080" i="4"/>
  <c r="BK1078" i="4"/>
  <c r="BL1078" i="4"/>
  <c r="BK1076" i="4"/>
  <c r="BL1076" i="4"/>
  <c r="BK1074" i="4"/>
  <c r="BL1074" i="4"/>
  <c r="BK1072" i="4"/>
  <c r="BL1072" i="4"/>
  <c r="BK1070" i="4"/>
  <c r="BL1070" i="4"/>
  <c r="BK1068" i="4"/>
  <c r="BL1068" i="4"/>
  <c r="BK1066" i="4"/>
  <c r="BL1066" i="4"/>
  <c r="BK1064" i="4"/>
  <c r="BL1064" i="4"/>
  <c r="BK1062" i="4"/>
  <c r="BL1062" i="4"/>
  <c r="BK1060" i="4"/>
  <c r="BL1060" i="4"/>
  <c r="BK1058" i="4"/>
  <c r="BL1058" i="4"/>
  <c r="BK1056" i="4"/>
  <c r="BL1056" i="4"/>
  <c r="BK1054" i="4"/>
  <c r="BL1054" i="4"/>
  <c r="BK1052" i="4"/>
  <c r="BL1052" i="4"/>
  <c r="BK1050" i="4"/>
  <c r="BL1050" i="4"/>
  <c r="BK1048" i="4"/>
  <c r="BL1048" i="4"/>
  <c r="BK1046" i="4"/>
  <c r="BL1046" i="4"/>
  <c r="BK1044" i="4"/>
  <c r="BL1044" i="4"/>
  <c r="BK1042" i="4"/>
  <c r="BL1042" i="4"/>
  <c r="BK1040" i="4"/>
  <c r="BL1040" i="4"/>
  <c r="BK1038" i="4"/>
  <c r="BL1038" i="4"/>
  <c r="BK1036" i="4"/>
  <c r="BL1036" i="4"/>
  <c r="BK1034" i="4"/>
  <c r="BL1034" i="4"/>
  <c r="BK1032" i="4"/>
  <c r="BL1032" i="4"/>
  <c r="BK1030" i="4"/>
  <c r="BL1030" i="4"/>
  <c r="BK1028" i="4"/>
  <c r="BL1028" i="4"/>
  <c r="BK1026" i="4"/>
  <c r="BL1026" i="4"/>
  <c r="BK1024" i="4"/>
  <c r="BL1024" i="4"/>
  <c r="BK1022" i="4"/>
  <c r="BL1022" i="4"/>
  <c r="BK1020" i="4"/>
  <c r="BL1020" i="4"/>
  <c r="BK1018" i="4"/>
  <c r="BL1018" i="4"/>
  <c r="BK1016" i="4"/>
  <c r="BL1016" i="4"/>
  <c r="BK1014" i="4"/>
  <c r="BL1014" i="4"/>
  <c r="BK1012" i="4"/>
  <c r="BL1012" i="4"/>
  <c r="BK1010" i="4"/>
  <c r="BL1010" i="4"/>
  <c r="BK1008" i="4"/>
  <c r="BL1008" i="4"/>
  <c r="BK1006" i="4"/>
  <c r="BL1006" i="4"/>
  <c r="BK1004" i="4"/>
  <c r="BL1004" i="4"/>
  <c r="BK1002" i="4"/>
  <c r="BL1002" i="4"/>
  <c r="BK1000" i="4"/>
  <c r="BL1000" i="4"/>
  <c r="BM712" i="4"/>
  <c r="BN711" i="4"/>
  <c r="BJ711" i="4"/>
  <c r="BI711" i="4"/>
  <c r="BM710" i="4"/>
  <c r="BN709" i="4"/>
  <c r="BJ709" i="4"/>
  <c r="BI709" i="4"/>
  <c r="BM708" i="4"/>
  <c r="BN707" i="4"/>
  <c r="BJ707" i="4"/>
  <c r="BI707" i="4"/>
  <c r="BM706" i="4"/>
  <c r="BN705" i="4"/>
  <c r="BJ705" i="4"/>
  <c r="BI705" i="4"/>
  <c r="BM704" i="4"/>
  <c r="BN703" i="4"/>
  <c r="BJ703" i="4"/>
  <c r="BI703" i="4"/>
  <c r="BM702" i="4"/>
  <c r="BN701" i="4"/>
  <c r="BJ701" i="4"/>
  <c r="BI701" i="4"/>
  <c r="BM700" i="4"/>
  <c r="BM880" i="4"/>
  <c r="BN879" i="4"/>
  <c r="BJ879" i="4"/>
  <c r="BI879" i="4"/>
  <c r="BM878" i="4"/>
  <c r="BN877" i="4"/>
  <c r="BJ877" i="4"/>
  <c r="BI877" i="4"/>
  <c r="BM876" i="4"/>
  <c r="BN875" i="4"/>
  <c r="BJ875" i="4"/>
  <c r="BI875" i="4"/>
  <c r="BM874" i="4"/>
  <c r="BN873" i="4"/>
  <c r="BJ873" i="4"/>
  <c r="BI873" i="4"/>
  <c r="BM872" i="4"/>
  <c r="BN871" i="4"/>
  <c r="BJ871" i="4"/>
  <c r="BI871" i="4"/>
  <c r="BM870" i="4"/>
  <c r="BN869" i="4"/>
  <c r="BJ869" i="4"/>
  <c r="BI869" i="4"/>
  <c r="BM868" i="4"/>
  <c r="BN867" i="4"/>
  <c r="BJ867" i="4"/>
  <c r="BI867" i="4"/>
  <c r="BM866" i="4"/>
  <c r="BN865" i="4"/>
  <c r="BJ865" i="4"/>
  <c r="BI865" i="4"/>
  <c r="BM864" i="4"/>
  <c r="BN863" i="4"/>
  <c r="BJ863" i="4"/>
  <c r="BI863" i="4"/>
  <c r="BM862" i="4"/>
  <c r="BN861" i="4"/>
  <c r="BJ861" i="4"/>
  <c r="BI861" i="4"/>
  <c r="BM860" i="4"/>
  <c r="BN859" i="4"/>
  <c r="BJ859" i="4"/>
  <c r="BI859" i="4"/>
  <c r="BM858" i="4"/>
  <c r="BN857" i="4"/>
  <c r="BJ857" i="4"/>
  <c r="BI857" i="4"/>
  <c r="BM856" i="4"/>
  <c r="BN855" i="4"/>
  <c r="BJ855" i="4"/>
  <c r="BI855" i="4"/>
  <c r="BM854" i="4"/>
  <c r="BN853" i="4"/>
  <c r="BJ853" i="4"/>
  <c r="BI853" i="4"/>
  <c r="BM852" i="4"/>
  <c r="BN851" i="4"/>
  <c r="BJ851" i="4"/>
  <c r="BI851" i="4"/>
  <c r="BM850" i="4"/>
  <c r="BN849" i="4"/>
  <c r="BJ849" i="4"/>
  <c r="BI849" i="4"/>
  <c r="BM848" i="4"/>
  <c r="BN847" i="4"/>
  <c r="BJ847" i="4"/>
  <c r="BI847" i="4"/>
  <c r="BM846" i="4"/>
  <c r="BN845" i="4"/>
  <c r="BJ845" i="4"/>
  <c r="BI845" i="4"/>
  <c r="BM844" i="4"/>
  <c r="BN843" i="4"/>
  <c r="BJ843" i="4"/>
  <c r="BI843" i="4"/>
  <c r="BM842" i="4"/>
  <c r="BN841" i="4"/>
  <c r="BJ841" i="4"/>
  <c r="BI841" i="4"/>
  <c r="BM840" i="4"/>
  <c r="BN839" i="4"/>
  <c r="BJ839" i="4"/>
  <c r="BI839" i="4"/>
  <c r="BM838" i="4"/>
  <c r="BN837" i="4"/>
  <c r="BJ837" i="4"/>
  <c r="BI837" i="4"/>
  <c r="BM836" i="4"/>
  <c r="BN835" i="4"/>
  <c r="BJ835" i="4"/>
  <c r="BI835" i="4"/>
  <c r="BM834" i="4"/>
  <c r="BN833" i="4"/>
  <c r="BJ833" i="4"/>
  <c r="BI833" i="4"/>
  <c r="BM832" i="4"/>
  <c r="BN831" i="4"/>
  <c r="BJ831" i="4"/>
  <c r="BI831" i="4"/>
  <c r="BM830" i="4"/>
  <c r="BN829" i="4"/>
  <c r="BJ829" i="4"/>
  <c r="BI829" i="4"/>
  <c r="BM828" i="4"/>
  <c r="BN827" i="4"/>
  <c r="BJ827" i="4"/>
  <c r="BI827" i="4"/>
  <c r="BM826" i="4"/>
  <c r="BN825" i="4"/>
  <c r="BJ825" i="4"/>
  <c r="BI825" i="4"/>
  <c r="BM824" i="4"/>
  <c r="BN823" i="4"/>
  <c r="BJ823" i="4"/>
  <c r="BI823" i="4"/>
  <c r="BM822" i="4"/>
  <c r="BN821" i="4"/>
  <c r="BJ821" i="4"/>
  <c r="BI821" i="4"/>
  <c r="BM820" i="4"/>
  <c r="BN819" i="4"/>
  <c r="BJ819" i="4"/>
  <c r="BI819" i="4"/>
  <c r="BM818" i="4"/>
  <c r="BN817" i="4"/>
  <c r="BJ817" i="4"/>
  <c r="BI817" i="4"/>
  <c r="BM816" i="4"/>
  <c r="BN815" i="4"/>
  <c r="BJ815" i="4"/>
  <c r="BI815" i="4"/>
  <c r="BM814" i="4"/>
  <c r="BN813" i="4"/>
  <c r="BJ813" i="4"/>
  <c r="BI813" i="4"/>
  <c r="BM812" i="4"/>
  <c r="BN811" i="4"/>
  <c r="BJ811" i="4"/>
  <c r="BI811" i="4"/>
  <c r="BM810" i="4"/>
  <c r="BN809" i="4"/>
  <c r="BJ809" i="4"/>
  <c r="BI809" i="4"/>
  <c r="BM808" i="4"/>
  <c r="BN807" i="4"/>
  <c r="BJ807" i="4"/>
  <c r="BI807" i="4"/>
  <c r="BM806" i="4"/>
  <c r="BN805" i="4"/>
  <c r="BJ805" i="4"/>
  <c r="BI805" i="4"/>
  <c r="BM804" i="4"/>
  <c r="BN803" i="4"/>
  <c r="BJ803" i="4"/>
  <c r="BI803" i="4"/>
  <c r="BM802" i="4"/>
  <c r="BN801" i="4"/>
  <c r="BJ801" i="4"/>
  <c r="BI801" i="4"/>
  <c r="BM800" i="4"/>
  <c r="BM980" i="4"/>
  <c r="BN979" i="4"/>
  <c r="BJ979" i="4"/>
  <c r="BI979" i="4"/>
  <c r="BM978" i="4"/>
  <c r="BN977" i="4"/>
  <c r="BJ977" i="4"/>
  <c r="BI977" i="4"/>
  <c r="BM976" i="4"/>
  <c r="BN975" i="4"/>
  <c r="BJ975" i="4"/>
  <c r="BI975" i="4"/>
  <c r="BM974" i="4"/>
  <c r="BN973" i="4"/>
  <c r="BJ973" i="4"/>
  <c r="BI973" i="4"/>
  <c r="BM972" i="4"/>
  <c r="BN971" i="4"/>
  <c r="BJ971" i="4"/>
  <c r="BI971" i="4"/>
  <c r="BM970" i="4"/>
  <c r="BN969" i="4"/>
  <c r="BJ969" i="4"/>
  <c r="BI969" i="4"/>
  <c r="BM968" i="4"/>
  <c r="BN967" i="4"/>
  <c r="BJ967" i="4"/>
  <c r="BI967" i="4"/>
  <c r="BM966" i="4"/>
  <c r="BN965" i="4"/>
  <c r="BJ965" i="4"/>
  <c r="BI965" i="4"/>
  <c r="BM964" i="4"/>
  <c r="BN963" i="4"/>
  <c r="BJ963" i="4"/>
  <c r="BI963" i="4"/>
  <c r="BM962" i="4"/>
  <c r="BN961" i="4"/>
  <c r="BJ961" i="4"/>
  <c r="BI961" i="4"/>
  <c r="BM960" i="4"/>
  <c r="BN959" i="4"/>
  <c r="BJ959" i="4"/>
  <c r="BI959" i="4"/>
  <c r="BM958" i="4"/>
  <c r="BN957" i="4"/>
  <c r="BJ957" i="4"/>
  <c r="BI957" i="4"/>
  <c r="BM956" i="4"/>
  <c r="BN955" i="4"/>
  <c r="BJ955" i="4"/>
  <c r="BI955" i="4"/>
  <c r="BM954" i="4"/>
  <c r="BN953" i="4"/>
  <c r="BJ953" i="4"/>
  <c r="BI953" i="4"/>
  <c r="BM952" i="4"/>
  <c r="BN951" i="4"/>
  <c r="BJ951" i="4"/>
  <c r="BI951" i="4"/>
  <c r="BM950" i="4"/>
  <c r="BN949" i="4"/>
  <c r="BJ949" i="4"/>
  <c r="BI949" i="4"/>
  <c r="BM948" i="4"/>
  <c r="BN947" i="4"/>
  <c r="BJ947" i="4"/>
  <c r="BI947" i="4"/>
  <c r="BM946" i="4"/>
  <c r="BN945" i="4"/>
  <c r="BJ945" i="4"/>
  <c r="BI945" i="4"/>
  <c r="BM944" i="4"/>
  <c r="BN943" i="4"/>
  <c r="BJ943" i="4"/>
  <c r="BI943" i="4"/>
  <c r="BM942" i="4"/>
  <c r="BN941" i="4"/>
  <c r="BJ941" i="4"/>
  <c r="BI941" i="4"/>
  <c r="BM940" i="4"/>
  <c r="BN939" i="4"/>
  <c r="BJ939" i="4"/>
  <c r="BI939" i="4"/>
  <c r="BM938" i="4"/>
  <c r="BN937" i="4"/>
  <c r="BJ937" i="4"/>
  <c r="BI937" i="4"/>
  <c r="BM936" i="4"/>
  <c r="BN935" i="4"/>
  <c r="BJ935" i="4"/>
  <c r="BI935" i="4"/>
  <c r="BM934" i="4"/>
  <c r="BN933" i="4"/>
  <c r="BJ933" i="4"/>
  <c r="BI933" i="4"/>
  <c r="BM932" i="4"/>
  <c r="BN931" i="4"/>
  <c r="BJ931" i="4"/>
  <c r="BI931" i="4"/>
  <c r="BM930" i="4"/>
  <c r="BN929" i="4"/>
  <c r="BJ929" i="4"/>
  <c r="BI929" i="4"/>
  <c r="BM928" i="4"/>
  <c r="BN927" i="4"/>
  <c r="BJ927" i="4"/>
  <c r="BI927" i="4"/>
  <c r="BM926" i="4"/>
  <c r="BN925" i="4"/>
  <c r="BJ925" i="4"/>
  <c r="BI925" i="4"/>
  <c r="BM924" i="4"/>
  <c r="BN923" i="4"/>
  <c r="BJ923" i="4"/>
  <c r="BI923" i="4"/>
  <c r="BM922" i="4"/>
  <c r="BN921" i="4"/>
  <c r="BJ921" i="4"/>
  <c r="BI921" i="4"/>
  <c r="BM920" i="4"/>
  <c r="BN919" i="4"/>
  <c r="BJ919" i="4"/>
  <c r="BI919" i="4"/>
  <c r="BM918" i="4"/>
  <c r="BN917" i="4"/>
  <c r="BJ917" i="4"/>
  <c r="BI917" i="4"/>
  <c r="BM916" i="4"/>
  <c r="BN915" i="4"/>
  <c r="BJ915" i="4"/>
  <c r="BI915" i="4"/>
  <c r="BM914" i="4"/>
  <c r="BN913" i="4"/>
  <c r="BJ913" i="4"/>
  <c r="BI913" i="4"/>
  <c r="BM912" i="4"/>
  <c r="BN911" i="4"/>
  <c r="BJ911" i="4"/>
  <c r="BI911" i="4"/>
  <c r="BM910" i="4"/>
  <c r="BN909" i="4"/>
  <c r="BJ909" i="4"/>
  <c r="BI909" i="4"/>
  <c r="BM908" i="4"/>
  <c r="BN907" i="4"/>
  <c r="BJ907" i="4"/>
  <c r="BI907" i="4"/>
  <c r="BM906" i="4"/>
  <c r="BN905" i="4"/>
  <c r="BJ905" i="4"/>
  <c r="BI905" i="4"/>
  <c r="BM904" i="4"/>
  <c r="BN903" i="4"/>
  <c r="BJ903" i="4"/>
  <c r="BI903" i="4"/>
  <c r="BM902" i="4"/>
  <c r="BN901" i="4"/>
  <c r="BJ901" i="4"/>
  <c r="BI901" i="4"/>
  <c r="BM900" i="4"/>
  <c r="BM1080" i="4"/>
  <c r="BN1079" i="4"/>
  <c r="BJ1079" i="4"/>
  <c r="BI1079" i="4"/>
  <c r="BM1078" i="4"/>
  <c r="BN1077" i="4"/>
  <c r="BJ1077" i="4"/>
  <c r="BI1077" i="4"/>
  <c r="BM1076" i="4"/>
  <c r="BN1075" i="4"/>
  <c r="BJ1075" i="4"/>
  <c r="BI1075" i="4"/>
  <c r="BM1074" i="4"/>
  <c r="BN1073" i="4"/>
  <c r="BJ1073" i="4"/>
  <c r="BI1073" i="4"/>
  <c r="BM1072" i="4"/>
  <c r="BN1071" i="4"/>
  <c r="BJ1071" i="4"/>
  <c r="BI1071" i="4"/>
  <c r="BM1070" i="4"/>
  <c r="BN1069" i="4"/>
  <c r="BJ1069" i="4"/>
  <c r="BI1069" i="4"/>
  <c r="BM1068" i="4"/>
  <c r="BN1067" i="4"/>
  <c r="BJ1067" i="4"/>
  <c r="BI1067" i="4"/>
  <c r="BM1066" i="4"/>
  <c r="BN1065" i="4"/>
  <c r="BJ1065" i="4"/>
  <c r="BI1065" i="4"/>
  <c r="BM1064" i="4"/>
  <c r="BN1063" i="4"/>
  <c r="BJ1063" i="4"/>
  <c r="BI1063" i="4"/>
  <c r="BM1062" i="4"/>
  <c r="BN1061" i="4"/>
  <c r="BJ1061" i="4"/>
  <c r="BI1061" i="4"/>
  <c r="BM1060" i="4"/>
  <c r="BN1059" i="4"/>
  <c r="BJ1059" i="4"/>
  <c r="BI1059" i="4"/>
  <c r="BM1058" i="4"/>
  <c r="BN1057" i="4"/>
  <c r="BJ1057" i="4"/>
  <c r="BI1057" i="4"/>
  <c r="BM1056" i="4"/>
  <c r="BN1055" i="4"/>
  <c r="BJ1055" i="4"/>
  <c r="BI1055" i="4"/>
  <c r="BM1054" i="4"/>
  <c r="BN1053" i="4"/>
  <c r="BJ1053" i="4"/>
  <c r="BI1053" i="4"/>
  <c r="BM1052" i="4"/>
  <c r="BN1051" i="4"/>
  <c r="BJ1051" i="4"/>
  <c r="BI1051" i="4"/>
  <c r="BM1050" i="4"/>
  <c r="BN1049" i="4"/>
  <c r="BJ1049" i="4"/>
  <c r="BI1049" i="4"/>
  <c r="BM1048" i="4"/>
  <c r="BN1047" i="4"/>
  <c r="BJ1047" i="4"/>
  <c r="BI1047" i="4"/>
  <c r="BM1046" i="4"/>
  <c r="BN1045" i="4"/>
  <c r="BJ1045" i="4"/>
  <c r="BI1045" i="4"/>
  <c r="BM1044" i="4"/>
  <c r="BN1043" i="4"/>
  <c r="BJ1043" i="4"/>
  <c r="BI1043" i="4"/>
  <c r="BM1042" i="4"/>
  <c r="BN1041" i="4"/>
  <c r="BJ1041" i="4"/>
  <c r="BI1041" i="4"/>
  <c r="BM1040" i="4"/>
  <c r="BN1039" i="4"/>
  <c r="BJ1039" i="4"/>
  <c r="BI1039" i="4"/>
  <c r="BM1038" i="4"/>
  <c r="BN1037" i="4"/>
  <c r="BJ1037" i="4"/>
  <c r="BI1037" i="4"/>
  <c r="BM1036" i="4"/>
  <c r="BN1035" i="4"/>
  <c r="BJ1035" i="4"/>
  <c r="BI1035" i="4"/>
  <c r="BM1034" i="4"/>
  <c r="BN1033" i="4"/>
  <c r="BJ1033" i="4"/>
  <c r="BI1033" i="4"/>
  <c r="BM1032" i="4"/>
  <c r="BN1031" i="4"/>
  <c r="BJ1031" i="4"/>
  <c r="BI1031" i="4"/>
  <c r="BM1030" i="4"/>
  <c r="BN1029" i="4"/>
  <c r="BJ1029" i="4"/>
  <c r="BI1029" i="4"/>
  <c r="BM1028" i="4"/>
  <c r="BN1027" i="4"/>
  <c r="BJ1027" i="4"/>
  <c r="BI1027" i="4"/>
  <c r="BM1026" i="4"/>
  <c r="BN1025" i="4"/>
  <c r="BJ1025" i="4"/>
  <c r="BI1025" i="4"/>
  <c r="BM1024" i="4"/>
  <c r="BN1023" i="4"/>
  <c r="BJ1023" i="4"/>
  <c r="BI1023" i="4"/>
  <c r="BM1022" i="4"/>
  <c r="BN1021" i="4"/>
  <c r="BJ1021" i="4"/>
  <c r="BI1021" i="4"/>
  <c r="BM1020" i="4"/>
  <c r="BN1019" i="4"/>
  <c r="BJ1019" i="4"/>
  <c r="BI1019" i="4"/>
  <c r="BM1018" i="4"/>
  <c r="BN1017" i="4"/>
  <c r="BJ1017" i="4"/>
  <c r="BI1017" i="4"/>
  <c r="BM1016" i="4"/>
  <c r="BN1015" i="4"/>
  <c r="BJ1015" i="4"/>
  <c r="BI1015" i="4"/>
  <c r="BM1014" i="4"/>
  <c r="BN1013" i="4"/>
  <c r="BJ1013" i="4"/>
  <c r="BI1013" i="4"/>
  <c r="BM1012" i="4"/>
  <c r="BN1011" i="4"/>
  <c r="BJ1011" i="4"/>
  <c r="BI1011" i="4"/>
  <c r="BM1010" i="4"/>
  <c r="BN1009" i="4"/>
  <c r="BJ1009" i="4"/>
  <c r="BI1009" i="4"/>
  <c r="BM1008" i="4"/>
  <c r="BN1007" i="4"/>
  <c r="BJ1007" i="4"/>
  <c r="BI1007" i="4"/>
  <c r="BM1006" i="4"/>
  <c r="BN1005" i="4"/>
  <c r="BJ1005" i="4"/>
  <c r="BI1005" i="4"/>
  <c r="BM1004" i="4"/>
  <c r="BN1003" i="4"/>
  <c r="BJ1003" i="4"/>
  <c r="BI1003" i="4"/>
  <c r="BM1002" i="4"/>
  <c r="BN1001" i="4"/>
  <c r="BJ1001" i="4"/>
  <c r="BI1001" i="4"/>
  <c r="BM1000" i="4"/>
  <c r="BJ681" i="4"/>
  <c r="BK709" i="4"/>
  <c r="BL709" i="4"/>
  <c r="BK707" i="4"/>
  <c r="BL707" i="4"/>
  <c r="BK705" i="4"/>
  <c r="BL705" i="4"/>
  <c r="BK703" i="4"/>
  <c r="BL703" i="4"/>
  <c r="BK701" i="4"/>
  <c r="BL701" i="4"/>
  <c r="BL879" i="4"/>
  <c r="BK879" i="4"/>
  <c r="BL877" i="4"/>
  <c r="BK877" i="4"/>
  <c r="BK875" i="4"/>
  <c r="BL875" i="4"/>
  <c r="BK873" i="4"/>
  <c r="BL873" i="4"/>
  <c r="BK871" i="4"/>
  <c r="BL871" i="4"/>
  <c r="BK869" i="4"/>
  <c r="BL869" i="4"/>
  <c r="BK867" i="4"/>
  <c r="BL867" i="4"/>
  <c r="BK865" i="4"/>
  <c r="BL865" i="4"/>
  <c r="BK863" i="4"/>
  <c r="BL863" i="4"/>
  <c r="BK861" i="4"/>
  <c r="BL861" i="4"/>
  <c r="BK859" i="4"/>
  <c r="BL859" i="4"/>
  <c r="BK857" i="4"/>
  <c r="BL857" i="4"/>
  <c r="BK855" i="4"/>
  <c r="BL855" i="4"/>
  <c r="BK853" i="4"/>
  <c r="BL853" i="4"/>
  <c r="BK851" i="4"/>
  <c r="BL851" i="4"/>
  <c r="BK849" i="4"/>
  <c r="BL849" i="4"/>
  <c r="BK847" i="4"/>
  <c r="BL847" i="4"/>
  <c r="BK845" i="4"/>
  <c r="BL845" i="4"/>
  <c r="BK843" i="4"/>
  <c r="BL843" i="4"/>
  <c r="BK841" i="4"/>
  <c r="BL841" i="4"/>
  <c r="BK839" i="4"/>
  <c r="BL839" i="4"/>
  <c r="BK837" i="4"/>
  <c r="BL837" i="4"/>
  <c r="BK835" i="4"/>
  <c r="BL835" i="4"/>
  <c r="BK833" i="4"/>
  <c r="BL833" i="4"/>
  <c r="BK831" i="4"/>
  <c r="BL831" i="4"/>
  <c r="BK829" i="4"/>
  <c r="BL829" i="4"/>
  <c r="BK827" i="4"/>
  <c r="BL827" i="4"/>
  <c r="BK825" i="4"/>
  <c r="BL825" i="4"/>
  <c r="BK823" i="4"/>
  <c r="BL823" i="4"/>
  <c r="BK821" i="4"/>
  <c r="BL821" i="4"/>
  <c r="BK819" i="4"/>
  <c r="BL819" i="4"/>
  <c r="BK817" i="4"/>
  <c r="BL817" i="4"/>
  <c r="BK815" i="4"/>
  <c r="BL815" i="4"/>
  <c r="BK813" i="4"/>
  <c r="BL813" i="4"/>
  <c r="BK811" i="4"/>
  <c r="BL811" i="4"/>
  <c r="BK809" i="4"/>
  <c r="BL809" i="4"/>
  <c r="BK807" i="4"/>
  <c r="BL807" i="4"/>
  <c r="BK805" i="4"/>
  <c r="BL805" i="4"/>
  <c r="BK803" i="4"/>
  <c r="BL803" i="4"/>
  <c r="BK801" i="4"/>
  <c r="BL801" i="4"/>
  <c r="BL979" i="4"/>
  <c r="BK979" i="4"/>
  <c r="BL977" i="4"/>
  <c r="BK977" i="4"/>
  <c r="BL975" i="4"/>
  <c r="BK975" i="4"/>
  <c r="BL973" i="4"/>
  <c r="BK973" i="4"/>
  <c r="BL971" i="4"/>
  <c r="BK971" i="4"/>
  <c r="BL969" i="4"/>
  <c r="BK969" i="4"/>
  <c r="BL967" i="4"/>
  <c r="BK967" i="4"/>
  <c r="BL965" i="4"/>
  <c r="BK965" i="4"/>
  <c r="BL963" i="4"/>
  <c r="BK963" i="4"/>
  <c r="BL961" i="4"/>
  <c r="BK961" i="4"/>
  <c r="BL959" i="4"/>
  <c r="BK959" i="4"/>
  <c r="BL957" i="4"/>
  <c r="BK957" i="4"/>
  <c r="BL955" i="4"/>
  <c r="BK955" i="4"/>
  <c r="BL953" i="4"/>
  <c r="BK953" i="4"/>
  <c r="BL951" i="4"/>
  <c r="BK951" i="4"/>
  <c r="BL949" i="4"/>
  <c r="BK949" i="4"/>
  <c r="BL947" i="4"/>
  <c r="BK947" i="4"/>
  <c r="BL945" i="4"/>
  <c r="BK945" i="4"/>
  <c r="BL943" i="4"/>
  <c r="BK943" i="4"/>
  <c r="BL941" i="4"/>
  <c r="BK941" i="4"/>
  <c r="BL939" i="4"/>
  <c r="BK939" i="4"/>
  <c r="BL937" i="4"/>
  <c r="BK937" i="4"/>
  <c r="BL935" i="4"/>
  <c r="BK935" i="4"/>
  <c r="BL933" i="4"/>
  <c r="BK933" i="4"/>
  <c r="BL931" i="4"/>
  <c r="BK931" i="4"/>
  <c r="BL929" i="4"/>
  <c r="BK929" i="4"/>
  <c r="BL927" i="4"/>
  <c r="BK927" i="4"/>
  <c r="BL925" i="4"/>
  <c r="BK925" i="4"/>
  <c r="BL923" i="4"/>
  <c r="BK923" i="4"/>
  <c r="BL921" i="4"/>
  <c r="BK921" i="4"/>
  <c r="BL919" i="4"/>
  <c r="BK919" i="4"/>
  <c r="BL917" i="4"/>
  <c r="BK917" i="4"/>
  <c r="BL915" i="4"/>
  <c r="BK915" i="4"/>
  <c r="BL913" i="4"/>
  <c r="BK913" i="4"/>
  <c r="BL911" i="4"/>
  <c r="BK911" i="4"/>
  <c r="BL909" i="4"/>
  <c r="BK909" i="4"/>
  <c r="BL907" i="4"/>
  <c r="BK907" i="4"/>
  <c r="BL905" i="4"/>
  <c r="BK905" i="4"/>
  <c r="BL903" i="4"/>
  <c r="BK903" i="4"/>
  <c r="BL901" i="4"/>
  <c r="BK901" i="4"/>
  <c r="BK1079" i="4"/>
  <c r="BL1079" i="4"/>
  <c r="BK1077" i="4"/>
  <c r="BL1077" i="4"/>
  <c r="BK1075" i="4"/>
  <c r="BL1075" i="4"/>
  <c r="BK1073" i="4"/>
  <c r="BL1073" i="4"/>
  <c r="BK1071" i="4"/>
  <c r="BL1071" i="4"/>
  <c r="BK1069" i="4"/>
  <c r="BL1069" i="4"/>
  <c r="BK1067" i="4"/>
  <c r="BL1067" i="4"/>
  <c r="BK1065" i="4"/>
  <c r="BL1065" i="4"/>
  <c r="BK1063" i="4"/>
  <c r="BL1063" i="4"/>
  <c r="BK1061" i="4"/>
  <c r="BL1061" i="4"/>
  <c r="BK1059" i="4"/>
  <c r="BL1059" i="4"/>
  <c r="BK1057" i="4"/>
  <c r="BL1057" i="4"/>
  <c r="BK1055" i="4"/>
  <c r="BL1055" i="4"/>
  <c r="BK1053" i="4"/>
  <c r="BL1053" i="4"/>
  <c r="BK1051" i="4"/>
  <c r="BL1051" i="4"/>
  <c r="BK1049" i="4"/>
  <c r="BL1049" i="4"/>
  <c r="BK1047" i="4"/>
  <c r="BL1047" i="4"/>
  <c r="BK1045" i="4"/>
  <c r="BL1045" i="4"/>
  <c r="BK1043" i="4"/>
  <c r="BL1043" i="4"/>
  <c r="BK1041" i="4"/>
  <c r="BL1041" i="4"/>
  <c r="BK1039" i="4"/>
  <c r="BL1039" i="4"/>
  <c r="BK1037" i="4"/>
  <c r="BL1037" i="4"/>
  <c r="BK1035" i="4"/>
  <c r="BL1035" i="4"/>
  <c r="BK1033" i="4"/>
  <c r="BL1033" i="4"/>
  <c r="BK1031" i="4"/>
  <c r="BL1031" i="4"/>
  <c r="BK1029" i="4"/>
  <c r="BL1029" i="4"/>
  <c r="BK1027" i="4"/>
  <c r="BL1027" i="4"/>
  <c r="BK1025" i="4"/>
  <c r="BL1025" i="4"/>
  <c r="BK1023" i="4"/>
  <c r="BL1023" i="4"/>
  <c r="BK1021" i="4"/>
  <c r="BL1021" i="4"/>
  <c r="BK1019" i="4"/>
  <c r="BL1019" i="4"/>
  <c r="BK1017" i="4"/>
  <c r="BL1017" i="4"/>
  <c r="BK1015" i="4"/>
  <c r="BL1015" i="4"/>
  <c r="BK1013" i="4"/>
  <c r="BL1013" i="4"/>
  <c r="BK1011" i="4"/>
  <c r="BL1011" i="4"/>
  <c r="BK1009" i="4"/>
  <c r="BL1009" i="4"/>
  <c r="BK1007" i="4"/>
  <c r="BL1007" i="4"/>
  <c r="BK1005" i="4"/>
  <c r="BL1005" i="4"/>
  <c r="BK1003" i="4"/>
  <c r="BL1003" i="4"/>
  <c r="BK1001" i="4"/>
  <c r="BL1001" i="4"/>
  <c r="BK681" i="4"/>
  <c r="BL681" i="4"/>
  <c r="BN710" i="4"/>
  <c r="BJ710" i="4"/>
  <c r="BI710" i="4"/>
  <c r="BM709" i="4"/>
  <c r="BN708" i="4"/>
  <c r="BJ708" i="4"/>
  <c r="BI708" i="4"/>
  <c r="BM707" i="4"/>
  <c r="BN706" i="4"/>
  <c r="BJ706" i="4"/>
  <c r="BI706" i="4"/>
  <c r="BM705" i="4"/>
  <c r="BN704" i="4"/>
  <c r="BJ704" i="4"/>
  <c r="BI704" i="4"/>
  <c r="BM703" i="4"/>
  <c r="BN702" i="4"/>
  <c r="BJ702" i="4"/>
  <c r="BI702" i="4"/>
  <c r="BM701" i="4"/>
  <c r="BN700" i="4"/>
  <c r="BJ700" i="4"/>
  <c r="BI700" i="4"/>
  <c r="BN880" i="4"/>
  <c r="BJ880" i="4"/>
  <c r="BI880" i="4"/>
  <c r="BM879" i="4"/>
  <c r="BN878" i="4"/>
  <c r="BJ878" i="4"/>
  <c r="BI878" i="4"/>
  <c r="BM877" i="4"/>
  <c r="BN876" i="4"/>
  <c r="BJ876" i="4"/>
  <c r="BI876" i="4"/>
  <c r="BM875" i="4"/>
  <c r="BN874" i="4"/>
  <c r="BJ874" i="4"/>
  <c r="BI874" i="4"/>
  <c r="BM873" i="4"/>
  <c r="BN872" i="4"/>
  <c r="BJ872" i="4"/>
  <c r="BI872" i="4"/>
  <c r="BM871" i="4"/>
  <c r="BN870" i="4"/>
  <c r="BJ870" i="4"/>
  <c r="BI870" i="4"/>
  <c r="BM869" i="4"/>
  <c r="BN868" i="4"/>
  <c r="BJ868" i="4"/>
  <c r="BI868" i="4"/>
  <c r="BM867" i="4"/>
  <c r="BN866" i="4"/>
  <c r="BJ866" i="4"/>
  <c r="BI866" i="4"/>
  <c r="BM865" i="4"/>
  <c r="BN864" i="4"/>
  <c r="BJ864" i="4"/>
  <c r="BI864" i="4"/>
  <c r="BM863" i="4"/>
  <c r="BN862" i="4"/>
  <c r="BJ862" i="4"/>
  <c r="BI862" i="4"/>
  <c r="BM861" i="4"/>
  <c r="BN860" i="4"/>
  <c r="BJ860" i="4"/>
  <c r="BI860" i="4"/>
  <c r="BM859" i="4"/>
  <c r="BN858" i="4"/>
  <c r="BJ858" i="4"/>
  <c r="BI858" i="4"/>
  <c r="BM857" i="4"/>
  <c r="BN856" i="4"/>
  <c r="BJ856" i="4"/>
  <c r="BI856" i="4"/>
  <c r="BM855" i="4"/>
  <c r="BN854" i="4"/>
  <c r="BJ854" i="4"/>
  <c r="BI854" i="4"/>
  <c r="BM853" i="4"/>
  <c r="BN852" i="4"/>
  <c r="BJ852" i="4"/>
  <c r="BI852" i="4"/>
  <c r="BM851" i="4"/>
  <c r="BN850" i="4"/>
  <c r="BJ850" i="4"/>
  <c r="BI850" i="4"/>
  <c r="BM849" i="4"/>
  <c r="BN848" i="4"/>
  <c r="BJ848" i="4"/>
  <c r="BI848" i="4"/>
  <c r="BM847" i="4"/>
  <c r="BN846" i="4"/>
  <c r="BJ846" i="4"/>
  <c r="BI846" i="4"/>
  <c r="BM845" i="4"/>
  <c r="BN844" i="4"/>
  <c r="BJ844" i="4"/>
  <c r="BI844" i="4"/>
  <c r="BM843" i="4"/>
  <c r="BN842" i="4"/>
  <c r="BJ842" i="4"/>
  <c r="BI842" i="4"/>
  <c r="BM841" i="4"/>
  <c r="BN840" i="4"/>
  <c r="BJ840" i="4"/>
  <c r="BI840" i="4"/>
  <c r="BM839" i="4"/>
  <c r="BN838" i="4"/>
  <c r="BJ838" i="4"/>
  <c r="BI838" i="4"/>
  <c r="BM837" i="4"/>
  <c r="BN836" i="4"/>
  <c r="BJ836" i="4"/>
  <c r="BI836" i="4"/>
  <c r="BM835" i="4"/>
  <c r="BN834" i="4"/>
  <c r="BJ834" i="4"/>
  <c r="BI834" i="4"/>
  <c r="BM833" i="4"/>
  <c r="BN832" i="4"/>
  <c r="BJ832" i="4"/>
  <c r="BI832" i="4"/>
  <c r="BM831" i="4"/>
  <c r="BN830" i="4"/>
  <c r="BJ830" i="4"/>
  <c r="BI830" i="4"/>
  <c r="BM829" i="4"/>
  <c r="BN828" i="4"/>
  <c r="BJ828" i="4"/>
  <c r="BI828" i="4"/>
  <c r="BM827" i="4"/>
  <c r="BN826" i="4"/>
  <c r="BJ826" i="4"/>
  <c r="BI826" i="4"/>
  <c r="BM825" i="4"/>
  <c r="BN824" i="4"/>
  <c r="BJ824" i="4"/>
  <c r="BI824" i="4"/>
  <c r="BM823" i="4"/>
  <c r="BN822" i="4"/>
  <c r="BJ822" i="4"/>
  <c r="BI822" i="4"/>
  <c r="BM821" i="4"/>
  <c r="BN820" i="4"/>
  <c r="BJ820" i="4"/>
  <c r="BI820" i="4"/>
  <c r="BM819" i="4"/>
  <c r="BN818" i="4"/>
  <c r="BJ818" i="4"/>
  <c r="BI818" i="4"/>
  <c r="BM817" i="4"/>
  <c r="BN816" i="4"/>
  <c r="BJ816" i="4"/>
  <c r="BI816" i="4"/>
  <c r="BM815" i="4"/>
  <c r="BN814" i="4"/>
  <c r="BJ814" i="4"/>
  <c r="BI814" i="4"/>
  <c r="BM813" i="4"/>
  <c r="BN812" i="4"/>
  <c r="BJ812" i="4"/>
  <c r="BI812" i="4"/>
  <c r="BM811" i="4"/>
  <c r="BN810" i="4"/>
  <c r="BJ810" i="4"/>
  <c r="BI810" i="4"/>
  <c r="BM809" i="4"/>
  <c r="BN808" i="4"/>
  <c r="BJ808" i="4"/>
  <c r="BI808" i="4"/>
  <c r="BM807" i="4"/>
  <c r="BN806" i="4"/>
  <c r="BJ806" i="4"/>
  <c r="BI806" i="4"/>
  <c r="BM805" i="4"/>
  <c r="BN804" i="4"/>
  <c r="BJ804" i="4"/>
  <c r="BI804" i="4"/>
  <c r="BM803" i="4"/>
  <c r="BN802" i="4"/>
  <c r="BJ802" i="4"/>
  <c r="BI802" i="4"/>
  <c r="BM801" i="4"/>
  <c r="BN800" i="4"/>
  <c r="BJ800" i="4"/>
  <c r="BI800" i="4"/>
  <c r="BN980" i="4"/>
  <c r="BJ980" i="4"/>
  <c r="BI980" i="4"/>
  <c r="BM979" i="4"/>
  <c r="BN978" i="4"/>
  <c r="BJ978" i="4"/>
  <c r="BI978" i="4"/>
  <c r="BM977" i="4"/>
  <c r="BN976" i="4"/>
  <c r="BJ976" i="4"/>
  <c r="BI976" i="4"/>
  <c r="BM975" i="4"/>
  <c r="BN974" i="4"/>
  <c r="BJ974" i="4"/>
  <c r="BI974" i="4"/>
  <c r="BM973" i="4"/>
  <c r="BN972" i="4"/>
  <c r="BJ972" i="4"/>
  <c r="BI972" i="4"/>
  <c r="BM971" i="4"/>
  <c r="BN970" i="4"/>
  <c r="BJ970" i="4"/>
  <c r="BI970" i="4"/>
  <c r="BM969" i="4"/>
  <c r="BN968" i="4"/>
  <c r="BJ968" i="4"/>
  <c r="BI968" i="4"/>
  <c r="BM967" i="4"/>
  <c r="BN966" i="4"/>
  <c r="BJ966" i="4"/>
  <c r="BI966" i="4"/>
  <c r="BM965" i="4"/>
  <c r="BN964" i="4"/>
  <c r="BJ964" i="4"/>
  <c r="BI964" i="4"/>
  <c r="BM963" i="4"/>
  <c r="BN962" i="4"/>
  <c r="BJ962" i="4"/>
  <c r="BI962" i="4"/>
  <c r="BM961" i="4"/>
  <c r="BN960" i="4"/>
  <c r="BJ960" i="4"/>
  <c r="BI960" i="4"/>
  <c r="BM959" i="4"/>
  <c r="BN958" i="4"/>
  <c r="BJ958" i="4"/>
  <c r="BI958" i="4"/>
  <c r="BM957" i="4"/>
  <c r="BN956" i="4"/>
  <c r="BJ956" i="4"/>
  <c r="BI956" i="4"/>
  <c r="BM955" i="4"/>
  <c r="BN954" i="4"/>
  <c r="BJ954" i="4"/>
  <c r="BI954" i="4"/>
  <c r="BM953" i="4"/>
  <c r="BN952" i="4"/>
  <c r="BJ952" i="4"/>
  <c r="BI952" i="4"/>
  <c r="BM951" i="4"/>
  <c r="BN950" i="4"/>
  <c r="BJ950" i="4"/>
  <c r="BI950" i="4"/>
  <c r="BM949" i="4"/>
  <c r="BN948" i="4"/>
  <c r="BJ948" i="4"/>
  <c r="BI948" i="4"/>
  <c r="BM947" i="4"/>
  <c r="BN946" i="4"/>
  <c r="BJ946" i="4"/>
  <c r="BI946" i="4"/>
  <c r="BM945" i="4"/>
  <c r="BN944" i="4"/>
  <c r="BJ944" i="4"/>
  <c r="BI944" i="4"/>
  <c r="BM943" i="4"/>
  <c r="BN942" i="4"/>
  <c r="BJ942" i="4"/>
  <c r="BI942" i="4"/>
  <c r="BM941" i="4"/>
  <c r="BN940" i="4"/>
  <c r="BJ940" i="4"/>
  <c r="BI940" i="4"/>
  <c r="BM939" i="4"/>
  <c r="BN938" i="4"/>
  <c r="BJ938" i="4"/>
  <c r="BI938" i="4"/>
  <c r="BM937" i="4"/>
  <c r="BN936" i="4"/>
  <c r="BJ936" i="4"/>
  <c r="BI936" i="4"/>
  <c r="BM935" i="4"/>
  <c r="BN934" i="4"/>
  <c r="BJ934" i="4"/>
  <c r="BI934" i="4"/>
  <c r="BM933" i="4"/>
  <c r="BN932" i="4"/>
  <c r="BJ932" i="4"/>
  <c r="BI932" i="4"/>
  <c r="BM931" i="4"/>
  <c r="BN930" i="4"/>
  <c r="BJ930" i="4"/>
  <c r="BI930" i="4"/>
  <c r="BM929" i="4"/>
  <c r="BN928" i="4"/>
  <c r="BJ928" i="4"/>
  <c r="BI928" i="4"/>
  <c r="BM927" i="4"/>
  <c r="BN926" i="4"/>
  <c r="BJ926" i="4"/>
  <c r="BI926" i="4"/>
  <c r="BM925" i="4"/>
  <c r="BN924" i="4"/>
  <c r="BJ924" i="4"/>
  <c r="BI924" i="4"/>
  <c r="BM923" i="4"/>
  <c r="BN922" i="4"/>
  <c r="BJ922" i="4"/>
  <c r="BI922" i="4"/>
  <c r="BM921" i="4"/>
  <c r="BN920" i="4"/>
  <c r="BJ920" i="4"/>
  <c r="BI920" i="4"/>
  <c r="BM919" i="4"/>
  <c r="BN918" i="4"/>
  <c r="BJ918" i="4"/>
  <c r="BI918" i="4"/>
  <c r="BM917" i="4"/>
  <c r="BN916" i="4"/>
  <c r="BJ916" i="4"/>
  <c r="BI916" i="4"/>
  <c r="BM915" i="4"/>
  <c r="BN914" i="4"/>
  <c r="BJ914" i="4"/>
  <c r="BI914" i="4"/>
  <c r="BM913" i="4"/>
  <c r="BN912" i="4"/>
  <c r="BJ912" i="4"/>
  <c r="BI912" i="4"/>
  <c r="BM911" i="4"/>
  <c r="BN910" i="4"/>
  <c r="BJ910" i="4"/>
  <c r="BI910" i="4"/>
  <c r="BM909" i="4"/>
  <c r="BN908" i="4"/>
  <c r="BJ908" i="4"/>
  <c r="BI908" i="4"/>
  <c r="BM907" i="4"/>
  <c r="BN906" i="4"/>
  <c r="BJ906" i="4"/>
  <c r="BI906" i="4"/>
  <c r="BM905" i="4"/>
  <c r="BN904" i="4"/>
  <c r="BJ904" i="4"/>
  <c r="BI904" i="4"/>
  <c r="BM903" i="4"/>
  <c r="BN902" i="4"/>
  <c r="BJ902" i="4"/>
  <c r="BI902" i="4"/>
  <c r="BM901" i="4"/>
  <c r="BN900" i="4"/>
  <c r="BJ900" i="4"/>
  <c r="BI900" i="4"/>
  <c r="BN1080" i="4"/>
  <c r="BJ1080" i="4"/>
  <c r="BI1080" i="4"/>
  <c r="BM1079" i="4"/>
  <c r="BN1078" i="4"/>
  <c r="BJ1078" i="4"/>
  <c r="BI1078" i="4"/>
  <c r="BM1077" i="4"/>
  <c r="BN1076" i="4"/>
  <c r="BJ1076" i="4"/>
  <c r="BI1076" i="4"/>
  <c r="BM1075" i="4"/>
  <c r="BN1074" i="4"/>
  <c r="BJ1074" i="4"/>
  <c r="BI1074" i="4"/>
  <c r="BM1073" i="4"/>
  <c r="BN1072" i="4"/>
  <c r="BJ1072" i="4"/>
  <c r="BI1072" i="4"/>
  <c r="BM1071" i="4"/>
  <c r="BN1070" i="4"/>
  <c r="BJ1070" i="4"/>
  <c r="BI1070" i="4"/>
  <c r="BM1069" i="4"/>
  <c r="BN1068" i="4"/>
  <c r="BJ1068" i="4"/>
  <c r="BI1068" i="4"/>
  <c r="BM1067" i="4"/>
  <c r="BN1066" i="4"/>
  <c r="BJ1066" i="4"/>
  <c r="BI1066" i="4"/>
  <c r="BM1065" i="4"/>
  <c r="BN1064" i="4"/>
  <c r="BJ1064" i="4"/>
  <c r="BI1064" i="4"/>
  <c r="BM1063" i="4"/>
  <c r="BN1062" i="4"/>
  <c r="BJ1062" i="4"/>
  <c r="BI1062" i="4"/>
  <c r="BM1061" i="4"/>
  <c r="BN1060" i="4"/>
  <c r="BJ1060" i="4"/>
  <c r="BI1060" i="4"/>
  <c r="BM1059" i="4"/>
  <c r="BN1058" i="4"/>
  <c r="BJ1058" i="4"/>
  <c r="BI1058" i="4"/>
  <c r="BM1057" i="4"/>
  <c r="BN1056" i="4"/>
  <c r="BJ1056" i="4"/>
  <c r="BI1056" i="4"/>
  <c r="BM1055" i="4"/>
  <c r="BN1054" i="4"/>
  <c r="BJ1054" i="4"/>
  <c r="BI1054" i="4"/>
  <c r="BM1053" i="4"/>
  <c r="BN1052" i="4"/>
  <c r="BJ1052" i="4"/>
  <c r="BI1052" i="4"/>
  <c r="BM1051" i="4"/>
  <c r="BN1050" i="4"/>
  <c r="BJ1050" i="4"/>
  <c r="BI1050" i="4"/>
  <c r="BM1049" i="4"/>
  <c r="BN1048" i="4"/>
  <c r="BJ1048" i="4"/>
  <c r="BI1048" i="4"/>
  <c r="BM1047" i="4"/>
  <c r="BN1046" i="4"/>
  <c r="BJ1046" i="4"/>
  <c r="BI1046" i="4"/>
  <c r="BM1045" i="4"/>
  <c r="BN1044" i="4"/>
  <c r="BJ1044" i="4"/>
  <c r="BI1044" i="4"/>
  <c r="BM1043" i="4"/>
  <c r="BN1042" i="4"/>
  <c r="BJ1042" i="4"/>
  <c r="BI1042" i="4"/>
  <c r="BM1041" i="4"/>
  <c r="BN1040" i="4"/>
  <c r="BJ1040" i="4"/>
  <c r="BI1040" i="4"/>
  <c r="BM1039" i="4"/>
  <c r="BN1038" i="4"/>
  <c r="BJ1038" i="4"/>
  <c r="BI1038" i="4"/>
  <c r="BM1037" i="4"/>
  <c r="BN1036" i="4"/>
  <c r="BJ1036" i="4"/>
  <c r="BI1036" i="4"/>
  <c r="BM1035" i="4"/>
  <c r="BN1034" i="4"/>
  <c r="BJ1034" i="4"/>
  <c r="BI1034" i="4"/>
  <c r="BM1033" i="4"/>
  <c r="BN1032" i="4"/>
  <c r="BJ1032" i="4"/>
  <c r="BI1032" i="4"/>
  <c r="BM1031" i="4"/>
  <c r="BN1030" i="4"/>
  <c r="BJ1030" i="4"/>
  <c r="BI1030" i="4"/>
  <c r="BM1029" i="4"/>
  <c r="BN1028" i="4"/>
  <c r="BJ1028" i="4"/>
  <c r="BI1028" i="4"/>
  <c r="BM1027" i="4"/>
  <c r="BN1026" i="4"/>
  <c r="BJ1026" i="4"/>
  <c r="BI1026" i="4"/>
  <c r="BM1025" i="4"/>
  <c r="BN1024" i="4"/>
  <c r="BJ1024" i="4"/>
  <c r="BI1024" i="4"/>
  <c r="BM1023" i="4"/>
  <c r="BN1022" i="4"/>
  <c r="BJ1022" i="4"/>
  <c r="BI1022" i="4"/>
  <c r="BM1021" i="4"/>
  <c r="BN1020" i="4"/>
  <c r="BJ1020" i="4"/>
  <c r="BI1020" i="4"/>
  <c r="BM1019" i="4"/>
  <c r="BN1018" i="4"/>
  <c r="BJ1018" i="4"/>
  <c r="BI1018" i="4"/>
  <c r="BM1017" i="4"/>
  <c r="BN1016" i="4"/>
  <c r="BJ1016" i="4"/>
  <c r="BI1016" i="4"/>
  <c r="BM1015" i="4"/>
  <c r="BN1014" i="4"/>
  <c r="BJ1014" i="4"/>
  <c r="BI1014" i="4"/>
  <c r="BM1013" i="4"/>
  <c r="BN1012" i="4"/>
  <c r="BJ1012" i="4"/>
  <c r="BI1012" i="4"/>
  <c r="BM1011" i="4"/>
  <c r="BN1010" i="4"/>
  <c r="BJ1010" i="4"/>
  <c r="BI1010" i="4"/>
  <c r="BM1009" i="4"/>
  <c r="BN1008" i="4"/>
  <c r="BJ1008" i="4"/>
  <c r="BI1008" i="4"/>
  <c r="BM1007" i="4"/>
  <c r="BN1006" i="4"/>
  <c r="BJ1006" i="4"/>
  <c r="BI1006" i="4"/>
  <c r="BM1005" i="4"/>
  <c r="BN1004" i="4"/>
  <c r="BJ1004" i="4"/>
  <c r="BI1004" i="4"/>
  <c r="BM1003" i="4"/>
  <c r="BN1002" i="4"/>
  <c r="BJ1002" i="4"/>
  <c r="BI1002" i="4"/>
  <c r="BM1001" i="4"/>
  <c r="BN1000" i="4"/>
  <c r="BJ1000" i="4"/>
  <c r="BI1000" i="4"/>
  <c r="BK280" i="4"/>
  <c r="BL280" i="4"/>
  <c r="BK278" i="4"/>
  <c r="BL278" i="4"/>
  <c r="BK276" i="4"/>
  <c r="BL276" i="4"/>
  <c r="BK274" i="4"/>
  <c r="BL274" i="4"/>
  <c r="BL272" i="4"/>
  <c r="BK272" i="4"/>
  <c r="BL270" i="4"/>
  <c r="BK270" i="4"/>
  <c r="BL268" i="4"/>
  <c r="BK268" i="4"/>
  <c r="BL266" i="4"/>
  <c r="BK266" i="4"/>
  <c r="BL264" i="4"/>
  <c r="BK264" i="4"/>
  <c r="BL262" i="4"/>
  <c r="BK262" i="4"/>
  <c r="BL260" i="4"/>
  <c r="BK260" i="4"/>
  <c r="BL258" i="4"/>
  <c r="BK258" i="4"/>
  <c r="BL256" i="4"/>
  <c r="BK256" i="4"/>
  <c r="BL254" i="4"/>
  <c r="BK254" i="4"/>
  <c r="BL252" i="4"/>
  <c r="BK252" i="4"/>
  <c r="BL250" i="4"/>
  <c r="BK250" i="4"/>
  <c r="BL248" i="4"/>
  <c r="BK248" i="4"/>
  <c r="BL246" i="4"/>
  <c r="BK246" i="4"/>
  <c r="BL244" i="4"/>
  <c r="BK244" i="4"/>
  <c r="BL242" i="4"/>
  <c r="BK242" i="4"/>
  <c r="BL240" i="4"/>
  <c r="BK240" i="4"/>
  <c r="BL238" i="4"/>
  <c r="BK238" i="4"/>
  <c r="BL236" i="4"/>
  <c r="BK236" i="4"/>
  <c r="BL234" i="4"/>
  <c r="BK234" i="4"/>
  <c r="BL232" i="4"/>
  <c r="BK232" i="4"/>
  <c r="BL230" i="4"/>
  <c r="BK230" i="4"/>
  <c r="BL228" i="4"/>
  <c r="BK228" i="4"/>
  <c r="BL226" i="4"/>
  <c r="BK226" i="4"/>
  <c r="BL224" i="4"/>
  <c r="BK224" i="4"/>
  <c r="BL222" i="4"/>
  <c r="BK222" i="4"/>
  <c r="BL220" i="4"/>
  <c r="BK220" i="4"/>
  <c r="BL218" i="4"/>
  <c r="BK218" i="4"/>
  <c r="BJ280" i="4"/>
  <c r="BJ278" i="4"/>
  <c r="BM280" i="4"/>
  <c r="BN279" i="4"/>
  <c r="BJ279" i="4"/>
  <c r="BI279" i="4"/>
  <c r="BM278" i="4"/>
  <c r="BN277" i="4"/>
  <c r="BJ277" i="4"/>
  <c r="BI277" i="4"/>
  <c r="BM276" i="4"/>
  <c r="BN275" i="4"/>
  <c r="BJ275" i="4"/>
  <c r="BI275" i="4"/>
  <c r="BM274" i="4"/>
  <c r="BN273" i="4"/>
  <c r="BJ273" i="4"/>
  <c r="BI273" i="4"/>
  <c r="BM272" i="4"/>
  <c r="BN271" i="4"/>
  <c r="BJ271" i="4"/>
  <c r="BI271" i="4"/>
  <c r="BM270" i="4"/>
  <c r="BN269" i="4"/>
  <c r="BJ269" i="4"/>
  <c r="BI269" i="4"/>
  <c r="BM268" i="4"/>
  <c r="BN267" i="4"/>
  <c r="BJ267" i="4"/>
  <c r="BI267" i="4"/>
  <c r="BM266" i="4"/>
  <c r="BN265" i="4"/>
  <c r="BJ265" i="4"/>
  <c r="BI265" i="4"/>
  <c r="BM264" i="4"/>
  <c r="BN263" i="4"/>
  <c r="BJ263" i="4"/>
  <c r="BI263" i="4"/>
  <c r="BM262" i="4"/>
  <c r="BN261" i="4"/>
  <c r="BJ261" i="4"/>
  <c r="BI261" i="4"/>
  <c r="BM260" i="4"/>
  <c r="BN259" i="4"/>
  <c r="BJ259" i="4"/>
  <c r="BI259" i="4"/>
  <c r="BM258" i="4"/>
  <c r="BN257" i="4"/>
  <c r="BJ257" i="4"/>
  <c r="BI257" i="4"/>
  <c r="BM256" i="4"/>
  <c r="BN255" i="4"/>
  <c r="BJ255" i="4"/>
  <c r="BI255" i="4"/>
  <c r="BM254" i="4"/>
  <c r="BN253" i="4"/>
  <c r="BJ253" i="4"/>
  <c r="BI253" i="4"/>
  <c r="BM252" i="4"/>
  <c r="BN251" i="4"/>
  <c r="BJ251" i="4"/>
  <c r="BI251" i="4"/>
  <c r="BM250" i="4"/>
  <c r="BN249" i="4"/>
  <c r="BJ249" i="4"/>
  <c r="BI249" i="4"/>
  <c r="BM248" i="4"/>
  <c r="BN247" i="4"/>
  <c r="BJ247" i="4"/>
  <c r="BI247" i="4"/>
  <c r="BM246" i="4"/>
  <c r="BN245" i="4"/>
  <c r="BJ245" i="4"/>
  <c r="BI245" i="4"/>
  <c r="BM244" i="4"/>
  <c r="BN243" i="4"/>
  <c r="BJ243" i="4"/>
  <c r="BI243" i="4"/>
  <c r="BM242" i="4"/>
  <c r="BN241" i="4"/>
  <c r="BJ241" i="4"/>
  <c r="BI241" i="4"/>
  <c r="BM240" i="4"/>
  <c r="BN239" i="4"/>
  <c r="BJ239" i="4"/>
  <c r="BI239" i="4"/>
  <c r="BM238" i="4"/>
  <c r="BN237" i="4"/>
  <c r="BJ237" i="4"/>
  <c r="BI237" i="4"/>
  <c r="BM236" i="4"/>
  <c r="BN235" i="4"/>
  <c r="BJ235" i="4"/>
  <c r="BI235" i="4"/>
  <c r="BM234" i="4"/>
  <c r="BN233" i="4"/>
  <c r="BJ233" i="4"/>
  <c r="BI233" i="4"/>
  <c r="BM232" i="4"/>
  <c r="BN231" i="4"/>
  <c r="BJ231" i="4"/>
  <c r="BI231" i="4"/>
  <c r="BM230" i="4"/>
  <c r="BN229" i="4"/>
  <c r="BJ229" i="4"/>
  <c r="BI229" i="4"/>
  <c r="BM228" i="4"/>
  <c r="BN227" i="4"/>
  <c r="BJ227" i="4"/>
  <c r="BI227" i="4"/>
  <c r="BM226" i="4"/>
  <c r="BN225" i="4"/>
  <c r="BJ225" i="4"/>
  <c r="BI225" i="4"/>
  <c r="BM224" i="4"/>
  <c r="BN223" i="4"/>
  <c r="BJ223" i="4"/>
  <c r="BI223" i="4"/>
  <c r="BM222" i="4"/>
  <c r="BN221" i="4"/>
  <c r="BJ221" i="4"/>
  <c r="BI221" i="4"/>
  <c r="BM220" i="4"/>
  <c r="BN219" i="4"/>
  <c r="BJ219" i="4"/>
  <c r="BI219" i="4"/>
  <c r="BM218" i="4"/>
  <c r="BN217" i="4"/>
  <c r="BJ217" i="4"/>
  <c r="BI217" i="4"/>
  <c r="BM216" i="4"/>
  <c r="BK279" i="4"/>
  <c r="BL279" i="4"/>
  <c r="BK277" i="4"/>
  <c r="BL277" i="4"/>
  <c r="BK275" i="4"/>
  <c r="BL275" i="4"/>
  <c r="BL273" i="4"/>
  <c r="BK273" i="4"/>
  <c r="BL271" i="4"/>
  <c r="BK271" i="4"/>
  <c r="BL269" i="4"/>
  <c r="BK269" i="4"/>
  <c r="BL267" i="4"/>
  <c r="BK267" i="4"/>
  <c r="BL265" i="4"/>
  <c r="BK265" i="4"/>
  <c r="BL263" i="4"/>
  <c r="BK263" i="4"/>
  <c r="BL261" i="4"/>
  <c r="BK261" i="4"/>
  <c r="BL259" i="4"/>
  <c r="BK259" i="4"/>
  <c r="BL257" i="4"/>
  <c r="BK257" i="4"/>
  <c r="BL255" i="4"/>
  <c r="BK255" i="4"/>
  <c r="BL253" i="4"/>
  <c r="BK253" i="4"/>
  <c r="BL251" i="4"/>
  <c r="BK251" i="4"/>
  <c r="BL249" i="4"/>
  <c r="BK249" i="4"/>
  <c r="BL247" i="4"/>
  <c r="BK247" i="4"/>
  <c r="BL245" i="4"/>
  <c r="BK245" i="4"/>
  <c r="BL243" i="4"/>
  <c r="BK243" i="4"/>
  <c r="BL241" i="4"/>
  <c r="BK241" i="4"/>
  <c r="BL239" i="4"/>
  <c r="BK239" i="4"/>
  <c r="BL237" i="4"/>
  <c r="BK237" i="4"/>
  <c r="BL235" i="4"/>
  <c r="BK235" i="4"/>
  <c r="BL233" i="4"/>
  <c r="BK233" i="4"/>
  <c r="BL231" i="4"/>
  <c r="BK231" i="4"/>
  <c r="BL229" i="4"/>
  <c r="BK229" i="4"/>
  <c r="BL227" i="4"/>
  <c r="BK227" i="4"/>
  <c r="BL225" i="4"/>
  <c r="BK225" i="4"/>
  <c r="BL223" i="4"/>
  <c r="BK223" i="4"/>
  <c r="BL221" i="4"/>
  <c r="BK221" i="4"/>
  <c r="BL219" i="4"/>
  <c r="BK219" i="4"/>
  <c r="BL217" i="4"/>
  <c r="BK217" i="4"/>
  <c r="BL215" i="4"/>
  <c r="BK215" i="4"/>
  <c r="BL213" i="4"/>
  <c r="BK213" i="4"/>
  <c r="BN280" i="4"/>
  <c r="BI280" i="4"/>
  <c r="BM279" i="4"/>
  <c r="BN278" i="4"/>
  <c r="BI278" i="4"/>
  <c r="BM277" i="4"/>
  <c r="BJ276" i="4"/>
  <c r="BI276" i="4"/>
  <c r="BM275" i="4"/>
  <c r="BN274" i="4"/>
  <c r="BJ274" i="4"/>
  <c r="BI274" i="4"/>
  <c r="BM273" i="4"/>
  <c r="BN272" i="4"/>
  <c r="BJ272" i="4"/>
  <c r="BI272" i="4"/>
  <c r="BM271" i="4"/>
  <c r="BN270" i="4"/>
  <c r="BJ270" i="4"/>
  <c r="BI270" i="4"/>
  <c r="BM269" i="4"/>
  <c r="BN268" i="4"/>
  <c r="BJ268" i="4"/>
  <c r="BI268" i="4"/>
  <c r="BM267" i="4"/>
  <c r="BN266" i="4"/>
  <c r="BJ266" i="4"/>
  <c r="BI266" i="4"/>
  <c r="BM265" i="4"/>
  <c r="BN264" i="4"/>
  <c r="BJ264" i="4"/>
  <c r="BI264" i="4"/>
  <c r="BM263" i="4"/>
  <c r="BN262" i="4"/>
  <c r="BJ262" i="4"/>
  <c r="BI262" i="4"/>
  <c r="BM261" i="4"/>
  <c r="BN260" i="4"/>
  <c r="BJ260" i="4"/>
  <c r="BI260" i="4"/>
  <c r="BM259" i="4"/>
  <c r="BN258" i="4"/>
  <c r="BJ258" i="4"/>
  <c r="BI258" i="4"/>
  <c r="BM257" i="4"/>
  <c r="BN256" i="4"/>
  <c r="BJ256" i="4"/>
  <c r="BI256" i="4"/>
  <c r="BM255" i="4"/>
  <c r="BN254" i="4"/>
  <c r="BJ254" i="4"/>
  <c r="BI254" i="4"/>
  <c r="BM253" i="4"/>
  <c r="BN252" i="4"/>
  <c r="BJ252" i="4"/>
  <c r="BI252" i="4"/>
  <c r="BM251" i="4"/>
  <c r="BN250" i="4"/>
  <c r="BJ250" i="4"/>
  <c r="BI250" i="4"/>
  <c r="BM249" i="4"/>
  <c r="BN248" i="4"/>
  <c r="BJ248" i="4"/>
  <c r="BI248" i="4"/>
  <c r="BM247" i="4"/>
  <c r="BN246" i="4"/>
  <c r="BJ246" i="4"/>
  <c r="BI246" i="4"/>
  <c r="BM245" i="4"/>
  <c r="BN244" i="4"/>
  <c r="BJ244" i="4"/>
  <c r="BI244" i="4"/>
  <c r="BM243" i="4"/>
  <c r="BN242" i="4"/>
  <c r="BJ242" i="4"/>
  <c r="BI242" i="4"/>
  <c r="BM241" i="4"/>
  <c r="BN240" i="4"/>
  <c r="BJ240" i="4"/>
  <c r="BI240" i="4"/>
  <c r="BM239" i="4"/>
  <c r="BN238" i="4"/>
  <c r="BJ238" i="4"/>
  <c r="BI238" i="4"/>
  <c r="BM237" i="4"/>
  <c r="BN236" i="4"/>
  <c r="BJ236" i="4"/>
  <c r="BI236" i="4"/>
  <c r="BM235" i="4"/>
  <c r="BN234" i="4"/>
  <c r="BJ234" i="4"/>
  <c r="BI234" i="4"/>
  <c r="BM233" i="4"/>
  <c r="BN232" i="4"/>
  <c r="BJ232" i="4"/>
  <c r="BI232" i="4"/>
  <c r="BM231" i="4"/>
  <c r="BN230" i="4"/>
  <c r="BJ230" i="4"/>
  <c r="BI230" i="4"/>
  <c r="BM229" i="4"/>
  <c r="BN228" i="4"/>
  <c r="BJ228" i="4"/>
  <c r="BI228" i="4"/>
  <c r="BM227" i="4"/>
  <c r="BN226" i="4"/>
  <c r="BJ226" i="4"/>
  <c r="BI226" i="4"/>
  <c r="BM225" i="4"/>
  <c r="BN224" i="4"/>
  <c r="BJ224" i="4"/>
  <c r="BI224" i="4"/>
  <c r="BM223" i="4"/>
  <c r="BN222" i="4"/>
  <c r="BJ222" i="4"/>
  <c r="BI222" i="4"/>
  <c r="BM221" i="4"/>
  <c r="BN220" i="4"/>
  <c r="BJ220" i="4"/>
  <c r="BI220" i="4"/>
  <c r="BM219" i="4"/>
  <c r="BN218" i="4"/>
  <c r="BJ218" i="4"/>
  <c r="BI218" i="4"/>
  <c r="BM217" i="4"/>
  <c r="BN216" i="4"/>
  <c r="BJ216" i="4"/>
  <c r="BI216" i="4"/>
  <c r="BM215" i="4"/>
  <c r="BN214" i="4"/>
  <c r="BJ214" i="4"/>
  <c r="BI214" i="4"/>
  <c r="BM213" i="4"/>
  <c r="BN212" i="4"/>
  <c r="BJ212" i="4"/>
  <c r="BI212" i="4"/>
  <c r="BL216" i="4"/>
  <c r="BK216" i="4"/>
  <c r="BL214" i="4"/>
  <c r="BK214" i="4"/>
  <c r="BL212" i="4"/>
  <c r="BK212" i="4"/>
  <c r="BL210" i="4"/>
  <c r="BK210" i="4"/>
  <c r="BL208" i="4"/>
  <c r="BK208" i="4"/>
  <c r="BL206" i="4"/>
  <c r="BK206" i="4"/>
  <c r="BL204" i="4"/>
  <c r="BK204" i="4"/>
  <c r="BL202" i="4"/>
  <c r="BK202" i="4"/>
  <c r="BL200" i="4"/>
  <c r="BK200" i="4"/>
  <c r="BK379" i="4"/>
  <c r="BL379" i="4"/>
  <c r="BK377" i="4"/>
  <c r="BL377" i="4"/>
  <c r="BK375" i="4"/>
  <c r="BL375" i="4"/>
  <c r="BK373" i="4"/>
  <c r="BL373" i="4"/>
  <c r="BK371" i="4"/>
  <c r="BL371" i="4"/>
  <c r="BK369" i="4"/>
  <c r="BL369" i="4"/>
  <c r="BK367" i="4"/>
  <c r="BL367" i="4"/>
  <c r="BK365" i="4"/>
  <c r="BL365" i="4"/>
  <c r="BK363" i="4"/>
  <c r="BL363" i="4"/>
  <c r="BK361" i="4"/>
  <c r="BL361" i="4"/>
  <c r="BK359" i="4"/>
  <c r="BL359" i="4"/>
  <c r="BK357" i="4"/>
  <c r="BL357" i="4"/>
  <c r="BK355" i="4"/>
  <c r="BL355" i="4"/>
  <c r="BK353" i="4"/>
  <c r="BL353" i="4"/>
  <c r="BK351" i="4"/>
  <c r="BL351" i="4"/>
  <c r="BK349" i="4"/>
  <c r="BL349" i="4"/>
  <c r="BK347" i="4"/>
  <c r="BL347" i="4"/>
  <c r="BK345" i="4"/>
  <c r="BL345" i="4"/>
  <c r="BK343" i="4"/>
  <c r="BL343" i="4"/>
  <c r="BK341" i="4"/>
  <c r="BL341" i="4"/>
  <c r="BK339" i="4"/>
  <c r="BL339" i="4"/>
  <c r="BK337" i="4"/>
  <c r="BL337" i="4"/>
  <c r="BK335" i="4"/>
  <c r="BL335" i="4"/>
  <c r="BK333" i="4"/>
  <c r="BL333" i="4"/>
  <c r="BK331" i="4"/>
  <c r="BL331" i="4"/>
  <c r="BK329" i="4"/>
  <c r="BL329" i="4"/>
  <c r="BK327" i="4"/>
  <c r="BL327" i="4"/>
  <c r="BK325" i="4"/>
  <c r="BL325" i="4"/>
  <c r="BK323" i="4"/>
  <c r="BL323" i="4"/>
  <c r="BK321" i="4"/>
  <c r="BL321" i="4"/>
  <c r="BK319" i="4"/>
  <c r="BL319" i="4"/>
  <c r="BK317" i="4"/>
  <c r="BL317" i="4"/>
  <c r="BK315" i="4"/>
  <c r="BL315" i="4"/>
  <c r="BK313" i="4"/>
  <c r="BL313" i="4"/>
  <c r="BK311" i="4"/>
  <c r="BL311" i="4"/>
  <c r="BK309" i="4"/>
  <c r="BL309" i="4"/>
  <c r="BK307" i="4"/>
  <c r="BL307" i="4"/>
  <c r="BK305" i="4"/>
  <c r="BL305" i="4"/>
  <c r="BK303" i="4"/>
  <c r="BL303" i="4"/>
  <c r="BK301" i="4"/>
  <c r="BL301" i="4"/>
  <c r="BL479" i="4"/>
  <c r="BK479" i="4"/>
  <c r="BL477" i="4"/>
  <c r="BK477" i="4"/>
  <c r="BL475" i="4"/>
  <c r="BK475" i="4"/>
  <c r="BL473" i="4"/>
  <c r="BK473" i="4"/>
  <c r="BL471" i="4"/>
  <c r="BK471" i="4"/>
  <c r="BL469" i="4"/>
  <c r="BK469" i="4"/>
  <c r="BL467" i="4"/>
  <c r="BK467" i="4"/>
  <c r="BL465" i="4"/>
  <c r="BK465" i="4"/>
  <c r="BL463" i="4"/>
  <c r="BK463" i="4"/>
  <c r="BL461" i="4"/>
  <c r="BK461" i="4"/>
  <c r="BL459" i="4"/>
  <c r="BK459" i="4"/>
  <c r="BL457" i="4"/>
  <c r="BK457" i="4"/>
  <c r="BL455" i="4"/>
  <c r="BK455" i="4"/>
  <c r="BL453" i="4"/>
  <c r="BK453" i="4"/>
  <c r="BL451" i="4"/>
  <c r="BK451" i="4"/>
  <c r="BL449" i="4"/>
  <c r="BK449" i="4"/>
  <c r="BL447" i="4"/>
  <c r="BK447" i="4"/>
  <c r="BL445" i="4"/>
  <c r="BK445" i="4"/>
  <c r="BL443" i="4"/>
  <c r="BK443" i="4"/>
  <c r="BL441" i="4"/>
  <c r="BK441" i="4"/>
  <c r="BL439" i="4"/>
  <c r="BK439" i="4"/>
  <c r="BL437" i="4"/>
  <c r="BK437" i="4"/>
  <c r="BL435" i="4"/>
  <c r="BK435" i="4"/>
  <c r="BL433" i="4"/>
  <c r="BK433" i="4"/>
  <c r="BL431" i="4"/>
  <c r="BK431" i="4"/>
  <c r="BL429" i="4"/>
  <c r="BK429" i="4"/>
  <c r="BL427" i="4"/>
  <c r="BK427" i="4"/>
  <c r="BL425" i="4"/>
  <c r="BK425" i="4"/>
  <c r="BL423" i="4"/>
  <c r="BK423" i="4"/>
  <c r="BL421" i="4"/>
  <c r="BK421" i="4"/>
  <c r="BL419" i="4"/>
  <c r="BK419" i="4"/>
  <c r="BL417" i="4"/>
  <c r="BK417" i="4"/>
  <c r="BK415" i="4"/>
  <c r="BL415" i="4"/>
  <c r="BK413" i="4"/>
  <c r="BL413" i="4"/>
  <c r="BK411" i="4"/>
  <c r="BL411" i="4"/>
  <c r="BK409" i="4"/>
  <c r="BL409" i="4"/>
  <c r="BK407" i="4"/>
  <c r="BL407" i="4"/>
  <c r="BK405" i="4"/>
  <c r="BL405" i="4"/>
  <c r="BK403" i="4"/>
  <c r="BL403" i="4"/>
  <c r="BK401" i="4"/>
  <c r="BL401" i="4"/>
  <c r="BL580" i="4"/>
  <c r="BK580" i="4"/>
  <c r="BL578" i="4"/>
  <c r="BK578" i="4"/>
  <c r="BL576" i="4"/>
  <c r="BK576" i="4"/>
  <c r="BL574" i="4"/>
  <c r="BK574" i="4"/>
  <c r="BL572" i="4"/>
  <c r="BK572" i="4"/>
  <c r="BL570" i="4"/>
  <c r="BK570" i="4"/>
  <c r="BL568" i="4"/>
  <c r="BK568" i="4"/>
  <c r="BL566" i="4"/>
  <c r="BK566" i="4"/>
  <c r="BL564" i="4"/>
  <c r="BK564" i="4"/>
  <c r="BL562" i="4"/>
  <c r="BK562" i="4"/>
  <c r="BL560" i="4"/>
  <c r="BK560" i="4"/>
  <c r="BL558" i="4"/>
  <c r="BK558" i="4"/>
  <c r="BL556" i="4"/>
  <c r="BK556" i="4"/>
  <c r="BL554" i="4"/>
  <c r="BK554" i="4"/>
  <c r="BL552" i="4"/>
  <c r="BK552" i="4"/>
  <c r="BL550" i="4"/>
  <c r="BK550" i="4"/>
  <c r="BL548" i="4"/>
  <c r="BK548" i="4"/>
  <c r="BL546" i="4"/>
  <c r="BK546" i="4"/>
  <c r="BL544" i="4"/>
  <c r="BK544" i="4"/>
  <c r="BL542" i="4"/>
  <c r="BK542" i="4"/>
  <c r="BL540" i="4"/>
  <c r="BK540" i="4"/>
  <c r="BL538" i="4"/>
  <c r="BK538" i="4"/>
  <c r="BL536" i="4"/>
  <c r="BK536" i="4"/>
  <c r="BL534" i="4"/>
  <c r="BK534" i="4"/>
  <c r="BN533" i="4"/>
  <c r="C21" i="9"/>
  <c r="BJ533" i="4"/>
  <c r="C9" i="9"/>
  <c r="BI533" i="4"/>
  <c r="BL532" i="4"/>
  <c r="BK532" i="4"/>
  <c r="BL530" i="4"/>
  <c r="BK530" i="4"/>
  <c r="BL528" i="4"/>
  <c r="BK528" i="4"/>
  <c r="C21" i="4"/>
  <c r="BM526" i="4"/>
  <c r="C11" i="4"/>
  <c r="BL526" i="4"/>
  <c r="BK526" i="4"/>
  <c r="BL524" i="4"/>
  <c r="BK524" i="4"/>
  <c r="BL522" i="4"/>
  <c r="BK522" i="4"/>
  <c r="BL520" i="4"/>
  <c r="BK520" i="4"/>
  <c r="BL518" i="4"/>
  <c r="BK518" i="4"/>
  <c r="BL516" i="4"/>
  <c r="BK516" i="4"/>
  <c r="BL514" i="4"/>
  <c r="BK514" i="4"/>
  <c r="BI513" i="4"/>
  <c r="BL512" i="4"/>
  <c r="BK512" i="4"/>
  <c r="BL510" i="4"/>
  <c r="BK510" i="4"/>
  <c r="BL508" i="4"/>
  <c r="BK508" i="4"/>
  <c r="BL506" i="4"/>
  <c r="BK506" i="4"/>
  <c r="BL504" i="4"/>
  <c r="BK504" i="4"/>
  <c r="BL502" i="4"/>
  <c r="BK502" i="4"/>
  <c r="BL500" i="4"/>
  <c r="BK500" i="4"/>
  <c r="BN215" i="4"/>
  <c r="BJ215" i="4"/>
  <c r="BI215" i="4"/>
  <c r="BM214" i="4"/>
  <c r="BN213" i="4"/>
  <c r="BJ213" i="4"/>
  <c r="BI213" i="4"/>
  <c r="BM212" i="4"/>
  <c r="BN211" i="4"/>
  <c r="BJ211" i="4"/>
  <c r="BI211" i="4"/>
  <c r="BM210" i="4"/>
  <c r="BN209" i="4"/>
  <c r="BJ209" i="4"/>
  <c r="BI209" i="4"/>
  <c r="BM208" i="4"/>
  <c r="BN207" i="4"/>
  <c r="BJ207" i="4"/>
  <c r="BI207" i="4"/>
  <c r="BM206" i="4"/>
  <c r="BN205" i="4"/>
  <c r="BJ205" i="4"/>
  <c r="BI205" i="4"/>
  <c r="BM204" i="4"/>
  <c r="BN203" i="4"/>
  <c r="BJ203" i="4"/>
  <c r="BI203" i="4"/>
  <c r="BM202" i="4"/>
  <c r="BN201" i="4"/>
  <c r="BJ201" i="4"/>
  <c r="BI201" i="4"/>
  <c r="BM200" i="4"/>
  <c r="BN380" i="4"/>
  <c r="BJ380" i="4"/>
  <c r="BI380" i="4"/>
  <c r="BM379" i="4"/>
  <c r="BN378" i="4"/>
  <c r="BJ378" i="4"/>
  <c r="BI378" i="4"/>
  <c r="BM377" i="4"/>
  <c r="BN376" i="4"/>
  <c r="BJ376" i="4"/>
  <c r="BI376" i="4"/>
  <c r="BM375" i="4"/>
  <c r="BN374" i="4"/>
  <c r="BJ374" i="4"/>
  <c r="BI374" i="4"/>
  <c r="BM373" i="4"/>
  <c r="BN372" i="4"/>
  <c r="BJ372" i="4"/>
  <c r="BI372" i="4"/>
  <c r="BM371" i="4"/>
  <c r="BN370" i="4"/>
  <c r="BJ370" i="4"/>
  <c r="BI370" i="4"/>
  <c r="BM369" i="4"/>
  <c r="BN368" i="4"/>
  <c r="BJ368" i="4"/>
  <c r="BI368" i="4"/>
  <c r="BM367" i="4"/>
  <c r="BN366" i="4"/>
  <c r="BJ366" i="4"/>
  <c r="BI366" i="4"/>
  <c r="BM365" i="4"/>
  <c r="BN364" i="4"/>
  <c r="BJ364" i="4"/>
  <c r="BI364" i="4"/>
  <c r="BM363" i="4"/>
  <c r="BN362" i="4"/>
  <c r="BJ362" i="4"/>
  <c r="BI362" i="4"/>
  <c r="BM361" i="4"/>
  <c r="BN360" i="4"/>
  <c r="BJ360" i="4"/>
  <c r="BI360" i="4"/>
  <c r="BM359" i="4"/>
  <c r="BN358" i="4"/>
  <c r="BJ358" i="4"/>
  <c r="BI358" i="4"/>
  <c r="BM357" i="4"/>
  <c r="BN356" i="4"/>
  <c r="BJ356" i="4"/>
  <c r="BI356" i="4"/>
  <c r="BM355" i="4"/>
  <c r="BN354" i="4"/>
  <c r="BJ354" i="4"/>
  <c r="BI354" i="4"/>
  <c r="BM353" i="4"/>
  <c r="BN352" i="4"/>
  <c r="BJ352" i="4"/>
  <c r="BI352" i="4"/>
  <c r="BM351" i="4"/>
  <c r="BN350" i="4"/>
  <c r="BJ350" i="4"/>
  <c r="BI350" i="4"/>
  <c r="BM349" i="4"/>
  <c r="BN348" i="4"/>
  <c r="BJ348" i="4"/>
  <c r="BI348" i="4"/>
  <c r="BM347" i="4"/>
  <c r="BN346" i="4"/>
  <c r="BJ346" i="4"/>
  <c r="BI346" i="4"/>
  <c r="BM345" i="4"/>
  <c r="BN344" i="4"/>
  <c r="BJ344" i="4"/>
  <c r="BI344" i="4"/>
  <c r="BM343" i="4"/>
  <c r="BN342" i="4"/>
  <c r="BJ342" i="4"/>
  <c r="BI342" i="4"/>
  <c r="BM341" i="4"/>
  <c r="BN340" i="4"/>
  <c r="BJ340" i="4"/>
  <c r="BI340" i="4"/>
  <c r="BM339" i="4"/>
  <c r="BN338" i="4"/>
  <c r="BJ338" i="4"/>
  <c r="BI338" i="4"/>
  <c r="BM337" i="4"/>
  <c r="BN336" i="4"/>
  <c r="BJ336" i="4"/>
  <c r="BI336" i="4"/>
  <c r="BM335" i="4"/>
  <c r="BN334" i="4"/>
  <c r="BJ334" i="4"/>
  <c r="BI334" i="4"/>
  <c r="BM333" i="4"/>
  <c r="BN332" i="4"/>
  <c r="BJ332" i="4"/>
  <c r="BI332" i="4"/>
  <c r="BM331" i="4"/>
  <c r="BN330" i="4"/>
  <c r="BJ330" i="4"/>
  <c r="BI330" i="4"/>
  <c r="BM329" i="4"/>
  <c r="BN328" i="4"/>
  <c r="BJ328" i="4"/>
  <c r="BI328" i="4"/>
  <c r="BM327" i="4"/>
  <c r="BN326" i="4"/>
  <c r="BJ326" i="4"/>
  <c r="BI326" i="4"/>
  <c r="BM325" i="4"/>
  <c r="BN324" i="4"/>
  <c r="BJ324" i="4"/>
  <c r="BI324" i="4"/>
  <c r="BM323" i="4"/>
  <c r="BN322" i="4"/>
  <c r="BJ322" i="4"/>
  <c r="BI322" i="4"/>
  <c r="BM321" i="4"/>
  <c r="BN320" i="4"/>
  <c r="BJ320" i="4"/>
  <c r="BI320" i="4"/>
  <c r="BM319" i="4"/>
  <c r="BN318" i="4"/>
  <c r="BJ318" i="4"/>
  <c r="BI318" i="4"/>
  <c r="BM317" i="4"/>
  <c r="BN316" i="4"/>
  <c r="BJ316" i="4"/>
  <c r="BI316" i="4"/>
  <c r="BM315" i="4"/>
  <c r="BN314" i="4"/>
  <c r="BJ314" i="4"/>
  <c r="BI314" i="4"/>
  <c r="BM313" i="4"/>
  <c r="BN312" i="4"/>
  <c r="BJ312" i="4"/>
  <c r="BI312" i="4"/>
  <c r="BM311" i="4"/>
  <c r="BN310" i="4"/>
  <c r="BJ310" i="4"/>
  <c r="BI310" i="4"/>
  <c r="BM309" i="4"/>
  <c r="BN308" i="4"/>
  <c r="BJ308" i="4"/>
  <c r="BI308" i="4"/>
  <c r="BM307" i="4"/>
  <c r="BN306" i="4"/>
  <c r="BJ306" i="4"/>
  <c r="BI306" i="4"/>
  <c r="BM305" i="4"/>
  <c r="BN304" i="4"/>
  <c r="BJ304" i="4"/>
  <c r="BI304" i="4"/>
  <c r="BM303" i="4"/>
  <c r="BN302" i="4"/>
  <c r="BJ302" i="4"/>
  <c r="BI302" i="4"/>
  <c r="BM301" i="4"/>
  <c r="BN300" i="4"/>
  <c r="BJ300" i="4"/>
  <c r="BI300" i="4"/>
  <c r="BN480" i="4"/>
  <c r="BJ480" i="4"/>
  <c r="BI480" i="4"/>
  <c r="BM479" i="4"/>
  <c r="BN478" i="4"/>
  <c r="BJ478" i="4"/>
  <c r="BI478" i="4"/>
  <c r="BM477" i="4"/>
  <c r="BN476" i="4"/>
  <c r="BJ476" i="4"/>
  <c r="BI476" i="4"/>
  <c r="BM475" i="4"/>
  <c r="BN474" i="4"/>
  <c r="BJ474" i="4"/>
  <c r="BI474" i="4"/>
  <c r="BM473" i="4"/>
  <c r="BN472" i="4"/>
  <c r="BJ472" i="4"/>
  <c r="BI472" i="4"/>
  <c r="BM471" i="4"/>
  <c r="BN470" i="4"/>
  <c r="BJ470" i="4"/>
  <c r="BI470" i="4"/>
  <c r="BM469" i="4"/>
  <c r="BN468" i="4"/>
  <c r="BJ468" i="4"/>
  <c r="BI468" i="4"/>
  <c r="BM467" i="4"/>
  <c r="BN466" i="4"/>
  <c r="BJ466" i="4"/>
  <c r="BI466" i="4"/>
  <c r="BM465" i="4"/>
  <c r="BN464" i="4"/>
  <c r="BJ464" i="4"/>
  <c r="BI464" i="4"/>
  <c r="BM463" i="4"/>
  <c r="BN462" i="4"/>
  <c r="BJ462" i="4"/>
  <c r="BI462" i="4"/>
  <c r="BM461" i="4"/>
  <c r="BN460" i="4"/>
  <c r="BJ460" i="4"/>
  <c r="BI460" i="4"/>
  <c r="BM459" i="4"/>
  <c r="BN458" i="4"/>
  <c r="BJ458" i="4"/>
  <c r="BI458" i="4"/>
  <c r="BM457" i="4"/>
  <c r="BN456" i="4"/>
  <c r="BJ456" i="4"/>
  <c r="BI456" i="4"/>
  <c r="BM455" i="4"/>
  <c r="BN454" i="4"/>
  <c r="BJ454" i="4"/>
  <c r="BI454" i="4"/>
  <c r="BM453" i="4"/>
  <c r="BN452" i="4"/>
  <c r="BJ452" i="4"/>
  <c r="BI452" i="4"/>
  <c r="BM451" i="4"/>
  <c r="BN450" i="4"/>
  <c r="BJ450" i="4"/>
  <c r="BI450" i="4"/>
  <c r="BM449" i="4"/>
  <c r="BN448" i="4"/>
  <c r="BJ448" i="4"/>
  <c r="BI448" i="4"/>
  <c r="BM447" i="4"/>
  <c r="BN446" i="4"/>
  <c r="BJ446" i="4"/>
  <c r="BI446" i="4"/>
  <c r="BM445" i="4"/>
  <c r="BN444" i="4"/>
  <c r="BJ444" i="4"/>
  <c r="BI444" i="4"/>
  <c r="BM443" i="4"/>
  <c r="BN442" i="4"/>
  <c r="BJ442" i="4"/>
  <c r="BI442" i="4"/>
  <c r="BM441" i="4"/>
  <c r="BN440" i="4"/>
  <c r="BJ440" i="4"/>
  <c r="BI440" i="4"/>
  <c r="BM439" i="4"/>
  <c r="BN438" i="4"/>
  <c r="BJ438" i="4"/>
  <c r="BI438" i="4"/>
  <c r="BM437" i="4"/>
  <c r="BN436" i="4"/>
  <c r="BJ436" i="4"/>
  <c r="BI436" i="4"/>
  <c r="BM435" i="4"/>
  <c r="BN434" i="4"/>
  <c r="BJ434" i="4"/>
  <c r="BI434" i="4"/>
  <c r="BM433" i="4"/>
  <c r="BN432" i="4"/>
  <c r="BJ432" i="4"/>
  <c r="BI432" i="4"/>
  <c r="BM431" i="4"/>
  <c r="BN430" i="4"/>
  <c r="BJ430" i="4"/>
  <c r="BI430" i="4"/>
  <c r="BM429" i="4"/>
  <c r="BN428" i="4"/>
  <c r="BJ428" i="4"/>
  <c r="BI428" i="4"/>
  <c r="BM427" i="4"/>
  <c r="BN426" i="4"/>
  <c r="BJ426" i="4"/>
  <c r="BI426" i="4"/>
  <c r="BM425" i="4"/>
  <c r="BN424" i="4"/>
  <c r="BJ424" i="4"/>
  <c r="BI424" i="4"/>
  <c r="BM423" i="4"/>
  <c r="BN422" i="4"/>
  <c r="BJ422" i="4"/>
  <c r="BI422" i="4"/>
  <c r="BM421" i="4"/>
  <c r="BN420" i="4"/>
  <c r="BJ420" i="4"/>
  <c r="BI420" i="4"/>
  <c r="BM419" i="4"/>
  <c r="BN418" i="4"/>
  <c r="BJ418" i="4"/>
  <c r="BI418" i="4"/>
  <c r="BM417" i="4"/>
  <c r="BN416" i="4"/>
  <c r="BJ416" i="4"/>
  <c r="BI416" i="4"/>
  <c r="BM415" i="4"/>
  <c r="BN414" i="4"/>
  <c r="BJ414" i="4"/>
  <c r="BI414" i="4"/>
  <c r="BM413" i="4"/>
  <c r="BN412" i="4"/>
  <c r="BJ412" i="4"/>
  <c r="BI412" i="4"/>
  <c r="BM411" i="4"/>
  <c r="BN410" i="4"/>
  <c r="BJ410" i="4"/>
  <c r="BI410" i="4"/>
  <c r="BM409" i="4"/>
  <c r="BN408" i="4"/>
  <c r="BJ408" i="4"/>
  <c r="BI408" i="4"/>
  <c r="BM407" i="4"/>
  <c r="BN406" i="4"/>
  <c r="BJ406" i="4"/>
  <c r="BI406" i="4"/>
  <c r="BM405" i="4"/>
  <c r="BN404" i="4"/>
  <c r="BJ404" i="4"/>
  <c r="BI404" i="4"/>
  <c r="BM403" i="4"/>
  <c r="BN402" i="4"/>
  <c r="BJ402" i="4"/>
  <c r="BI402" i="4"/>
  <c r="BM401" i="4"/>
  <c r="BN400" i="4"/>
  <c r="BJ400" i="4"/>
  <c r="BI400" i="4"/>
  <c r="BM580" i="4"/>
  <c r="BN579" i="4"/>
  <c r="BJ579" i="4"/>
  <c r="BI579" i="4"/>
  <c r="BM578" i="4"/>
  <c r="BN577" i="4"/>
  <c r="BJ577" i="4"/>
  <c r="BI577" i="4"/>
  <c r="BM576" i="4"/>
  <c r="BN575" i="4"/>
  <c r="BJ575" i="4"/>
  <c r="BI575" i="4"/>
  <c r="BM574" i="4"/>
  <c r="BN573" i="4"/>
  <c r="BJ573" i="4"/>
  <c r="BI573" i="4"/>
  <c r="BM572" i="4"/>
  <c r="BN571" i="4"/>
  <c r="BJ571" i="4"/>
  <c r="BI571" i="4"/>
  <c r="BM570" i="4"/>
  <c r="BN569" i="4"/>
  <c r="BJ569" i="4"/>
  <c r="BI569" i="4"/>
  <c r="BM568" i="4"/>
  <c r="BN567" i="4"/>
  <c r="BJ567" i="4"/>
  <c r="BI567" i="4"/>
  <c r="BM566" i="4"/>
  <c r="BN565" i="4"/>
  <c r="BJ565" i="4"/>
  <c r="BI565" i="4"/>
  <c r="BM564" i="4"/>
  <c r="BN563" i="4"/>
  <c r="BJ563" i="4"/>
  <c r="BI563" i="4"/>
  <c r="BM562" i="4"/>
  <c r="BN561" i="4"/>
  <c r="BJ561" i="4"/>
  <c r="BI561" i="4"/>
  <c r="BM560" i="4"/>
  <c r="BN559" i="4"/>
  <c r="BJ559" i="4"/>
  <c r="BI559" i="4"/>
  <c r="BM558" i="4"/>
  <c r="BN557" i="4"/>
  <c r="BJ557" i="4"/>
  <c r="BI557" i="4"/>
  <c r="BM556" i="4"/>
  <c r="BN555" i="4"/>
  <c r="BJ555" i="4"/>
  <c r="BI555" i="4"/>
  <c r="BM554" i="4"/>
  <c r="BN553" i="4"/>
  <c r="BJ553" i="4"/>
  <c r="BI553" i="4"/>
  <c r="BM552" i="4"/>
  <c r="BN551" i="4"/>
  <c r="BJ551" i="4"/>
  <c r="BI551" i="4"/>
  <c r="BM550" i="4"/>
  <c r="BN549" i="4"/>
  <c r="BJ549" i="4"/>
  <c r="BI549" i="4"/>
  <c r="BM548" i="4"/>
  <c r="BN547" i="4"/>
  <c r="BJ547" i="4"/>
  <c r="BI547" i="4"/>
  <c r="BM546" i="4"/>
  <c r="BN545" i="4"/>
  <c r="BJ545" i="4"/>
  <c r="BI545" i="4"/>
  <c r="BM544" i="4"/>
  <c r="BN543" i="4"/>
  <c r="BJ543" i="4"/>
  <c r="BI543" i="4"/>
  <c r="BM542" i="4"/>
  <c r="BN541" i="4"/>
  <c r="BJ541" i="4"/>
  <c r="BI541" i="4"/>
  <c r="BM540" i="4"/>
  <c r="BN539" i="4"/>
  <c r="BJ539" i="4"/>
  <c r="BI539" i="4"/>
  <c r="BM538" i="4"/>
  <c r="BN537" i="4"/>
  <c r="BJ537" i="4"/>
  <c r="BI537" i="4"/>
  <c r="BM536" i="4"/>
  <c r="BN535" i="4"/>
  <c r="BJ535" i="4"/>
  <c r="BI535" i="4"/>
  <c r="BM534" i="4"/>
  <c r="BM532" i="4"/>
  <c r="BN531" i="4"/>
  <c r="BJ531" i="4"/>
  <c r="BI531" i="4"/>
  <c r="BM530" i="4"/>
  <c r="BN529" i="4"/>
  <c r="BJ529" i="4"/>
  <c r="BI529" i="4"/>
  <c r="BM528" i="4"/>
  <c r="BN527" i="4"/>
  <c r="BJ527" i="4"/>
  <c r="BI527" i="4"/>
  <c r="BN525" i="4"/>
  <c r="BJ525" i="4"/>
  <c r="BI525" i="4"/>
  <c r="BM524" i="4"/>
  <c r="BN523" i="4"/>
  <c r="BJ523" i="4"/>
  <c r="BI523" i="4"/>
  <c r="BM522" i="4"/>
  <c r="BN521" i="4"/>
  <c r="BJ521" i="4"/>
  <c r="BI521" i="4"/>
  <c r="BM520" i="4"/>
  <c r="BN519" i="4"/>
  <c r="BJ519" i="4"/>
  <c r="BI519" i="4"/>
  <c r="BM518" i="4"/>
  <c r="BN517" i="4"/>
  <c r="BJ517" i="4"/>
  <c r="BI517" i="4"/>
  <c r="BM516" i="4"/>
  <c r="BN515" i="4"/>
  <c r="BJ515" i="4"/>
  <c r="BI515" i="4"/>
  <c r="BM514" i="4"/>
  <c r="BN513" i="4"/>
  <c r="BJ513" i="4"/>
  <c r="BM512" i="4"/>
  <c r="BN511" i="4"/>
  <c r="BJ511" i="4"/>
  <c r="BI511" i="4"/>
  <c r="BM510" i="4"/>
  <c r="BN509" i="4"/>
  <c r="BJ509" i="4"/>
  <c r="BI509" i="4"/>
  <c r="BM508" i="4"/>
  <c r="BN507" i="4"/>
  <c r="BJ507" i="4"/>
  <c r="BI507" i="4"/>
  <c r="BM506" i="4"/>
  <c r="BN505" i="4"/>
  <c r="BJ505" i="4"/>
  <c r="BI505" i="4"/>
  <c r="BM504" i="4"/>
  <c r="BN503" i="4"/>
  <c r="BJ503" i="4"/>
  <c r="BI503" i="4"/>
  <c r="BM502" i="4"/>
  <c r="BN501" i="4"/>
  <c r="BJ501" i="4"/>
  <c r="BI501" i="4"/>
  <c r="BM500" i="4"/>
  <c r="BN181" i="4"/>
  <c r="BJ181" i="4"/>
  <c r="BI181" i="4"/>
  <c r="BL211" i="4"/>
  <c r="BK211" i="4"/>
  <c r="BL209" i="4"/>
  <c r="BK209" i="4"/>
  <c r="BL207" i="4"/>
  <c r="BK207" i="4"/>
  <c r="BL205" i="4"/>
  <c r="BK205" i="4"/>
  <c r="BL203" i="4"/>
  <c r="BK203" i="4"/>
  <c r="BL201" i="4"/>
  <c r="BK201" i="4"/>
  <c r="BK380" i="4"/>
  <c r="BL380" i="4"/>
  <c r="BK378" i="4"/>
  <c r="BL378" i="4"/>
  <c r="BK376" i="4"/>
  <c r="BL376" i="4"/>
  <c r="BK374" i="4"/>
  <c r="BL374" i="4"/>
  <c r="BK372" i="4"/>
  <c r="BL372" i="4"/>
  <c r="BK370" i="4"/>
  <c r="BL370" i="4"/>
  <c r="BK368" i="4"/>
  <c r="BL368" i="4"/>
  <c r="BK366" i="4"/>
  <c r="BL366" i="4"/>
  <c r="BK364" i="4"/>
  <c r="BL364" i="4"/>
  <c r="BK362" i="4"/>
  <c r="BL362" i="4"/>
  <c r="BK360" i="4"/>
  <c r="BL360" i="4"/>
  <c r="BK358" i="4"/>
  <c r="BL358" i="4"/>
  <c r="BK356" i="4"/>
  <c r="BL356" i="4"/>
  <c r="BK354" i="4"/>
  <c r="BL354" i="4"/>
  <c r="BK352" i="4"/>
  <c r="BL352" i="4"/>
  <c r="BK350" i="4"/>
  <c r="BL350" i="4"/>
  <c r="BK348" i="4"/>
  <c r="BL348" i="4"/>
  <c r="BK346" i="4"/>
  <c r="BL346" i="4"/>
  <c r="BK344" i="4"/>
  <c r="BL344" i="4"/>
  <c r="BK342" i="4"/>
  <c r="BL342" i="4"/>
  <c r="BK340" i="4"/>
  <c r="BL340" i="4"/>
  <c r="BK338" i="4"/>
  <c r="BL338" i="4"/>
  <c r="BK336" i="4"/>
  <c r="BL336" i="4"/>
  <c r="BK334" i="4"/>
  <c r="BL334" i="4"/>
  <c r="BK332" i="4"/>
  <c r="BL332" i="4"/>
  <c r="BK330" i="4"/>
  <c r="BL330" i="4"/>
  <c r="BK328" i="4"/>
  <c r="BL328" i="4"/>
  <c r="BK326" i="4"/>
  <c r="BL326" i="4"/>
  <c r="BK324" i="4"/>
  <c r="BL324" i="4"/>
  <c r="BK322" i="4"/>
  <c r="BL322" i="4"/>
  <c r="BK320" i="4"/>
  <c r="BL320" i="4"/>
  <c r="BK318" i="4"/>
  <c r="BL318" i="4"/>
  <c r="BK316" i="4"/>
  <c r="BL316" i="4"/>
  <c r="BK314" i="4"/>
  <c r="BL314" i="4"/>
  <c r="BK312" i="4"/>
  <c r="BL312" i="4"/>
  <c r="BK310" i="4"/>
  <c r="BL310" i="4"/>
  <c r="BK308" i="4"/>
  <c r="BL308" i="4"/>
  <c r="BK306" i="4"/>
  <c r="BL306" i="4"/>
  <c r="BK304" i="4"/>
  <c r="BL304" i="4"/>
  <c r="BK302" i="4"/>
  <c r="BL302" i="4"/>
  <c r="BK300" i="4"/>
  <c r="BL300" i="4"/>
  <c r="BL480" i="4"/>
  <c r="BK480" i="4"/>
  <c r="BL478" i="4"/>
  <c r="BK478" i="4"/>
  <c r="BL476" i="4"/>
  <c r="BK476" i="4"/>
  <c r="BL474" i="4"/>
  <c r="BK474" i="4"/>
  <c r="BL472" i="4"/>
  <c r="BK472" i="4"/>
  <c r="BL470" i="4"/>
  <c r="BK470" i="4"/>
  <c r="BL468" i="4"/>
  <c r="BK468" i="4"/>
  <c r="BL466" i="4"/>
  <c r="BK466" i="4"/>
  <c r="BL464" i="4"/>
  <c r="BK464" i="4"/>
  <c r="BL462" i="4"/>
  <c r="BK462" i="4"/>
  <c r="BL460" i="4"/>
  <c r="BK460" i="4"/>
  <c r="BL458" i="4"/>
  <c r="BK458" i="4"/>
  <c r="BL456" i="4"/>
  <c r="BK456" i="4"/>
  <c r="BL454" i="4"/>
  <c r="BK454" i="4"/>
  <c r="BL452" i="4"/>
  <c r="BK452" i="4"/>
  <c r="BL450" i="4"/>
  <c r="BK450" i="4"/>
  <c r="BL448" i="4"/>
  <c r="BK448" i="4"/>
  <c r="BL446" i="4"/>
  <c r="BK446" i="4"/>
  <c r="BL444" i="4"/>
  <c r="BK444" i="4"/>
  <c r="BL442" i="4"/>
  <c r="BK442" i="4"/>
  <c r="BL440" i="4"/>
  <c r="BK440" i="4"/>
  <c r="BL438" i="4"/>
  <c r="BK438" i="4"/>
  <c r="BL436" i="4"/>
  <c r="BK436" i="4"/>
  <c r="BL434" i="4"/>
  <c r="BK434" i="4"/>
  <c r="BL432" i="4"/>
  <c r="BK432" i="4"/>
  <c r="BL430" i="4"/>
  <c r="BK430" i="4"/>
  <c r="BL428" i="4"/>
  <c r="BK428" i="4"/>
  <c r="BL426" i="4"/>
  <c r="BK426" i="4"/>
  <c r="BL424" i="4"/>
  <c r="BK424" i="4"/>
  <c r="BL422" i="4"/>
  <c r="BK422" i="4"/>
  <c r="BL420" i="4"/>
  <c r="BK420" i="4"/>
  <c r="BL418" i="4"/>
  <c r="BK418" i="4"/>
  <c r="BL416" i="4"/>
  <c r="BK416" i="4"/>
  <c r="BK414" i="4"/>
  <c r="BL414" i="4"/>
  <c r="BK412" i="4"/>
  <c r="BL412" i="4"/>
  <c r="BK410" i="4"/>
  <c r="BL410" i="4"/>
  <c r="BK408" i="4"/>
  <c r="BL408" i="4"/>
  <c r="BK406" i="4"/>
  <c r="BL406" i="4"/>
  <c r="BK404" i="4"/>
  <c r="BL404" i="4"/>
  <c r="BK402" i="4"/>
  <c r="BL402" i="4"/>
  <c r="BK400" i="4"/>
  <c r="BL400" i="4"/>
  <c r="BL579" i="4"/>
  <c r="BK579" i="4"/>
  <c r="BL577" i="4"/>
  <c r="BK577" i="4"/>
  <c r="BL575" i="4"/>
  <c r="BK575" i="4"/>
  <c r="BL573" i="4"/>
  <c r="BK573" i="4"/>
  <c r="BL571" i="4"/>
  <c r="BK571" i="4"/>
  <c r="BL569" i="4"/>
  <c r="BK569" i="4"/>
  <c r="BL567" i="4"/>
  <c r="BK567" i="4"/>
  <c r="BL565" i="4"/>
  <c r="BK565" i="4"/>
  <c r="BL563" i="4"/>
  <c r="BK563" i="4"/>
  <c r="BL561" i="4"/>
  <c r="BK561" i="4"/>
  <c r="BL559" i="4"/>
  <c r="BK559" i="4"/>
  <c r="BL557" i="4"/>
  <c r="BK557" i="4"/>
  <c r="BL555" i="4"/>
  <c r="BK555" i="4"/>
  <c r="BL553" i="4"/>
  <c r="BK553" i="4"/>
  <c r="BL551" i="4"/>
  <c r="BK551" i="4"/>
  <c r="BL549" i="4"/>
  <c r="BK549" i="4"/>
  <c r="BL547" i="4"/>
  <c r="BK547" i="4"/>
  <c r="BL545" i="4"/>
  <c r="BK545" i="4"/>
  <c r="BL543" i="4"/>
  <c r="BK543" i="4"/>
  <c r="BL541" i="4"/>
  <c r="BK541" i="4"/>
  <c r="BL539" i="4"/>
  <c r="BK539" i="4"/>
  <c r="BL537" i="4"/>
  <c r="BK537" i="4"/>
  <c r="BL535" i="4"/>
  <c r="BK535" i="4"/>
  <c r="BM533" i="4"/>
  <c r="C20" i="9"/>
  <c r="BL533" i="4"/>
  <c r="BK533" i="4"/>
  <c r="C10" i="9"/>
  <c r="H23" i="9" s="1"/>
  <c r="BL531" i="4"/>
  <c r="BK531" i="4"/>
  <c r="BL529" i="4"/>
  <c r="BK529" i="4"/>
  <c r="BL527" i="4"/>
  <c r="BK527" i="4"/>
  <c r="C22" i="4"/>
  <c r="BN526" i="4"/>
  <c r="C10" i="4"/>
  <c r="BJ526" i="4"/>
  <c r="BL525" i="4"/>
  <c r="BK525" i="4"/>
  <c r="BL523" i="4"/>
  <c r="BK523" i="4"/>
  <c r="BL521" i="4"/>
  <c r="BK521" i="4"/>
  <c r="BL519" i="4"/>
  <c r="BK519" i="4"/>
  <c r="BL517" i="4"/>
  <c r="BK517" i="4"/>
  <c r="BL515" i="4"/>
  <c r="BK515" i="4"/>
  <c r="BL513" i="4"/>
  <c r="BK513" i="4"/>
  <c r="BL511" i="4"/>
  <c r="BK511" i="4"/>
  <c r="BL509" i="4"/>
  <c r="BK509" i="4"/>
  <c r="BL507" i="4"/>
  <c r="BK507" i="4"/>
  <c r="BL505" i="4"/>
  <c r="BK505" i="4"/>
  <c r="BL503" i="4"/>
  <c r="BK503" i="4"/>
  <c r="BL501" i="4"/>
  <c r="BK501" i="4"/>
  <c r="BK181" i="4"/>
  <c r="BL181" i="4"/>
  <c r="BM211" i="4"/>
  <c r="BN210" i="4"/>
  <c r="BJ210" i="4"/>
  <c r="BI210" i="4"/>
  <c r="BM209" i="4"/>
  <c r="BN208" i="4"/>
  <c r="BJ208" i="4"/>
  <c r="BI208" i="4"/>
  <c r="BM207" i="4"/>
  <c r="BN206" i="4"/>
  <c r="BJ206" i="4"/>
  <c r="BI206" i="4"/>
  <c r="BM205" i="4"/>
  <c r="BN204" i="4"/>
  <c r="BJ204" i="4"/>
  <c r="BI204" i="4"/>
  <c r="BM203" i="4"/>
  <c r="BN202" i="4"/>
  <c r="BJ202" i="4"/>
  <c r="BI202" i="4"/>
  <c r="BM201" i="4"/>
  <c r="BN200" i="4"/>
  <c r="BJ200" i="4"/>
  <c r="BI200" i="4"/>
  <c r="BM380" i="4"/>
  <c r="BN379" i="4"/>
  <c r="BJ379" i="4"/>
  <c r="BI379" i="4"/>
  <c r="BM378" i="4"/>
  <c r="BN377" i="4"/>
  <c r="BJ377" i="4"/>
  <c r="BI377" i="4"/>
  <c r="BM376" i="4"/>
  <c r="BN375" i="4"/>
  <c r="BJ375" i="4"/>
  <c r="BI375" i="4"/>
  <c r="BM374" i="4"/>
  <c r="BN373" i="4"/>
  <c r="BJ373" i="4"/>
  <c r="BI373" i="4"/>
  <c r="BM372" i="4"/>
  <c r="BN371" i="4"/>
  <c r="BJ371" i="4"/>
  <c r="BI371" i="4"/>
  <c r="BM370" i="4"/>
  <c r="BN369" i="4"/>
  <c r="BJ369" i="4"/>
  <c r="BI369" i="4"/>
  <c r="BM368" i="4"/>
  <c r="BN367" i="4"/>
  <c r="BJ367" i="4"/>
  <c r="BI367" i="4"/>
  <c r="BM366" i="4"/>
  <c r="BN365" i="4"/>
  <c r="BJ365" i="4"/>
  <c r="BI365" i="4"/>
  <c r="BM364" i="4"/>
  <c r="BN363" i="4"/>
  <c r="BJ363" i="4"/>
  <c r="BI363" i="4"/>
  <c r="BM362" i="4"/>
  <c r="BN361" i="4"/>
  <c r="BJ361" i="4"/>
  <c r="BI361" i="4"/>
  <c r="BM360" i="4"/>
  <c r="BN359" i="4"/>
  <c r="BJ359" i="4"/>
  <c r="BI359" i="4"/>
  <c r="BM358" i="4"/>
  <c r="BN357" i="4"/>
  <c r="BJ357" i="4"/>
  <c r="BI357" i="4"/>
  <c r="BM356" i="4"/>
  <c r="BN355" i="4"/>
  <c r="BJ355" i="4"/>
  <c r="BI355" i="4"/>
  <c r="BM354" i="4"/>
  <c r="BN353" i="4"/>
  <c r="BJ353" i="4"/>
  <c r="BI353" i="4"/>
  <c r="BM352" i="4"/>
  <c r="BN351" i="4"/>
  <c r="BJ351" i="4"/>
  <c r="BI351" i="4"/>
  <c r="BM350" i="4"/>
  <c r="BN349" i="4"/>
  <c r="BJ349" i="4"/>
  <c r="BI349" i="4"/>
  <c r="BM348" i="4"/>
  <c r="BN347" i="4"/>
  <c r="BJ347" i="4"/>
  <c r="BI347" i="4"/>
  <c r="BM346" i="4"/>
  <c r="BN345" i="4"/>
  <c r="BJ345" i="4"/>
  <c r="BI345" i="4"/>
  <c r="BM344" i="4"/>
  <c r="BN343" i="4"/>
  <c r="BJ343" i="4"/>
  <c r="BI343" i="4"/>
  <c r="BM342" i="4"/>
  <c r="BN341" i="4"/>
  <c r="BJ341" i="4"/>
  <c r="BI341" i="4"/>
  <c r="BM340" i="4"/>
  <c r="BN339" i="4"/>
  <c r="BJ339" i="4"/>
  <c r="BI339" i="4"/>
  <c r="BM338" i="4"/>
  <c r="BN337" i="4"/>
  <c r="BJ337" i="4"/>
  <c r="BI337" i="4"/>
  <c r="BM336" i="4"/>
  <c r="BN335" i="4"/>
  <c r="BJ335" i="4"/>
  <c r="BI335" i="4"/>
  <c r="BM334" i="4"/>
  <c r="BN333" i="4"/>
  <c r="BJ333" i="4"/>
  <c r="BI333" i="4"/>
  <c r="BM332" i="4"/>
  <c r="BN331" i="4"/>
  <c r="BJ331" i="4"/>
  <c r="BI331" i="4"/>
  <c r="BM330" i="4"/>
  <c r="BN329" i="4"/>
  <c r="BJ329" i="4"/>
  <c r="BI329" i="4"/>
  <c r="BM328" i="4"/>
  <c r="BN327" i="4"/>
  <c r="BJ327" i="4"/>
  <c r="BI327" i="4"/>
  <c r="BM326" i="4"/>
  <c r="BN325" i="4"/>
  <c r="BJ325" i="4"/>
  <c r="BI325" i="4"/>
  <c r="BM324" i="4"/>
  <c r="BN323" i="4"/>
  <c r="BJ323" i="4"/>
  <c r="BI323" i="4"/>
  <c r="BM322" i="4"/>
  <c r="BN321" i="4"/>
  <c r="BJ321" i="4"/>
  <c r="BI321" i="4"/>
  <c r="BM320" i="4"/>
  <c r="BN319" i="4"/>
  <c r="BJ319" i="4"/>
  <c r="BI319" i="4"/>
  <c r="BM318" i="4"/>
  <c r="BN317" i="4"/>
  <c r="BJ317" i="4"/>
  <c r="BI317" i="4"/>
  <c r="BM316" i="4"/>
  <c r="BN315" i="4"/>
  <c r="BJ315" i="4"/>
  <c r="BI315" i="4"/>
  <c r="BM314" i="4"/>
  <c r="BN313" i="4"/>
  <c r="BJ313" i="4"/>
  <c r="BI313" i="4"/>
  <c r="BM312" i="4"/>
  <c r="BN311" i="4"/>
  <c r="BJ311" i="4"/>
  <c r="BI311" i="4"/>
  <c r="BM310" i="4"/>
  <c r="BN309" i="4"/>
  <c r="BJ309" i="4"/>
  <c r="BI309" i="4"/>
  <c r="BM308" i="4"/>
  <c r="BN307" i="4"/>
  <c r="BJ307" i="4"/>
  <c r="BI307" i="4"/>
  <c r="BM306" i="4"/>
  <c r="BN305" i="4"/>
  <c r="BJ305" i="4"/>
  <c r="BI305" i="4"/>
  <c r="BM304" i="4"/>
  <c r="BN303" i="4"/>
  <c r="BJ303" i="4"/>
  <c r="BI303" i="4"/>
  <c r="BM302" i="4"/>
  <c r="BN301" i="4"/>
  <c r="BJ301" i="4"/>
  <c r="BI301" i="4"/>
  <c r="BM300" i="4"/>
  <c r="BM480" i="4"/>
  <c r="BN479" i="4"/>
  <c r="BJ479" i="4"/>
  <c r="BI479" i="4"/>
  <c r="BM478" i="4"/>
  <c r="BN477" i="4"/>
  <c r="BJ477" i="4"/>
  <c r="BI477" i="4"/>
  <c r="BM476" i="4"/>
  <c r="BN475" i="4"/>
  <c r="BJ475" i="4"/>
  <c r="BI475" i="4"/>
  <c r="BM474" i="4"/>
  <c r="BN473" i="4"/>
  <c r="BJ473" i="4"/>
  <c r="BI473" i="4"/>
  <c r="BM472" i="4"/>
  <c r="BN471" i="4"/>
  <c r="BJ471" i="4"/>
  <c r="BI471" i="4"/>
  <c r="BM470" i="4"/>
  <c r="BN469" i="4"/>
  <c r="BJ469" i="4"/>
  <c r="BI469" i="4"/>
  <c r="BM468" i="4"/>
  <c r="BN467" i="4"/>
  <c r="BJ467" i="4"/>
  <c r="BI467" i="4"/>
  <c r="BM466" i="4"/>
  <c r="BN465" i="4"/>
  <c r="BJ465" i="4"/>
  <c r="BI465" i="4"/>
  <c r="BM464" i="4"/>
  <c r="BN463" i="4"/>
  <c r="BJ463" i="4"/>
  <c r="BI463" i="4"/>
  <c r="BM462" i="4"/>
  <c r="BN461" i="4"/>
  <c r="BJ461" i="4"/>
  <c r="BI461" i="4"/>
  <c r="BM460" i="4"/>
  <c r="BN459" i="4"/>
  <c r="BJ459" i="4"/>
  <c r="BI459" i="4"/>
  <c r="BM458" i="4"/>
  <c r="BN457" i="4"/>
  <c r="BJ457" i="4"/>
  <c r="BI457" i="4"/>
  <c r="BM456" i="4"/>
  <c r="BN455" i="4"/>
  <c r="BJ455" i="4"/>
  <c r="BI455" i="4"/>
  <c r="BM454" i="4"/>
  <c r="BN453" i="4"/>
  <c r="BJ453" i="4"/>
  <c r="BI453" i="4"/>
  <c r="BM452" i="4"/>
  <c r="BN451" i="4"/>
  <c r="BJ451" i="4"/>
  <c r="BI451" i="4"/>
  <c r="BM450" i="4"/>
  <c r="BN449" i="4"/>
  <c r="BJ449" i="4"/>
  <c r="BI449" i="4"/>
  <c r="BM448" i="4"/>
  <c r="BN447" i="4"/>
  <c r="BJ447" i="4"/>
  <c r="BI447" i="4"/>
  <c r="BM446" i="4"/>
  <c r="BN445" i="4"/>
  <c r="BJ445" i="4"/>
  <c r="BI445" i="4"/>
  <c r="BM444" i="4"/>
  <c r="BN443" i="4"/>
  <c r="BJ443" i="4"/>
  <c r="BI443" i="4"/>
  <c r="BM442" i="4"/>
  <c r="BN441" i="4"/>
  <c r="BJ441" i="4"/>
  <c r="BI441" i="4"/>
  <c r="BM440" i="4"/>
  <c r="BN439" i="4"/>
  <c r="BJ439" i="4"/>
  <c r="BI439" i="4"/>
  <c r="BM438" i="4"/>
  <c r="BN437" i="4"/>
  <c r="BJ437" i="4"/>
  <c r="BI437" i="4"/>
  <c r="BM436" i="4"/>
  <c r="BN435" i="4"/>
  <c r="BJ435" i="4"/>
  <c r="BI435" i="4"/>
  <c r="BM434" i="4"/>
  <c r="BN433" i="4"/>
  <c r="BJ433" i="4"/>
  <c r="BI433" i="4"/>
  <c r="BM432" i="4"/>
  <c r="BN431" i="4"/>
  <c r="BJ431" i="4"/>
  <c r="BI431" i="4"/>
  <c r="BM430" i="4"/>
  <c r="BN429" i="4"/>
  <c r="BJ429" i="4"/>
  <c r="BI429" i="4"/>
  <c r="BM428" i="4"/>
  <c r="BN427" i="4"/>
  <c r="BJ427" i="4"/>
  <c r="BI427" i="4"/>
  <c r="BM426" i="4"/>
  <c r="BN425" i="4"/>
  <c r="BJ425" i="4"/>
  <c r="BI425" i="4"/>
  <c r="BM424" i="4"/>
  <c r="BN423" i="4"/>
  <c r="BJ423" i="4"/>
  <c r="BI423" i="4"/>
  <c r="BM422" i="4"/>
  <c r="BN421" i="4"/>
  <c r="BJ421" i="4"/>
  <c r="BI421" i="4"/>
  <c r="BM420" i="4"/>
  <c r="BN419" i="4"/>
  <c r="BJ419" i="4"/>
  <c r="BI419" i="4"/>
  <c r="BM418" i="4"/>
  <c r="BN417" i="4"/>
  <c r="BJ417" i="4"/>
  <c r="BI417" i="4"/>
  <c r="BM416" i="4"/>
  <c r="BN415" i="4"/>
  <c r="BJ415" i="4"/>
  <c r="BI415" i="4"/>
  <c r="BM414" i="4"/>
  <c r="BN413" i="4"/>
  <c r="BJ413" i="4"/>
  <c r="BI413" i="4"/>
  <c r="BM412" i="4"/>
  <c r="BN411" i="4"/>
  <c r="BJ411" i="4"/>
  <c r="BI411" i="4"/>
  <c r="BM410" i="4"/>
  <c r="BN409" i="4"/>
  <c r="BJ409" i="4"/>
  <c r="BI409" i="4"/>
  <c r="BM408" i="4"/>
  <c r="BN407" i="4"/>
  <c r="BJ407" i="4"/>
  <c r="BI407" i="4"/>
  <c r="BM406" i="4"/>
  <c r="BN405" i="4"/>
  <c r="BJ405" i="4"/>
  <c r="BI405" i="4"/>
  <c r="BM404" i="4"/>
  <c r="BN403" i="4"/>
  <c r="BJ403" i="4"/>
  <c r="BI403" i="4"/>
  <c r="BM402" i="4"/>
  <c r="BN401" i="4"/>
  <c r="BJ401" i="4"/>
  <c r="BI401" i="4"/>
  <c r="BM400" i="4"/>
  <c r="BN580" i="4"/>
  <c r="BJ580" i="4"/>
  <c r="BI580" i="4"/>
  <c r="BM579" i="4"/>
  <c r="BN578" i="4"/>
  <c r="BJ578" i="4"/>
  <c r="BI578" i="4"/>
  <c r="BM577" i="4"/>
  <c r="BN576" i="4"/>
  <c r="BJ576" i="4"/>
  <c r="BI576" i="4"/>
  <c r="BM575" i="4"/>
  <c r="BN574" i="4"/>
  <c r="BJ574" i="4"/>
  <c r="BI574" i="4"/>
  <c r="BM573" i="4"/>
  <c r="BN572" i="4"/>
  <c r="BJ572" i="4"/>
  <c r="BI572" i="4"/>
  <c r="BM571" i="4"/>
  <c r="BN570" i="4"/>
  <c r="BJ570" i="4"/>
  <c r="BI570" i="4"/>
  <c r="BM569" i="4"/>
  <c r="BN568" i="4"/>
  <c r="BJ568" i="4"/>
  <c r="BI568" i="4"/>
  <c r="BM567" i="4"/>
  <c r="BN566" i="4"/>
  <c r="BJ566" i="4"/>
  <c r="BI566" i="4"/>
  <c r="BM565" i="4"/>
  <c r="BN564" i="4"/>
  <c r="BJ564" i="4"/>
  <c r="BI564" i="4"/>
  <c r="BM563" i="4"/>
  <c r="BN562" i="4"/>
  <c r="BJ562" i="4"/>
  <c r="BI562" i="4"/>
  <c r="BM561" i="4"/>
  <c r="BN560" i="4"/>
  <c r="BJ560" i="4"/>
  <c r="BI560" i="4"/>
  <c r="BM559" i="4"/>
  <c r="BN558" i="4"/>
  <c r="BJ558" i="4"/>
  <c r="BI558" i="4"/>
  <c r="BM557" i="4"/>
  <c r="BN556" i="4"/>
  <c r="BJ556" i="4"/>
  <c r="BI556" i="4"/>
  <c r="BM555" i="4"/>
  <c r="BN554" i="4"/>
  <c r="BJ554" i="4"/>
  <c r="BI554" i="4"/>
  <c r="BM553" i="4"/>
  <c r="BN552" i="4"/>
  <c r="BJ552" i="4"/>
  <c r="BI552" i="4"/>
  <c r="BM551" i="4"/>
  <c r="BN550" i="4"/>
  <c r="BJ550" i="4"/>
  <c r="BI550" i="4"/>
  <c r="BM549" i="4"/>
  <c r="BN548" i="4"/>
  <c r="BJ548" i="4"/>
  <c r="BI548" i="4"/>
  <c r="BM547" i="4"/>
  <c r="BN546" i="4"/>
  <c r="BJ546" i="4"/>
  <c r="BI546" i="4"/>
  <c r="BM545" i="4"/>
  <c r="BN544" i="4"/>
  <c r="BJ544" i="4"/>
  <c r="BI544" i="4"/>
  <c r="BM543" i="4"/>
  <c r="BN542" i="4"/>
  <c r="BJ542" i="4"/>
  <c r="BI542" i="4"/>
  <c r="BM541" i="4"/>
  <c r="BN540" i="4"/>
  <c r="BJ540" i="4"/>
  <c r="BI540" i="4"/>
  <c r="BM539" i="4"/>
  <c r="BN538" i="4"/>
  <c r="BJ538" i="4"/>
  <c r="BI538" i="4"/>
  <c r="BM537" i="4"/>
  <c r="BN536" i="4"/>
  <c r="BJ536" i="4"/>
  <c r="BI536" i="4"/>
  <c r="BM535" i="4"/>
  <c r="BN534" i="4"/>
  <c r="BJ534" i="4"/>
  <c r="BI534" i="4"/>
  <c r="BN532" i="4"/>
  <c r="BJ532" i="4"/>
  <c r="BI532" i="4"/>
  <c r="BM531" i="4"/>
  <c r="BN530" i="4"/>
  <c r="BJ530" i="4"/>
  <c r="BI530" i="4"/>
  <c r="BM529" i="4"/>
  <c r="BN528" i="4"/>
  <c r="BJ528" i="4"/>
  <c r="BI528" i="4"/>
  <c r="BM527" i="4"/>
  <c r="BI526" i="4"/>
  <c r="BM525" i="4"/>
  <c r="BN524" i="4"/>
  <c r="BJ524" i="4"/>
  <c r="BI524" i="4"/>
  <c r="BM523" i="4"/>
  <c r="BN522" i="4"/>
  <c r="BJ522" i="4"/>
  <c r="BI522" i="4"/>
  <c r="BM521" i="4"/>
  <c r="BN520" i="4"/>
  <c r="BJ520" i="4"/>
  <c r="BI520" i="4"/>
  <c r="BM519" i="4"/>
  <c r="BN518" i="4"/>
  <c r="BJ518" i="4"/>
  <c r="BI518" i="4"/>
  <c r="BM517" i="4"/>
  <c r="BN516" i="4"/>
  <c r="BJ516" i="4"/>
  <c r="BI516" i="4"/>
  <c r="BM515" i="4"/>
  <c r="BN514" i="4"/>
  <c r="BJ514" i="4"/>
  <c r="BI514" i="4"/>
  <c r="BM513" i="4"/>
  <c r="BN512" i="4"/>
  <c r="BJ512" i="4"/>
  <c r="BI512" i="4"/>
  <c r="BM511" i="4"/>
  <c r="BN510" i="4"/>
  <c r="BJ510" i="4"/>
  <c r="BI510" i="4"/>
  <c r="BM509" i="4"/>
  <c r="BN508" i="4"/>
  <c r="BJ508" i="4"/>
  <c r="BI508" i="4"/>
  <c r="BM507" i="4"/>
  <c r="BN506" i="4"/>
  <c r="BJ506" i="4"/>
  <c r="BI506" i="4"/>
  <c r="BM505" i="4"/>
  <c r="BN504" i="4"/>
  <c r="BJ504" i="4"/>
  <c r="BI504" i="4"/>
  <c r="BM503" i="4"/>
  <c r="BN502" i="4"/>
  <c r="BJ502" i="4"/>
  <c r="BI502" i="4"/>
  <c r="BM501" i="4"/>
  <c r="BN500" i="4"/>
  <c r="BJ500" i="4"/>
  <c r="BI500" i="4"/>
  <c r="BM181" i="4"/>
  <c r="C1281" i="4"/>
  <c r="C1381" i="4"/>
  <c r="C1481" i="4"/>
  <c r="C1581" i="4"/>
  <c r="BH1281" i="4"/>
  <c r="BF1281" i="4"/>
  <c r="BD1281" i="4"/>
  <c r="BB1281" i="4"/>
  <c r="AZ1281" i="4"/>
  <c r="AX1281" i="4"/>
  <c r="AV1281" i="4"/>
  <c r="AT1281" i="4"/>
  <c r="AR1281" i="4"/>
  <c r="AP1281" i="4"/>
  <c r="BG1281" i="4"/>
  <c r="BE1281" i="4"/>
  <c r="BC1281" i="4"/>
  <c r="BA1281" i="4"/>
  <c r="AY1281" i="4"/>
  <c r="AW1281" i="4"/>
  <c r="AU1281" i="4"/>
  <c r="AS1281" i="4"/>
  <c r="AQ1281" i="4"/>
  <c r="BH1381" i="4"/>
  <c r="BF1381" i="4"/>
  <c r="BD1381" i="4"/>
  <c r="BB1381" i="4"/>
  <c r="AZ1381" i="4"/>
  <c r="AX1381" i="4"/>
  <c r="AV1381" i="4"/>
  <c r="AT1381" i="4"/>
  <c r="AR1381" i="4"/>
  <c r="AP1381" i="4"/>
  <c r="BG1381" i="4"/>
  <c r="BE1381" i="4"/>
  <c r="BC1381" i="4"/>
  <c r="BA1381" i="4"/>
  <c r="AY1381" i="4"/>
  <c r="AW1381" i="4"/>
  <c r="AU1381" i="4"/>
  <c r="AS1381" i="4"/>
  <c r="AQ1381" i="4"/>
  <c r="BH1481" i="4"/>
  <c r="BF1481" i="4"/>
  <c r="BD1481" i="4"/>
  <c r="BB1481" i="4"/>
  <c r="AZ1481" i="4"/>
  <c r="AX1481" i="4"/>
  <c r="AV1481" i="4"/>
  <c r="AT1481" i="4"/>
  <c r="AR1481" i="4"/>
  <c r="AP1481" i="4"/>
  <c r="BG1481" i="4"/>
  <c r="BE1481" i="4"/>
  <c r="BC1481" i="4"/>
  <c r="BA1481" i="4"/>
  <c r="AY1481" i="4"/>
  <c r="AW1481" i="4"/>
  <c r="AU1481" i="4"/>
  <c r="AS1481" i="4"/>
  <c r="AQ1481" i="4"/>
  <c r="BH1581" i="4"/>
  <c r="BF1581" i="4"/>
  <c r="BD1581" i="4"/>
  <c r="BB1581" i="4"/>
  <c r="AZ1581" i="4"/>
  <c r="AX1581" i="4"/>
  <c r="AV1581" i="4"/>
  <c r="AT1581" i="4"/>
  <c r="AR1581" i="4"/>
  <c r="AP1581" i="4"/>
  <c r="BG1581" i="4"/>
  <c r="BE1581" i="4"/>
  <c r="BC1581" i="4"/>
  <c r="BA1581" i="4"/>
  <c r="AY1581" i="4"/>
  <c r="AW1581" i="4"/>
  <c r="AU1581" i="4"/>
  <c r="AS1581" i="4"/>
  <c r="AQ1581" i="4"/>
  <c r="BE781" i="4"/>
  <c r="BA781" i="4"/>
  <c r="AY781" i="4"/>
  <c r="AU781" i="4"/>
  <c r="AQ781" i="4"/>
  <c r="BG881" i="4"/>
  <c r="BC881" i="4"/>
  <c r="AY881" i="4"/>
  <c r="AU881" i="4"/>
  <c r="AS881" i="4"/>
  <c r="C981" i="4"/>
  <c r="BG981" i="4"/>
  <c r="BE981" i="4"/>
  <c r="BC981" i="4"/>
  <c r="BA981" i="4"/>
  <c r="AY981" i="4"/>
  <c r="AW981" i="4"/>
  <c r="AU981" i="4"/>
  <c r="AS981" i="4"/>
  <c r="AQ981" i="4"/>
  <c r="BG1081" i="4"/>
  <c r="BE1081" i="4"/>
  <c r="BC1081" i="4"/>
  <c r="BA1081" i="4"/>
  <c r="AY1081" i="4"/>
  <c r="AW1081" i="4"/>
  <c r="AU1081" i="4"/>
  <c r="AS1081" i="4"/>
  <c r="AQ1081" i="4"/>
  <c r="BG781" i="4"/>
  <c r="BC781" i="4"/>
  <c r="AW781" i="4"/>
  <c r="AS781" i="4"/>
  <c r="BE881" i="4"/>
  <c r="BA881" i="4"/>
  <c r="AW881" i="4"/>
  <c r="AQ881" i="4"/>
  <c r="C781" i="4"/>
  <c r="BH781" i="4"/>
  <c r="BF781" i="4"/>
  <c r="BD781" i="4"/>
  <c r="BB781" i="4"/>
  <c r="AZ781" i="4"/>
  <c r="AX781" i="4"/>
  <c r="AV781" i="4"/>
  <c r="AT781" i="4"/>
  <c r="AR781" i="4"/>
  <c r="AP781" i="4"/>
  <c r="C881" i="4"/>
  <c r="BH881" i="4"/>
  <c r="BF881" i="4"/>
  <c r="BD881" i="4"/>
  <c r="BB881" i="4"/>
  <c r="AZ881" i="4"/>
  <c r="AX881" i="4"/>
  <c r="AV881" i="4"/>
  <c r="AT881" i="4"/>
  <c r="AR881" i="4"/>
  <c r="AP881" i="4"/>
  <c r="BH981" i="4"/>
  <c r="BF981" i="4"/>
  <c r="BD981" i="4"/>
  <c r="BB981" i="4"/>
  <c r="AZ981" i="4"/>
  <c r="AX981" i="4"/>
  <c r="AV981" i="4"/>
  <c r="AT981" i="4"/>
  <c r="AR981" i="4"/>
  <c r="AP981" i="4"/>
  <c r="C1081" i="4"/>
  <c r="BH1081" i="4"/>
  <c r="BF1081" i="4"/>
  <c r="BD1081" i="4"/>
  <c r="BB1081" i="4"/>
  <c r="AZ1081" i="4"/>
  <c r="AX1081" i="4"/>
  <c r="AV1081" i="4"/>
  <c r="AT1081" i="4"/>
  <c r="AR1081" i="4"/>
  <c r="AP1081" i="4"/>
  <c r="E8" i="4"/>
  <c r="E24" i="4"/>
  <c r="C281" i="4"/>
  <c r="BG281" i="4"/>
  <c r="BE281" i="4"/>
  <c r="BC281" i="4"/>
  <c r="BA281" i="4"/>
  <c r="AY281" i="4"/>
  <c r="AW281" i="4"/>
  <c r="AU281" i="4"/>
  <c r="AS281" i="4"/>
  <c r="AQ281" i="4"/>
  <c r="C381" i="4"/>
  <c r="BF381" i="4"/>
  <c r="BD381" i="4"/>
  <c r="BB381" i="4"/>
  <c r="AZ381" i="4"/>
  <c r="AX381" i="4"/>
  <c r="AV381" i="4"/>
  <c r="AT381" i="4"/>
  <c r="AR381" i="4"/>
  <c r="AP381" i="4"/>
  <c r="C481" i="4"/>
  <c r="BF481" i="4"/>
  <c r="BD481" i="4"/>
  <c r="BB481" i="4"/>
  <c r="AZ481" i="4"/>
  <c r="AX481" i="4"/>
  <c r="AV481" i="4"/>
  <c r="AT481" i="4"/>
  <c r="AR481" i="4"/>
  <c r="AP481" i="4"/>
  <c r="BG581" i="4"/>
  <c r="BE581" i="4"/>
  <c r="BC581" i="4"/>
  <c r="BA581" i="4"/>
  <c r="AY581" i="4"/>
  <c r="AW581" i="4"/>
  <c r="AU581" i="4"/>
  <c r="AS581" i="4"/>
  <c r="AQ581" i="4"/>
  <c r="BF281" i="4"/>
  <c r="BD281" i="4"/>
  <c r="BB281" i="4"/>
  <c r="AZ281" i="4"/>
  <c r="AX281" i="4"/>
  <c r="AV281" i="4"/>
  <c r="AT281" i="4"/>
  <c r="AR281" i="4"/>
  <c r="AP281" i="4"/>
  <c r="BG381" i="4"/>
  <c r="BE381" i="4"/>
  <c r="BC381" i="4"/>
  <c r="BA381" i="4"/>
  <c r="AY381" i="4"/>
  <c r="AW381" i="4"/>
  <c r="AU381" i="4"/>
  <c r="AS381" i="4"/>
  <c r="AQ381" i="4"/>
  <c r="BG481" i="4"/>
  <c r="BE481" i="4"/>
  <c r="BC481" i="4"/>
  <c r="BA481" i="4"/>
  <c r="AY481" i="4"/>
  <c r="AW481" i="4"/>
  <c r="AU481" i="4"/>
  <c r="AS481" i="4"/>
  <c r="AQ481" i="4"/>
  <c r="C581" i="4"/>
  <c r="BF581" i="4"/>
  <c r="BD581" i="4"/>
  <c r="BB581" i="4"/>
  <c r="AZ581" i="4"/>
  <c r="AX581" i="4"/>
  <c r="AV581" i="4"/>
  <c r="AT581" i="4"/>
  <c r="AR581" i="4"/>
  <c r="AP581" i="4"/>
  <c r="C24" i="4"/>
  <c r="H19" i="9" l="1"/>
  <c r="H49" i="9"/>
  <c r="J49" i="9"/>
  <c r="J23" i="9"/>
  <c r="L23" i="9" s="1"/>
  <c r="N23" i="9" s="1"/>
  <c r="H47" i="9"/>
  <c r="H21" i="9"/>
  <c r="E19" i="9"/>
  <c r="J47" i="9"/>
  <c r="J43" i="9"/>
  <c r="J39" i="9"/>
  <c r="J45" i="9"/>
  <c r="H45" i="9"/>
  <c r="J41" i="9"/>
  <c r="L41" i="9" s="1"/>
  <c r="N41" i="9" s="1"/>
  <c r="H43" i="9"/>
  <c r="H39" i="9"/>
  <c r="J19" i="9"/>
  <c r="L19" i="9" s="1"/>
  <c r="N19" i="9" s="1"/>
  <c r="J21" i="9"/>
  <c r="E15" i="9"/>
  <c r="E16" i="9"/>
  <c r="H30" i="4"/>
  <c r="E24" i="9"/>
  <c r="E8" i="9"/>
  <c r="BM1481" i="4"/>
  <c r="E14" i="9"/>
  <c r="E22" i="9"/>
  <c r="E12" i="9"/>
  <c r="E13" i="9"/>
  <c r="G30" i="4"/>
  <c r="G28" i="4"/>
  <c r="E10" i="9"/>
  <c r="E20" i="9"/>
  <c r="E21" i="9"/>
  <c r="BM1581" i="4"/>
  <c r="BI1081" i="4"/>
  <c r="BJ981" i="4"/>
  <c r="BN881" i="4"/>
  <c r="BI781" i="4"/>
  <c r="BN981" i="4"/>
  <c r="BJ881" i="4"/>
  <c r="I28" i="4"/>
  <c r="BN581" i="4"/>
  <c r="I30" i="4"/>
  <c r="BJ581" i="4"/>
  <c r="BM481" i="4"/>
  <c r="BI281" i="4"/>
  <c r="H28" i="4"/>
  <c r="J28" i="4"/>
  <c r="E9" i="9"/>
  <c r="BM1281" i="4"/>
  <c r="BK1581" i="4"/>
  <c r="BL1581" i="4"/>
  <c r="BK1481" i="4"/>
  <c r="BL1481" i="4"/>
  <c r="BK1281" i="4"/>
  <c r="BL1281" i="4"/>
  <c r="BI1581" i="4"/>
  <c r="BI1481" i="4"/>
  <c r="BM1381" i="4"/>
  <c r="BJ1381" i="4"/>
  <c r="BN1381" i="4"/>
  <c r="BI1281" i="4"/>
  <c r="BK1381" i="4"/>
  <c r="BL1381" i="4"/>
  <c r="BJ1581" i="4"/>
  <c r="BN1581" i="4"/>
  <c r="BJ1481" i="4"/>
  <c r="BN1481" i="4"/>
  <c r="BI1381" i="4"/>
  <c r="BJ1281" i="4"/>
  <c r="BN1281" i="4"/>
  <c r="BK781" i="4"/>
  <c r="BL781" i="4"/>
  <c r="BK981" i="4"/>
  <c r="BL981" i="4"/>
  <c r="BJ1081" i="4"/>
  <c r="BN1081" i="4"/>
  <c r="BI981" i="4"/>
  <c r="BI881" i="4"/>
  <c r="BJ781" i="4"/>
  <c r="BN781" i="4"/>
  <c r="BM781" i="4"/>
  <c r="BM1081" i="4"/>
  <c r="BM881" i="4"/>
  <c r="BK1081" i="4"/>
  <c r="BL1081" i="4"/>
  <c r="BL881" i="4"/>
  <c r="BK881" i="4"/>
  <c r="BM981" i="4"/>
  <c r="BK381" i="4"/>
  <c r="BL381" i="4"/>
  <c r="BM581" i="4"/>
  <c r="BI481" i="4"/>
  <c r="BJ381" i="4"/>
  <c r="BN381" i="4"/>
  <c r="BM281" i="4"/>
  <c r="BL481" i="4"/>
  <c r="BK481" i="4"/>
  <c r="BL581" i="4"/>
  <c r="BK581" i="4"/>
  <c r="BK281" i="4"/>
  <c r="BL281" i="4"/>
  <c r="BI581" i="4"/>
  <c r="BM381" i="4"/>
  <c r="BJ281" i="4"/>
  <c r="BN281" i="4"/>
  <c r="BJ481" i="4"/>
  <c r="BN481" i="4"/>
  <c r="BI381" i="4"/>
  <c r="K30" i="4"/>
  <c r="F30" i="4"/>
  <c r="F28" i="4"/>
  <c r="J30" i="4"/>
  <c r="K28" i="4"/>
  <c r="L49" i="9" l="1"/>
  <c r="N49" i="9" s="1"/>
  <c r="L47" i="9"/>
  <c r="N47" i="9" s="1"/>
  <c r="L39" i="9"/>
  <c r="N39" i="9" s="1"/>
  <c r="L43" i="9"/>
  <c r="N43" i="9" s="1"/>
  <c r="L45" i="9"/>
  <c r="N45" i="9" s="1"/>
  <c r="L21" i="9"/>
  <c r="N21" i="9" s="1"/>
  <c r="H32" i="4"/>
  <c r="H33" i="4" s="1"/>
  <c r="G32" i="4"/>
  <c r="G33" i="4" s="1"/>
  <c r="I32" i="4"/>
  <c r="I33" i="4" s="1"/>
  <c r="J32" i="4"/>
  <c r="J33" i="4" s="1"/>
  <c r="L28" i="4"/>
  <c r="L30" i="4"/>
  <c r="L31" i="4" s="1"/>
  <c r="K32" i="4"/>
  <c r="K33" i="4" s="1"/>
  <c r="F32" i="4"/>
  <c r="F33" i="4" s="1"/>
  <c r="E7" i="9"/>
  <c r="E23" i="9"/>
  <c r="L29" i="4" l="1"/>
  <c r="L32" i="4"/>
  <c r="L33" i="4" s="1"/>
  <c r="H29" i="4"/>
  <c r="I29" i="4"/>
  <c r="K29" i="4"/>
  <c r="G29" i="4"/>
  <c r="J29" i="4"/>
  <c r="F29" i="4"/>
  <c r="J31" i="4"/>
  <c r="G31" i="4"/>
  <c r="K31" i="4"/>
  <c r="I31" i="4"/>
  <c r="H31" i="4"/>
  <c r="F31" i="4"/>
  <c r="BH526" i="4" l="1"/>
  <c r="BH426" i="4"/>
  <c r="C26" i="4" s="1"/>
  <c r="BH326" i="4"/>
  <c r="BH505" i="4"/>
  <c r="BH305" i="4"/>
  <c r="BH405" i="4"/>
  <c r="BH317" i="4"/>
  <c r="BH517" i="4"/>
  <c r="BH417" i="4"/>
  <c r="BH321" i="4"/>
  <c r="BH521" i="4"/>
  <c r="BH421" i="4"/>
  <c r="BH337" i="4"/>
  <c r="BH437" i="4"/>
  <c r="BH537" i="4"/>
  <c r="BH345" i="4"/>
  <c r="BH545" i="4"/>
  <c r="BH445" i="4"/>
  <c r="BH349" i="4"/>
  <c r="BH549" i="4"/>
  <c r="BH449" i="4"/>
  <c r="BH365" i="4"/>
  <c r="BH565" i="4"/>
  <c r="BH465" i="4"/>
  <c r="BH369" i="4"/>
  <c r="BH469" i="4"/>
  <c r="BH569" i="4"/>
  <c r="BH578" i="4"/>
  <c r="BH478" i="4"/>
  <c r="BH378" i="4"/>
  <c r="BH306" i="4"/>
  <c r="BH506" i="4"/>
  <c r="BH406" i="4"/>
  <c r="BH414" i="4"/>
  <c r="BH514" i="4"/>
  <c r="BH314" i="4"/>
  <c r="BH522" i="4"/>
  <c r="BH422" i="4"/>
  <c r="BH322" i="4"/>
  <c r="BH542" i="4"/>
  <c r="BH442" i="4"/>
  <c r="BH342" i="4"/>
  <c r="BH546" i="4"/>
  <c r="BH446" i="4"/>
  <c r="BH346" i="4"/>
  <c r="BH450" i="4"/>
  <c r="BH550" i="4"/>
  <c r="BH350" i="4"/>
  <c r="BH566" i="4"/>
  <c r="BH466" i="4"/>
  <c r="BH366" i="4"/>
  <c r="BH574" i="4"/>
  <c r="BH474" i="4"/>
  <c r="BH374" i="4"/>
  <c r="BH403" i="4"/>
  <c r="BH503" i="4"/>
  <c r="BH303" i="4"/>
  <c r="BH415" i="4"/>
  <c r="BH315" i="4"/>
  <c r="BH515" i="4"/>
  <c r="BH527" i="4"/>
  <c r="BH327" i="4"/>
  <c r="BH427" i="4"/>
  <c r="BH531" i="4"/>
  <c r="BH331" i="4"/>
  <c r="BH431" i="4"/>
  <c r="BH547" i="4"/>
  <c r="BH347" i="4"/>
  <c r="BH447" i="4"/>
  <c r="BH551" i="4"/>
  <c r="BH351" i="4"/>
  <c r="BH451" i="4"/>
  <c r="BH559" i="4"/>
  <c r="BH359" i="4"/>
  <c r="BH459" i="4"/>
  <c r="BH412" i="4"/>
  <c r="BH312" i="4"/>
  <c r="BH512" i="4"/>
  <c r="BH416" i="4"/>
  <c r="BH316" i="4"/>
  <c r="BH516" i="4"/>
  <c r="BH328" i="4"/>
  <c r="BH528" i="4"/>
  <c r="BH428" i="4"/>
  <c r="BH536" i="4"/>
  <c r="BH336" i="4"/>
  <c r="BH436" i="4"/>
  <c r="BH348" i="4"/>
  <c r="BH548" i="4"/>
  <c r="BH448" i="4"/>
  <c r="BH352" i="4"/>
  <c r="BH552" i="4"/>
  <c r="BH452" i="4"/>
  <c r="BH368" i="4"/>
  <c r="BH468" i="4"/>
  <c r="BH568" i="4"/>
  <c r="BH376" i="4"/>
  <c r="BH576" i="4"/>
  <c r="BH476" i="4"/>
  <c r="BH301" i="4"/>
  <c r="BH501" i="4"/>
  <c r="BH401" i="4"/>
  <c r="BH325" i="4"/>
  <c r="BH425" i="4"/>
  <c r="BH525" i="4"/>
  <c r="BH541" i="4"/>
  <c r="BH441" i="4"/>
  <c r="BH341" i="4"/>
  <c r="BH373" i="4"/>
  <c r="BH573" i="4"/>
  <c r="BH473" i="4"/>
  <c r="BH318" i="4"/>
  <c r="BH518" i="4"/>
  <c r="BH418" i="4"/>
  <c r="BH354" i="4"/>
  <c r="BH454" i="4"/>
  <c r="BH554" i="4"/>
  <c r="BH570" i="4"/>
  <c r="BH370" i="4"/>
  <c r="BH470" i="4"/>
  <c r="BH439" i="4"/>
  <c r="BH539" i="4"/>
  <c r="BH339" i="4"/>
  <c r="BH555" i="4"/>
  <c r="BH455" i="4"/>
  <c r="BH355" i="4"/>
  <c r="BH408" i="4"/>
  <c r="BH308" i="4"/>
  <c r="BH508" i="4"/>
  <c r="BH356" i="4"/>
  <c r="BH456" i="4"/>
  <c r="BH556" i="4"/>
  <c r="BH572" i="4"/>
  <c r="BH472" i="4"/>
  <c r="BH372" i="4"/>
  <c r="BH523" i="4"/>
  <c r="BH423" i="4"/>
  <c r="BH323" i="4"/>
  <c r="BH558" i="4"/>
  <c r="BH458" i="4"/>
  <c r="BH358" i="4"/>
  <c r="BH534" i="4"/>
  <c r="BH434" i="4"/>
  <c r="BH334" i="4"/>
  <c r="BH313" i="4"/>
  <c r="BH513" i="4"/>
  <c r="BH413" i="4"/>
  <c r="BH353" i="4"/>
  <c r="BH453" i="4"/>
  <c r="BH553" i="4"/>
  <c r="BH310" i="4"/>
  <c r="BH510" i="4"/>
  <c r="BH410" i="4"/>
  <c r="BH471" i="4"/>
  <c r="BH571" i="4"/>
  <c r="BH371" i="4"/>
  <c r="BH443" i="4"/>
  <c r="BH543" i="4"/>
  <c r="BH343" i="4"/>
  <c r="BH363" i="4"/>
  <c r="BH463" i="4"/>
  <c r="BH563" i="4"/>
  <c r="BH420" i="4"/>
  <c r="BH320" i="4"/>
  <c r="BH520" i="4"/>
  <c r="BH464" i="4"/>
  <c r="BH364" i="4"/>
  <c r="BH564" i="4"/>
  <c r="BH575" i="4"/>
  <c r="BH475" i="4"/>
  <c r="BH375" i="4"/>
  <c r="BH457" i="4"/>
  <c r="BH557" i="4"/>
  <c r="BH357" i="4"/>
  <c r="BH524" i="4"/>
  <c r="BH324" i="4"/>
  <c r="BH424" i="4"/>
  <c r="BH304" i="4"/>
  <c r="BH580" i="4"/>
  <c r="BH380" i="4"/>
  <c r="BH480" i="4"/>
  <c r="BH404" i="4"/>
  <c r="BH329" i="4"/>
  <c r="BH529" i="4"/>
  <c r="BH429" i="4"/>
  <c r="BH561" i="4"/>
  <c r="BH461" i="4"/>
  <c r="BH361" i="4"/>
  <c r="BH479" i="4"/>
  <c r="BH579" i="4"/>
  <c r="BH379" i="4"/>
  <c r="BH530" i="4"/>
  <c r="BH430" i="4"/>
  <c r="BH330" i="4"/>
  <c r="BH462" i="4"/>
  <c r="BH362" i="4"/>
  <c r="BH562" i="4"/>
  <c r="BH311" i="4"/>
  <c r="BH511" i="4"/>
  <c r="BH411" i="4"/>
  <c r="BH435" i="4"/>
  <c r="BH335" i="4"/>
  <c r="BH535" i="4"/>
  <c r="BH367" i="4"/>
  <c r="BH567" i="4"/>
  <c r="BH467" i="4"/>
  <c r="BH332" i="4"/>
  <c r="BH532" i="4"/>
  <c r="BH432" i="4"/>
  <c r="BH360" i="4"/>
  <c r="BH560" i="4"/>
  <c r="BH460" i="4"/>
  <c r="BH509" i="4"/>
  <c r="BH309" i="4"/>
  <c r="BH409" i="4"/>
  <c r="BH302" i="4"/>
  <c r="BH402" i="4"/>
  <c r="BH502" i="4"/>
  <c r="BH507" i="4"/>
  <c r="BH407" i="4"/>
  <c r="BH307" i="4"/>
  <c r="BH540" i="4"/>
  <c r="BH340" i="4"/>
  <c r="BH440" i="4"/>
  <c r="BH577" i="4"/>
  <c r="BH477" i="4"/>
  <c r="BH377" i="4"/>
  <c r="BH433" i="4"/>
  <c r="BH333" i="4"/>
  <c r="BH533" i="4"/>
  <c r="BH319" i="4"/>
  <c r="BH519" i="4"/>
  <c r="BH419" i="4"/>
  <c r="BH544" i="4"/>
  <c r="BH444" i="4"/>
  <c r="BH344" i="4"/>
  <c r="BH538" i="4"/>
  <c r="BH338" i="4"/>
  <c r="BH438" i="4"/>
  <c r="BH500" i="4"/>
  <c r="BH300" i="4"/>
  <c r="BH400" i="4"/>
  <c r="BH200" i="4"/>
  <c r="BH504" i="4"/>
  <c r="BH280" i="4"/>
  <c r="BH253" i="4"/>
  <c r="BH204" i="4"/>
  <c r="BH227" i="4"/>
  <c r="BH238" i="4"/>
  <c r="BH263" i="4"/>
  <c r="BH210" i="4"/>
  <c r="BH209" i="4"/>
  <c r="BH211" i="4"/>
  <c r="BH207" i="4"/>
  <c r="BH237" i="4"/>
  <c r="BH202" i="4"/>
  <c r="BH241" i="4"/>
  <c r="BH243" i="4"/>
  <c r="BH239" i="4"/>
  <c r="BH234" i="4"/>
  <c r="BH244" i="4"/>
  <c r="BH271" i="4"/>
  <c r="C25" i="9"/>
  <c r="BH219" i="4"/>
  <c r="BH256" i="4"/>
  <c r="BH267" i="4"/>
  <c r="BH215" i="4"/>
  <c r="BH260" i="4"/>
  <c r="BH217" i="4"/>
  <c r="BH229" i="4"/>
  <c r="BH279" i="4"/>
  <c r="BH270" i="4"/>
  <c r="BH250" i="4"/>
  <c r="BH225" i="4"/>
  <c r="BH218" i="4"/>
  <c r="BH246" i="4"/>
  <c r="BH223" i="4"/>
  <c r="BH240" i="4"/>
  <c r="BH214" i="4"/>
  <c r="BH232" i="4"/>
  <c r="BH258" i="4"/>
  <c r="BH252" i="4"/>
  <c r="BH235" i="4"/>
  <c r="BH257" i="4"/>
  <c r="BH255" i="4"/>
  <c r="BH249" i="4"/>
  <c r="BH208" i="4"/>
  <c r="BH276" i="4"/>
  <c r="BH274" i="4"/>
  <c r="BH224" i="4"/>
  <c r="BH203" i="4"/>
  <c r="BH233" i="4"/>
  <c r="BH226" i="4"/>
  <c r="BH275" i="4"/>
  <c r="BH266" i="4"/>
  <c r="BH242" i="4"/>
  <c r="BH230" i="4"/>
  <c r="BH264" i="4"/>
  <c r="BH231" i="4"/>
  <c r="BH273" i="4"/>
  <c r="BH221" i="4"/>
  <c r="BH247" i="4"/>
  <c r="BH213" i="4"/>
  <c r="BH236" i="4"/>
  <c r="BH220" i="4"/>
  <c r="BH212" i="4"/>
  <c r="BH254" i="4"/>
  <c r="BH261" i="4"/>
  <c r="BH269" i="4"/>
  <c r="BH262" i="4"/>
  <c r="BH277" i="4"/>
  <c r="BH265" i="4"/>
  <c r="BH228" i="4"/>
  <c r="BH245" i="4"/>
  <c r="BH268" i="4"/>
  <c r="BH278" i="4"/>
  <c r="BH205" i="4"/>
  <c r="BH272" i="4"/>
  <c r="BH248" i="4"/>
  <c r="BH216" i="4"/>
  <c r="BH251" i="4"/>
  <c r="BH222" i="4"/>
  <c r="BH259" i="4"/>
  <c r="BH206" i="4"/>
  <c r="BH201" i="4"/>
  <c r="H35" i="9" l="1"/>
  <c r="L35" i="9" s="1"/>
  <c r="N35" i="9" s="1"/>
  <c r="H27" i="9"/>
  <c r="L27" i="9" s="1"/>
  <c r="N27" i="9" s="1"/>
  <c r="H33" i="9"/>
  <c r="L33" i="9" s="1"/>
  <c r="N33" i="9" s="1"/>
  <c r="H25" i="9"/>
  <c r="L25" i="9" s="1"/>
  <c r="N25" i="9" s="1"/>
  <c r="H31" i="9"/>
  <c r="L31" i="9" s="1"/>
  <c r="N31" i="9" s="1"/>
  <c r="H37" i="9"/>
  <c r="L37" i="9" s="1"/>
  <c r="N37" i="9" s="1"/>
  <c r="H29" i="9"/>
  <c r="L29" i="9" s="1"/>
  <c r="N29" i="9" s="1"/>
  <c r="BH581" i="4"/>
  <c r="BH381" i="4"/>
  <c r="BH481" i="4"/>
  <c r="BH281" i="4"/>
  <c r="E25"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Hayden Brown</author>
    <author>hbrown</author>
  </authors>
  <commentList>
    <comment ref="N7" authorId="0" shapeId="0" xr:uid="{0A48A603-38BC-4899-B441-9C3FA5BF7B41}">
      <text>
        <r>
          <rPr>
            <b/>
            <sz val="9"/>
            <color indexed="81"/>
            <rFont val="Tahoma"/>
            <family val="2"/>
          </rPr>
          <t>Hayden Brown:</t>
        </r>
        <r>
          <rPr>
            <sz val="9"/>
            <color indexed="81"/>
            <rFont val="Tahoma"/>
            <family val="2"/>
          </rPr>
          <t xml:space="preserve">
Confirmed Aug 2023</t>
        </r>
      </text>
    </comment>
    <comment ref="G47" authorId="1" shapeId="0" xr:uid="{A35A1610-5A19-4271-9013-1CBF7E4B025E}">
      <text>
        <r>
          <rPr>
            <b/>
            <sz val="8"/>
            <color indexed="81"/>
            <rFont val="Tahoma"/>
            <family val="2"/>
          </rPr>
          <t>provided by Aust. Institute of Health and Welfare. File T29</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hbrown</author>
  </authors>
  <commentList>
    <comment ref="E3" authorId="0" shapeId="0" xr:uid="{408C18CB-9EE8-4B3C-B048-0471D747204C}">
      <text>
        <r>
          <rPr>
            <sz val="9"/>
            <color indexed="81"/>
            <rFont val="Tahoma"/>
            <family val="2"/>
          </rPr>
          <t>Based upon the current accepted ratio of one EFT Nurse per 130 births per year.</t>
        </r>
      </text>
    </comment>
    <comment ref="E5" authorId="0" shapeId="0" xr:uid="{859CC4AE-7548-4936-971E-13F779EAE66C}">
      <text>
        <r>
          <rPr>
            <sz val="9"/>
            <color indexed="81"/>
            <rFont val="Tahoma"/>
            <family val="2"/>
          </rPr>
          <t>Based on 64 playgroups and 11,639 0-4 year-olds in Greater Dandenong, in 2017</t>
        </r>
      </text>
    </comment>
    <comment ref="E7" authorId="0" shapeId="0" xr:uid="{A756135B-F5C0-4264-AA3E-89C9C5363B55}">
      <text>
        <r>
          <rPr>
            <sz val="9"/>
            <color indexed="81"/>
            <rFont val="Tahoma"/>
            <family val="2"/>
          </rPr>
          <t>Victorian Government: Rapid Child Safety Review: Appendix 2: Overview of the early childhood education and care system in Victoria. 21,910 family day care places in 2025 and 405,519 0-4 year-olds in Victoria in that year</t>
        </r>
      </text>
    </comment>
    <comment ref="E9" authorId="0" shapeId="0" xr:uid="{6CB69FA8-4328-459D-B90A-2B8328C0FF57}">
      <text>
        <r>
          <rPr>
            <sz val="9"/>
            <color indexed="81"/>
            <rFont val="Tahoma"/>
            <family val="2"/>
          </rPr>
          <t xml:space="preserve">Victorian Government: Rapid Child Safety Review: Appendix 2: Overview of the early childhood education and care system in Victoria. 69,802 3 year old kinder places in 2024 and 80,129 3 year-olds in Victoria in the same year </t>
        </r>
      </text>
    </comment>
    <comment ref="E11" authorId="0" shapeId="0" xr:uid="{F7A8AEAB-1148-4CEE-BEA0-EAB7BE813819}">
      <text>
        <r>
          <rPr>
            <sz val="9"/>
            <color indexed="81"/>
            <rFont val="Tahoma"/>
            <family val="2"/>
          </rPr>
          <t>Victorian Government: Rapid Child Safety Review: Appendix 2: Overview of the early childhood education and care system in Victoria. 78,554 4 year-old kinder places in 2024 and 80,129 4 year-olds in Victoria in that year</t>
        </r>
      </text>
    </comment>
    <comment ref="E13" authorId="0" shapeId="0" xr:uid="{438C6286-9622-46F8-B9BE-DF6AEEF69762}">
      <text>
        <r>
          <rPr>
            <sz val="9"/>
            <color indexed="81"/>
            <rFont val="Tahoma"/>
            <family val="2"/>
          </rPr>
          <t xml:space="preserve">Victorian Government: Rapid Child Safety Review: Appendix 2: Overview of the early childhood education and care system in Victoria. 219,020 long day care places in 2025 and 405,519 0-4 year-olds in Victoria in that year
</t>
        </r>
      </text>
    </comment>
    <comment ref="E15" authorId="0" shapeId="0" xr:uid="{B579B544-336E-4E36-A29B-111F155D6E81}">
      <text>
        <r>
          <rPr>
            <sz val="9"/>
            <color indexed="81"/>
            <rFont val="Tahoma"/>
            <family val="2"/>
          </rPr>
          <t xml:space="preserve">Victorian Government: 561,512 primary students in 2023 and 570,822 5-11 year-olds in Victoria in that year.
</t>
        </r>
      </text>
    </comment>
    <comment ref="E17" authorId="0" shapeId="0" xr:uid="{E51422A5-5F74-4B5E-9A55-4435E5635FB5}">
      <text>
        <r>
          <rPr>
            <sz val="9"/>
            <color indexed="81"/>
            <rFont val="Tahoma"/>
            <family val="2"/>
          </rPr>
          <t xml:space="preserve">Victorian Government: 451,148 secondary students in 2023 and 485,609 12-17 year-olds in Victoria in that year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<sst xmlns="http://schemas.openxmlformats.org/spreadsheetml/2006/main" count="1977" uniqueCount="343">
  <si>
    <t>Victoria</t>
  </si>
  <si>
    <t>Alpine (S)</t>
  </si>
  <si>
    <t>Ararat (RC)</t>
  </si>
  <si>
    <t>Ballarat (C)</t>
  </si>
  <si>
    <t>Banyule (C)</t>
  </si>
  <si>
    <t>Bass Coast (S)</t>
  </si>
  <si>
    <t>Baw Baw (S)</t>
  </si>
  <si>
    <t>Bayside (C)</t>
  </si>
  <si>
    <t>Benalla (RC)</t>
  </si>
  <si>
    <t>Boroondara (C)</t>
  </si>
  <si>
    <t>Brimbank (C)</t>
  </si>
  <si>
    <t>Buloke (S)</t>
  </si>
  <si>
    <t>Campaspe (S)</t>
  </si>
  <si>
    <t>Cardinia (S)</t>
  </si>
  <si>
    <t>Casey (C)</t>
  </si>
  <si>
    <t>Central Goldfields (S)</t>
  </si>
  <si>
    <t>Colac-Otway (S)</t>
  </si>
  <si>
    <t>Corangamite (S)</t>
  </si>
  <si>
    <t>Darebin (C)</t>
  </si>
  <si>
    <t>East Gippsland (S)</t>
  </si>
  <si>
    <t>Frankston (C)</t>
  </si>
  <si>
    <t>Gannawarra (S)</t>
  </si>
  <si>
    <t>Glen Eira (C)</t>
  </si>
  <si>
    <t>Glenelg (S)</t>
  </si>
  <si>
    <t>Golden Plains (S)</t>
  </si>
  <si>
    <t>Greater Bendigo (C)</t>
  </si>
  <si>
    <t>Greater Dandenong (C)</t>
  </si>
  <si>
    <t>Greater Geelong (C)</t>
  </si>
  <si>
    <t>Greater Shepparton (C)</t>
  </si>
  <si>
    <t>Hepburn (S)</t>
  </si>
  <si>
    <t>Hindmarsh (S)</t>
  </si>
  <si>
    <t>Hobsons Bay (C)</t>
  </si>
  <si>
    <t>Horsham (RC)</t>
  </si>
  <si>
    <t>Hume (C)</t>
  </si>
  <si>
    <t>Indigo (S)</t>
  </si>
  <si>
    <t>Kingston (C)</t>
  </si>
  <si>
    <t>Knox (C)</t>
  </si>
  <si>
    <t>Latrobe (C)</t>
  </si>
  <si>
    <t>Loddon (S)</t>
  </si>
  <si>
    <t>Macedon Ranges (S)</t>
  </si>
  <si>
    <t>Manningham (C)</t>
  </si>
  <si>
    <t>Mansfield (S)</t>
  </si>
  <si>
    <t>Maribyrnong (C)</t>
  </si>
  <si>
    <t>Maroondah (C)</t>
  </si>
  <si>
    <t>Melbourne (C)</t>
  </si>
  <si>
    <t>Melton (C)</t>
  </si>
  <si>
    <t>Mildura (RC)</t>
  </si>
  <si>
    <t>Mitchell (S)</t>
  </si>
  <si>
    <t>Moira (S)</t>
  </si>
  <si>
    <t>Monash (C)</t>
  </si>
  <si>
    <t>Moonee Valley (C)</t>
  </si>
  <si>
    <t>Moorabool (S)</t>
  </si>
  <si>
    <t>Moreland (C)</t>
  </si>
  <si>
    <t>Mornington Peninsula (S)</t>
  </si>
  <si>
    <t>Mount Alexander (S)</t>
  </si>
  <si>
    <t>Moyne (S)</t>
  </si>
  <si>
    <t>Murrindindi (S)</t>
  </si>
  <si>
    <t>Nillumbik (S)</t>
  </si>
  <si>
    <t>Northern Grampians (S)</t>
  </si>
  <si>
    <t>Port Phillip (C)</t>
  </si>
  <si>
    <t>Pyrenees (S)</t>
  </si>
  <si>
    <t>Queenscliffe (B)</t>
  </si>
  <si>
    <t>South Gippsland (S)</t>
  </si>
  <si>
    <t>Southern Grampians (S)</t>
  </si>
  <si>
    <t>Stonnington (C)</t>
  </si>
  <si>
    <t>Strathbogie (S)</t>
  </si>
  <si>
    <t>Surf Coast (S)</t>
  </si>
  <si>
    <t>Swan Hill (RC)</t>
  </si>
  <si>
    <t>Towong (S)</t>
  </si>
  <si>
    <t>Wangaratta (RC)</t>
  </si>
  <si>
    <t>Warrnambool (C)</t>
  </si>
  <si>
    <t>Wellington (S)</t>
  </si>
  <si>
    <t>West Wimmera (S)</t>
  </si>
  <si>
    <t>Whitehorse (C)</t>
  </si>
  <si>
    <t>Whittlesea (C)</t>
  </si>
  <si>
    <t>Wodonga (RC)</t>
  </si>
  <si>
    <t>Wyndham (C)</t>
  </si>
  <si>
    <t>Yarra (C)</t>
  </si>
  <si>
    <t>Yarra Ranges (S)</t>
  </si>
  <si>
    <t>Yarriambiack (S)</t>
  </si>
  <si>
    <t>Unincorporated Vic</t>
  </si>
  <si>
    <t>Age groups</t>
  </si>
  <si>
    <t>Total</t>
  </si>
  <si>
    <t>Persons  
0-4</t>
  </si>
  <si>
    <t>Persons  
5-9</t>
  </si>
  <si>
    <t>Persons  
10-14</t>
  </si>
  <si>
    <t>Persons  
15-19</t>
  </si>
  <si>
    <t>Persons  
20-24</t>
  </si>
  <si>
    <t>Persons  
25-29</t>
  </si>
  <si>
    <t>Persons  
30-34</t>
  </si>
  <si>
    <t>Persons  
35-39</t>
  </si>
  <si>
    <t>Persons  
40-44</t>
  </si>
  <si>
    <t>Persons  
45-49</t>
  </si>
  <si>
    <t>Persons  
50-54</t>
  </si>
  <si>
    <t>Persons  
55-59</t>
  </si>
  <si>
    <t>Persons  
60-64</t>
  </si>
  <si>
    <t>Persons  
65-69</t>
  </si>
  <si>
    <t>Persons  
70-74</t>
  </si>
  <si>
    <t>Persons  
75-79</t>
  </si>
  <si>
    <t>Persons  
80-84</t>
  </si>
  <si>
    <t>Persons  
85 and over</t>
  </si>
  <si>
    <t>Males</t>
  </si>
  <si>
    <t>Females</t>
  </si>
  <si>
    <t>Persons</t>
  </si>
  <si>
    <t>As at June 30th 2021</t>
  </si>
  <si>
    <t>As at June 30th 2026</t>
  </si>
  <si>
    <t>As at June 30th 2031</t>
  </si>
  <si>
    <t>As at June 30th 2022</t>
  </si>
  <si>
    <t>As at June 30th 2023</t>
  </si>
  <si>
    <t>As at June 30th 2024</t>
  </si>
  <si>
    <t>As at June 30th 2025</t>
  </si>
  <si>
    <t>As at June 30th 2027</t>
  </si>
  <si>
    <t>As at June 30th 2028</t>
  </si>
  <si>
    <t>As at June 30th 2029</t>
  </si>
  <si>
    <t>As at June 30th 2030</t>
  </si>
  <si>
    <t>Metro Melbourne</t>
  </si>
  <si>
    <t>Ballarat</t>
  </si>
  <si>
    <t>Banyule</t>
  </si>
  <si>
    <t>Bayside</t>
  </si>
  <si>
    <t>Boroondara</t>
  </si>
  <si>
    <t>Brimbank</t>
  </si>
  <si>
    <t>Casey</t>
  </si>
  <si>
    <t>Darebin</t>
  </si>
  <si>
    <t>Frankston</t>
  </si>
  <si>
    <t>Glen Eira</t>
  </si>
  <si>
    <t>Greater Bendigo</t>
  </si>
  <si>
    <t>Greater Dandenong</t>
  </si>
  <si>
    <t>Greater Geelong</t>
  </si>
  <si>
    <t>Greater Shepparton</t>
  </si>
  <si>
    <t>Hobsons Bay</t>
  </si>
  <si>
    <t>Hume</t>
  </si>
  <si>
    <t>Kingston</t>
  </si>
  <si>
    <t>Knox</t>
  </si>
  <si>
    <t>Latrobe</t>
  </si>
  <si>
    <t>Manningham</t>
  </si>
  <si>
    <t>Maribyrnong</t>
  </si>
  <si>
    <t>Maroondah</t>
  </si>
  <si>
    <t>Melbourne</t>
  </si>
  <si>
    <t>Melton</t>
  </si>
  <si>
    <t>Monash</t>
  </si>
  <si>
    <t>Moonee Valley</t>
  </si>
  <si>
    <t>Moreland</t>
  </si>
  <si>
    <t>Port Phillip</t>
  </si>
  <si>
    <t>Stonnington</t>
  </si>
  <si>
    <t>Warrnambool</t>
  </si>
  <si>
    <t>Whitehorse</t>
  </si>
  <si>
    <t>Whittlesea</t>
  </si>
  <si>
    <t>Wyndham</t>
  </si>
  <si>
    <t>Yarra</t>
  </si>
  <si>
    <t>Ararat</t>
  </si>
  <si>
    <t>Benalla</t>
  </si>
  <si>
    <t>Horsham</t>
  </si>
  <si>
    <t>Mildura</t>
  </si>
  <si>
    <t>Swan Hill</t>
  </si>
  <si>
    <t>Wangaratta</t>
  </si>
  <si>
    <t>Wodonga</t>
  </si>
  <si>
    <t>Alpine</t>
  </si>
  <si>
    <t>Bass Coast</t>
  </si>
  <si>
    <t>Baw Baw</t>
  </si>
  <si>
    <t>Buloke</t>
  </si>
  <si>
    <t>Campaspe</t>
  </si>
  <si>
    <t>Cardinia</t>
  </si>
  <si>
    <t>Central Goldfields</t>
  </si>
  <si>
    <t>Colac-Otway</t>
  </si>
  <si>
    <t>Corangamite</t>
  </si>
  <si>
    <t>East Gippsland</t>
  </si>
  <si>
    <t>Gannawarra</t>
  </si>
  <si>
    <t>Glenelg</t>
  </si>
  <si>
    <t>Golden Plains</t>
  </si>
  <si>
    <t>Hepburn</t>
  </si>
  <si>
    <t>Hindmarsh</t>
  </si>
  <si>
    <t>Indigo</t>
  </si>
  <si>
    <t>Loddon</t>
  </si>
  <si>
    <t>Macedon Ranges</t>
  </si>
  <si>
    <t>Mansfield</t>
  </si>
  <si>
    <t>Mitchell</t>
  </si>
  <si>
    <t>Moira</t>
  </si>
  <si>
    <t>Moorabool</t>
  </si>
  <si>
    <t>Mornington Peninsula</t>
  </si>
  <si>
    <t>Mount Alexander</t>
  </si>
  <si>
    <t>Moyne</t>
  </si>
  <si>
    <t>Murrindindi</t>
  </si>
  <si>
    <t>Nillumbik</t>
  </si>
  <si>
    <t>Northern Grampians</t>
  </si>
  <si>
    <t>Pyrenees</t>
  </si>
  <si>
    <t>South Gippsland</t>
  </si>
  <si>
    <t>Southern Grampians</t>
  </si>
  <si>
    <t>Strathbogie</t>
  </si>
  <si>
    <t>Surf Coast</t>
  </si>
  <si>
    <t>Towong</t>
  </si>
  <si>
    <t>Wellington</t>
  </si>
  <si>
    <t>West Wimmera</t>
  </si>
  <si>
    <t>Yarra Ranges</t>
  </si>
  <si>
    <t>Yarriambiack</t>
  </si>
  <si>
    <t>Queenscliffe</t>
  </si>
  <si>
    <t>0-4</t>
  </si>
  <si>
    <t>15-19</t>
  </si>
  <si>
    <t>20-24</t>
  </si>
  <si>
    <t>25-29</t>
  </si>
  <si>
    <t>30-34</t>
  </si>
  <si>
    <t>35-39</t>
  </si>
  <si>
    <t>40-44</t>
  </si>
  <si>
    <t>45-49</t>
  </si>
  <si>
    <t>50-54</t>
  </si>
  <si>
    <t>55-59</t>
  </si>
  <si>
    <t>60-64</t>
  </si>
  <si>
    <t>65-69</t>
  </si>
  <si>
    <t>70-74</t>
  </si>
  <si>
    <t>75-79</t>
  </si>
  <si>
    <t>80-84</t>
  </si>
  <si>
    <t>85+</t>
  </si>
  <si>
    <t>5-9</t>
  </si>
  <si>
    <t>10-14</t>
  </si>
  <si>
    <t>Localities at a point/s in time</t>
  </si>
  <si>
    <t>Changes in population over time</t>
  </si>
  <si>
    <t xml:space="preserve">Change from </t>
  </si>
  <si>
    <t xml:space="preserve">to </t>
  </si>
  <si>
    <t>Number</t>
  </si>
  <si>
    <t>Per cent</t>
  </si>
  <si>
    <r>
      <rPr>
        <i/>
        <sz val="11"/>
        <color theme="1"/>
        <rFont val="Garamond"/>
        <family val="1"/>
      </rPr>
      <t>Change</t>
    </r>
    <r>
      <rPr>
        <sz val="11"/>
        <color theme="1"/>
        <rFont val="Garamond"/>
        <family val="1"/>
      </rPr>
      <t xml:space="preserve"> in number</t>
    </r>
  </si>
  <si>
    <t>5-14</t>
  </si>
  <si>
    <t>15-24</t>
  </si>
  <si>
    <t>25-64</t>
  </si>
  <si>
    <t>65+</t>
  </si>
  <si>
    <t>75+</t>
  </si>
  <si>
    <t>Per cent of population</t>
  </si>
  <si>
    <t xml:space="preserve">Numerical Change: </t>
  </si>
  <si>
    <t xml:space="preserve">Per cent Change: </t>
  </si>
  <si>
    <t>Comm Care Clients</t>
  </si>
  <si>
    <t>Population and Comm. Care Clients, 2012</t>
  </si>
  <si>
    <t>Other</t>
  </si>
  <si>
    <t>Age</t>
  </si>
  <si>
    <t>Clients</t>
  </si>
  <si>
    <t>Population</t>
  </si>
  <si>
    <t>Fraction of pop</t>
  </si>
  <si>
    <t>0 - 9</t>
  </si>
  <si>
    <t>10 - 19</t>
  </si>
  <si>
    <t>Playgroups</t>
  </si>
  <si>
    <t>20 - 29</t>
  </si>
  <si>
    <t>30 - 39</t>
  </si>
  <si>
    <t>40 - 49</t>
  </si>
  <si>
    <t>50 - 59</t>
  </si>
  <si>
    <t>60 - 69</t>
  </si>
  <si>
    <t>70 - 79</t>
  </si>
  <si>
    <t>80 - 89</t>
  </si>
  <si>
    <t>90 - 99</t>
  </si>
  <si>
    <t>100 +</t>
  </si>
  <si>
    <t>Youth Resource centre</t>
  </si>
  <si>
    <t>Library</t>
  </si>
  <si>
    <t>Community Meeting Space</t>
  </si>
  <si>
    <t>1 Hectare Passive Reserve</t>
  </si>
  <si>
    <t>8 Hectare Passive Reserve</t>
  </si>
  <si>
    <t>30 Hectare Passive Reserve</t>
  </si>
  <si>
    <t>Planned Activity Group Room</t>
  </si>
  <si>
    <t>Delivered Meals Dispatch centre</t>
  </si>
  <si>
    <t>Community Care Clients</t>
  </si>
  <si>
    <t>Criteria Used for Estimating Service Demand</t>
  </si>
  <si>
    <t>Maternal &amp; Child Health: EFT Nurses</t>
  </si>
  <si>
    <t>One EFT Nurse per 130 births per year. Therefore the 0-4 year old population is divided by 5 to determine number of births which would have occurred in one year, then this total is divided by 130 to determine the number of EFT M&amp;CH Nurses required</t>
  </si>
  <si>
    <t>Family Day Care Places</t>
  </si>
  <si>
    <t>Kindergarten</t>
  </si>
  <si>
    <t>Centre Based Child Care</t>
  </si>
  <si>
    <t>Primary Schools</t>
  </si>
  <si>
    <t>Secondary Schools</t>
  </si>
  <si>
    <t>Aged Care - Low</t>
  </si>
  <si>
    <t>In 2007, the Department of Health and Aged Care Planning Benchmarks were set at 44 per 1000 persons aged 70+ for low care [formerly hostels]</t>
  </si>
  <si>
    <t>Aged Care - High</t>
  </si>
  <si>
    <t>In 2007, the Department of Health and Aged Care Planning Benchmarks were set at 44 per 1000 persons aged 70+ for high care [formerly nursing homes]</t>
  </si>
  <si>
    <t>Aged - CCCPs</t>
  </si>
  <si>
    <t>In 2007 the Federal Government announced a target of  21 per 1,000 persons aged 70 or more, and due to rise to 25 by 2011. Relevant population is multiplied by 21/1000</t>
  </si>
  <si>
    <t>Aged - EACH</t>
  </si>
  <si>
    <t>In 2007 the Federal Government announced a target of 4 per 1,000 persons aged 70+. Relevant population is multiplied by 4/1,000</t>
  </si>
  <si>
    <t>Dementia</t>
  </si>
  <si>
    <t>Rates of Dementia published by Aust. Institute of Health and Welfare.</t>
  </si>
  <si>
    <t>In 2012, the number of clients of Community Care in the City of Greater Dandenong within each age group, was divided by the population of that age range, to give the fraction of persons in each age range who were in receipt of those services.</t>
  </si>
  <si>
    <t>Number of births per year, per EFT nursing staff</t>
  </si>
  <si>
    <t>Number of 0 to 4 year-olds per playgroup</t>
  </si>
  <si>
    <t>Number of family day care places per 1,000 persons aged 0 to 4 years</t>
  </si>
  <si>
    <t>Percentage of 3 year-olds attending kindergarten</t>
  </si>
  <si>
    <t>Percentage of 4 year-olds attending kindergarten</t>
  </si>
  <si>
    <t>Number of centre-based child care places per 100 children aged 0 to 4</t>
  </si>
  <si>
    <t>Number of pupils attending primary school, as a percentage of persons aged 5 to 11 years</t>
  </si>
  <si>
    <t>Number of persons attending secondary school, as a percentage of persons aged 12 to 17 years</t>
  </si>
  <si>
    <t>Youth Resource Centre</t>
  </si>
  <si>
    <t>Number of 15 to 24 year-olds per centre</t>
  </si>
  <si>
    <t>Number of persons per library</t>
  </si>
  <si>
    <t>Number of persons per meeting space</t>
  </si>
  <si>
    <t>1 Hectare Passive Open Space</t>
  </si>
  <si>
    <t>Number of 1 hectare passive open spaces per 100,000 residents</t>
  </si>
  <si>
    <t>8 Hectare Passive Open Space</t>
  </si>
  <si>
    <t>Number of 8 hectare passive open spaces per 100,000 residents</t>
  </si>
  <si>
    <t>30 Hectare Passive Open Space</t>
  </si>
  <si>
    <t>Number of 30 hectare passive open spaces per 100,000 residents</t>
  </si>
  <si>
    <t>Number of people per room</t>
  </si>
  <si>
    <t>Number of people per centre</t>
  </si>
  <si>
    <t>Number of Community Aged Care Packages per 1,000 persons aged 70 years or more</t>
  </si>
  <si>
    <t>Number of EACH places per 1,000 persons aged 70 years or more</t>
  </si>
  <si>
    <t>Proportion of persons with dementia, per 1,000 persons of each age</t>
  </si>
  <si>
    <t>Fraction of the population of each age group, receiving community care services</t>
  </si>
  <si>
    <t>Difference</t>
  </si>
  <si>
    <r>
      <t xml:space="preserve">Family Day Care: </t>
    </r>
    <r>
      <rPr>
        <sz val="10"/>
        <color indexed="17"/>
        <rFont val="Garamond"/>
        <family val="1"/>
      </rPr>
      <t>places</t>
    </r>
  </si>
  <si>
    <r>
      <t>3-year Kindergarten:</t>
    </r>
    <r>
      <rPr>
        <sz val="10"/>
        <color indexed="17"/>
        <rFont val="Garamond"/>
        <family val="1"/>
      </rPr>
      <t xml:space="preserve"> places</t>
    </r>
  </si>
  <si>
    <r>
      <t xml:space="preserve">4-year Kindergarten: </t>
    </r>
    <r>
      <rPr>
        <sz val="10"/>
        <color indexed="17"/>
        <rFont val="Garamond"/>
        <family val="1"/>
      </rPr>
      <t>places</t>
    </r>
  </si>
  <si>
    <r>
      <t xml:space="preserve">Long Day Care: </t>
    </r>
    <r>
      <rPr>
        <sz val="10"/>
        <color indexed="17"/>
        <rFont val="Garamond"/>
        <family val="1"/>
      </rPr>
      <t>places</t>
    </r>
  </si>
  <si>
    <r>
      <t xml:space="preserve">Primary School: </t>
    </r>
    <r>
      <rPr>
        <sz val="10"/>
        <color indexed="17"/>
        <rFont val="Garamond"/>
        <family val="1"/>
      </rPr>
      <t>pupils</t>
    </r>
  </si>
  <si>
    <r>
      <t xml:space="preserve">Secondary School: </t>
    </r>
    <r>
      <rPr>
        <sz val="10"/>
        <color indexed="17"/>
        <rFont val="Garamond"/>
        <family val="1"/>
      </rPr>
      <t>pupils</t>
    </r>
  </si>
  <si>
    <t>Delivered Meals Dispatch C.</t>
  </si>
  <si>
    <t>Adjust Your Service Benchmarks</t>
  </si>
  <si>
    <t>Here, you can change the benchmarks used to estimate changes in levels of demand for early years, schools and aged care -
 based upon conditions or priorities in your community.</t>
  </si>
  <si>
    <t>Demand</t>
  </si>
  <si>
    <t>Demand change</t>
  </si>
  <si>
    <t>Maternal &amp; Child Health EFT Nurses</t>
  </si>
  <si>
    <t>% Change in Demand</t>
  </si>
  <si>
    <t>0-14</t>
  </si>
  <si>
    <t>12-24</t>
  </si>
  <si>
    <t>18-64</t>
  </si>
  <si>
    <t>70+</t>
  </si>
  <si>
    <t>…...Back to front page……</t>
  </si>
  <si>
    <t>As at June 30th 2032</t>
  </si>
  <si>
    <t>As at June 30th 2033</t>
  </si>
  <si>
    <t>As at June 30th 2034</t>
  </si>
  <si>
    <t>As at June 30th 2035</t>
  </si>
  <si>
    <t>As at June 30th 2036</t>
  </si>
  <si>
    <t>..Back to front page….</t>
  </si>
  <si>
    <r>
      <rPr>
        <sz val="22"/>
        <color rgb="FFFFFF00"/>
        <rFont val="Garamond"/>
        <family val="1"/>
      </rPr>
      <t xml:space="preserve">Population by Age and Sex: Victorian Municipalities, 2021-2036  </t>
    </r>
    <r>
      <rPr>
        <sz val="20"/>
        <color rgb="FFFFFF00"/>
        <rFont val="Garamond"/>
        <family val="1"/>
      </rPr>
      <t xml:space="preserve">  </t>
    </r>
    <r>
      <rPr>
        <sz val="10"/>
        <color rgb="FFFFFF00"/>
        <rFont val="Garamond"/>
        <family val="1"/>
      </rPr>
      <t>Source: Victoria in Future 2023</t>
    </r>
  </si>
  <si>
    <t>Residential aged care places</t>
  </si>
  <si>
    <t>Community Home Suport Program Service Clients</t>
  </si>
  <si>
    <t>Allocated Home Care Packages</t>
  </si>
  <si>
    <t>Family Day Care: places</t>
  </si>
  <si>
    <t>3-Year Kindergarten: places</t>
  </si>
  <si>
    <t>4-Year Kindergarten: places</t>
  </si>
  <si>
    <t>Long Day Care: places</t>
  </si>
  <si>
    <t>Primary School: pupils</t>
  </si>
  <si>
    <t>Secondary School: pupils</t>
  </si>
  <si>
    <t>Number of low care places per 1,000 persons aged 70 years or more</t>
  </si>
  <si>
    <t>Dementia: persons</t>
  </si>
  <si>
    <t>Based on your selection of locality and years, below</t>
  </si>
  <si>
    <t>Victorian Government: Rapid Child Safety Review: Appendix 2: Overview of the early childhood education and care system in Victoria. 21,910 family day care places in 2025 and 405,519 0-4 year-olds in Victoria in that year</t>
  </si>
  <si>
    <t>Victorian Government: Rapid Child Safety Review: Appendix 2: Overview of the early childhood education and care system in Victoria. 69,802 3 year old kinder places in 2024 and 80,129 3 year-olds in Victoria in the same year and 78,554 4 year-old kinder places in 2024 and 80,129 4 year-olds in Victoria in that year</t>
  </si>
  <si>
    <t>Victorian Government: Rapid Child Safety Review: Appendix 2: Overview of the early childhood education and care system in Victoria. 219,020 long day care places in 2025 and 405,519 0-4 year-olds in Victoria in that year</t>
  </si>
  <si>
    <t>Victorian Government: 561,512 primary students in 2023 and 570,822 5-11 year-olds in Victoria in that year.</t>
  </si>
  <si>
    <t>Victorian Government: 451,148 secondary students in 2023 and 485,609 12-17 year-olds in Victoria in that year</t>
  </si>
  <si>
    <r>
      <t xml:space="preserve">Dementia: </t>
    </r>
    <r>
      <rPr>
        <sz val="10"/>
        <color theme="1"/>
        <rFont val="Garamond"/>
        <family val="1"/>
      </rPr>
      <t>persons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</si>
</sst>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00000"/>
    <numFmt numFmtId="165" formatCode="#,##0.0"/>
    <numFmt numFmtId="166" formatCode="#,##0.000"/>
    <numFmt numFmtId="167" formatCode="0.000"/>
    <numFmt numFmtId="168" formatCode="0.0"/>
  </numFmts>
  <fonts count="88">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9"/>
      <name val="Times New Roman"/>
      <family val="1"/>
    </font>
    <font>
      <i/>
      <sz val="8"/>
      <color indexed="8"/>
      <name val="FrnkGothITC Bk BT"/>
    </font>
    <font>
      <sz val="8"/>
      <name val="FrnkGothITC Bk BT"/>
    </font>
    <font>
      <b/>
      <sz val="8"/>
      <color indexed="8"/>
      <name val="FrnkGothITC Bk BT"/>
    </font>
    <font>
      <sz val="7"/>
      <color indexed="8"/>
      <name val="FrnkGothITC Bk BT"/>
    </font>
    <font>
      <sz val="10"/>
      <color theme="1"/>
      <name val="Arial"/>
      <family val="2"/>
    </font>
    <font>
      <sz val="11"/>
      <color theme="1"/>
      <name val="Garamond"/>
      <family val="1"/>
    </font>
    <font>
      <sz val="11"/>
      <color theme="0"/>
      <name val="Garamond"/>
      <family val="1"/>
    </font>
    <font>
      <sz val="8"/>
      <color theme="1"/>
      <name val="Garamond"/>
      <family val="1"/>
    </font>
    <font>
      <sz val="10"/>
      <color theme="1"/>
      <name val="Garamond"/>
      <family val="1"/>
    </font>
    <font>
      <sz val="12"/>
      <color theme="1"/>
      <name val="Garamond"/>
      <family val="1"/>
    </font>
    <font>
      <b/>
      <sz val="10"/>
      <color theme="1"/>
      <name val="Garamond"/>
      <family val="1"/>
    </font>
    <font>
      <b/>
      <sz val="8"/>
      <color theme="1"/>
      <name val="Garamond"/>
      <family val="1"/>
    </font>
    <font>
      <b/>
      <sz val="11"/>
      <color theme="1"/>
      <name val="Garamond"/>
      <family val="1"/>
    </font>
    <font>
      <sz val="9"/>
      <color theme="0"/>
      <name val="Garamond"/>
      <family val="1"/>
    </font>
    <font>
      <sz val="12"/>
      <color theme="0"/>
      <name val="Garamond"/>
      <family val="1"/>
    </font>
    <font>
      <sz val="9"/>
      <color theme="1"/>
      <name val="Garamond"/>
      <family val="1"/>
    </font>
    <font>
      <sz val="10"/>
      <color theme="0"/>
      <name val="Garamond"/>
      <family val="1"/>
    </font>
    <font>
      <sz val="8"/>
      <color theme="0"/>
      <name val="Garamond"/>
      <family val="1"/>
    </font>
    <font>
      <b/>
      <sz val="10"/>
      <color theme="0"/>
      <name val="Garamond"/>
      <family val="1"/>
    </font>
    <font>
      <sz val="10"/>
      <color theme="0"/>
      <name val="Arial"/>
      <family val="2"/>
    </font>
    <font>
      <i/>
      <sz val="11"/>
      <color theme="1"/>
      <name val="Garamond"/>
      <family val="1"/>
    </font>
    <font>
      <b/>
      <sz val="9"/>
      <color theme="1"/>
      <name val="Times New Roman"/>
      <family val="1"/>
    </font>
    <font>
      <sz val="9"/>
      <color theme="1"/>
      <name val="Times New Roman"/>
      <family val="1"/>
    </font>
    <font>
      <sz val="8"/>
      <color theme="1"/>
      <name val="Times New Roman"/>
      <family val="1"/>
    </font>
    <font>
      <b/>
      <sz val="12"/>
      <color theme="1"/>
      <name val="Garamond"/>
      <family val="1"/>
    </font>
    <font>
      <b/>
      <sz val="9"/>
      <color theme="0"/>
      <name val="Times New Roman"/>
      <family val="1"/>
    </font>
    <font>
      <sz val="16"/>
      <color rgb="FFFFFF00"/>
      <name val="Garamond"/>
      <family val="1"/>
    </font>
    <font>
      <sz val="20"/>
      <color rgb="FFFFFF00"/>
      <name val="Garamond"/>
      <family val="1"/>
    </font>
    <font>
      <sz val="10"/>
      <color rgb="FFFFFF00"/>
      <name val="Garamond"/>
      <family val="1"/>
    </font>
    <font>
      <sz val="6"/>
      <color theme="0"/>
      <name val="Garamond"/>
      <family val="1"/>
    </font>
    <font>
      <sz val="7"/>
      <color theme="0"/>
      <name val="Garamond"/>
      <family val="1"/>
    </font>
    <font>
      <b/>
      <sz val="8"/>
      <color indexed="81"/>
      <name val="Tahoma"/>
      <family val="2"/>
    </font>
    <font>
      <b/>
      <sz val="10"/>
      <name val="Arial"/>
      <family val="2"/>
    </font>
    <font>
      <b/>
      <sz val="14"/>
      <name val="Arial"/>
      <family val="2"/>
    </font>
    <font>
      <b/>
      <sz val="12"/>
      <name val="Arial"/>
      <family val="2"/>
    </font>
    <font>
      <sz val="7"/>
      <name val="Garamond"/>
      <family val="1"/>
    </font>
    <font>
      <sz val="10"/>
      <name val="Garamond"/>
      <family val="1"/>
    </font>
    <font>
      <sz val="8"/>
      <name val="Garamond"/>
      <family val="1"/>
    </font>
    <font>
      <b/>
      <sz val="8"/>
      <color theme="0"/>
      <name val="Garamond"/>
      <family val="1"/>
    </font>
    <font>
      <sz val="9"/>
      <color indexed="17"/>
      <name val="Garamond"/>
      <family val="1"/>
    </font>
    <font>
      <sz val="8"/>
      <color rgb="FFFFFFCC"/>
      <name val="Garamond"/>
      <family val="1"/>
    </font>
    <font>
      <b/>
      <sz val="10"/>
      <color indexed="17"/>
      <name val="Garamond"/>
      <family val="1"/>
    </font>
    <font>
      <sz val="10"/>
      <color indexed="17"/>
      <name val="Garamond"/>
      <family val="1"/>
    </font>
    <font>
      <b/>
      <sz val="8"/>
      <color indexed="9"/>
      <name val="Garamond"/>
      <family val="1"/>
    </font>
    <font>
      <sz val="7.5"/>
      <color indexed="9"/>
      <name val="Garamond"/>
      <family val="1"/>
    </font>
    <font>
      <b/>
      <sz val="12"/>
      <color indexed="56"/>
      <name val="Garamond"/>
      <family val="1"/>
    </font>
    <font>
      <sz val="9"/>
      <color indexed="18"/>
      <name val="Garamond"/>
      <family val="1"/>
    </font>
    <font>
      <sz val="10"/>
      <color indexed="18"/>
      <name val="Garamond"/>
      <family val="1"/>
    </font>
    <font>
      <sz val="6.5"/>
      <name val="Garamond"/>
      <family val="1"/>
    </font>
    <font>
      <b/>
      <sz val="10"/>
      <name val="Garamond"/>
      <family val="1"/>
    </font>
    <font>
      <b/>
      <sz val="9"/>
      <color indexed="8"/>
      <name val="Garamond"/>
      <family val="1"/>
    </font>
    <font>
      <b/>
      <sz val="10"/>
      <color indexed="8"/>
      <name val="Garamond"/>
      <family val="1"/>
    </font>
    <font>
      <sz val="10"/>
      <color indexed="8"/>
      <name val="Garamond"/>
      <family val="1"/>
    </font>
    <font>
      <sz val="22"/>
      <color indexed="58"/>
      <name val="Garamond"/>
      <family val="1"/>
    </font>
    <font>
      <b/>
      <sz val="11"/>
      <color indexed="17"/>
      <name val="Garamond"/>
      <family val="1"/>
    </font>
    <font>
      <b/>
      <sz val="11"/>
      <name val="Garamond"/>
      <family val="1"/>
    </font>
    <font>
      <sz val="20"/>
      <color rgb="FFFFFFCC"/>
      <name val="Garamond"/>
      <family val="1"/>
    </font>
    <font>
      <sz val="14"/>
      <name val="Garamond"/>
      <family val="1"/>
    </font>
    <font>
      <sz val="11"/>
      <color rgb="FFFFFFCC"/>
      <name val="Garamond"/>
      <family val="1"/>
    </font>
    <font>
      <sz val="10"/>
      <color theme="3" tint="-0.499984740745262"/>
      <name val="Garamond"/>
      <family val="1"/>
    </font>
    <font>
      <b/>
      <sz val="10"/>
      <color theme="3" tint="-0.499984740745262"/>
      <name val="Garamond"/>
      <family val="1"/>
    </font>
    <font>
      <sz val="10"/>
      <color rgb="FF008000"/>
      <name val="Garamond"/>
      <family val="1"/>
    </font>
    <font>
      <b/>
      <sz val="10"/>
      <color rgb="FF008000"/>
      <name val="Garamond"/>
      <family val="1"/>
    </font>
    <font>
      <u/>
      <sz val="10"/>
      <color theme="10"/>
      <name val="Arial"/>
      <family val="2"/>
    </font>
    <font>
      <b/>
      <sz val="14"/>
      <color theme="1"/>
      <name val="Garamond"/>
      <family val="1"/>
    </font>
    <font>
      <sz val="8"/>
      <color theme="1" tint="0.34998626667073579"/>
      <name val="Garamond"/>
      <family val="1"/>
    </font>
    <font>
      <sz val="12"/>
      <name val="Garamond"/>
      <family val="1"/>
    </font>
    <font>
      <sz val="8.5"/>
      <color theme="0"/>
      <name val="Garamond"/>
      <family val="1"/>
    </font>
    <font>
      <sz val="22"/>
      <color rgb="FFFFFF00"/>
      <name val="Garamond"/>
      <family val="1"/>
    </font>
    <font>
      <sz val="7"/>
      <color theme="1"/>
      <name val="Garamond"/>
      <family val="1"/>
    </font>
    <font>
      <sz val="9"/>
      <color indexed="81"/>
      <name val="Tahoma"/>
      <family val="2"/>
    </font>
    <font>
      <b/>
      <sz val="10"/>
      <color theme="0"/>
      <name val="Cambria"/>
      <family val="1"/>
    </font>
    <font>
      <sz val="8"/>
      <color theme="0"/>
      <name val="Cambria"/>
      <family val="1"/>
    </font>
    <font>
      <sz val="10"/>
      <color theme="0"/>
      <name val="Cambria"/>
      <family val="1"/>
    </font>
    <font>
      <b/>
      <sz val="9"/>
      <color indexed="81"/>
      <name val="Tahoma"/>
      <family val="2"/>
    </font>
    <font>
      <sz val="9"/>
      <color rgb="FFFFFFCC"/>
      <name val="Garamond"/>
      <family val="1"/>
    </font>
    <font>
      <sz val="6.5"/>
      <color theme="0"/>
      <name val="Garamond"/>
      <family val="1"/>
    </font>
    <font>
      <b/>
      <sz val="9"/>
      <color theme="0"/>
      <name val="Garamond"/>
      <family val="1"/>
    </font>
    <font>
      <u/>
      <sz val="11"/>
      <color theme="10"/>
      <name val="Calibri"/>
      <family val="2"/>
      <scheme val="minor"/>
    </font>
  </fonts>
  <fills count="24">
    <fill>
      <patternFill patternType="none"/>
    </fill>
    <fill>
      <patternFill patternType="gray125"/>
    </fill>
    <fill>
      <patternFill patternType="solid">
        <fgColor indexed="9"/>
      </patternFill>
    </fill>
    <fill>
      <patternFill patternType="solid">
        <fgColor theme="5" tint="-0.499984740745262"/>
        <bgColor indexed="64"/>
      </patternFill>
    </fill>
    <fill>
      <patternFill patternType="solid">
        <fgColor theme="6" tint="0.39997558519241921"/>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theme="3" tint="-0.249977111117893"/>
        <bgColor indexed="64"/>
      </patternFill>
    </fill>
    <fill>
      <patternFill patternType="solid">
        <fgColor theme="8" tint="0.59999389629810485"/>
        <bgColor indexed="64"/>
      </patternFill>
    </fill>
    <fill>
      <patternFill patternType="solid">
        <fgColor theme="3" tint="0.79998168889431442"/>
        <bgColor indexed="64"/>
      </patternFill>
    </fill>
    <fill>
      <patternFill patternType="solid">
        <fgColor indexed="17"/>
        <bgColor indexed="64"/>
      </patternFill>
    </fill>
    <fill>
      <patternFill patternType="solid">
        <fgColor indexed="42"/>
        <bgColor indexed="64"/>
      </patternFill>
    </fill>
    <fill>
      <patternFill patternType="solid">
        <fgColor rgb="FF006600"/>
        <bgColor indexed="64"/>
      </patternFill>
    </fill>
    <fill>
      <patternFill patternType="solid">
        <fgColor theme="0"/>
        <bgColor indexed="64"/>
      </patternFill>
    </fill>
    <fill>
      <patternFill patternType="solid">
        <fgColor theme="6" tint="0.79998168889431442"/>
        <bgColor indexed="64"/>
      </patternFill>
    </fill>
    <fill>
      <patternFill patternType="solid">
        <fgColor indexed="44"/>
        <bgColor indexed="64"/>
      </patternFill>
    </fill>
    <fill>
      <patternFill patternType="solid">
        <fgColor indexed="43"/>
        <bgColor indexed="64"/>
      </patternFill>
    </fill>
    <fill>
      <patternFill patternType="solid">
        <fgColor indexed="20"/>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8" tint="-0.499984740745262"/>
        <bgColor indexed="64"/>
      </patternFill>
    </fill>
    <fill>
      <patternFill patternType="solid">
        <fgColor rgb="FFBBF3E8"/>
        <bgColor indexed="64"/>
      </patternFill>
    </fill>
    <fill>
      <patternFill patternType="solid">
        <fgColor rgb="FFFFFF00"/>
        <bgColor indexed="64"/>
      </patternFill>
    </fill>
    <fill>
      <patternFill patternType="solid">
        <fgColor theme="2" tint="-0.249977111117893"/>
        <bgColor indexed="64"/>
      </patternFill>
    </fill>
  </fills>
  <borders count="28">
    <border>
      <left/>
      <right/>
      <top/>
      <bottom/>
      <diagonal/>
    </border>
    <border>
      <left/>
      <right/>
      <top/>
      <bottom style="thin">
        <color indexed="64"/>
      </bottom>
      <diagonal/>
    </border>
    <border>
      <left/>
      <right/>
      <top/>
      <bottom style="thin">
        <color indexed="8"/>
      </bottom>
      <diagonal/>
    </border>
    <border>
      <left/>
      <right/>
      <top style="thin">
        <color indexed="64"/>
      </top>
      <bottom style="thin">
        <color indexed="64"/>
      </bottom>
      <diagonal/>
    </border>
    <border>
      <left/>
      <right/>
      <top style="hair">
        <color theme="3" tint="-0.24994659260841701"/>
      </top>
      <bottom style="hair">
        <color theme="3" tint="-0.24994659260841701"/>
      </bottom>
      <diagonal/>
    </border>
    <border>
      <left/>
      <right/>
      <top style="hair">
        <color theme="6" tint="-0.499984740745262"/>
      </top>
      <bottom style="hair">
        <color theme="6" tint="-0.499984740745262"/>
      </bottom>
      <diagonal/>
    </border>
    <border>
      <left/>
      <right/>
      <top style="hair">
        <color theme="2" tint="-0.749961851863155"/>
      </top>
      <bottom style="hair">
        <color theme="2" tint="-0.749961851863155"/>
      </bottom>
      <diagonal/>
    </border>
    <border>
      <left/>
      <right/>
      <top style="hair">
        <color theme="3" tint="-0.24994659260841701"/>
      </top>
      <bottom/>
      <diagonal/>
    </border>
    <border>
      <left/>
      <right/>
      <top style="hair">
        <color theme="6" tint="-0.499984740745262"/>
      </top>
      <bottom/>
      <diagonal/>
    </border>
    <border>
      <left/>
      <right/>
      <top/>
      <bottom style="hair">
        <color theme="3" tint="-0.24994659260841701"/>
      </bottom>
      <diagonal/>
    </border>
    <border>
      <left/>
      <right/>
      <top/>
      <bottom style="hair">
        <color theme="6" tint="-0.499984740745262"/>
      </bottom>
      <diagonal/>
    </border>
    <border>
      <left/>
      <right/>
      <top style="thin">
        <color indexed="64"/>
      </top>
      <bottom/>
      <diagonal/>
    </border>
    <border>
      <left/>
      <right/>
      <top style="thin">
        <color theme="3" tint="-0.24994659260841701"/>
      </top>
      <bottom/>
      <diagonal/>
    </border>
    <border>
      <left/>
      <right/>
      <top style="hair">
        <color indexed="18"/>
      </top>
      <bottom/>
      <diagonal/>
    </border>
    <border>
      <left/>
      <right/>
      <top style="thin">
        <color indexed="21"/>
      </top>
      <bottom style="thin">
        <color indexed="21"/>
      </bottom>
      <diagonal/>
    </border>
    <border>
      <left/>
      <right/>
      <top style="thin">
        <color indexed="18"/>
      </top>
      <bottom style="thin">
        <color indexed="18"/>
      </bottom>
      <diagonal/>
    </border>
    <border>
      <left/>
      <right/>
      <top style="thin">
        <color indexed="18"/>
      </top>
      <bottom/>
      <diagonal/>
    </border>
    <border>
      <left/>
      <right/>
      <top style="thin">
        <color indexed="17"/>
      </top>
      <bottom/>
      <diagonal/>
    </border>
    <border>
      <left style="thin">
        <color indexed="64"/>
      </left>
      <right style="thick">
        <color indexed="64"/>
      </right>
      <top style="thin">
        <color indexed="64"/>
      </top>
      <bottom style="thick">
        <color indexed="64"/>
      </bottom>
      <diagonal/>
    </border>
    <border>
      <left/>
      <right/>
      <top style="thick">
        <color indexed="64"/>
      </top>
      <bottom/>
      <diagonal/>
    </border>
    <border>
      <left/>
      <right/>
      <top style="thick">
        <color indexed="64"/>
      </top>
      <bottom style="thin">
        <color indexed="64"/>
      </bottom>
      <diagonal/>
    </border>
    <border>
      <left style="thin">
        <color indexed="64"/>
      </left>
      <right style="thick">
        <color indexed="64"/>
      </right>
      <top/>
      <bottom style="thick">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diagonal/>
    </border>
    <border>
      <left/>
      <right/>
      <top/>
      <bottom style="hair">
        <color indexed="18"/>
      </bottom>
      <diagonal/>
    </border>
    <border>
      <left/>
      <right/>
      <top style="hair">
        <color theme="4" tint="-0.499984740745262"/>
      </top>
      <bottom style="hair">
        <color theme="4" tint="-0.499984740745262"/>
      </bottom>
      <diagonal/>
    </border>
    <border>
      <left/>
      <right/>
      <top style="hair">
        <color rgb="FF006600"/>
      </top>
      <bottom style="hair">
        <color rgb="FF006600"/>
      </bottom>
      <diagonal/>
    </border>
  </borders>
  <cellStyleXfs count="43">
    <xf numFmtId="0" fontId="0" fillId="0" borderId="0"/>
    <xf numFmtId="0" fontId="7" fillId="0" borderId="0"/>
    <xf numFmtId="0" fontId="8" fillId="0" borderId="0"/>
    <xf numFmtId="0" fontId="9" fillId="2" borderId="2">
      <alignment horizontal="right"/>
    </xf>
    <xf numFmtId="37" fontId="10" fillId="2" borderId="0">
      <alignment horizontal="right"/>
    </xf>
    <xf numFmtId="37" fontId="11" fillId="2" borderId="0">
      <alignment horizontal="right"/>
    </xf>
    <xf numFmtId="37" fontId="9" fillId="2" borderId="0">
      <alignment horizontal="right"/>
    </xf>
    <xf numFmtId="37" fontId="10" fillId="2" borderId="0">
      <alignment horizontal="right"/>
    </xf>
    <xf numFmtId="0" fontId="12" fillId="2" borderId="0">
      <alignment horizontal="left"/>
    </xf>
    <xf numFmtId="0" fontId="8" fillId="0" borderId="0"/>
    <xf numFmtId="0" fontId="7" fillId="0" borderId="0"/>
    <xf numFmtId="9" fontId="8" fillId="0" borderId="0" applyFont="0" applyFill="0" applyBorder="0" applyAlignment="0" applyProtection="0"/>
    <xf numFmtId="9" fontId="7" fillId="0" borderId="0" applyFont="0" applyFill="0" applyBorder="0" applyAlignment="0" applyProtection="0"/>
    <xf numFmtId="0" fontId="9" fillId="2" borderId="0">
      <alignment horizontal="right"/>
    </xf>
    <xf numFmtId="0" fontId="10" fillId="2" borderId="0">
      <alignment horizontal="left"/>
    </xf>
    <xf numFmtId="0" fontId="11" fillId="2" borderId="0">
      <alignment horizontal="left"/>
    </xf>
    <xf numFmtId="0" fontId="9" fillId="2" borderId="0">
      <alignment horizontal="left"/>
    </xf>
    <xf numFmtId="0" fontId="10" fillId="2" borderId="0">
      <alignment horizontal="left"/>
    </xf>
    <xf numFmtId="0" fontId="6" fillId="0" borderId="0"/>
    <xf numFmtId="0" fontId="8" fillId="0" borderId="0"/>
    <xf numFmtId="9" fontId="6" fillId="0" borderId="0" applyFont="0" applyFill="0" applyBorder="0" applyAlignment="0" applyProtection="0"/>
    <xf numFmtId="0" fontId="5" fillId="0" borderId="0"/>
    <xf numFmtId="0" fontId="4" fillId="0" borderId="0"/>
    <xf numFmtId="0" fontId="13" fillId="0" borderId="0"/>
    <xf numFmtId="0" fontId="4" fillId="0" borderId="0"/>
    <xf numFmtId="9" fontId="4" fillId="0" borderId="0" applyFont="0" applyFill="0" applyBorder="0" applyAlignment="0" applyProtection="0"/>
    <xf numFmtId="9" fontId="7" fillId="0" borderId="0" applyFont="0" applyFill="0" applyBorder="0" applyAlignment="0" applyProtection="0"/>
    <xf numFmtId="0" fontId="7" fillId="0" borderId="0"/>
    <xf numFmtId="0" fontId="3" fillId="0" borderId="0"/>
    <xf numFmtId="0" fontId="3" fillId="0" borderId="0"/>
    <xf numFmtId="0" fontId="3" fillId="0" borderId="0"/>
    <xf numFmtId="0" fontId="7" fillId="16" borderId="0">
      <protection locked="0"/>
    </xf>
    <xf numFmtId="0" fontId="7" fillId="15" borderId="24">
      <alignment horizontal="center" vertical="center"/>
      <protection locked="0"/>
    </xf>
    <xf numFmtId="0" fontId="7" fillId="17" borderId="0">
      <protection locked="0"/>
    </xf>
    <xf numFmtId="0" fontId="41" fillId="15" borderId="0">
      <alignment vertical="center"/>
      <protection locked="0"/>
    </xf>
    <xf numFmtId="0" fontId="41" fillId="0" borderId="0">
      <protection locked="0"/>
    </xf>
    <xf numFmtId="0" fontId="42" fillId="0" borderId="0">
      <protection locked="0"/>
    </xf>
    <xf numFmtId="0" fontId="7" fillId="15" borderId="3">
      <alignment vertical="center"/>
      <protection locked="0"/>
    </xf>
    <xf numFmtId="0" fontId="43" fillId="0" borderId="0">
      <protection locked="0"/>
    </xf>
    <xf numFmtId="0" fontId="72" fillId="0" borderId="0" applyNumberFormat="0" applyFill="0" applyBorder="0" applyAlignment="0" applyProtection="0">
      <alignment vertical="top"/>
      <protection locked="0"/>
    </xf>
    <xf numFmtId="0" fontId="2" fillId="0" borderId="0"/>
    <xf numFmtId="0" fontId="1" fillId="0" borderId="0"/>
    <xf numFmtId="0" fontId="87" fillId="0" borderId="0" applyNumberFormat="0" applyFill="0" applyBorder="0" applyAlignment="0" applyProtection="0"/>
  </cellStyleXfs>
  <cellXfs count="217">
    <xf numFmtId="0" fontId="0" fillId="0" borderId="0" xfId="0"/>
    <xf numFmtId="0" fontId="14" fillId="0" borderId="0" xfId="21" applyFont="1" applyProtection="1">
      <protection hidden="1"/>
    </xf>
    <xf numFmtId="0" fontId="23" fillId="3" borderId="0" xfId="21" applyFont="1" applyFill="1" applyProtection="1">
      <protection hidden="1"/>
    </xf>
    <xf numFmtId="0" fontId="16" fillId="0" borderId="0" xfId="21" applyFont="1" applyAlignment="1" applyProtection="1">
      <alignment horizontal="center"/>
      <protection hidden="1"/>
    </xf>
    <xf numFmtId="0" fontId="16" fillId="8" borderId="0" xfId="21" applyFont="1" applyFill="1" applyAlignment="1" applyProtection="1">
      <alignment horizontal="center"/>
      <protection hidden="1"/>
    </xf>
    <xf numFmtId="0" fontId="16" fillId="8" borderId="6" xfId="21" applyFont="1" applyFill="1" applyBorder="1" applyAlignment="1" applyProtection="1">
      <alignment horizontal="center"/>
      <protection hidden="1"/>
    </xf>
    <xf numFmtId="0" fontId="14" fillId="0" borderId="0" xfId="21" applyFont="1" applyProtection="1">
      <protection locked="0" hidden="1"/>
    </xf>
    <xf numFmtId="0" fontId="21" fillId="0" borderId="0" xfId="21" applyFont="1" applyProtection="1">
      <protection hidden="1"/>
    </xf>
    <xf numFmtId="0" fontId="14" fillId="0" borderId="0" xfId="21" applyFont="1" applyAlignment="1" applyProtection="1">
      <alignment horizontal="center"/>
      <protection locked="0" hidden="1"/>
    </xf>
    <xf numFmtId="0" fontId="16" fillId="0" borderId="0" xfId="21" applyFont="1" applyProtection="1">
      <protection locked="0" hidden="1"/>
    </xf>
    <xf numFmtId="0" fontId="17" fillId="0" borderId="0" xfId="0" applyFont="1" applyProtection="1">
      <protection hidden="1"/>
    </xf>
    <xf numFmtId="0" fontId="14" fillId="3" borderId="0" xfId="21" applyFont="1" applyFill="1" applyProtection="1">
      <protection hidden="1"/>
    </xf>
    <xf numFmtId="0" fontId="24" fillId="0" borderId="0" xfId="18" applyFont="1" applyAlignment="1" applyProtection="1">
      <alignment horizontal="left"/>
      <protection hidden="1"/>
    </xf>
    <xf numFmtId="0" fontId="18" fillId="0" borderId="0" xfId="18" applyFont="1" applyProtection="1">
      <protection hidden="1"/>
    </xf>
    <xf numFmtId="16" fontId="16" fillId="0" borderId="0" xfId="21" quotePrefix="1" applyNumberFormat="1" applyFont="1" applyAlignment="1" applyProtection="1">
      <alignment horizontal="center" wrapText="1"/>
      <protection hidden="1"/>
    </xf>
    <xf numFmtId="0" fontId="16" fillId="0" borderId="0" xfId="21" applyFont="1" applyAlignment="1" applyProtection="1">
      <alignment horizontal="center" wrapText="1"/>
      <protection hidden="1"/>
    </xf>
    <xf numFmtId="0" fontId="16" fillId="8" borderId="9" xfId="21" applyFont="1" applyFill="1" applyBorder="1" applyAlignment="1" applyProtection="1">
      <alignment horizontal="left" wrapText="1"/>
      <protection hidden="1"/>
    </xf>
    <xf numFmtId="16" fontId="16" fillId="8" borderId="4" xfId="21" quotePrefix="1" applyNumberFormat="1" applyFont="1" applyFill="1" applyBorder="1" applyAlignment="1" applyProtection="1">
      <alignment horizontal="left" wrapText="1"/>
      <protection hidden="1"/>
    </xf>
    <xf numFmtId="17" fontId="16" fillId="8" borderId="4" xfId="21" quotePrefix="1" applyNumberFormat="1" applyFont="1" applyFill="1" applyBorder="1" applyAlignment="1" applyProtection="1">
      <alignment horizontal="left" wrapText="1"/>
      <protection hidden="1"/>
    </xf>
    <xf numFmtId="0" fontId="16" fillId="8" borderId="4" xfId="21" applyFont="1" applyFill="1" applyBorder="1" applyAlignment="1" applyProtection="1">
      <alignment horizontal="left" wrapText="1"/>
      <protection hidden="1"/>
    </xf>
    <xf numFmtId="0" fontId="20" fillId="8" borderId="7" xfId="21" applyFont="1" applyFill="1" applyBorder="1" applyAlignment="1" applyProtection="1">
      <alignment horizontal="left" wrapText="1"/>
      <protection hidden="1"/>
    </xf>
    <xf numFmtId="0" fontId="30" fillId="10" borderId="11" xfId="0" applyFont="1" applyFill="1" applyBorder="1" applyAlignment="1" applyProtection="1">
      <alignment horizontal="left" vertical="center"/>
      <protection hidden="1"/>
    </xf>
    <xf numFmtId="3" fontId="31" fillId="11" borderId="3" xfId="0" applyNumberFormat="1" applyFont="1" applyFill="1" applyBorder="1" applyAlignment="1" applyProtection="1">
      <alignment horizontal="right" vertical="center"/>
      <protection hidden="1"/>
    </xf>
    <xf numFmtId="165" fontId="31" fillId="0" borderId="3" xfId="0" applyNumberFormat="1" applyFont="1" applyBorder="1" applyAlignment="1" applyProtection="1">
      <alignment horizontal="right" vertical="center"/>
      <protection hidden="1"/>
    </xf>
    <xf numFmtId="3" fontId="31" fillId="0" borderId="3" xfId="0" applyNumberFormat="1" applyFont="1" applyBorder="1" applyAlignment="1" applyProtection="1">
      <alignment horizontal="right" vertical="center"/>
      <protection hidden="1"/>
    </xf>
    <xf numFmtId="0" fontId="17" fillId="0" borderId="0" xfId="21" applyFont="1" applyProtection="1">
      <protection hidden="1"/>
    </xf>
    <xf numFmtId="0" fontId="34" fillId="10" borderId="3" xfId="0" quotePrefix="1" applyFont="1" applyFill="1" applyBorder="1" applyAlignment="1" applyProtection="1">
      <alignment horizontal="right" vertical="center"/>
      <protection hidden="1"/>
    </xf>
    <xf numFmtId="0" fontId="34" fillId="10" borderId="3" xfId="0" applyFont="1" applyFill="1" applyBorder="1" applyAlignment="1" applyProtection="1">
      <alignment horizontal="right" vertical="center"/>
      <protection hidden="1"/>
    </xf>
    <xf numFmtId="0" fontId="34" fillId="10" borderId="3" xfId="0" applyFont="1" applyFill="1" applyBorder="1" applyAlignment="1" applyProtection="1">
      <alignment horizontal="center" vertical="center"/>
      <protection hidden="1"/>
    </xf>
    <xf numFmtId="0" fontId="15" fillId="0" borderId="0" xfId="21" applyFont="1" applyAlignment="1" applyProtection="1">
      <alignment horizontal="left"/>
      <protection hidden="1"/>
    </xf>
    <xf numFmtId="0" fontId="38" fillId="0" borderId="0" xfId="21" applyFont="1" applyAlignment="1" applyProtection="1">
      <alignment horizontal="center"/>
      <protection hidden="1"/>
    </xf>
    <xf numFmtId="0" fontId="44" fillId="0" borderId="0" xfId="0" applyFont="1" applyAlignment="1" applyProtection="1">
      <alignment vertical="center"/>
      <protection hidden="1"/>
    </xf>
    <xf numFmtId="0" fontId="17" fillId="0" borderId="0" xfId="0" applyFont="1" applyAlignment="1" applyProtection="1">
      <alignment vertical="center"/>
      <protection hidden="1"/>
    </xf>
    <xf numFmtId="0" fontId="17" fillId="0" borderId="0" xfId="0" applyFont="1" applyAlignment="1" applyProtection="1">
      <alignment horizontal="center" vertical="center"/>
      <protection hidden="1"/>
    </xf>
    <xf numFmtId="0" fontId="17" fillId="13" borderId="0" xfId="0" applyFont="1" applyFill="1" applyAlignment="1" applyProtection="1">
      <alignment vertical="center"/>
      <protection hidden="1"/>
    </xf>
    <xf numFmtId="0" fontId="45" fillId="0" borderId="0" xfId="0" applyFont="1" applyAlignment="1" applyProtection="1">
      <alignment vertical="center"/>
      <protection hidden="1"/>
    </xf>
    <xf numFmtId="0" fontId="46" fillId="0" borderId="0" xfId="0" applyFont="1" applyAlignment="1" applyProtection="1">
      <alignment vertical="center"/>
      <protection hidden="1"/>
    </xf>
    <xf numFmtId="0" fontId="19" fillId="0" borderId="0" xfId="0" applyFont="1" applyAlignment="1" applyProtection="1">
      <alignment vertical="center"/>
      <protection hidden="1"/>
    </xf>
    <xf numFmtId="0" fontId="25" fillId="0" borderId="0" xfId="0" applyFont="1" applyAlignment="1" applyProtection="1">
      <alignment vertical="center"/>
      <protection hidden="1"/>
    </xf>
    <xf numFmtId="1" fontId="26" fillId="0" borderId="0" xfId="0" applyNumberFormat="1" applyFont="1" applyAlignment="1" applyProtection="1">
      <alignment horizontal="center" vertical="center"/>
      <protection hidden="1"/>
    </xf>
    <xf numFmtId="0" fontId="46" fillId="0" borderId="0" xfId="0" applyFont="1" applyAlignment="1" applyProtection="1">
      <alignment horizontal="center" vertical="center"/>
      <protection hidden="1"/>
    </xf>
    <xf numFmtId="0" fontId="26" fillId="0" borderId="0" xfId="0" applyFont="1" applyAlignment="1" applyProtection="1">
      <alignment horizontal="center" vertical="center" wrapText="1"/>
      <protection hidden="1"/>
    </xf>
    <xf numFmtId="3" fontId="46" fillId="18" borderId="14" xfId="0" applyNumberFormat="1" applyFont="1" applyFill="1" applyBorder="1" applyAlignment="1" applyProtection="1">
      <alignment horizontal="center" vertical="center"/>
      <protection hidden="1"/>
    </xf>
    <xf numFmtId="3" fontId="46" fillId="19" borderId="14" xfId="0" applyNumberFormat="1" applyFont="1" applyFill="1" applyBorder="1" applyAlignment="1" applyProtection="1">
      <alignment horizontal="center" vertical="center"/>
      <protection hidden="1"/>
    </xf>
    <xf numFmtId="3" fontId="49" fillId="20" borderId="14" xfId="0" applyNumberFormat="1" applyFont="1" applyFill="1" applyBorder="1" applyAlignment="1" applyProtection="1">
      <alignment horizontal="center" vertical="center"/>
      <protection hidden="1"/>
    </xf>
    <xf numFmtId="0" fontId="50" fillId="0" borderId="0" xfId="0" applyFont="1" applyAlignment="1" applyProtection="1">
      <alignment vertical="center"/>
      <protection hidden="1"/>
    </xf>
    <xf numFmtId="3" fontId="46" fillId="0" borderId="0" xfId="0" applyNumberFormat="1" applyFont="1" applyAlignment="1" applyProtection="1">
      <alignment horizontal="center" vertical="center"/>
      <protection hidden="1"/>
    </xf>
    <xf numFmtId="0" fontId="50" fillId="0" borderId="14" xfId="0" applyFont="1" applyBorder="1" applyAlignment="1" applyProtection="1">
      <alignment vertical="center"/>
      <protection hidden="1"/>
    </xf>
    <xf numFmtId="3" fontId="45" fillId="0" borderId="0" xfId="0" applyNumberFormat="1" applyFont="1" applyAlignment="1" applyProtection="1">
      <alignment vertical="center"/>
      <protection hidden="1"/>
    </xf>
    <xf numFmtId="0" fontId="51" fillId="0" borderId="0" xfId="0" applyFont="1" applyAlignment="1" applyProtection="1">
      <alignment vertical="center"/>
      <protection hidden="1"/>
    </xf>
    <xf numFmtId="3" fontId="45" fillId="0" borderId="0" xfId="0" applyNumberFormat="1" applyFont="1" applyAlignment="1" applyProtection="1">
      <alignment horizontal="center" vertical="center"/>
      <protection hidden="1"/>
    </xf>
    <xf numFmtId="0" fontId="26" fillId="0" borderId="0" xfId="0" applyFont="1" applyAlignment="1" applyProtection="1">
      <alignment horizontal="center" vertical="center"/>
      <protection hidden="1"/>
    </xf>
    <xf numFmtId="0" fontId="52" fillId="10" borderId="0" xfId="0" applyFont="1" applyFill="1" applyAlignment="1" applyProtection="1">
      <alignment vertical="center"/>
      <protection hidden="1"/>
    </xf>
    <xf numFmtId="3" fontId="53" fillId="10" borderId="0" xfId="0" applyNumberFormat="1" applyFont="1" applyFill="1" applyAlignment="1" applyProtection="1">
      <alignment horizontal="center" vertical="center"/>
      <protection hidden="1"/>
    </xf>
    <xf numFmtId="0" fontId="16" fillId="0" borderId="0" xfId="0" applyFont="1" applyAlignment="1" applyProtection="1">
      <alignment horizontal="center" vertical="center"/>
      <protection hidden="1"/>
    </xf>
    <xf numFmtId="0" fontId="25" fillId="13" borderId="0" xfId="0" applyFont="1" applyFill="1" applyAlignment="1" applyProtection="1">
      <alignment vertical="center"/>
      <protection hidden="1"/>
    </xf>
    <xf numFmtId="0" fontId="54" fillId="0" borderId="15" xfId="0" applyFont="1" applyBorder="1" applyAlignment="1" applyProtection="1">
      <alignment vertical="center"/>
      <protection hidden="1"/>
    </xf>
    <xf numFmtId="0" fontId="55" fillId="15" borderId="0" xfId="0" applyFont="1" applyFill="1" applyAlignment="1" applyProtection="1">
      <alignment vertical="center"/>
      <protection hidden="1"/>
    </xf>
    <xf numFmtId="0" fontId="45" fillId="15" borderId="0" xfId="0" applyFont="1" applyFill="1" applyAlignment="1" applyProtection="1">
      <alignment vertical="center"/>
      <protection hidden="1"/>
    </xf>
    <xf numFmtId="0" fontId="56" fillId="15" borderId="0" xfId="0" applyFont="1" applyFill="1" applyAlignment="1" applyProtection="1">
      <alignment vertical="center"/>
      <protection hidden="1"/>
    </xf>
    <xf numFmtId="0" fontId="55" fillId="0" borderId="0" xfId="0" applyFont="1" applyAlignment="1" applyProtection="1">
      <alignment vertical="center"/>
      <protection hidden="1"/>
    </xf>
    <xf numFmtId="0" fontId="56" fillId="0" borderId="0" xfId="0" applyFont="1" applyAlignment="1" applyProtection="1">
      <alignment vertical="center"/>
      <protection hidden="1"/>
    </xf>
    <xf numFmtId="0" fontId="55" fillId="15" borderId="0" xfId="0" applyFont="1" applyFill="1" applyAlignment="1" applyProtection="1">
      <alignment horizontal="left" vertical="center"/>
      <protection hidden="1"/>
    </xf>
    <xf numFmtId="0" fontId="55" fillId="0" borderId="0" xfId="0" applyFont="1" applyAlignment="1" applyProtection="1">
      <alignment horizontal="left" vertical="center"/>
      <protection hidden="1"/>
    </xf>
    <xf numFmtId="0" fontId="45" fillId="0" borderId="0" xfId="0" applyFont="1" applyAlignment="1" applyProtection="1">
      <alignment vertical="center" wrapText="1"/>
      <protection hidden="1"/>
    </xf>
    <xf numFmtId="0" fontId="58" fillId="0" borderId="0" xfId="0" applyFont="1" applyAlignment="1" applyProtection="1">
      <alignment horizontal="center" vertical="center"/>
      <protection hidden="1"/>
    </xf>
    <xf numFmtId="0" fontId="59" fillId="9" borderId="17" xfId="0" applyFont="1" applyFill="1" applyBorder="1" applyAlignment="1" applyProtection="1">
      <alignment vertical="center"/>
      <protection hidden="1"/>
    </xf>
    <xf numFmtId="0" fontId="45" fillId="9" borderId="17" xfId="0" applyFont="1" applyFill="1" applyBorder="1" applyAlignment="1" applyProtection="1">
      <alignment vertical="center"/>
      <protection hidden="1"/>
    </xf>
    <xf numFmtId="0" fontId="45" fillId="9" borderId="17" xfId="0" applyFont="1" applyFill="1" applyBorder="1" applyAlignment="1" applyProtection="1">
      <alignment vertical="center" wrapText="1"/>
      <protection hidden="1"/>
    </xf>
    <xf numFmtId="0" fontId="27" fillId="7" borderId="18" xfId="0" applyFont="1" applyFill="1" applyBorder="1" applyAlignment="1" applyProtection="1">
      <alignment horizontal="center" vertical="center"/>
      <protection locked="0" hidden="1"/>
    </xf>
    <xf numFmtId="0" fontId="60" fillId="9" borderId="17" xfId="0" applyFont="1" applyFill="1" applyBorder="1" applyAlignment="1" applyProtection="1">
      <alignment vertical="center"/>
      <protection hidden="1"/>
    </xf>
    <xf numFmtId="0" fontId="45" fillId="0" borderId="0" xfId="0" applyFont="1" applyAlignment="1" applyProtection="1">
      <alignment horizontal="left" vertical="center" wrapText="1"/>
      <protection hidden="1"/>
    </xf>
    <xf numFmtId="0" fontId="27" fillId="7" borderId="21" xfId="0" applyFont="1" applyFill="1" applyBorder="1" applyAlignment="1" applyProtection="1">
      <alignment horizontal="center" vertical="center"/>
      <protection locked="0" hidden="1"/>
    </xf>
    <xf numFmtId="167" fontId="27" fillId="7" borderId="22" xfId="0" applyNumberFormat="1" applyFont="1" applyFill="1" applyBorder="1" applyAlignment="1" applyProtection="1">
      <alignment horizontal="center" vertical="center"/>
      <protection hidden="1"/>
    </xf>
    <xf numFmtId="167" fontId="27" fillId="7" borderId="23" xfId="0" applyNumberFormat="1" applyFont="1" applyFill="1" applyBorder="1" applyAlignment="1" applyProtection="1">
      <alignment horizontal="center" vertical="center"/>
      <protection hidden="1"/>
    </xf>
    <xf numFmtId="0" fontId="45" fillId="0" borderId="0" xfId="0" applyFont="1" applyAlignment="1">
      <alignment vertical="center"/>
    </xf>
    <xf numFmtId="0" fontId="47" fillId="0" borderId="0" xfId="0" applyFont="1" applyAlignment="1" applyProtection="1">
      <alignment vertical="center"/>
      <protection hidden="1"/>
    </xf>
    <xf numFmtId="3" fontId="26" fillId="0" borderId="0" xfId="0" applyNumberFormat="1" applyFont="1" applyAlignment="1" applyProtection="1">
      <alignment horizontal="center" vertical="center"/>
      <protection hidden="1"/>
    </xf>
    <xf numFmtId="166" fontId="26" fillId="0" borderId="0" xfId="0" applyNumberFormat="1" applyFont="1" applyAlignment="1" applyProtection="1">
      <alignment horizontal="center" vertical="center"/>
      <protection hidden="1"/>
    </xf>
    <xf numFmtId="49" fontId="47" fillId="0" borderId="0" xfId="0" applyNumberFormat="1" applyFont="1" applyAlignment="1" applyProtection="1">
      <alignment vertical="center"/>
      <protection hidden="1"/>
    </xf>
    <xf numFmtId="0" fontId="48" fillId="0" borderId="14" xfId="0" applyFont="1" applyBorder="1" applyAlignment="1" applyProtection="1">
      <alignment vertical="center"/>
      <protection hidden="1"/>
    </xf>
    <xf numFmtId="0" fontId="62" fillId="0" borderId="0" xfId="0" applyFont="1" applyAlignment="1" applyProtection="1">
      <alignment vertical="center"/>
      <protection hidden="1"/>
    </xf>
    <xf numFmtId="0" fontId="45" fillId="0" borderId="0" xfId="0" applyFont="1" applyAlignment="1" applyProtection="1">
      <alignment vertical="center"/>
      <protection locked="0" hidden="1"/>
    </xf>
    <xf numFmtId="0" fontId="27" fillId="0" borderId="0" xfId="0" applyFont="1" applyAlignment="1" applyProtection="1">
      <alignment vertical="center"/>
      <protection hidden="1"/>
    </xf>
    <xf numFmtId="0" fontId="26" fillId="0" borderId="0" xfId="0" applyFont="1" applyAlignment="1" applyProtection="1">
      <alignment vertical="center"/>
      <protection hidden="1"/>
    </xf>
    <xf numFmtId="168" fontId="31" fillId="0" borderId="3" xfId="0" applyNumberFormat="1" applyFont="1" applyBorder="1" applyAlignment="1" applyProtection="1">
      <alignment horizontal="right" vertical="center"/>
      <protection hidden="1"/>
    </xf>
    <xf numFmtId="0" fontId="64" fillId="0" borderId="0" xfId="0" applyFont="1" applyAlignment="1" applyProtection="1">
      <alignment horizontal="left" vertical="center"/>
      <protection hidden="1"/>
    </xf>
    <xf numFmtId="3" fontId="68" fillId="0" borderId="9" xfId="21" applyNumberFormat="1" applyFont="1" applyBorder="1" applyProtection="1">
      <protection hidden="1"/>
    </xf>
    <xf numFmtId="3" fontId="68" fillId="0" borderId="4" xfId="21" applyNumberFormat="1" applyFont="1" applyBorder="1" applyProtection="1">
      <protection hidden="1"/>
    </xf>
    <xf numFmtId="3" fontId="68" fillId="0" borderId="7" xfId="21" applyNumberFormat="1" applyFont="1" applyBorder="1" applyProtection="1">
      <protection hidden="1"/>
    </xf>
    <xf numFmtId="3" fontId="69" fillId="0" borderId="12" xfId="21" applyNumberFormat="1" applyFont="1" applyBorder="1" applyProtection="1">
      <protection hidden="1"/>
    </xf>
    <xf numFmtId="3" fontId="70" fillId="0" borderId="10" xfId="21" applyNumberFormat="1" applyFont="1" applyBorder="1" applyProtection="1">
      <protection hidden="1"/>
    </xf>
    <xf numFmtId="3" fontId="70" fillId="0" borderId="5" xfId="21" applyNumberFormat="1" applyFont="1" applyBorder="1" applyProtection="1">
      <protection hidden="1"/>
    </xf>
    <xf numFmtId="3" fontId="70" fillId="0" borderId="8" xfId="21" applyNumberFormat="1" applyFont="1" applyBorder="1" applyProtection="1">
      <protection hidden="1"/>
    </xf>
    <xf numFmtId="3" fontId="71" fillId="0" borderId="12" xfId="21" applyNumberFormat="1" applyFont="1" applyBorder="1" applyProtection="1">
      <protection hidden="1"/>
    </xf>
    <xf numFmtId="3" fontId="69" fillId="9" borderId="6" xfId="21" applyNumberFormat="1" applyFont="1" applyFill="1" applyBorder="1" applyProtection="1">
      <protection hidden="1"/>
    </xf>
    <xf numFmtId="3" fontId="71" fillId="6" borderId="6" xfId="21" applyNumberFormat="1" applyFont="1" applyFill="1" applyBorder="1" applyProtection="1">
      <protection hidden="1"/>
    </xf>
    <xf numFmtId="3" fontId="15" fillId="0" borderId="0" xfId="21" applyNumberFormat="1" applyFont="1" applyProtection="1">
      <protection hidden="1"/>
    </xf>
    <xf numFmtId="0" fontId="73" fillId="22" borderId="0" xfId="39" applyFont="1" applyFill="1" applyAlignment="1" applyProtection="1">
      <alignment horizontal="center" vertical="center"/>
      <protection hidden="1"/>
    </xf>
    <xf numFmtId="0" fontId="74" fillId="0" borderId="13" xfId="0" applyFont="1" applyBorder="1" applyAlignment="1" applyProtection="1">
      <alignment vertical="center"/>
      <protection hidden="1"/>
    </xf>
    <xf numFmtId="3" fontId="74" fillId="0" borderId="13" xfId="0" applyNumberFormat="1" applyFont="1" applyBorder="1" applyAlignment="1" applyProtection="1">
      <alignment horizontal="center" vertical="center"/>
      <protection hidden="1"/>
    </xf>
    <xf numFmtId="16" fontId="74" fillId="21" borderId="0" xfId="0" quotePrefix="1" applyNumberFormat="1" applyFont="1" applyFill="1" applyAlignment="1" applyProtection="1">
      <alignment vertical="center"/>
      <protection hidden="1"/>
    </xf>
    <xf numFmtId="3" fontId="74" fillId="21" borderId="0" xfId="0" quotePrefix="1" applyNumberFormat="1" applyFont="1" applyFill="1" applyAlignment="1" applyProtection="1">
      <alignment horizontal="center" vertical="center"/>
      <protection hidden="1"/>
    </xf>
    <xf numFmtId="17" fontId="74" fillId="0" borderId="0" xfId="0" quotePrefix="1" applyNumberFormat="1" applyFont="1" applyAlignment="1" applyProtection="1">
      <alignment vertical="center"/>
      <protection hidden="1"/>
    </xf>
    <xf numFmtId="3" fontId="74" fillId="0" borderId="0" xfId="0" quotePrefix="1" applyNumberFormat="1" applyFont="1" applyAlignment="1" applyProtection="1">
      <alignment horizontal="center" vertical="center"/>
      <protection hidden="1"/>
    </xf>
    <xf numFmtId="0" fontId="74" fillId="21" borderId="0" xfId="0" applyFont="1" applyFill="1" applyAlignment="1" applyProtection="1">
      <alignment vertical="center"/>
      <protection hidden="1"/>
    </xf>
    <xf numFmtId="3" fontId="74" fillId="21" borderId="0" xfId="0" applyNumberFormat="1" applyFont="1" applyFill="1" applyAlignment="1" applyProtection="1">
      <alignment horizontal="center" vertical="center"/>
      <protection hidden="1"/>
    </xf>
    <xf numFmtId="0" fontId="74" fillId="0" borderId="0" xfId="0" applyFont="1" applyAlignment="1" applyProtection="1">
      <alignment vertical="center"/>
      <protection hidden="1"/>
    </xf>
    <xf numFmtId="3" fontId="74" fillId="0" borderId="0" xfId="0" applyNumberFormat="1" applyFont="1" applyAlignment="1" applyProtection="1">
      <alignment horizontal="center" vertical="center"/>
      <protection hidden="1"/>
    </xf>
    <xf numFmtId="0" fontId="26" fillId="0" borderId="0" xfId="21" applyFont="1" applyAlignment="1" applyProtection="1">
      <alignment horizontal="left"/>
      <protection hidden="1"/>
    </xf>
    <xf numFmtId="0" fontId="33" fillId="0" borderId="0" xfId="18" applyFont="1" applyProtection="1">
      <protection hidden="1"/>
    </xf>
    <xf numFmtId="0" fontId="17" fillId="0" borderId="0" xfId="18" applyFont="1" applyProtection="1">
      <protection hidden="1"/>
    </xf>
    <xf numFmtId="0" fontId="26" fillId="0" borderId="0" xfId="21" applyFont="1" applyProtection="1">
      <protection hidden="1"/>
    </xf>
    <xf numFmtId="0" fontId="0" fillId="0" borderId="0" xfId="0" applyProtection="1">
      <protection hidden="1"/>
    </xf>
    <xf numFmtId="0" fontId="28" fillId="0" borderId="0" xfId="0" applyFont="1" applyProtection="1">
      <protection hidden="1"/>
    </xf>
    <xf numFmtId="0" fontId="28" fillId="0" borderId="0" xfId="0" applyFont="1"/>
    <xf numFmtId="1" fontId="15" fillId="0" borderId="0" xfId="21" applyNumberFormat="1" applyFont="1" applyProtection="1">
      <protection hidden="1"/>
    </xf>
    <xf numFmtId="0" fontId="26" fillId="7" borderId="0" xfId="21" applyFont="1" applyFill="1" applyAlignment="1" applyProtection="1">
      <alignment horizontal="center" wrapText="1"/>
      <protection hidden="1"/>
    </xf>
    <xf numFmtId="0" fontId="16" fillId="4" borderId="0" xfId="21" applyFont="1" applyFill="1" applyAlignment="1" applyProtection="1">
      <alignment horizontal="center" wrapText="1"/>
      <protection hidden="1"/>
    </xf>
    <xf numFmtId="0" fontId="16" fillId="0" borderId="0" xfId="21" applyFont="1" applyAlignment="1" applyProtection="1">
      <alignment horizontal="left"/>
      <protection hidden="1"/>
    </xf>
    <xf numFmtId="0" fontId="14" fillId="0" borderId="0" xfId="21" applyFont="1" applyAlignment="1" applyProtection="1">
      <alignment horizontal="left"/>
      <protection hidden="1"/>
    </xf>
    <xf numFmtId="0" fontId="19" fillId="0" borderId="0" xfId="19" applyFont="1" applyAlignment="1" applyProtection="1">
      <alignment horizontal="left"/>
      <protection hidden="1"/>
    </xf>
    <xf numFmtId="0" fontId="16" fillId="0" borderId="0" xfId="21" applyFont="1" applyAlignment="1" applyProtection="1">
      <alignment horizontal="center"/>
      <protection locked="0" hidden="1"/>
    </xf>
    <xf numFmtId="3" fontId="14" fillId="0" borderId="0" xfId="21" applyNumberFormat="1" applyFont="1" applyProtection="1">
      <protection hidden="1"/>
    </xf>
    <xf numFmtId="0" fontId="33" fillId="0" borderId="0" xfId="18" applyFont="1" applyAlignment="1" applyProtection="1">
      <alignment horizontal="left"/>
      <protection hidden="1"/>
    </xf>
    <xf numFmtId="0" fontId="17" fillId="0" borderId="0" xfId="18" applyFont="1" applyAlignment="1" applyProtection="1">
      <alignment horizontal="center"/>
      <protection hidden="1"/>
    </xf>
    <xf numFmtId="0" fontId="16" fillId="0" borderId="0" xfId="18" applyFont="1" applyAlignment="1" applyProtection="1">
      <alignment horizontal="center"/>
      <protection hidden="1"/>
    </xf>
    <xf numFmtId="0" fontId="19" fillId="0" borderId="0" xfId="21" applyFont="1" applyProtection="1">
      <protection hidden="1"/>
    </xf>
    <xf numFmtId="3" fontId="17" fillId="0" borderId="0" xfId="21" applyNumberFormat="1" applyFont="1" applyProtection="1">
      <protection hidden="1"/>
    </xf>
    <xf numFmtId="0" fontId="19" fillId="0" borderId="0" xfId="21" applyFont="1" applyAlignment="1" applyProtection="1">
      <alignment wrapText="1"/>
      <protection hidden="1"/>
    </xf>
    <xf numFmtId="0" fontId="14" fillId="0" borderId="0" xfId="21" quotePrefix="1" applyFont="1" applyProtection="1">
      <protection hidden="1"/>
    </xf>
    <xf numFmtId="17" fontId="14" fillId="0" borderId="0" xfId="21" quotePrefix="1" applyNumberFormat="1" applyFont="1" applyProtection="1">
      <protection hidden="1"/>
    </xf>
    <xf numFmtId="0" fontId="78" fillId="0" borderId="0" xfId="21" applyFont="1" applyAlignment="1" applyProtection="1">
      <alignment horizontal="left"/>
      <protection hidden="1"/>
    </xf>
    <xf numFmtId="3" fontId="19" fillId="0" borderId="0" xfId="21" applyNumberFormat="1" applyFont="1" applyProtection="1">
      <protection hidden="1"/>
    </xf>
    <xf numFmtId="0" fontId="19" fillId="0" borderId="3" xfId="21" applyFont="1" applyBorder="1" applyProtection="1">
      <protection hidden="1"/>
    </xf>
    <xf numFmtId="0" fontId="19" fillId="0" borderId="3" xfId="21" applyFont="1" applyBorder="1" applyAlignment="1" applyProtection="1">
      <alignment wrapText="1"/>
      <protection hidden="1"/>
    </xf>
    <xf numFmtId="0" fontId="18" fillId="0" borderId="1" xfId="21" applyFont="1" applyBorder="1" applyProtection="1">
      <protection hidden="1"/>
    </xf>
    <xf numFmtId="164" fontId="16" fillId="0" borderId="0" xfId="21" applyNumberFormat="1" applyFont="1" applyProtection="1">
      <protection hidden="1"/>
    </xf>
    <xf numFmtId="0" fontId="18" fillId="0" borderId="0" xfId="21" applyFont="1" applyProtection="1">
      <protection hidden="1"/>
    </xf>
    <xf numFmtId="0" fontId="16" fillId="0" borderId="0" xfId="21" applyFont="1" applyProtection="1">
      <protection hidden="1"/>
    </xf>
    <xf numFmtId="0" fontId="18" fillId="22" borderId="0" xfId="18" applyFont="1" applyFill="1" applyProtection="1">
      <protection hidden="1"/>
    </xf>
    <xf numFmtId="0" fontId="19" fillId="22" borderId="0" xfId="21" applyFont="1" applyFill="1" applyProtection="1">
      <protection hidden="1"/>
    </xf>
    <xf numFmtId="3" fontId="68" fillId="0" borderId="0" xfId="21" applyNumberFormat="1" applyFont="1" applyProtection="1">
      <protection hidden="1"/>
    </xf>
    <xf numFmtId="165" fontId="46" fillId="18" borderId="14" xfId="0" applyNumberFormat="1" applyFont="1" applyFill="1" applyBorder="1" applyAlignment="1" applyProtection="1">
      <alignment horizontal="center" vertical="center"/>
      <protection hidden="1"/>
    </xf>
    <xf numFmtId="165" fontId="46" fillId="19" borderId="14" xfId="0" applyNumberFormat="1" applyFont="1" applyFill="1" applyBorder="1" applyAlignment="1" applyProtection="1">
      <alignment horizontal="center" vertical="center"/>
      <protection hidden="1"/>
    </xf>
    <xf numFmtId="0" fontId="59" fillId="0" borderId="0" xfId="0" applyFont="1" applyAlignment="1" applyProtection="1">
      <alignment vertical="center"/>
      <protection hidden="1"/>
    </xf>
    <xf numFmtId="0" fontId="60" fillId="0" borderId="0" xfId="0" applyFont="1" applyAlignment="1" applyProtection="1">
      <alignment vertical="center"/>
      <protection hidden="1"/>
    </xf>
    <xf numFmtId="0" fontId="61" fillId="0" borderId="0" xfId="0" applyFont="1" applyAlignment="1" applyProtection="1">
      <alignment vertical="center"/>
      <protection hidden="1"/>
    </xf>
    <xf numFmtId="0" fontId="58" fillId="0" borderId="19" xfId="0" applyFont="1" applyBorder="1" applyAlignment="1" applyProtection="1">
      <alignment horizontal="center" vertical="center"/>
      <protection hidden="1"/>
    </xf>
    <xf numFmtId="0" fontId="58" fillId="0" borderId="20" xfId="0" applyFont="1" applyBorder="1" applyAlignment="1" applyProtection="1">
      <alignment horizontal="center" vertical="center"/>
      <protection hidden="1"/>
    </xf>
    <xf numFmtId="0" fontId="67" fillId="12" borderId="0" xfId="0" applyFont="1" applyFill="1" applyAlignment="1" applyProtection="1">
      <alignment horizontal="center" vertical="center"/>
      <protection hidden="1"/>
    </xf>
    <xf numFmtId="0" fontId="84" fillId="12" borderId="0" xfId="0" applyFont="1" applyFill="1" applyAlignment="1" applyProtection="1">
      <alignment horizontal="center" vertical="center"/>
      <protection hidden="1"/>
    </xf>
    <xf numFmtId="0" fontId="78" fillId="0" borderId="0" xfId="0" applyFont="1" applyAlignment="1" applyProtection="1">
      <alignment vertical="center"/>
      <protection hidden="1"/>
    </xf>
    <xf numFmtId="0" fontId="39" fillId="0" borderId="0" xfId="0" applyFont="1" applyAlignment="1" applyProtection="1">
      <alignment vertical="center"/>
      <protection hidden="1"/>
    </xf>
    <xf numFmtId="0" fontId="15" fillId="0" borderId="0" xfId="21" applyFont="1" applyProtection="1">
      <protection hidden="1"/>
    </xf>
    <xf numFmtId="0" fontId="26" fillId="0" borderId="0" xfId="21" applyFont="1" applyAlignment="1" applyProtection="1">
      <alignment horizontal="left" wrapText="1"/>
      <protection hidden="1"/>
    </xf>
    <xf numFmtId="16" fontId="26" fillId="0" borderId="0" xfId="21" quotePrefix="1" applyNumberFormat="1" applyFont="1" applyAlignment="1" applyProtection="1">
      <alignment horizontal="left" wrapText="1"/>
      <protection hidden="1"/>
    </xf>
    <xf numFmtId="17" fontId="26" fillId="0" borderId="0" xfId="21" quotePrefix="1" applyNumberFormat="1" applyFont="1" applyAlignment="1" applyProtection="1">
      <alignment horizontal="left" wrapText="1"/>
      <protection hidden="1"/>
    </xf>
    <xf numFmtId="3" fontId="68" fillId="0" borderId="26" xfId="21" applyNumberFormat="1" applyFont="1" applyBorder="1" applyProtection="1">
      <protection hidden="1"/>
    </xf>
    <xf numFmtId="3" fontId="70" fillId="0" borderId="27" xfId="21" applyNumberFormat="1" applyFont="1" applyBorder="1" applyProtection="1">
      <protection hidden="1"/>
    </xf>
    <xf numFmtId="0" fontId="14" fillId="0" borderId="27" xfId="21" applyFont="1" applyBorder="1" applyProtection="1">
      <protection hidden="1"/>
    </xf>
    <xf numFmtId="0" fontId="15" fillId="0" borderId="0" xfId="0" applyFont="1" applyAlignment="1" applyProtection="1">
      <alignment horizontal="center" vertical="center"/>
      <protection hidden="1"/>
    </xf>
    <xf numFmtId="0" fontId="15" fillId="0" borderId="0" xfId="0" applyFont="1" applyAlignment="1" applyProtection="1">
      <alignment vertical="center" wrapText="1"/>
      <protection hidden="1"/>
    </xf>
    <xf numFmtId="0" fontId="15" fillId="0" borderId="0" xfId="0" applyFont="1" applyAlignment="1" applyProtection="1">
      <alignment vertical="center"/>
      <protection hidden="1"/>
    </xf>
    <xf numFmtId="3" fontId="26" fillId="0" borderId="0" xfId="0" quotePrefix="1" applyNumberFormat="1" applyFont="1" applyAlignment="1" applyProtection="1">
      <alignment horizontal="center" vertical="center" wrapText="1"/>
      <protection hidden="1"/>
    </xf>
    <xf numFmtId="165" fontId="69" fillId="9" borderId="6" xfId="21" applyNumberFormat="1" applyFont="1" applyFill="1" applyBorder="1" applyAlignment="1" applyProtection="1">
      <alignment horizontal="center"/>
      <protection hidden="1"/>
    </xf>
    <xf numFmtId="165" fontId="71" fillId="6" borderId="6" xfId="21" applyNumberFormat="1" applyFont="1" applyFill="1" applyBorder="1" applyAlignment="1" applyProtection="1">
      <alignment horizontal="center"/>
      <protection hidden="1"/>
    </xf>
    <xf numFmtId="168" fontId="27" fillId="23" borderId="18" xfId="0" applyNumberFormat="1" applyFont="1" applyFill="1" applyBorder="1" applyAlignment="1" applyProtection="1">
      <alignment horizontal="center" vertical="center"/>
      <protection locked="0" hidden="1"/>
    </xf>
    <xf numFmtId="0" fontId="27" fillId="23" borderId="18" xfId="0" applyFont="1" applyFill="1" applyBorder="1" applyAlignment="1" applyProtection="1">
      <alignment horizontal="center" vertical="center"/>
      <protection locked="0" hidden="1"/>
    </xf>
    <xf numFmtId="0" fontId="27" fillId="0" borderId="0" xfId="27" applyFont="1" applyAlignment="1" applyProtection="1">
      <alignment vertical="center"/>
      <protection hidden="1"/>
    </xf>
    <xf numFmtId="0" fontId="25" fillId="0" borderId="0" xfId="27" applyFont="1" applyAlignment="1" applyProtection="1">
      <alignment vertical="center"/>
      <protection hidden="1"/>
    </xf>
    <xf numFmtId="0" fontId="22" fillId="0" borderId="0" xfId="0" applyFont="1" applyAlignment="1" applyProtection="1">
      <alignment horizontal="left" vertical="center"/>
      <protection hidden="1"/>
    </xf>
    <xf numFmtId="0" fontId="80" fillId="0" borderId="0" xfId="27" applyFont="1" applyAlignment="1" applyProtection="1">
      <alignment vertical="center"/>
      <protection hidden="1"/>
    </xf>
    <xf numFmtId="3" fontId="81" fillId="0" borderId="0" xfId="0" applyNumberFormat="1" applyFont="1" applyAlignment="1" applyProtection="1">
      <alignment horizontal="center" vertical="center"/>
      <protection hidden="1"/>
    </xf>
    <xf numFmtId="3" fontId="82" fillId="0" borderId="0" xfId="0" applyNumberFormat="1" applyFont="1" applyAlignment="1" applyProtection="1">
      <alignment vertical="center"/>
      <protection hidden="1"/>
    </xf>
    <xf numFmtId="0" fontId="82" fillId="0" borderId="0" xfId="0" applyFont="1" applyProtection="1">
      <protection hidden="1"/>
    </xf>
    <xf numFmtId="0" fontId="27" fillId="0" borderId="14" xfId="0" applyFont="1" applyBorder="1" applyAlignment="1" applyProtection="1">
      <alignment vertical="center"/>
      <protection hidden="1"/>
    </xf>
    <xf numFmtId="168" fontId="26" fillId="0" borderId="14" xfId="0" applyNumberFormat="1" applyFont="1" applyBorder="1" applyAlignment="1" applyProtection="1">
      <alignment horizontal="center" vertical="center"/>
      <protection hidden="1"/>
    </xf>
    <xf numFmtId="168" fontId="25" fillId="0" borderId="0" xfId="0" applyNumberFormat="1" applyFont="1" applyAlignment="1" applyProtection="1">
      <alignment vertical="center"/>
      <protection hidden="1"/>
    </xf>
    <xf numFmtId="3" fontId="26" fillId="0" borderId="14" xfId="0" applyNumberFormat="1" applyFont="1" applyBorder="1" applyAlignment="1" applyProtection="1">
      <alignment horizontal="center" vertical="center"/>
      <protection hidden="1"/>
    </xf>
    <xf numFmtId="3" fontId="25" fillId="0" borderId="0" xfId="0" applyNumberFormat="1" applyFont="1" applyAlignment="1" applyProtection="1">
      <alignment vertical="center"/>
      <protection hidden="1"/>
    </xf>
    <xf numFmtId="0" fontId="27" fillId="0" borderId="14" xfId="27" applyFont="1" applyBorder="1" applyAlignment="1" applyProtection="1">
      <alignment vertical="center"/>
      <protection hidden="1"/>
    </xf>
    <xf numFmtId="0" fontId="86" fillId="0" borderId="14" xfId="27" applyFont="1" applyBorder="1" applyAlignment="1" applyProtection="1">
      <alignment vertical="center"/>
      <protection hidden="1"/>
    </xf>
    <xf numFmtId="3" fontId="25" fillId="0" borderId="0" xfId="0" applyNumberFormat="1" applyFont="1" applyAlignment="1" applyProtection="1">
      <alignment horizontal="center" vertical="center"/>
      <protection hidden="1"/>
    </xf>
    <xf numFmtId="0" fontId="25" fillId="0" borderId="0" xfId="0" applyFont="1" applyAlignment="1" applyProtection="1">
      <alignment vertical="center" wrapText="1"/>
      <protection hidden="1"/>
    </xf>
    <xf numFmtId="3" fontId="27" fillId="0" borderId="0" xfId="0" applyNumberFormat="1" applyFont="1" applyAlignment="1" applyProtection="1">
      <alignment horizontal="center" vertical="center"/>
      <protection locked="0" hidden="1"/>
    </xf>
    <xf numFmtId="0" fontId="25" fillId="0" borderId="0" xfId="0" applyFont="1" applyAlignment="1" applyProtection="1">
      <alignment horizontal="left" vertical="center" wrapText="1"/>
      <protection hidden="1"/>
    </xf>
    <xf numFmtId="0" fontId="27" fillId="0" borderId="0" xfId="0" applyFont="1" applyAlignment="1" applyProtection="1">
      <alignment horizontal="center" vertical="center"/>
      <protection hidden="1"/>
    </xf>
    <xf numFmtId="0" fontId="27" fillId="0" borderId="0" xfId="0" applyFont="1" applyAlignment="1" applyProtection="1">
      <alignment horizontal="center" vertical="center"/>
      <protection locked="0" hidden="1"/>
    </xf>
    <xf numFmtId="165" fontId="49" fillId="20" borderId="0" xfId="0" applyNumberFormat="1" applyFont="1" applyFill="1" applyAlignment="1" applyProtection="1">
      <alignment horizontal="center" vertical="center"/>
      <protection hidden="1"/>
    </xf>
    <xf numFmtId="0" fontId="32" fillId="0" borderId="3" xfId="0" applyFont="1" applyBorder="1" applyAlignment="1" applyProtection="1">
      <alignment vertical="center"/>
      <protection hidden="1"/>
    </xf>
    <xf numFmtId="1" fontId="30" fillId="11" borderId="3" xfId="0" applyNumberFormat="1" applyFont="1" applyFill="1" applyBorder="1" applyAlignment="1" applyProtection="1">
      <alignment vertical="center"/>
      <protection hidden="1"/>
    </xf>
    <xf numFmtId="0" fontId="30" fillId="0" borderId="3" xfId="0" applyFont="1" applyBorder="1" applyAlignment="1" applyProtection="1">
      <alignment vertical="center"/>
      <protection hidden="1"/>
    </xf>
    <xf numFmtId="0" fontId="76" fillId="7" borderId="0" xfId="21" applyFont="1" applyFill="1" applyAlignment="1" applyProtection="1">
      <alignment horizontal="left"/>
      <protection hidden="1"/>
    </xf>
    <xf numFmtId="0" fontId="76" fillId="5" borderId="0" xfId="21" applyFont="1" applyFill="1" applyAlignment="1" applyProtection="1">
      <alignment horizontal="left"/>
      <protection hidden="1"/>
    </xf>
    <xf numFmtId="0" fontId="14" fillId="0" borderId="0" xfId="21" applyFont="1" applyAlignment="1" applyProtection="1">
      <alignment horizontal="center"/>
      <protection hidden="1"/>
    </xf>
    <xf numFmtId="0" fontId="23" fillId="3" borderId="0" xfId="21" applyFont="1" applyFill="1" applyAlignment="1" applyProtection="1">
      <alignment horizontal="center"/>
      <protection hidden="1"/>
    </xf>
    <xf numFmtId="0" fontId="35" fillId="12" borderId="0" xfId="1" applyFont="1" applyFill="1" applyAlignment="1" applyProtection="1">
      <alignment horizontal="center" vertical="center" wrapText="1"/>
      <protection hidden="1"/>
    </xf>
    <xf numFmtId="0" fontId="73" fillId="22" borderId="0" xfId="39" applyFont="1" applyFill="1" applyAlignment="1" applyProtection="1">
      <alignment horizontal="center"/>
      <protection hidden="1"/>
    </xf>
    <xf numFmtId="0" fontId="22" fillId="0" borderId="0" xfId="0" applyFont="1" applyAlignment="1" applyProtection="1">
      <alignment horizontal="left" vertical="center"/>
      <protection hidden="1"/>
    </xf>
    <xf numFmtId="0" fontId="85" fillId="0" borderId="0" xfId="0" applyFont="1" applyAlignment="1" applyProtection="1">
      <alignment horizontal="left" vertical="center" wrapText="1"/>
      <protection hidden="1"/>
    </xf>
    <xf numFmtId="0" fontId="39" fillId="0" borderId="0" xfId="0" applyFont="1" applyAlignment="1" applyProtection="1">
      <alignment horizontal="left" vertical="center" wrapText="1"/>
      <protection hidden="1"/>
    </xf>
    <xf numFmtId="0" fontId="55" fillId="15" borderId="0" xfId="0" applyFont="1" applyFill="1" applyAlignment="1" applyProtection="1">
      <alignment horizontal="left" vertical="center"/>
      <protection hidden="1"/>
    </xf>
    <xf numFmtId="0" fontId="57" fillId="15" borderId="0" xfId="0" applyFont="1" applyFill="1" applyAlignment="1" applyProtection="1">
      <alignment horizontal="left" vertical="center" wrapText="1"/>
      <protection hidden="1"/>
    </xf>
    <xf numFmtId="0" fontId="55" fillId="0" borderId="0" xfId="0" applyFont="1" applyAlignment="1" applyProtection="1">
      <alignment horizontal="left" vertical="center"/>
      <protection hidden="1"/>
    </xf>
    <xf numFmtId="0" fontId="44" fillId="0" borderId="0" xfId="0" applyFont="1" applyAlignment="1" applyProtection="1">
      <alignment horizontal="left" vertical="center" wrapText="1"/>
      <protection hidden="1"/>
    </xf>
    <xf numFmtId="0" fontId="44" fillId="15" borderId="0" xfId="0" applyFont="1" applyFill="1" applyAlignment="1" applyProtection="1">
      <alignment horizontal="left" vertical="center" wrapText="1"/>
      <protection hidden="1"/>
    </xf>
    <xf numFmtId="0" fontId="64" fillId="0" borderId="0" xfId="0" applyFont="1" applyAlignment="1" applyProtection="1">
      <alignment horizontal="left" vertical="center"/>
      <protection hidden="1"/>
    </xf>
    <xf numFmtId="0" fontId="66" fillId="14" borderId="25" xfId="0" applyFont="1" applyFill="1" applyBorder="1" applyAlignment="1" applyProtection="1">
      <alignment horizontal="center" vertical="center" wrapText="1"/>
      <protection hidden="1"/>
    </xf>
    <xf numFmtId="0" fontId="65" fillId="7" borderId="0" xfId="0" applyFont="1" applyFill="1" applyAlignment="1" applyProtection="1">
      <alignment horizontal="center" vertical="center"/>
      <protection hidden="1"/>
    </xf>
    <xf numFmtId="0" fontId="15" fillId="0" borderId="0" xfId="0" applyFont="1" applyAlignment="1" applyProtection="1">
      <alignment horizontal="center" vertical="center"/>
      <protection hidden="1"/>
    </xf>
    <xf numFmtId="0" fontId="44" fillId="15" borderId="16" xfId="0" applyFont="1" applyFill="1" applyBorder="1" applyAlignment="1" applyProtection="1">
      <alignment horizontal="left" vertical="center" wrapText="1"/>
      <protection hidden="1"/>
    </xf>
    <xf numFmtId="0" fontId="84" fillId="12" borderId="0" xfId="0" applyFont="1" applyFill="1" applyAlignment="1" applyProtection="1">
      <alignment horizontal="center" vertical="center" wrapText="1"/>
      <protection hidden="1"/>
    </xf>
    <xf numFmtId="0" fontId="27" fillId="0" borderId="0" xfId="27" applyFont="1" applyAlignment="1" applyProtection="1">
      <alignment horizontal="left" vertical="center" wrapText="1"/>
      <protection hidden="1"/>
    </xf>
    <xf numFmtId="0" fontId="63" fillId="0" borderId="0" xfId="0" applyFont="1" applyAlignment="1" applyProtection="1">
      <alignment horizontal="center" vertical="center" wrapText="1"/>
      <protection hidden="1"/>
    </xf>
    <xf numFmtId="0" fontId="62" fillId="0" borderId="0" xfId="0" applyFont="1" applyAlignment="1" applyProtection="1">
      <alignment horizontal="left" vertical="center"/>
      <protection hidden="1"/>
    </xf>
    <xf numFmtId="0" fontId="75" fillId="0" borderId="0" xfId="0" applyFont="1" applyAlignment="1" applyProtection="1">
      <alignment horizontal="center" vertical="center"/>
      <protection hidden="1"/>
    </xf>
  </cellXfs>
  <cellStyles count="43">
    <cellStyle name="cells" xfId="31" xr:uid="{00000000-0005-0000-0000-000000000000}"/>
    <cellStyle name="column field" xfId="32" xr:uid="{00000000-0005-0000-0000-000001000000}"/>
    <cellStyle name="Column Head" xfId="3" xr:uid="{00000000-0005-0000-0000-000002000000}"/>
    <cellStyle name="Data" xfId="4" xr:uid="{00000000-0005-0000-0000-000003000000}"/>
    <cellStyle name="Data Bold" xfId="5" xr:uid="{00000000-0005-0000-0000-000004000000}"/>
    <cellStyle name="Data Italic" xfId="6" xr:uid="{00000000-0005-0000-0000-000005000000}"/>
    <cellStyle name="Data_B 01" xfId="7" xr:uid="{00000000-0005-0000-0000-000006000000}"/>
    <cellStyle name="field" xfId="33" xr:uid="{00000000-0005-0000-0000-000007000000}"/>
    <cellStyle name="field names" xfId="34" xr:uid="{00000000-0005-0000-0000-000008000000}"/>
    <cellStyle name="footer" xfId="35" xr:uid="{00000000-0005-0000-0000-000009000000}"/>
    <cellStyle name="Footnote" xfId="8" xr:uid="{00000000-0005-0000-0000-00000A000000}"/>
    <cellStyle name="heading" xfId="36" xr:uid="{00000000-0005-0000-0000-00000B000000}"/>
    <cellStyle name="Hyperlink" xfId="39" builtinId="8"/>
    <cellStyle name="Hyperlink 2" xfId="42" xr:uid="{E774B2BA-298B-4CB9-AEE9-0F2C517C7C81}"/>
    <cellStyle name="Normal" xfId="0" builtinId="0"/>
    <cellStyle name="Normal 2" xfId="9" xr:uid="{00000000-0005-0000-0000-00000E000000}"/>
    <cellStyle name="Normal 2 2" xfId="27" xr:uid="{00000000-0005-0000-0000-00000F000000}"/>
    <cellStyle name="Normal 3" xfId="10" xr:uid="{00000000-0005-0000-0000-000010000000}"/>
    <cellStyle name="Normal 4" xfId="2" xr:uid="{00000000-0005-0000-0000-000011000000}"/>
    <cellStyle name="Normal 5" xfId="18" xr:uid="{00000000-0005-0000-0000-000012000000}"/>
    <cellStyle name="Normal 5 2" xfId="22" xr:uid="{00000000-0005-0000-0000-000013000000}"/>
    <cellStyle name="Normal 5 3" xfId="23" xr:uid="{00000000-0005-0000-0000-000014000000}"/>
    <cellStyle name="Normal 5 3 2 2" xfId="40" xr:uid="{9026CEA6-697C-4FDA-8E28-7F49F2453C74}"/>
    <cellStyle name="Normal 5 4" xfId="29" xr:uid="{00000000-0005-0000-0000-000015000000}"/>
    <cellStyle name="Normal 6" xfId="21" xr:uid="{00000000-0005-0000-0000-000016000000}"/>
    <cellStyle name="Normal 6 2" xfId="24" xr:uid="{00000000-0005-0000-0000-000017000000}"/>
    <cellStyle name="Normal 6 2 2" xfId="30" xr:uid="{00000000-0005-0000-0000-000018000000}"/>
    <cellStyle name="Normal 6 3" xfId="28" xr:uid="{00000000-0005-0000-0000-000019000000}"/>
    <cellStyle name="Normal 7" xfId="41" xr:uid="{33FA5A48-A1DD-4AB9-90F1-47AC337F3EDC}"/>
    <cellStyle name="Normal_List and Template" xfId="1" xr:uid="{00000000-0005-0000-0000-00001B000000}"/>
    <cellStyle name="Normal_VIF2008_RegVic_AgeSex_1" xfId="19" xr:uid="{00000000-0005-0000-0000-00001C000000}"/>
    <cellStyle name="Percent 2" xfId="11" xr:uid="{00000000-0005-0000-0000-00001D000000}"/>
    <cellStyle name="Percent 2 2" xfId="26" xr:uid="{00000000-0005-0000-0000-00001E000000}"/>
    <cellStyle name="Percent 3" xfId="12" xr:uid="{00000000-0005-0000-0000-00001F000000}"/>
    <cellStyle name="Percent 4" xfId="20" xr:uid="{00000000-0005-0000-0000-000020000000}"/>
    <cellStyle name="Percent 5" xfId="25" xr:uid="{00000000-0005-0000-0000-000021000000}"/>
    <cellStyle name="rowfield" xfId="37" xr:uid="{00000000-0005-0000-0000-000022000000}"/>
    <cellStyle name="Standard" xfId="13" xr:uid="{00000000-0005-0000-0000-000023000000}"/>
    <cellStyle name="Stub" xfId="14" xr:uid="{00000000-0005-0000-0000-000024000000}"/>
    <cellStyle name="Stub Bold" xfId="15" xr:uid="{00000000-0005-0000-0000-000025000000}"/>
    <cellStyle name="Stub Italic" xfId="16" xr:uid="{00000000-0005-0000-0000-000026000000}"/>
    <cellStyle name="Stub_B 01" xfId="17" xr:uid="{00000000-0005-0000-0000-000027000000}"/>
    <cellStyle name="Test" xfId="38" xr:uid="{00000000-0005-0000-0000-000028000000}"/>
  </cellStyles>
  <dxfs count="0"/>
  <tableStyles count="0" defaultTableStyle="TableStyleMedium9" defaultPivotStyle="PivotStyleLight16"/>
  <colors>
    <mruColors>
      <color rgb="FF006600"/>
      <color rgb="FFFFFF99"/>
      <color rgb="FF339966"/>
      <color rgb="FF00CC66"/>
      <color rgb="FFFFFFCC"/>
      <color rgb="FF008000"/>
      <color rgb="FFBBF3E8"/>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styles" Target="styles.xml" Id="rId8" /><Relationship Type="http://schemas.openxmlformats.org/officeDocument/2006/relationships/worksheet" Target="worksheets/sheet3.xml" Id="rId3" /><Relationship Type="http://schemas.openxmlformats.org/officeDocument/2006/relationships/theme" Target="theme/theme1.xml" Id="rId7"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externalLink" Target="externalLinks/externalLink3.xml" Id="rId6" /><Relationship Type="http://schemas.openxmlformats.org/officeDocument/2006/relationships/calcChain" Target="calcChain.xml" Id="rId11" /><Relationship Type="http://schemas.openxmlformats.org/officeDocument/2006/relationships/externalLink" Target="externalLinks/externalLink2.xml" Id="rId5" /><Relationship Type="http://schemas.openxmlformats.org/officeDocument/2006/relationships/sheetMetadata" Target="metadata.xml" Id="rId10" /><Relationship Type="http://schemas.openxmlformats.org/officeDocument/2006/relationships/externalLink" Target="externalLinks/externalLink1.xml" Id="rId4" /><Relationship Type="http://schemas.openxmlformats.org/officeDocument/2006/relationships/sharedStrings" Target="sharedStrings.xml" Id="rId9" /><Relationship Type="http://schemas.openxmlformats.org/officeDocument/2006/relationships/customXml" Target="/customXml/item.xml" Id="R1569749330914275"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916089396641055E-2"/>
          <c:y val="2.4911162244129682E-2"/>
          <c:w val="0.90572304714415763"/>
          <c:h val="0.87138769852160003"/>
        </c:manualLayout>
      </c:layout>
      <c:barChart>
        <c:barDir val="col"/>
        <c:grouping val="clustered"/>
        <c:varyColors val="0"/>
        <c:ser>
          <c:idx val="0"/>
          <c:order val="0"/>
          <c:tx>
            <c:strRef>
              <c:f>'Age &amp; Gender'!$C$7</c:f>
              <c:strCache>
                <c:ptCount val="1"/>
                <c:pt idx="0">
                  <c:v>Victoria: 
2025</c:v>
                </c:pt>
              </c:strCache>
            </c:strRef>
          </c:tx>
          <c:spPr>
            <a:solidFill>
              <a:schemeClr val="accent5">
                <a:lumMod val="50000"/>
              </a:schemeClr>
            </a:solidFill>
            <a:effectLst>
              <a:outerShdw blurRad="50800" dist="38100" dir="18900000" algn="bl" rotWithShape="0">
                <a:prstClr val="black">
                  <a:alpha val="40000"/>
                </a:prstClr>
              </a:outerShdw>
            </a:effectLst>
          </c:spPr>
          <c:invertIfNegative val="0"/>
          <c:cat>
            <c:strRef>
              <c:f>'Age &amp; Gender'!$B$8:$B$25</c:f>
              <c:strCache>
                <c:ptCount val="18"/>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strCache>
            </c:strRef>
          </c:cat>
          <c:val>
            <c:numRef>
              <c:f>'Age &amp; Gender'!$C$8:$C$25</c:f>
              <c:numCache>
                <c:formatCode>#,##0</c:formatCode>
                <c:ptCount val="18"/>
                <c:pt idx="0">
                  <c:v>405518.85862300085</c:v>
                </c:pt>
                <c:pt idx="1">
                  <c:v>406260.2724795668</c:v>
                </c:pt>
                <c:pt idx="2">
                  <c:v>420657.46512650652</c:v>
                </c:pt>
                <c:pt idx="3">
                  <c:v>432170.69231832289</c:v>
                </c:pt>
                <c:pt idx="4">
                  <c:v>465371.13115183945</c:v>
                </c:pt>
                <c:pt idx="5">
                  <c:v>521778.43241972412</c:v>
                </c:pt>
                <c:pt idx="6">
                  <c:v>545546.315936864</c:v>
                </c:pt>
                <c:pt idx="7">
                  <c:v>537205.98003704415</c:v>
                </c:pt>
                <c:pt idx="8">
                  <c:v>495549.09719759569</c:v>
                </c:pt>
                <c:pt idx="9">
                  <c:v>431966.33830620104</c:v>
                </c:pt>
                <c:pt idx="10">
                  <c:v>417066.82034616434</c:v>
                </c:pt>
                <c:pt idx="11">
                  <c:v>401580.99505778617</c:v>
                </c:pt>
                <c:pt idx="12">
                  <c:v>374919.61432983476</c:v>
                </c:pt>
                <c:pt idx="13">
                  <c:v>341831.96601142862</c:v>
                </c:pt>
                <c:pt idx="14">
                  <c:v>293800.52943326515</c:v>
                </c:pt>
                <c:pt idx="15">
                  <c:v>244601.49532406399</c:v>
                </c:pt>
                <c:pt idx="16">
                  <c:v>162670.95299309638</c:v>
                </c:pt>
                <c:pt idx="17">
                  <c:v>156368.07375080112</c:v>
                </c:pt>
              </c:numCache>
            </c:numRef>
          </c:val>
          <c:extLst>
            <c:ext xmlns:c16="http://schemas.microsoft.com/office/drawing/2014/chart" uri="{C3380CC4-5D6E-409C-BE32-E72D297353CC}">
              <c16:uniqueId val="{00000000-D443-4D54-837B-7C9E9362C203}"/>
            </c:ext>
          </c:extLst>
        </c:ser>
        <c:ser>
          <c:idx val="1"/>
          <c:order val="1"/>
          <c:tx>
            <c:strRef>
              <c:f>'Age &amp; Gender'!$E$7</c:f>
              <c:strCache>
                <c:ptCount val="1"/>
                <c:pt idx="0">
                  <c:v>Greater Dandenong: 
2034</c:v>
                </c:pt>
              </c:strCache>
            </c:strRef>
          </c:tx>
          <c:spPr>
            <a:solidFill>
              <a:schemeClr val="accent3">
                <a:lumMod val="60000"/>
                <a:lumOff val="40000"/>
              </a:schemeClr>
            </a:solidFill>
            <a:effectLst>
              <a:outerShdw blurRad="50800" dist="38100" dir="18900000" algn="bl" rotWithShape="0">
                <a:prstClr val="black">
                  <a:alpha val="40000"/>
                </a:prstClr>
              </a:outerShdw>
            </a:effectLst>
          </c:spPr>
          <c:invertIfNegative val="0"/>
          <c:cat>
            <c:strRef>
              <c:f>'Age &amp; Gender'!$B$8:$B$25</c:f>
              <c:strCache>
                <c:ptCount val="18"/>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strCache>
            </c:strRef>
          </c:cat>
          <c:val>
            <c:numRef>
              <c:f>'Age &amp; Gender'!$E$8:$E$25</c:f>
              <c:numCache>
                <c:formatCode>#,##0</c:formatCode>
                <c:ptCount val="18"/>
                <c:pt idx="0">
                  <c:v>11196.453386599005</c:v>
                </c:pt>
                <c:pt idx="1">
                  <c:v>10124.862743723923</c:v>
                </c:pt>
                <c:pt idx="2">
                  <c:v>9473.433963135456</c:v>
                </c:pt>
                <c:pt idx="3">
                  <c:v>10371.105187187704</c:v>
                </c:pt>
                <c:pt idx="4">
                  <c:v>14349.287640879007</c:v>
                </c:pt>
                <c:pt idx="5">
                  <c:v>16909.945912986375</c:v>
                </c:pt>
                <c:pt idx="6">
                  <c:v>16482.245335877706</c:v>
                </c:pt>
                <c:pt idx="7">
                  <c:v>15285.128849625633</c:v>
                </c:pt>
                <c:pt idx="8">
                  <c:v>14073.548571765859</c:v>
                </c:pt>
                <c:pt idx="9">
                  <c:v>12649.068730074398</c:v>
                </c:pt>
                <c:pt idx="10">
                  <c:v>11303.256753030371</c:v>
                </c:pt>
                <c:pt idx="11">
                  <c:v>9405.4271416804386</c:v>
                </c:pt>
                <c:pt idx="12">
                  <c:v>8159.5605841198631</c:v>
                </c:pt>
                <c:pt idx="13">
                  <c:v>7047.4920136324299</c:v>
                </c:pt>
                <c:pt idx="14">
                  <c:v>6098.9573317912755</c:v>
                </c:pt>
                <c:pt idx="15">
                  <c:v>5068.739922955112</c:v>
                </c:pt>
                <c:pt idx="16">
                  <c:v>3698.2701761350045</c:v>
                </c:pt>
                <c:pt idx="17">
                  <c:v>3519.8859128807444</c:v>
                </c:pt>
              </c:numCache>
            </c:numRef>
          </c:val>
          <c:extLst>
            <c:ext xmlns:c16="http://schemas.microsoft.com/office/drawing/2014/chart" uri="{C3380CC4-5D6E-409C-BE32-E72D297353CC}">
              <c16:uniqueId val="{00000001-D443-4D54-837B-7C9E9362C203}"/>
            </c:ext>
          </c:extLst>
        </c:ser>
        <c:dLbls>
          <c:showLegendKey val="0"/>
          <c:showVal val="0"/>
          <c:showCatName val="0"/>
          <c:showSerName val="0"/>
          <c:showPercent val="0"/>
          <c:showBubbleSize val="0"/>
        </c:dLbls>
        <c:gapWidth val="44"/>
        <c:axId val="124476032"/>
        <c:axId val="143479168"/>
      </c:barChart>
      <c:catAx>
        <c:axId val="124476032"/>
        <c:scaling>
          <c:orientation val="minMax"/>
        </c:scaling>
        <c:delete val="0"/>
        <c:axPos val="b"/>
        <c:numFmt formatCode="General" sourceLinked="0"/>
        <c:majorTickMark val="none"/>
        <c:minorTickMark val="none"/>
        <c:tickLblPos val="nextTo"/>
        <c:txPr>
          <a:bodyPr rot="5400000" vert="horz"/>
          <a:lstStyle/>
          <a:p>
            <a:pPr>
              <a:defRPr/>
            </a:pPr>
            <a:endParaRPr lang="en-US"/>
          </a:p>
        </c:txPr>
        <c:crossAx val="143479168"/>
        <c:crosses val="autoZero"/>
        <c:auto val="1"/>
        <c:lblAlgn val="ctr"/>
        <c:lblOffset val="100"/>
        <c:noMultiLvlLbl val="0"/>
      </c:catAx>
      <c:valAx>
        <c:axId val="143479168"/>
        <c:scaling>
          <c:orientation val="minMax"/>
        </c:scaling>
        <c:delete val="0"/>
        <c:axPos val="l"/>
        <c:numFmt formatCode="#,##0" sourceLinked="1"/>
        <c:majorTickMark val="none"/>
        <c:minorTickMark val="none"/>
        <c:tickLblPos val="nextTo"/>
        <c:crossAx val="124476032"/>
        <c:crosses val="autoZero"/>
        <c:crossBetween val="between"/>
      </c:valAx>
    </c:plotArea>
    <c:legend>
      <c:legendPos val="r"/>
      <c:layout>
        <c:manualLayout>
          <c:xMode val="edge"/>
          <c:yMode val="edge"/>
          <c:x val="0.62462812719210636"/>
          <c:y val="1.8704681027859809E-2"/>
          <c:w val="0.36619128019819164"/>
          <c:h val="9.7070219163780988E-2"/>
        </c:manualLayout>
      </c:layout>
      <c:overlay val="0"/>
    </c:legend>
    <c:plotVisOnly val="1"/>
    <c:dispBlanksAs val="gap"/>
    <c:showDLblsOverMax val="0"/>
  </c:chart>
  <c:spPr>
    <a:ln>
      <a:noFill/>
    </a:ln>
  </c:spPr>
  <c:txPr>
    <a:bodyPr/>
    <a:lstStyle/>
    <a:p>
      <a:pPr>
        <a:defRPr sz="800"/>
      </a:pPr>
      <a:endParaRPr lang="en-US"/>
    </a:p>
  </c:txPr>
  <c:printSettings>
    <c:headerFooter/>
    <c:pageMargins b="0.75000000000000322" l="0.70000000000000062" r="0.70000000000000062" t="0.7500000000000032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8636554443620558E-2"/>
          <c:y val="3.0772284824399861E-2"/>
          <c:w val="0.83419925458349187"/>
          <c:h val="0.88896561327789159"/>
        </c:manualLayout>
      </c:layout>
      <c:lineChart>
        <c:grouping val="standard"/>
        <c:varyColors val="0"/>
        <c:ser>
          <c:idx val="0"/>
          <c:order val="0"/>
          <c:tx>
            <c:strRef>
              <c:f>'Age &amp; Gender'!$N$7</c:f>
              <c:strCache>
                <c:ptCount val="1"/>
                <c:pt idx="0">
                  <c:v>Greater Dandenong: 12-24</c:v>
                </c:pt>
              </c:strCache>
            </c:strRef>
          </c:tx>
          <c:spPr>
            <a:ln>
              <a:solidFill>
                <a:schemeClr val="tx2">
                  <a:lumMod val="75000"/>
                </a:schemeClr>
              </a:solidFill>
            </a:ln>
          </c:spPr>
          <c:marker>
            <c:symbol val="none"/>
          </c:marker>
          <c:dLbls>
            <c:dLbl>
              <c:idx val="0"/>
              <c:layout>
                <c:manualLayout>
                  <c:x val="-2.4640657084188916E-2"/>
                  <c:y val="3.468208092485548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600-484F-B30F-33D5C67743E2}"/>
                </c:ext>
              </c:extLst>
            </c:dLbl>
            <c:dLbl>
              <c:idx val="1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99C-4717-973B-ACD42C575872}"/>
                </c:ext>
              </c:extLst>
            </c:dLbl>
            <c:dLbl>
              <c:idx val="20"/>
              <c:layout>
                <c:manualLayout>
                  <c:x val="-2.1902806297056807E-2"/>
                  <c:y val="4.2389210019267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600-484F-B30F-33D5C67743E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'Age &amp; Gender'!$M$8:$M$23</c:f>
              <c:numCache>
                <c:formatCode>General</c:formatCode>
                <c:ptCount val="16"/>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numCache>
            </c:numRef>
          </c:cat>
          <c:val>
            <c:numRef>
              <c:f>'Age &amp; Gender'!$N$8:$N$23</c:f>
              <c:numCache>
                <c:formatCode>#,##0</c:formatCode>
                <c:ptCount val="16"/>
                <c:pt idx="0">
                  <c:v>25681.4</c:v>
                </c:pt>
                <c:pt idx="1">
                  <c:v>26171.71322650502</c:v>
                </c:pt>
                <c:pt idx="2">
                  <c:v>26662.026453010039</c:v>
                </c:pt>
                <c:pt idx="3">
                  <c:v>27152.339679515058</c:v>
                </c:pt>
                <c:pt idx="4">
                  <c:v>27642.652906020077</c:v>
                </c:pt>
                <c:pt idx="5">
                  <c:v>28132.9661325251</c:v>
                </c:pt>
                <c:pt idx="6">
                  <c:v>28454.962290097261</c:v>
                </c:pt>
                <c:pt idx="7">
                  <c:v>28776.958447669425</c:v>
                </c:pt>
                <c:pt idx="8">
                  <c:v>29098.95460524159</c:v>
                </c:pt>
                <c:pt idx="9">
                  <c:v>29420.950762813751</c:v>
                </c:pt>
                <c:pt idx="10">
                  <c:v>29742.946920385912</c:v>
                </c:pt>
                <c:pt idx="11">
                  <c:v>29963.449015573271</c:v>
                </c:pt>
                <c:pt idx="12">
                  <c:v>30183.95111076063</c:v>
                </c:pt>
                <c:pt idx="13">
                  <c:v>30404.453205947982</c:v>
                </c:pt>
                <c:pt idx="14">
                  <c:v>30624.955301135342</c:v>
                </c:pt>
                <c:pt idx="15">
                  <c:v>30845.457396322705</c:v>
                </c:pt>
              </c:numCache>
            </c:numRef>
          </c:val>
          <c:smooth val="1"/>
          <c:extLst>
            <c:ext xmlns:c16="http://schemas.microsoft.com/office/drawing/2014/chart" uri="{C3380CC4-5D6E-409C-BE32-E72D297353CC}">
              <c16:uniqueId val="{00000002-7600-484F-B30F-33D5C67743E2}"/>
            </c:ext>
          </c:extLst>
        </c:ser>
        <c:ser>
          <c:idx val="1"/>
          <c:order val="1"/>
          <c:tx>
            <c:strRef>
              <c:f>'Age &amp; Gender'!$P$7</c:f>
              <c:strCache>
                <c:ptCount val="1"/>
                <c:pt idx="0">
                  <c:v>Greater Dandenong: 65+</c:v>
                </c:pt>
              </c:strCache>
            </c:strRef>
          </c:tx>
          <c:spPr>
            <a:ln>
              <a:solidFill>
                <a:srgbClr val="008000"/>
              </a:solidFill>
              <a:prstDash val="sysDash"/>
            </a:ln>
          </c:spPr>
          <c:marker>
            <c:symbol val="none"/>
          </c:marker>
          <c:dLbls>
            <c:dLbl>
              <c:idx val="0"/>
              <c:layout>
                <c:manualLayout>
                  <c:x val="-3.0116358658453152E-2"/>
                  <c:y val="-3.08285163776493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600-484F-B30F-33D5C67743E2}"/>
                </c:ext>
              </c:extLst>
            </c:dLbl>
            <c:dLbl>
              <c:idx val="1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99C-4717-973B-ACD42C575872}"/>
                </c:ext>
              </c:extLst>
            </c:dLbl>
            <c:dLbl>
              <c:idx val="20"/>
              <c:layout>
                <c:manualLayout>
                  <c:x val="-1.0951403148528421E-2"/>
                  <c:y val="-3.85356454720619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600-484F-B30F-33D5C67743E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'Age &amp; Gender'!$M$8:$M$23</c:f>
              <c:numCache>
                <c:formatCode>General</c:formatCode>
                <c:ptCount val="16"/>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numCache>
            </c:numRef>
          </c:cat>
          <c:val>
            <c:numRef>
              <c:f>'Age &amp; Gender'!$P$8:$P$23</c:f>
              <c:numCache>
                <c:formatCode>#,##0</c:formatCode>
                <c:ptCount val="16"/>
                <c:pt idx="0">
                  <c:v>24547</c:v>
                </c:pt>
                <c:pt idx="1">
                  <c:v>24462.390001422933</c:v>
                </c:pt>
                <c:pt idx="2">
                  <c:v>24377.780002845866</c:v>
                </c:pt>
                <c:pt idx="3">
                  <c:v>24293.170004268795</c:v>
                </c:pt>
                <c:pt idx="4">
                  <c:v>24208.560005691728</c:v>
                </c:pt>
                <c:pt idx="5">
                  <c:v>24123.950007114665</c:v>
                </c:pt>
                <c:pt idx="6">
                  <c:v>24268.001789229485</c:v>
                </c:pt>
                <c:pt idx="7">
                  <c:v>24412.05357134431</c:v>
                </c:pt>
                <c:pt idx="8">
                  <c:v>24556.105353459137</c:v>
                </c:pt>
                <c:pt idx="9">
                  <c:v>24700.157135573962</c:v>
                </c:pt>
                <c:pt idx="10">
                  <c:v>24844.208917688786</c:v>
                </c:pt>
                <c:pt idx="11">
                  <c:v>25040.587730924046</c:v>
                </c:pt>
                <c:pt idx="12">
                  <c:v>25236.966544159306</c:v>
                </c:pt>
                <c:pt idx="13">
                  <c:v>25433.345357394566</c:v>
                </c:pt>
                <c:pt idx="14">
                  <c:v>25629.724170629826</c:v>
                </c:pt>
                <c:pt idx="15">
                  <c:v>25826.10298386509</c:v>
                </c:pt>
              </c:numCache>
            </c:numRef>
          </c:val>
          <c:smooth val="1"/>
          <c:extLst>
            <c:ext xmlns:c16="http://schemas.microsoft.com/office/drawing/2014/chart" uri="{C3380CC4-5D6E-409C-BE32-E72D297353CC}">
              <c16:uniqueId val="{00000005-7600-484F-B30F-33D5C67743E2}"/>
            </c:ext>
          </c:extLst>
        </c:ser>
        <c:dLbls>
          <c:showLegendKey val="0"/>
          <c:showVal val="0"/>
          <c:showCatName val="0"/>
          <c:showSerName val="0"/>
          <c:showPercent val="0"/>
          <c:showBubbleSize val="0"/>
        </c:dLbls>
        <c:smooth val="0"/>
        <c:axId val="143498240"/>
        <c:axId val="143504128"/>
      </c:lineChart>
      <c:catAx>
        <c:axId val="143498240"/>
        <c:scaling>
          <c:orientation val="minMax"/>
        </c:scaling>
        <c:delete val="0"/>
        <c:axPos val="b"/>
        <c:numFmt formatCode="General" sourceLinked="1"/>
        <c:majorTickMark val="none"/>
        <c:minorTickMark val="none"/>
        <c:tickLblPos val="nextTo"/>
        <c:txPr>
          <a:bodyPr rot="5400000" vert="horz"/>
          <a:lstStyle/>
          <a:p>
            <a:pPr>
              <a:defRPr/>
            </a:pPr>
            <a:endParaRPr lang="en-US"/>
          </a:p>
        </c:txPr>
        <c:crossAx val="143504128"/>
        <c:crosses val="autoZero"/>
        <c:auto val="1"/>
        <c:lblAlgn val="ctr"/>
        <c:lblOffset val="100"/>
        <c:noMultiLvlLbl val="0"/>
      </c:catAx>
      <c:valAx>
        <c:axId val="143504128"/>
        <c:scaling>
          <c:orientation val="minMax"/>
        </c:scaling>
        <c:delete val="0"/>
        <c:axPos val="l"/>
        <c:numFmt formatCode="#,##0" sourceLinked="1"/>
        <c:majorTickMark val="none"/>
        <c:minorTickMark val="none"/>
        <c:tickLblPos val="nextTo"/>
        <c:crossAx val="143498240"/>
        <c:crosses val="autoZero"/>
        <c:crossBetween val="between"/>
      </c:valAx>
    </c:plotArea>
    <c:legend>
      <c:legendPos val="r"/>
      <c:layout>
        <c:manualLayout>
          <c:xMode val="edge"/>
          <c:yMode val="edge"/>
          <c:x val="0.10377021729461482"/>
          <c:y val="2.8676992135874404E-2"/>
          <c:w val="0.34669158163804609"/>
          <c:h val="0.10924030076829651"/>
        </c:manualLayout>
      </c:layout>
      <c:overlay val="0"/>
    </c:legend>
    <c:plotVisOnly val="1"/>
    <c:dispBlanksAs val="gap"/>
    <c:showDLblsOverMax val="0"/>
  </c:chart>
  <c:spPr>
    <a:ln>
      <a:noFill/>
    </a:ln>
  </c:spPr>
  <c:txPr>
    <a:bodyPr/>
    <a:lstStyle/>
    <a:p>
      <a:pPr>
        <a:defRPr sz="800"/>
      </a:pPr>
      <a:endParaRPr lang="en-US"/>
    </a:p>
  </c:txPr>
  <c:printSettings>
    <c:headerFooter/>
    <c:pageMargins b="0.75000000000000322" l="0.70000000000000062" r="0.70000000000000062" t="0.75000000000000322" header="0.30000000000000032" footer="0.30000000000000032"/>
    <c:pageSetup/>
  </c:printSettings>
</c:chartSpace>
</file>

<file path=xl/ctrlProps/ctrlProp1.xml><?xml version="1.0" encoding="utf-8"?>
<formControlPr xmlns="http://schemas.microsoft.com/office/spreadsheetml/2009/9/main" objectType="Drop" dropLines="45" dropStyle="combo" dx="16" fmlaLink="$B$3" fmlaRange="$B$100:$B$181" sel="1" val="0"/>
</file>

<file path=xl/ctrlProps/ctrlProp10.xml><?xml version="1.0" encoding="utf-8"?>
<formControlPr xmlns="http://schemas.microsoft.com/office/spreadsheetml/2009/9/main" objectType="Drop" dropLines="21" dropStyle="combo" dx="16" fmlaLink="$V$24" fmlaRange="$AL$1:$AL$16" sel="16" val="0"/>
</file>

<file path=xl/ctrlProps/ctrlProp11.xml><?xml version="1.0" encoding="utf-8"?>
<formControlPr xmlns="http://schemas.microsoft.com/office/spreadsheetml/2009/9/main" objectType="Drop" dropLines="45" dropStyle="combo" dx="16" fmlaLink="$D$3" fmlaRange="'Age &amp; Gender'!$B$100:$B$181" sel="27" val="10"/>
</file>

<file path=xl/ctrlProps/ctrlProp12.xml><?xml version="1.0" encoding="utf-8"?>
<formControlPr xmlns="http://schemas.microsoft.com/office/spreadsheetml/2009/9/main" objectType="Drop" dropLines="21" dropStyle="combo" dx="16" fmlaLink="$C$4" fmlaRange="$V$7:$V$22" sel="6" val="0"/>
</file>

<file path=xl/ctrlProps/ctrlProp13.xml><?xml version="1.0" encoding="utf-8"?>
<formControlPr xmlns="http://schemas.microsoft.com/office/spreadsheetml/2009/9/main" objectType="Drop" dropLines="21" dropStyle="combo" dx="16" fmlaLink="$D$4" fmlaRange="$V$7:$V$22" sel="16" val="0"/>
</file>

<file path=xl/ctrlProps/ctrlProp2.xml><?xml version="1.0" encoding="utf-8"?>
<formControlPr xmlns="http://schemas.microsoft.com/office/spreadsheetml/2009/9/main" objectType="Drop" dropLines="21" dropStyle="combo" dx="16" fmlaLink="$C$5" fmlaRange="$AL$1:$AL$16" sel="5" val="0"/>
</file>

<file path=xl/ctrlProps/ctrlProp3.xml><?xml version="1.0" encoding="utf-8"?>
<formControlPr xmlns="http://schemas.microsoft.com/office/spreadsheetml/2009/9/main" objectType="Drop" dropLines="45" dropStyle="combo" dx="16" fmlaLink="$E$3" fmlaRange="$B$100:$B$181" sel="27" val="0"/>
</file>

<file path=xl/ctrlProps/ctrlProp4.xml><?xml version="1.0" encoding="utf-8"?>
<formControlPr xmlns="http://schemas.microsoft.com/office/spreadsheetml/2009/9/main" objectType="Drop" dropLines="21" dropStyle="combo" dx="16" fmlaLink="$E$5" fmlaRange="$AL$1:$AL$16" sel="14" val="0"/>
</file>

<file path=xl/ctrlProps/ctrlProp5.xml><?xml version="1.0" encoding="utf-8"?>
<formControlPr xmlns="http://schemas.microsoft.com/office/spreadsheetml/2009/9/main" objectType="Drop" dropLines="45" dropStyle="combo" dx="16" fmlaLink="N3" fmlaRange="$B$100:$B$181" sel="27" val="0"/>
</file>

<file path=xl/ctrlProps/ctrlProp6.xml><?xml version="1.0" encoding="utf-8"?>
<formControlPr xmlns="http://schemas.microsoft.com/office/spreadsheetml/2009/9/main" objectType="Drop" dropLines="45" dropStyle="combo" dx="16" fmlaLink="P3" fmlaRange="$B$100:$B$181" sel="27" val="0"/>
</file>

<file path=xl/ctrlProps/ctrlProp7.xml><?xml version="1.0" encoding="utf-8"?>
<formControlPr xmlns="http://schemas.microsoft.com/office/spreadsheetml/2009/9/main" objectType="Drop" dropLines="25" dropStyle="combo" dx="16" fmlaLink="$N$5" fmlaRange="$AM$1:$AM$25" sel="21" val="0"/>
</file>

<file path=xl/ctrlProps/ctrlProp8.xml><?xml version="1.0" encoding="utf-8"?>
<formControlPr xmlns="http://schemas.microsoft.com/office/spreadsheetml/2009/9/main" objectType="Drop" dropLines="25" dropStyle="combo" dx="16" fmlaLink="P5" fmlaRange="$AM$1:$AM$25" sel="24" val="0"/>
</file>

<file path=xl/ctrlProps/ctrlProp9.xml><?xml version="1.0" encoding="utf-8"?>
<formControlPr xmlns="http://schemas.microsoft.com/office/spreadsheetml/2009/9/main" objectType="Drop" dropLines="21" dropStyle="combo" dx="16" fmlaLink="$T$24" fmlaRange="$AL$1:$AL$16" sel="1" val="0"/>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26195</xdr:colOff>
      <xdr:row>4</xdr:row>
      <xdr:rowOff>171450</xdr:rowOff>
    </xdr:from>
    <xdr:to>
      <xdr:col>11</xdr:col>
      <xdr:colOff>588171</xdr:colOff>
      <xdr:row>25</xdr:row>
      <xdr:rowOff>152399</xdr:rowOff>
    </xdr:to>
    <xdr:graphicFrame macro="">
      <xdr:nvGraphicFramePr>
        <xdr:cNvPr id="2" name="Chart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16</xdr:col>
      <xdr:colOff>28574</xdr:colOff>
      <xdr:row>5</xdr:row>
      <xdr:rowOff>50799</xdr:rowOff>
    </xdr:from>
    <xdr:to>
      <xdr:col>23</xdr:col>
      <xdr:colOff>485775</xdr:colOff>
      <xdr:row>22</xdr:row>
      <xdr:rowOff>142874</xdr:rowOff>
    </xdr:to>
    <xdr:graphicFrame macro="">
      <xdr:nvGraphicFramePr>
        <xdr:cNvPr id="4" name="Chart 3">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mc:AlternateContent xmlns:mc="http://schemas.openxmlformats.org/markup-compatibility/2006">
    <mc:Choice xmlns:a14="http://schemas.microsoft.com/office/drawing/2010/main" Requires="a14">
      <xdr:twoCellAnchor editAs="oneCell">
        <xdr:from>
          <xdr:col>1</xdr:col>
          <xdr:colOff>12700</xdr:colOff>
          <xdr:row>2</xdr:row>
          <xdr:rowOff>19050</xdr:rowOff>
        </xdr:from>
        <xdr:to>
          <xdr:col>3</xdr:col>
          <xdr:colOff>25400</xdr:colOff>
          <xdr:row>2</xdr:row>
          <xdr:rowOff>228600</xdr:rowOff>
        </xdr:to>
        <xdr:sp macro="" textlink="">
          <xdr:nvSpPr>
            <xdr:cNvPr id="2049" name="Drop Down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4</xdr:row>
          <xdr:rowOff>19050</xdr:rowOff>
        </xdr:from>
        <xdr:to>
          <xdr:col>3</xdr:col>
          <xdr:colOff>69850</xdr:colOff>
          <xdr:row>5</xdr:row>
          <xdr:rowOff>0</xdr:rowOff>
        </xdr:to>
        <xdr:sp macro="" textlink="">
          <xdr:nvSpPr>
            <xdr:cNvPr id="2051" name="Drop Down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xdr:row>
          <xdr:rowOff>19050</xdr:rowOff>
        </xdr:from>
        <xdr:to>
          <xdr:col>6</xdr:col>
          <xdr:colOff>0</xdr:colOff>
          <xdr:row>2</xdr:row>
          <xdr:rowOff>228600</xdr:rowOff>
        </xdr:to>
        <xdr:sp macro="" textlink="">
          <xdr:nvSpPr>
            <xdr:cNvPr id="2052" name="Drop Down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4</xdr:row>
          <xdr:rowOff>25400</xdr:rowOff>
        </xdr:from>
        <xdr:to>
          <xdr:col>5</xdr:col>
          <xdr:colOff>50800</xdr:colOff>
          <xdr:row>5</xdr:row>
          <xdr:rowOff>0</xdr:rowOff>
        </xdr:to>
        <xdr:sp macro="" textlink="">
          <xdr:nvSpPr>
            <xdr:cNvPr id="2054" name="Drop Down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330200</xdr:colOff>
          <xdr:row>2</xdr:row>
          <xdr:rowOff>0</xdr:rowOff>
        </xdr:from>
        <xdr:to>
          <xdr:col>14</xdr:col>
          <xdr:colOff>0</xdr:colOff>
          <xdr:row>2</xdr:row>
          <xdr:rowOff>228600</xdr:rowOff>
        </xdr:to>
        <xdr:sp macro="" textlink="">
          <xdr:nvSpPr>
            <xdr:cNvPr id="2055" name="Drop Down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12700</xdr:colOff>
          <xdr:row>2</xdr:row>
          <xdr:rowOff>0</xdr:rowOff>
        </xdr:from>
        <xdr:to>
          <xdr:col>17</xdr:col>
          <xdr:colOff>114300</xdr:colOff>
          <xdr:row>3</xdr:row>
          <xdr:rowOff>0</xdr:rowOff>
        </xdr:to>
        <xdr:sp macro="" textlink="">
          <xdr:nvSpPr>
            <xdr:cNvPr id="2057" name="Drop Down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527050</xdr:colOff>
          <xdr:row>3</xdr:row>
          <xdr:rowOff>0</xdr:rowOff>
        </xdr:from>
        <xdr:to>
          <xdr:col>14</xdr:col>
          <xdr:colOff>0</xdr:colOff>
          <xdr:row>5</xdr:row>
          <xdr:rowOff>12700</xdr:rowOff>
        </xdr:to>
        <xdr:sp macro="" textlink="">
          <xdr:nvSpPr>
            <xdr:cNvPr id="2059" name="Drop Down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12700</xdr:colOff>
          <xdr:row>3</xdr:row>
          <xdr:rowOff>0</xdr:rowOff>
        </xdr:from>
        <xdr:to>
          <xdr:col>16</xdr:col>
          <xdr:colOff>400050</xdr:colOff>
          <xdr:row>5</xdr:row>
          <xdr:rowOff>12700</xdr:rowOff>
        </xdr:to>
        <xdr:sp macro="" textlink="">
          <xdr:nvSpPr>
            <xdr:cNvPr id="2060" name="Drop Down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336550</xdr:colOff>
          <xdr:row>23</xdr:row>
          <xdr:rowOff>12700</xdr:rowOff>
        </xdr:from>
        <xdr:to>
          <xdr:col>20</xdr:col>
          <xdr:colOff>114300</xdr:colOff>
          <xdr:row>24</xdr:row>
          <xdr:rowOff>19050</xdr:rowOff>
        </xdr:to>
        <xdr:sp macro="" textlink="">
          <xdr:nvSpPr>
            <xdr:cNvPr id="2062" name="Drop Down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527050</xdr:colOff>
          <xdr:row>23</xdr:row>
          <xdr:rowOff>12700</xdr:rowOff>
        </xdr:from>
        <xdr:to>
          <xdr:col>22</xdr:col>
          <xdr:colOff>31750</xdr:colOff>
          <xdr:row>24</xdr:row>
          <xdr:rowOff>19050</xdr:rowOff>
        </xdr:to>
        <xdr:sp macro="" textlink="">
          <xdr:nvSpPr>
            <xdr:cNvPr id="2063" name="Drop Down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2</xdr:row>
          <xdr:rowOff>12700</xdr:rowOff>
        </xdr:from>
        <xdr:to>
          <xdr:col>4</xdr:col>
          <xdr:colOff>0</xdr:colOff>
          <xdr:row>3</xdr:row>
          <xdr:rowOff>0</xdr:rowOff>
        </xdr:to>
        <xdr:sp macro="" textlink="">
          <xdr:nvSpPr>
            <xdr:cNvPr id="4108" name="Drop Down 12" hidden="1">
              <a:extLst>
                <a:ext uri="{63B3BB69-23CF-44E3-9099-C40C66FF867C}">
                  <a14:compatExt spid="_x0000_s4108"/>
                </a:ext>
                <a:ext uri="{FF2B5EF4-FFF2-40B4-BE49-F238E27FC236}">
                  <a16:creationId xmlns:a16="http://schemas.microsoft.com/office/drawing/2014/main" id="{00000000-0008-0000-0100-00000C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xdr:row>
          <xdr:rowOff>19050</xdr:rowOff>
        </xdr:from>
        <xdr:to>
          <xdr:col>3</xdr:col>
          <xdr:colOff>12700</xdr:colOff>
          <xdr:row>4</xdr:row>
          <xdr:rowOff>31750</xdr:rowOff>
        </xdr:to>
        <xdr:sp macro="" textlink="">
          <xdr:nvSpPr>
            <xdr:cNvPr id="4109" name="Drop Down 13" hidden="1">
              <a:extLst>
                <a:ext uri="{63B3BB69-23CF-44E3-9099-C40C66FF867C}">
                  <a14:compatExt spid="_x0000_s4109"/>
                </a:ext>
                <a:ext uri="{FF2B5EF4-FFF2-40B4-BE49-F238E27FC236}">
                  <a16:creationId xmlns:a16="http://schemas.microsoft.com/office/drawing/2014/main" id="{00000000-0008-0000-0100-00000D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50800</xdr:colOff>
          <xdr:row>3</xdr:row>
          <xdr:rowOff>19050</xdr:rowOff>
        </xdr:from>
        <xdr:to>
          <xdr:col>4</xdr:col>
          <xdr:colOff>0</xdr:colOff>
          <xdr:row>4</xdr:row>
          <xdr:rowOff>31750</xdr:rowOff>
        </xdr:to>
        <xdr:sp macro="" textlink="">
          <xdr:nvSpPr>
            <xdr:cNvPr id="4110" name="Drop Down 14" hidden="1">
              <a:extLst>
                <a:ext uri="{63B3BB69-23CF-44E3-9099-C40C66FF867C}">
                  <a14:compatExt spid="_x0000_s4110"/>
                </a:ext>
                <a:ext uri="{FF2B5EF4-FFF2-40B4-BE49-F238E27FC236}">
                  <a16:creationId xmlns:a16="http://schemas.microsoft.com/office/drawing/2014/main" id="{00000000-0008-0000-0100-00000E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prsvr1.cgd.vic.gov.au\apps\SPRF\SAR\Projects\Demographics\Projections_2010\Development\VIF08_refresh\Housing%20Unit%20Models\FINAL%20Drafts\VIF2011_HU5_SLA_FINAL_4_2051_25Jun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dpcd.vic.gov.au/SPRF/SAR/Projects/Demographics/Projections_2010/Development/VIF08_refresh/Housing%20Unit%20Models/FINAL%20Drafts/VIF2011_HU5_SLA_FINAL_4_2051_25Jun1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prsvr1.cgd.vic.gov.au\apps\SPRF\SAR\Data\Demographic%20Data\Population%20Counts%20&amp;%20Estimates\3218.0%20Regional%20Population%20Growth\1996-2006%20(Census%20rebased)\SLA_1996_2001_200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Totals"/>
      <sheetName val="Supply Matrices"/>
      <sheetName val="Stock Loss (VIF2011)"/>
      <sheetName val="Completions (estimate)"/>
      <sheetName val="Completions (adjust)"/>
      <sheetName val="Completions (VIF2011)"/>
      <sheetName val="TO DO"/>
      <sheetName val=" NSEW "/>
      <sheetName val="Charts_n_Data"/>
      <sheetName val="RESULTS (VIF2011)"/>
      <sheetName val="Base 2010"/>
      <sheetName val="T1 2011"/>
      <sheetName val="T2 2016"/>
      <sheetName val="T3 2021"/>
      <sheetName val="T4 2026"/>
      <sheetName val="T5 2031"/>
      <sheetName val="T6 2036"/>
      <sheetName val="T7 2041"/>
      <sheetName val="T8 2046"/>
      <sheetName val="T9 2051"/>
      <sheetName val="RESULTS (MAC to 2051)"/>
      <sheetName val="Draft Output (VIF2011)"/>
      <sheetName val="RESULTS (VIF2011 PREV)"/>
      <sheetName val="POST PROCESS"/>
      <sheetName val="RESULTS (VIF2011) (POST)"/>
      <sheetName val="CONFIDENTIAL"/>
    </sheetNames>
    <sheetDataSet>
      <sheetData sheetId="0">
        <row r="6">
          <cell r="L6" t="str">
            <v>200_ERP</v>
          </cell>
          <cell r="M6">
            <v>5545931.9999999944</v>
          </cell>
          <cell r="N6">
            <v>5636807.9603979783</v>
          </cell>
          <cell r="O6">
            <v>6067701.4876167122</v>
          </cell>
          <cell r="P6">
            <v>6500652.7581204865</v>
          </cell>
          <cell r="Q6">
            <v>6924140.6577849369</v>
          </cell>
          <cell r="R6">
            <v>7326563.7574490812</v>
          </cell>
          <cell r="S6">
            <v>7702366.4796764944</v>
          </cell>
          <cell r="T6">
            <v>8057519.5120640788</v>
          </cell>
          <cell r="U6">
            <v>8286284.9775084686</v>
          </cell>
          <cell r="V6">
            <v>8617433.9368819632</v>
          </cell>
        </row>
        <row r="7">
          <cell r="L7" t="str">
            <v>200_PNPD</v>
          </cell>
          <cell r="M7">
            <v>89721.750183127384</v>
          </cell>
          <cell r="N7">
            <v>94807.01177866511</v>
          </cell>
          <cell r="O7">
            <v>101841.01490455844</v>
          </cell>
          <cell r="P7">
            <v>111345.86267170541</v>
          </cell>
          <cell r="Q7">
            <v>123624.15013051077</v>
          </cell>
          <cell r="R7">
            <v>142686.38958661372</v>
          </cell>
          <cell r="S7">
            <v>164606.87488163641</v>
          </cell>
          <cell r="T7">
            <v>185442.42655527394</v>
          </cell>
          <cell r="U7">
            <v>196722.71803155873</v>
          </cell>
          <cell r="V7">
            <v>204444.4326823962</v>
          </cell>
        </row>
        <row r="8">
          <cell r="L8" t="str">
            <v>200_POPD</v>
          </cell>
          <cell r="M8">
            <v>5456210.2498168675</v>
          </cell>
          <cell r="N8">
            <v>5542000.9486193135</v>
          </cell>
          <cell r="O8">
            <v>5965860.4727121545</v>
          </cell>
          <cell r="P8">
            <v>6389306.8954487806</v>
          </cell>
          <cell r="Q8">
            <v>6800516.5076544266</v>
          </cell>
          <cell r="R8">
            <v>7183877.3678624677</v>
          </cell>
          <cell r="S8">
            <v>7537759.604794858</v>
          </cell>
          <cell r="T8">
            <v>7872077.0855088048</v>
          </cell>
          <cell r="U8">
            <v>8089562.2594769094</v>
          </cell>
          <cell r="V8">
            <v>8412989.5041995663</v>
          </cell>
        </row>
        <row r="10">
          <cell r="L10" t="str">
            <v>200_OPD</v>
          </cell>
          <cell r="M10">
            <v>2098652.3766747601</v>
          </cell>
          <cell r="N10">
            <v>2138574.1458246592</v>
          </cell>
          <cell r="O10">
            <v>2335105.4496257631</v>
          </cell>
          <cell r="P10">
            <v>2531437.2494880613</v>
          </cell>
          <cell r="Q10">
            <v>2722084.144256603</v>
          </cell>
          <cell r="R10">
            <v>2906124.4715854628</v>
          </cell>
          <cell r="S10">
            <v>3080606.3964768695</v>
          </cell>
          <cell r="T10">
            <v>3246355.0278495084</v>
          </cell>
          <cell r="U10">
            <v>3365886.5665599201</v>
          </cell>
          <cell r="V10">
            <v>3522127.4591007354</v>
          </cell>
        </row>
        <row r="12">
          <cell r="L12" t="str">
            <v>200_SPD</v>
          </cell>
          <cell r="M12">
            <v>2246967.8047988582</v>
          </cell>
          <cell r="N12">
            <v>2289904.8792452822</v>
          </cell>
          <cell r="O12">
            <v>2502381.268097851</v>
          </cell>
          <cell r="P12">
            <v>2718358.3760407437</v>
          </cell>
          <cell r="Q12">
            <v>2930690.4042068464</v>
          </cell>
          <cell r="R12">
            <v>3136417.8549850835</v>
          </cell>
          <cell r="S12">
            <v>3329433.401422279</v>
          </cell>
          <cell r="T12">
            <v>3510567.8931213687</v>
          </cell>
          <cell r="U12">
            <v>3639025.5406149034</v>
          </cell>
          <cell r="V12">
            <v>3807598.1707942067</v>
          </cell>
        </row>
        <row r="13">
          <cell r="L13" t="str">
            <v>200_Com</v>
          </cell>
          <cell r="N13">
            <v>48365.072888791277</v>
          </cell>
          <cell r="O13">
            <v>239616.38106440706</v>
          </cell>
          <cell r="P13">
            <v>243117.10015473061</v>
          </cell>
          <cell r="Q13">
            <v>239472.02037794096</v>
          </cell>
          <cell r="R13">
            <v>232867.44299007475</v>
          </cell>
          <cell r="S13">
            <v>220155.53864903399</v>
          </cell>
          <cell r="T13">
            <v>208274.48391092755</v>
          </cell>
          <cell r="U13">
            <v>199874.38731532404</v>
          </cell>
          <cell r="V13">
            <v>195615.63526611659</v>
          </cell>
        </row>
        <row r="14">
          <cell r="L14" t="str">
            <v>200_SLoss</v>
          </cell>
          <cell r="N14">
            <v>5427.9984423676015</v>
          </cell>
          <cell r="O14">
            <v>27139.992211838013</v>
          </cell>
          <cell r="P14">
            <v>27139.992211838013</v>
          </cell>
          <cell r="Q14">
            <v>27139.992211838013</v>
          </cell>
          <cell r="R14">
            <v>27139.992211838013</v>
          </cell>
          <cell r="S14">
            <v>27139.992211838013</v>
          </cell>
          <cell r="T14">
            <v>27139.992211838013</v>
          </cell>
          <cell r="U14">
            <v>27043.005086813504</v>
          </cell>
          <cell r="V14">
            <v>27043.005086813504</v>
          </cell>
        </row>
        <row r="16">
          <cell r="N16">
            <v>1.710700027979687E-2</v>
          </cell>
          <cell r="O16">
            <v>1.7070633041181442E-2</v>
          </cell>
          <cell r="P16">
            <v>1.7426907878070327E-2</v>
          </cell>
          <cell r="Q16">
            <v>1.8178641282814871E-2</v>
          </cell>
          <cell r="R16">
            <v>1.9862030249142387E-2</v>
          </cell>
          <cell r="S16">
            <v>2.1837639233934714E-2</v>
          </cell>
          <cell r="T16">
            <v>2.3556988141877174E-2</v>
          </cell>
          <cell r="U16">
            <v>2.4318091847441853E-2</v>
          </cell>
          <cell r="V16">
            <v>2.4301044543124931E-2</v>
          </cell>
        </row>
        <row r="17">
          <cell r="N17">
            <v>2.5914467167011659</v>
          </cell>
          <cell r="O17">
            <v>2.5548569867233519</v>
          </cell>
          <cell r="P17">
            <v>2.5239839133839506</v>
          </cell>
          <cell r="Q17">
            <v>2.4982756400102528</v>
          </cell>
          <cell r="R17">
            <v>2.4719785536038095</v>
          </cell>
          <cell r="S17">
            <v>2.4468428077716791</v>
          </cell>
          <cell r="T17">
            <v>2.4248971594223709</v>
          </cell>
          <cell r="U17">
            <v>2.4033971732282078</v>
          </cell>
          <cell r="V17">
            <v>2.3886101800380497</v>
          </cell>
        </row>
        <row r="18">
          <cell r="N18">
            <v>0.93391396525147397</v>
          </cell>
          <cell r="O18">
            <v>0.93315334453440812</v>
          </cell>
          <cell r="P18">
            <v>0.93123749679211509</v>
          </cell>
          <cell r="Q18">
            <v>0.92882009657151077</v>
          </cell>
          <cell r="R18">
            <v>0.92657439344901449</v>
          </cell>
          <cell r="S18">
            <v>0.92526445946054525</v>
          </cell>
          <cell r="T18">
            <v>0.92473785629112581</v>
          </cell>
          <cell r="U18">
            <v>0.92494172656759377</v>
          </cell>
          <cell r="V18">
            <v>0.92502604033084546</v>
          </cell>
        </row>
        <row r="24">
          <cell r="L24" t="str">
            <v>205_ERP</v>
          </cell>
          <cell r="M24">
            <v>4077035.9999999949</v>
          </cell>
          <cell r="N24">
            <v>4149503.9523941758</v>
          </cell>
          <cell r="O24">
            <v>4483604.2303887317</v>
          </cell>
          <cell r="P24">
            <v>4808835.7727314979</v>
          </cell>
          <cell r="Q24">
            <v>5118447.4704815419</v>
          </cell>
          <cell r="R24">
            <v>5411937.8755567307</v>
          </cell>
          <cell r="S24">
            <v>5690153.2268154062</v>
          </cell>
          <cell r="T24">
            <v>5955817.8737173043</v>
          </cell>
          <cell r="U24">
            <v>6218235.5967605608</v>
          </cell>
          <cell r="V24">
            <v>6471050.4770589033</v>
          </cell>
        </row>
        <row r="25">
          <cell r="L25" t="str">
            <v>205_PNPD</v>
          </cell>
          <cell r="M25">
            <v>59776.9296875</v>
          </cell>
          <cell r="N25">
            <v>61269.5703125</v>
          </cell>
          <cell r="O25">
            <v>67508.03125</v>
          </cell>
          <cell r="P25">
            <v>73239.46875</v>
          </cell>
          <cell r="Q25">
            <v>79987.2734375</v>
          </cell>
          <cell r="R25">
            <v>91542.8984375</v>
          </cell>
          <cell r="S25">
            <v>104900.890625</v>
          </cell>
          <cell r="T25">
            <v>118433.640625</v>
          </cell>
          <cell r="U25">
            <v>126160.66556204669</v>
          </cell>
          <cell r="V25">
            <v>131289.98127646642</v>
          </cell>
        </row>
        <row r="26">
          <cell r="L26" t="str">
            <v>205_POPD</v>
          </cell>
          <cell r="M26">
            <v>4017259.0703124949</v>
          </cell>
          <cell r="N26">
            <v>4088234.3820816758</v>
          </cell>
          <cell r="O26">
            <v>4416096.1991387317</v>
          </cell>
          <cell r="P26">
            <v>4735596.3039814979</v>
          </cell>
          <cell r="Q26">
            <v>5038460.1970440419</v>
          </cell>
          <cell r="R26">
            <v>5320394.9771192307</v>
          </cell>
          <cell r="S26">
            <v>5585252.3361904062</v>
          </cell>
          <cell r="T26">
            <v>5837384.2330923043</v>
          </cell>
          <cell r="U26">
            <v>6092074.9311985141</v>
          </cell>
          <cell r="V26">
            <v>6339760.4957824368</v>
          </cell>
        </row>
        <row r="28">
          <cell r="L28" t="str">
            <v>205_OPD</v>
          </cell>
          <cell r="M28">
            <v>1521553.1316753908</v>
          </cell>
          <cell r="N28">
            <v>1552152.2844779168</v>
          </cell>
          <cell r="O28">
            <v>1699131.9557254598</v>
          </cell>
          <cell r="P28">
            <v>1841511.7348695789</v>
          </cell>
          <cell r="Q28">
            <v>1977218.7477763323</v>
          </cell>
          <cell r="R28">
            <v>2108484.9418454543</v>
          </cell>
          <cell r="S28">
            <v>2235735.1561783962</v>
          </cell>
          <cell r="T28">
            <v>2358824.5378909092</v>
          </cell>
          <cell r="U28">
            <v>2481496.9169851379</v>
          </cell>
          <cell r="V28">
            <v>2598262.4982714904</v>
          </cell>
        </row>
        <row r="30">
          <cell r="L30" t="str">
            <v>205_SPD</v>
          </cell>
          <cell r="M30">
            <v>1586630</v>
          </cell>
          <cell r="N30">
            <v>1618537.8793900637</v>
          </cell>
          <cell r="O30">
            <v>1771848.6810605447</v>
          </cell>
          <cell r="P30">
            <v>1920454.8955272632</v>
          </cell>
          <cell r="Q30">
            <v>2062168.0713875589</v>
          </cell>
          <cell r="R30">
            <v>2199254.4244627338</v>
          </cell>
          <cell r="S30">
            <v>2332108.1170496293</v>
          </cell>
          <cell r="T30">
            <v>2460593.2829257529</v>
          </cell>
          <cell r="U30">
            <v>2588558.219338391</v>
          </cell>
          <cell r="V30">
            <v>2710361.5160121717</v>
          </cell>
        </row>
        <row r="31">
          <cell r="L31" t="str">
            <v>205_Com</v>
          </cell>
          <cell r="N31">
            <v>36272.54605673036</v>
          </cell>
          <cell r="O31">
            <v>175134.13500381433</v>
          </cell>
          <cell r="P31">
            <v>170429.54780005183</v>
          </cell>
          <cell r="Q31">
            <v>163536.50919362911</v>
          </cell>
          <cell r="R31">
            <v>158909.68640850819</v>
          </cell>
          <cell r="S31">
            <v>154677.02592022889</v>
          </cell>
          <cell r="T31">
            <v>150308.49920945693</v>
          </cell>
          <cell r="U31">
            <v>149788.2697459714</v>
          </cell>
          <cell r="V31">
            <v>143626.63000711412</v>
          </cell>
        </row>
        <row r="32">
          <cell r="L32" t="str">
            <v>205_SLoss</v>
          </cell>
          <cell r="N32">
            <v>4364.666666666667</v>
          </cell>
          <cell r="O32">
            <v>21823.333333333339</v>
          </cell>
          <cell r="P32">
            <v>21823.333333333339</v>
          </cell>
          <cell r="Q32">
            <v>21823.333333333339</v>
          </cell>
          <cell r="R32">
            <v>21823.333333333339</v>
          </cell>
          <cell r="S32">
            <v>21823.333333333339</v>
          </cell>
          <cell r="T32">
            <v>21823.333333333339</v>
          </cell>
          <cell r="U32">
            <v>21823.333333333339</v>
          </cell>
          <cell r="V32">
            <v>21823.333333333339</v>
          </cell>
        </row>
        <row r="34">
          <cell r="N34">
            <v>1.49868047147782E-2</v>
          </cell>
          <cell r="O34">
            <v>1.5286811746348742E-2</v>
          </cell>
          <cell r="P34">
            <v>1.5465733151371711E-2</v>
          </cell>
          <cell r="Q34">
            <v>1.5875340939366128E-2</v>
          </cell>
          <cell r="R34">
            <v>1.7206034294669343E-2</v>
          </cell>
          <cell r="S34">
            <v>1.8781763886526727E-2</v>
          </cell>
          <cell r="T34">
            <v>2.0288820453790959E-2</v>
          </cell>
          <cell r="U34">
            <v>2.0708981256280557E-2</v>
          </cell>
          <cell r="V34">
            <v>2.0708981256280557E-2</v>
          </cell>
        </row>
        <row r="35">
          <cell r="L35">
            <v>2.44</v>
          </cell>
          <cell r="N35">
            <v>2.6339131945785832</v>
          </cell>
          <cell r="O35">
            <v>2.5990307487644415</v>
          </cell>
          <cell r="P35">
            <v>2.5715808454062805</v>
          </cell>
          <cell r="Q35">
            <v>2.5482563336558068</v>
          </cell>
          <cell r="R35">
            <v>2.5233260487326734</v>
          </cell>
          <cell r="S35">
            <v>2.4981726125993529</v>
          </cell>
          <cell r="T35">
            <v>2.4747004871806499</v>
          </cell>
          <cell r="U35">
            <v>2.4550000000000001</v>
          </cell>
          <cell r="V35">
            <v>2.44</v>
          </cell>
        </row>
        <row r="36">
          <cell r="N36">
            <v>0.95898421917863053</v>
          </cell>
          <cell r="O36">
            <v>0.95895996869689792</v>
          </cell>
          <cell r="P36">
            <v>0.95889350963589781</v>
          </cell>
          <cell r="Q36">
            <v>0.95880581956927147</v>
          </cell>
          <cell r="R36">
            <v>0.95872715698209676</v>
          </cell>
          <cell r="S36">
            <v>0.95867560334503044</v>
          </cell>
          <cell r="T36">
            <v>0.95864056618335713</v>
          </cell>
          <cell r="U36">
            <v>0.95864056618335713</v>
          </cell>
          <cell r="V36">
            <v>0.95864056618335713</v>
          </cell>
        </row>
        <row r="41">
          <cell r="L41" t="str">
            <v>All these control totals now = regional victoria minus mitchell south</v>
          </cell>
        </row>
        <row r="42">
          <cell r="L42" t="str">
            <v>207_ERP</v>
          </cell>
          <cell r="M42">
            <v>1445152</v>
          </cell>
          <cell r="N42">
            <v>1462776.7447593051</v>
          </cell>
          <cell r="O42">
            <v>1550693.790201619</v>
          </cell>
          <cell r="P42">
            <v>1644374.2110381678</v>
          </cell>
          <cell r="Q42">
            <v>1739742.5746841149</v>
          </cell>
          <cell r="R42">
            <v>1830807.4440363317</v>
          </cell>
          <cell r="S42">
            <v>1914719.5376266818</v>
          </cell>
          <cell r="T42">
            <v>1992825.0696886706</v>
          </cell>
          <cell r="U42">
            <v>2068049.3807479078</v>
          </cell>
          <cell r="V42">
            <v>2146383.4598230589</v>
          </cell>
        </row>
        <row r="43">
          <cell r="L43" t="str">
            <v>207_PNPD</v>
          </cell>
          <cell r="M43">
            <v>29398.630924394303</v>
          </cell>
          <cell r="N43">
            <v>32925.518612733104</v>
          </cell>
          <cell r="O43">
            <v>33713.033712460696</v>
          </cell>
          <cell r="P43">
            <v>37418.067009426566</v>
          </cell>
          <cell r="Q43">
            <v>42848.237142169091</v>
          </cell>
          <cell r="R43">
            <v>50218.700599784672</v>
          </cell>
          <cell r="S43">
            <v>58625.836373987426</v>
          </cell>
          <cell r="T43">
            <v>65796.116002100345</v>
          </cell>
          <cell r="U43">
            <v>70562.052469512055</v>
          </cell>
          <cell r="V43">
            <v>73154.451405929794</v>
          </cell>
        </row>
        <row r="44">
          <cell r="L44" t="str">
            <v>207_POPD</v>
          </cell>
          <cell r="M44">
            <v>1415753.3690756056</v>
          </cell>
          <cell r="N44">
            <v>1429851.2261465723</v>
          </cell>
          <cell r="O44">
            <v>1516980.7564891584</v>
          </cell>
          <cell r="P44">
            <v>1606956.1440287414</v>
          </cell>
          <cell r="Q44">
            <v>1696894.3375419457</v>
          </cell>
          <cell r="R44">
            <v>1780588.7434365472</v>
          </cell>
          <cell r="S44">
            <v>1856093.7012526945</v>
          </cell>
          <cell r="T44">
            <v>1927028.9536865703</v>
          </cell>
          <cell r="U44">
            <v>1997487.3282783958</v>
          </cell>
          <cell r="V44">
            <v>2073229.0084171293</v>
          </cell>
        </row>
        <row r="46">
          <cell r="L46" t="str">
            <v>207_OPD</v>
          </cell>
          <cell r="M46">
            <v>569083.4230013123</v>
          </cell>
          <cell r="N46">
            <v>578107.66743238433</v>
          </cell>
          <cell r="O46">
            <v>624356.16537062009</v>
          </cell>
          <cell r="P46">
            <v>673044.53310590168</v>
          </cell>
          <cell r="Q46">
            <v>720973.67646048008</v>
          </cell>
          <cell r="R46">
            <v>766806.57176947605</v>
          </cell>
          <cell r="S46">
            <v>808570.60679736338</v>
          </cell>
          <cell r="T46">
            <v>846627.22397782502</v>
          </cell>
          <cell r="U46">
            <v>884389.649574782</v>
          </cell>
          <cell r="V46">
            <v>923864.96082924504</v>
          </cell>
        </row>
        <row r="48">
          <cell r="L48" t="str">
            <v>207_SPD</v>
          </cell>
          <cell r="M48">
            <v>651983.29521459073</v>
          </cell>
          <cell r="N48">
            <v>662695.71402105363</v>
          </cell>
          <cell r="O48">
            <v>718370.2633013567</v>
          </cell>
          <cell r="P48">
            <v>780088.39272211411</v>
          </cell>
          <cell r="Q48">
            <v>843054.32329786802</v>
          </cell>
          <cell r="R48">
            <v>903996.50577014312</v>
          </cell>
          <cell r="S48">
            <v>958054.87581479154</v>
          </cell>
          <cell r="T48">
            <v>1005600.8754606399</v>
          </cell>
          <cell r="U48">
            <v>1050467.3212765125</v>
          </cell>
          <cell r="V48">
            <v>1097236.6547820347</v>
          </cell>
        </row>
        <row r="49">
          <cell r="L49" t="str">
            <v>207_Com</v>
          </cell>
          <cell r="N49">
            <v>11756.353157158948</v>
          </cell>
          <cell r="O49">
            <v>60894.221033783258</v>
          </cell>
          <cell r="P49">
            <v>66937.801174237597</v>
          </cell>
          <cell r="Q49">
            <v>68185.602329234025</v>
          </cell>
          <cell r="R49">
            <v>66161.854225755334</v>
          </cell>
          <cell r="S49">
            <v>59278.041798128586</v>
          </cell>
          <cell r="T49">
            <v>52765.671399328501</v>
          </cell>
          <cell r="U49">
            <v>50086.117569352638</v>
          </cell>
          <cell r="V49">
            <v>51989.005259002464</v>
          </cell>
        </row>
        <row r="50">
          <cell r="L50" t="str">
            <v>207_SLoss</v>
          </cell>
          <cell r="N50">
            <v>1043.9343506960331</v>
          </cell>
          <cell r="O50">
            <v>5219.6717534801646</v>
          </cell>
          <cell r="P50">
            <v>5219.6717534801646</v>
          </cell>
          <cell r="Q50">
            <v>5219.6717534801646</v>
          </cell>
          <cell r="R50">
            <v>5219.6717534801646</v>
          </cell>
          <cell r="S50">
            <v>5219.6717534801646</v>
          </cell>
          <cell r="T50">
            <v>5219.6717534801646</v>
          </cell>
          <cell r="U50">
            <v>5219.6717534801646</v>
          </cell>
          <cell r="V50">
            <v>5219.6717534801646</v>
          </cell>
        </row>
        <row r="52">
          <cell r="N52">
            <v>2.3027233890246669E-2</v>
          </cell>
          <cell r="O52">
            <v>2.2223771506821772E-2</v>
          </cell>
          <cell r="P52">
            <v>2.3285057995184044E-2</v>
          </cell>
          <cell r="Q52">
            <v>2.5250975381435569E-2</v>
          </cell>
          <cell r="R52">
            <v>2.8203424729543257E-2</v>
          </cell>
          <cell r="S52">
            <v>3.1585601704493864E-2</v>
          </cell>
          <cell r="T52">
            <v>3.4143812876411002E-2</v>
          </cell>
          <cell r="U52">
            <v>3.5325406810129016E-2</v>
          </cell>
          <cell r="V52">
            <v>3.528527292881254E-2</v>
          </cell>
        </row>
        <row r="53">
          <cell r="L53">
            <v>2.2599999999999998</v>
          </cell>
          <cell r="N53">
            <v>2.4733303270256455</v>
          </cell>
          <cell r="O53">
            <v>2.429672101641974</v>
          </cell>
          <cell r="P53">
            <v>2.3875925960101236</v>
          </cell>
          <cell r="Q53">
            <v>2.3536148308113165</v>
          </cell>
          <cell r="R53">
            <v>2.3220833114766823</v>
          </cell>
          <cell r="S53">
            <v>2.2955245783722282</v>
          </cell>
          <cell r="T53">
            <v>2.276124484436663</v>
          </cell>
          <cell r="U53">
            <v>2.2586055018156257</v>
          </cell>
          <cell r="V53">
            <v>2.2440823024138021</v>
          </cell>
        </row>
        <row r="54">
          <cell r="N54">
            <v>0.87235763745111239</v>
          </cell>
          <cell r="O54">
            <v>0.86912863361202686</v>
          </cell>
          <cell r="P54">
            <v>0.86277983288190785</v>
          </cell>
          <cell r="Q54">
            <v>0.85519243130166078</v>
          </cell>
          <cell r="R54">
            <v>0.84824063685534867</v>
          </cell>
          <cell r="S54">
            <v>0.8439710784934974</v>
          </cell>
          <cell r="T54">
            <v>0.84191178094391261</v>
          </cell>
          <cell r="U54">
            <v>0.84190115357428219</v>
          </cell>
          <cell r="V54">
            <v>0.84199243326661388</v>
          </cell>
        </row>
      </sheetData>
      <sheetData sheetId="1"/>
      <sheetData sheetId="2"/>
      <sheetData sheetId="3"/>
      <sheetData sheetId="4"/>
      <sheetData sheetId="5"/>
      <sheetData sheetId="6"/>
      <sheetData sheetId="7"/>
      <sheetData sheetId="8"/>
      <sheetData sheetId="9">
        <row r="9">
          <cell r="BT9" t="str">
            <v>North</v>
          </cell>
        </row>
        <row r="10">
          <cell r="BT10" t="str">
            <v>North</v>
          </cell>
        </row>
        <row r="11">
          <cell r="BT11" t="str">
            <v>South</v>
          </cell>
        </row>
        <row r="12">
          <cell r="BT12" t="str">
            <v>South</v>
          </cell>
        </row>
        <row r="13">
          <cell r="BT13" t="str">
            <v>East</v>
          </cell>
        </row>
        <row r="14">
          <cell r="BT14" t="str">
            <v>East</v>
          </cell>
        </row>
        <row r="15">
          <cell r="BT15" t="str">
            <v>East</v>
          </cell>
        </row>
        <row r="16">
          <cell r="BT16" t="str">
            <v>East</v>
          </cell>
        </row>
        <row r="17">
          <cell r="BT17" t="str">
            <v>West</v>
          </cell>
        </row>
        <row r="18">
          <cell r="BT18" t="str">
            <v>West</v>
          </cell>
        </row>
        <row r="19">
          <cell r="BT19" t="str">
            <v>South</v>
          </cell>
        </row>
        <row r="20">
          <cell r="BT20" t="str">
            <v>South</v>
          </cell>
        </row>
        <row r="21">
          <cell r="BT21" t="str">
            <v>South</v>
          </cell>
        </row>
        <row r="22">
          <cell r="BT22" t="str">
            <v>South</v>
          </cell>
        </row>
        <row r="23">
          <cell r="BT23" t="str">
            <v>South</v>
          </cell>
        </row>
        <row r="24">
          <cell r="BT24" t="str">
            <v>South</v>
          </cell>
        </row>
        <row r="25">
          <cell r="BT25" t="str">
            <v>South</v>
          </cell>
        </row>
        <row r="26">
          <cell r="BT26" t="str">
            <v>North</v>
          </cell>
        </row>
        <row r="27">
          <cell r="BT27" t="str">
            <v>North</v>
          </cell>
        </row>
        <row r="28">
          <cell r="BT28" t="str">
            <v>South</v>
          </cell>
        </row>
        <row r="29">
          <cell r="BT29" t="str">
            <v>South</v>
          </cell>
        </row>
        <row r="30">
          <cell r="BT30" t="str">
            <v>South</v>
          </cell>
        </row>
        <row r="31">
          <cell r="BT31" t="str">
            <v>South</v>
          </cell>
        </row>
        <row r="32">
          <cell r="BT32" t="str">
            <v>South</v>
          </cell>
        </row>
        <row r="33">
          <cell r="BT33" t="str">
            <v>South</v>
          </cell>
        </row>
        <row r="34">
          <cell r="BT34" t="str">
            <v>West</v>
          </cell>
        </row>
        <row r="35">
          <cell r="BT35" t="str">
            <v>West</v>
          </cell>
        </row>
        <row r="36">
          <cell r="BT36" t="str">
            <v>North</v>
          </cell>
        </row>
        <row r="37">
          <cell r="BT37" t="str">
            <v>North</v>
          </cell>
        </row>
        <row r="38">
          <cell r="BT38" t="str">
            <v>North</v>
          </cell>
        </row>
        <row r="39">
          <cell r="BT39" t="str">
            <v>South</v>
          </cell>
        </row>
        <row r="40">
          <cell r="BT40" t="str">
            <v>South</v>
          </cell>
        </row>
        <row r="41">
          <cell r="BT41" t="str">
            <v>East</v>
          </cell>
        </row>
        <row r="42">
          <cell r="BT42" t="str">
            <v>East</v>
          </cell>
        </row>
        <row r="43">
          <cell r="BT43" t="str">
            <v>East</v>
          </cell>
        </row>
        <row r="44">
          <cell r="BT44" t="str">
            <v>East</v>
          </cell>
        </row>
        <row r="45">
          <cell r="BT45" t="str">
            <v>East</v>
          </cell>
        </row>
        <row r="46">
          <cell r="BT46" t="str">
            <v>West</v>
          </cell>
        </row>
        <row r="47">
          <cell r="BT47" t="str">
            <v>East</v>
          </cell>
        </row>
        <row r="48">
          <cell r="BT48" t="str">
            <v>East</v>
          </cell>
        </row>
        <row r="49">
          <cell r="BT49" t="str">
            <v>Inner</v>
          </cell>
        </row>
        <row r="50">
          <cell r="BT50" t="str">
            <v>Inner</v>
          </cell>
        </row>
        <row r="51">
          <cell r="BT51" t="str">
            <v>Inner</v>
          </cell>
        </row>
        <row r="52">
          <cell r="BT52" t="str">
            <v>West</v>
          </cell>
        </row>
        <row r="53">
          <cell r="BT53" t="str">
            <v>West</v>
          </cell>
        </row>
        <row r="54">
          <cell r="BT54" t="str">
            <v>East</v>
          </cell>
        </row>
        <row r="55">
          <cell r="BT55" t="str">
            <v>East</v>
          </cell>
        </row>
        <row r="56">
          <cell r="BT56" t="str">
            <v>East</v>
          </cell>
        </row>
        <row r="57">
          <cell r="BT57" t="str">
            <v>West</v>
          </cell>
        </row>
        <row r="58">
          <cell r="BT58" t="str">
            <v>West</v>
          </cell>
        </row>
        <row r="59">
          <cell r="BT59" t="str">
            <v>North</v>
          </cell>
        </row>
        <row r="60">
          <cell r="BT60" t="str">
            <v>North</v>
          </cell>
        </row>
        <row r="61">
          <cell r="BT61" t="str">
            <v>North</v>
          </cell>
        </row>
        <row r="62">
          <cell r="BT62" t="str">
            <v>South</v>
          </cell>
        </row>
        <row r="63">
          <cell r="BT63" t="str">
            <v>South</v>
          </cell>
        </row>
        <row r="64">
          <cell r="BT64" t="str">
            <v>South</v>
          </cell>
        </row>
        <row r="65">
          <cell r="BT65" t="str">
            <v>North</v>
          </cell>
        </row>
        <row r="66">
          <cell r="BT66" t="str">
            <v>North</v>
          </cell>
        </row>
        <row r="67">
          <cell r="BT67" t="str">
            <v>North</v>
          </cell>
        </row>
        <row r="68">
          <cell r="BT68" t="str">
            <v>Inner</v>
          </cell>
        </row>
        <row r="69">
          <cell r="BT69" t="str">
            <v>Inner</v>
          </cell>
        </row>
        <row r="70">
          <cell r="BT70" t="str">
            <v>Inner</v>
          </cell>
        </row>
        <row r="71">
          <cell r="BT71" t="str">
            <v>East</v>
          </cell>
        </row>
        <row r="72">
          <cell r="BT72" t="str">
            <v>East</v>
          </cell>
        </row>
        <row r="73">
          <cell r="BT73" t="str">
            <v>East</v>
          </cell>
        </row>
        <row r="74">
          <cell r="BT74" t="str">
            <v>East</v>
          </cell>
        </row>
        <row r="75">
          <cell r="BT75" t="str">
            <v>North</v>
          </cell>
        </row>
        <row r="76">
          <cell r="BT76" t="str">
            <v>North</v>
          </cell>
        </row>
        <row r="77">
          <cell r="BT77" t="str">
            <v>North</v>
          </cell>
        </row>
        <row r="78">
          <cell r="BT78" t="str">
            <v>West</v>
          </cell>
        </row>
        <row r="79">
          <cell r="BT79" t="str">
            <v>West</v>
          </cell>
        </row>
        <row r="80">
          <cell r="BT80" t="str">
            <v>West</v>
          </cell>
        </row>
        <row r="81">
          <cell r="BT81" t="str">
            <v>Inner</v>
          </cell>
        </row>
        <row r="82">
          <cell r="BT82" t="str">
            <v>Inner</v>
          </cell>
        </row>
        <row r="83">
          <cell r="BT83" t="str">
            <v>East</v>
          </cell>
        </row>
        <row r="84">
          <cell r="BT84" t="str">
            <v>East</v>
          </cell>
        </row>
        <row r="85">
          <cell r="BT85" t="str">
            <v>East</v>
          </cell>
        </row>
        <row r="86">
          <cell r="BT86" t="str">
            <v>East</v>
          </cell>
        </row>
        <row r="87">
          <cell r="BT87" t="str">
            <v>East</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Totals"/>
      <sheetName val="Supply Matrices"/>
      <sheetName val="Stock Loss (VIF2011)"/>
      <sheetName val="Completions (estimate)"/>
      <sheetName val="Completions (adjust)"/>
      <sheetName val="Completions (VIF2011)"/>
      <sheetName val="TO DO"/>
      <sheetName val=" NSEW "/>
      <sheetName val="Charts_n_Data"/>
      <sheetName val="RESULTS (VIF2011)"/>
      <sheetName val="Base 2010"/>
      <sheetName val="T1 2011"/>
      <sheetName val="T2 2016"/>
      <sheetName val="T3 2021"/>
      <sheetName val="T4 2026"/>
      <sheetName val="T5 2031"/>
      <sheetName val="T6 2036"/>
      <sheetName val="T7 2041"/>
      <sheetName val="T8 2046"/>
      <sheetName val="T9 2051"/>
      <sheetName val="RESULTS (MAC to 2051)"/>
      <sheetName val="Draft Output (VIF2011)"/>
      <sheetName val="RESULTS (VIF2011 PREV)"/>
      <sheetName val="POST PROCESS"/>
      <sheetName val="RESULTS (VIF2011) (POST)"/>
      <sheetName val="CONFIDENTIAL"/>
    </sheetNames>
    <sheetDataSet>
      <sheetData sheetId="0">
        <row r="6">
          <cell r="L6" t="str">
            <v>200_ERP</v>
          </cell>
          <cell r="M6">
            <v>5545931.9999999944</v>
          </cell>
          <cell r="N6">
            <v>5636807.9603979783</v>
          </cell>
          <cell r="O6">
            <v>6067701.4876167122</v>
          </cell>
          <cell r="P6">
            <v>6500652.7581204865</v>
          </cell>
          <cell r="Q6">
            <v>6924140.6577849369</v>
          </cell>
          <cell r="R6">
            <v>7326563.7574490812</v>
          </cell>
          <cell r="S6">
            <v>7702366.4796764944</v>
          </cell>
          <cell r="T6">
            <v>8057519.5120640788</v>
          </cell>
          <cell r="U6">
            <v>8286284.9775084686</v>
          </cell>
          <cell r="V6">
            <v>8617433.9368819632</v>
          </cell>
        </row>
        <row r="7">
          <cell r="L7" t="str">
            <v>200_PNPD</v>
          </cell>
          <cell r="M7">
            <v>89721.750183127384</v>
          </cell>
          <cell r="N7">
            <v>94807.01177866511</v>
          </cell>
          <cell r="O7">
            <v>101841.01490455844</v>
          </cell>
          <cell r="P7">
            <v>111345.86267170541</v>
          </cell>
          <cell r="Q7">
            <v>123624.15013051077</v>
          </cell>
          <cell r="R7">
            <v>142686.38958661372</v>
          </cell>
          <cell r="S7">
            <v>164606.87488163641</v>
          </cell>
          <cell r="T7">
            <v>185442.42655527394</v>
          </cell>
          <cell r="U7">
            <v>196722.71803155873</v>
          </cell>
          <cell r="V7">
            <v>204444.4326823962</v>
          </cell>
        </row>
        <row r="8">
          <cell r="L8" t="str">
            <v>200_POPD</v>
          </cell>
          <cell r="M8">
            <v>5456210.2498168675</v>
          </cell>
          <cell r="N8">
            <v>5542000.9486193135</v>
          </cell>
          <cell r="O8">
            <v>5965860.4727121545</v>
          </cell>
          <cell r="P8">
            <v>6389306.8954487806</v>
          </cell>
          <cell r="Q8">
            <v>6800516.5076544266</v>
          </cell>
          <cell r="R8">
            <v>7183877.3678624677</v>
          </cell>
          <cell r="S8">
            <v>7537759.604794858</v>
          </cell>
          <cell r="T8">
            <v>7872077.0855088048</v>
          </cell>
          <cell r="U8">
            <v>8089562.2594769094</v>
          </cell>
          <cell r="V8">
            <v>8412989.5041995663</v>
          </cell>
        </row>
        <row r="10">
          <cell r="L10" t="str">
            <v>200_OPD</v>
          </cell>
          <cell r="M10">
            <v>2098652.3766747601</v>
          </cell>
          <cell r="N10">
            <v>2138574.1458246592</v>
          </cell>
          <cell r="O10">
            <v>2335105.4496257631</v>
          </cell>
          <cell r="P10">
            <v>2531437.2494880613</v>
          </cell>
          <cell r="Q10">
            <v>2722084.144256603</v>
          </cell>
          <cell r="R10">
            <v>2906124.4715854628</v>
          </cell>
          <cell r="S10">
            <v>3080606.3964768695</v>
          </cell>
          <cell r="T10">
            <v>3246355.0278495084</v>
          </cell>
          <cell r="U10">
            <v>3365886.5665599201</v>
          </cell>
          <cell r="V10">
            <v>3522127.4591007354</v>
          </cell>
        </row>
        <row r="12">
          <cell r="L12" t="str">
            <v>200_SPD</v>
          </cell>
          <cell r="M12">
            <v>2246967.8047988582</v>
          </cell>
          <cell r="N12">
            <v>2289904.8792452822</v>
          </cell>
          <cell r="O12">
            <v>2502381.268097851</v>
          </cell>
          <cell r="P12">
            <v>2718358.3760407437</v>
          </cell>
          <cell r="Q12">
            <v>2930690.4042068464</v>
          </cell>
          <cell r="R12">
            <v>3136417.8549850835</v>
          </cell>
          <cell r="S12">
            <v>3329433.401422279</v>
          </cell>
          <cell r="T12">
            <v>3510567.8931213687</v>
          </cell>
          <cell r="U12">
            <v>3639025.5406149034</v>
          </cell>
          <cell r="V12">
            <v>3807598.1707942067</v>
          </cell>
        </row>
        <row r="13">
          <cell r="L13" t="str">
            <v>200_Com</v>
          </cell>
          <cell r="N13">
            <v>48365.072888791277</v>
          </cell>
          <cell r="O13">
            <v>239616.38106440706</v>
          </cell>
          <cell r="P13">
            <v>243117.10015473061</v>
          </cell>
          <cell r="Q13">
            <v>239472.02037794096</v>
          </cell>
          <cell r="R13">
            <v>232867.44299007475</v>
          </cell>
          <cell r="S13">
            <v>220155.53864903399</v>
          </cell>
          <cell r="T13">
            <v>208274.48391092755</v>
          </cell>
          <cell r="U13">
            <v>199874.38731532404</v>
          </cell>
          <cell r="V13">
            <v>195615.63526611659</v>
          </cell>
        </row>
        <row r="14">
          <cell r="L14" t="str">
            <v>200_SLoss</v>
          </cell>
          <cell r="N14">
            <v>5427.9984423676015</v>
          </cell>
          <cell r="O14">
            <v>27139.992211838013</v>
          </cell>
          <cell r="P14">
            <v>27139.992211838013</v>
          </cell>
          <cell r="Q14">
            <v>27139.992211838013</v>
          </cell>
          <cell r="R14">
            <v>27139.992211838013</v>
          </cell>
          <cell r="S14">
            <v>27139.992211838013</v>
          </cell>
          <cell r="T14">
            <v>27139.992211838013</v>
          </cell>
          <cell r="U14">
            <v>27043.005086813504</v>
          </cell>
          <cell r="V14">
            <v>27043.005086813504</v>
          </cell>
        </row>
        <row r="16">
          <cell r="N16">
            <v>1.710700027979687E-2</v>
          </cell>
          <cell r="O16">
            <v>1.7070633041181442E-2</v>
          </cell>
          <cell r="P16">
            <v>1.7426907878070327E-2</v>
          </cell>
          <cell r="Q16">
            <v>1.8178641282814871E-2</v>
          </cell>
          <cell r="R16">
            <v>1.9862030249142387E-2</v>
          </cell>
          <cell r="S16">
            <v>2.1837639233934714E-2</v>
          </cell>
          <cell r="T16">
            <v>2.3556988141877174E-2</v>
          </cell>
          <cell r="U16">
            <v>2.4318091847441853E-2</v>
          </cell>
          <cell r="V16">
            <v>2.4301044543124931E-2</v>
          </cell>
        </row>
        <row r="17">
          <cell r="N17">
            <v>2.5914467167011659</v>
          </cell>
          <cell r="O17">
            <v>2.5548569867233519</v>
          </cell>
          <cell r="P17">
            <v>2.5239839133839506</v>
          </cell>
          <cell r="Q17">
            <v>2.4982756400102528</v>
          </cell>
          <cell r="R17">
            <v>2.4719785536038095</v>
          </cell>
          <cell r="S17">
            <v>2.4468428077716791</v>
          </cell>
          <cell r="T17">
            <v>2.4248971594223709</v>
          </cell>
          <cell r="U17">
            <v>2.4033971732282078</v>
          </cell>
          <cell r="V17">
            <v>2.3886101800380497</v>
          </cell>
        </row>
        <row r="18">
          <cell r="N18">
            <v>0.93391396525147397</v>
          </cell>
          <cell r="O18">
            <v>0.93315334453440812</v>
          </cell>
          <cell r="P18">
            <v>0.93123749679211509</v>
          </cell>
          <cell r="Q18">
            <v>0.92882009657151077</v>
          </cell>
          <cell r="R18">
            <v>0.92657439344901449</v>
          </cell>
          <cell r="S18">
            <v>0.92526445946054525</v>
          </cell>
          <cell r="T18">
            <v>0.92473785629112581</v>
          </cell>
          <cell r="U18">
            <v>0.92494172656759377</v>
          </cell>
          <cell r="V18">
            <v>0.92502604033084546</v>
          </cell>
        </row>
        <row r="24">
          <cell r="L24" t="str">
            <v>205_ERP</v>
          </cell>
          <cell r="M24">
            <v>4077035.9999999949</v>
          </cell>
          <cell r="N24">
            <v>4149503.9523941758</v>
          </cell>
          <cell r="O24">
            <v>4483604.2303887317</v>
          </cell>
          <cell r="P24">
            <v>4808835.7727314979</v>
          </cell>
          <cell r="Q24">
            <v>5118447.4704815419</v>
          </cell>
          <cell r="R24">
            <v>5411937.8755567307</v>
          </cell>
          <cell r="S24">
            <v>5690153.2268154062</v>
          </cell>
          <cell r="T24">
            <v>5955817.8737173043</v>
          </cell>
          <cell r="U24">
            <v>6218235.5967605608</v>
          </cell>
          <cell r="V24">
            <v>6471050.4770589033</v>
          </cell>
        </row>
        <row r="25">
          <cell r="L25" t="str">
            <v>205_PNPD</v>
          </cell>
          <cell r="M25">
            <v>59776.9296875</v>
          </cell>
          <cell r="N25">
            <v>61269.5703125</v>
          </cell>
          <cell r="O25">
            <v>67508.03125</v>
          </cell>
          <cell r="P25">
            <v>73239.46875</v>
          </cell>
          <cell r="Q25">
            <v>79987.2734375</v>
          </cell>
          <cell r="R25">
            <v>91542.8984375</v>
          </cell>
          <cell r="S25">
            <v>104900.890625</v>
          </cell>
          <cell r="T25">
            <v>118433.640625</v>
          </cell>
          <cell r="U25">
            <v>126160.66556204669</v>
          </cell>
          <cell r="V25">
            <v>131289.98127646642</v>
          </cell>
        </row>
        <row r="26">
          <cell r="L26" t="str">
            <v>205_POPD</v>
          </cell>
          <cell r="M26">
            <v>4017259.0703124949</v>
          </cell>
          <cell r="N26">
            <v>4088234.3820816758</v>
          </cell>
          <cell r="O26">
            <v>4416096.1991387317</v>
          </cell>
          <cell r="P26">
            <v>4735596.3039814979</v>
          </cell>
          <cell r="Q26">
            <v>5038460.1970440419</v>
          </cell>
          <cell r="R26">
            <v>5320394.9771192307</v>
          </cell>
          <cell r="S26">
            <v>5585252.3361904062</v>
          </cell>
          <cell r="T26">
            <v>5837384.2330923043</v>
          </cell>
          <cell r="U26">
            <v>6092074.9311985141</v>
          </cell>
          <cell r="V26">
            <v>6339760.4957824368</v>
          </cell>
        </row>
        <row r="28">
          <cell r="L28" t="str">
            <v>205_OPD</v>
          </cell>
          <cell r="M28">
            <v>1521553.1316753908</v>
          </cell>
          <cell r="N28">
            <v>1552152.2844779168</v>
          </cell>
          <cell r="O28">
            <v>1699131.9557254598</v>
          </cell>
          <cell r="P28">
            <v>1841511.7348695789</v>
          </cell>
          <cell r="Q28">
            <v>1977218.7477763323</v>
          </cell>
          <cell r="R28">
            <v>2108484.9418454543</v>
          </cell>
          <cell r="S28">
            <v>2235735.1561783962</v>
          </cell>
          <cell r="T28">
            <v>2358824.5378909092</v>
          </cell>
          <cell r="U28">
            <v>2481496.9169851379</v>
          </cell>
          <cell r="V28">
            <v>2598262.4982714904</v>
          </cell>
        </row>
        <row r="30">
          <cell r="L30" t="str">
            <v>205_SPD</v>
          </cell>
          <cell r="M30">
            <v>1586630</v>
          </cell>
          <cell r="N30">
            <v>1618537.8793900637</v>
          </cell>
          <cell r="O30">
            <v>1771848.6810605447</v>
          </cell>
          <cell r="P30">
            <v>1920454.8955272632</v>
          </cell>
          <cell r="Q30">
            <v>2062168.0713875589</v>
          </cell>
          <cell r="R30">
            <v>2199254.4244627338</v>
          </cell>
          <cell r="S30">
            <v>2332108.1170496293</v>
          </cell>
          <cell r="T30">
            <v>2460593.2829257529</v>
          </cell>
          <cell r="U30">
            <v>2588558.219338391</v>
          </cell>
          <cell r="V30">
            <v>2710361.5160121717</v>
          </cell>
        </row>
        <row r="31">
          <cell r="L31" t="str">
            <v>205_Com</v>
          </cell>
          <cell r="N31">
            <v>36272.54605673036</v>
          </cell>
          <cell r="O31">
            <v>175134.13500381433</v>
          </cell>
          <cell r="P31">
            <v>170429.54780005183</v>
          </cell>
          <cell r="Q31">
            <v>163536.50919362911</v>
          </cell>
          <cell r="R31">
            <v>158909.68640850819</v>
          </cell>
          <cell r="S31">
            <v>154677.02592022889</v>
          </cell>
          <cell r="T31">
            <v>150308.49920945693</v>
          </cell>
          <cell r="U31">
            <v>149788.2697459714</v>
          </cell>
          <cell r="V31">
            <v>143626.63000711412</v>
          </cell>
        </row>
        <row r="32">
          <cell r="L32" t="str">
            <v>205_SLoss</v>
          </cell>
          <cell r="N32">
            <v>4364.666666666667</v>
          </cell>
          <cell r="O32">
            <v>21823.333333333339</v>
          </cell>
          <cell r="P32">
            <v>21823.333333333339</v>
          </cell>
          <cell r="Q32">
            <v>21823.333333333339</v>
          </cell>
          <cell r="R32">
            <v>21823.333333333339</v>
          </cell>
          <cell r="S32">
            <v>21823.333333333339</v>
          </cell>
          <cell r="T32">
            <v>21823.333333333339</v>
          </cell>
          <cell r="U32">
            <v>21823.333333333339</v>
          </cell>
          <cell r="V32">
            <v>21823.333333333339</v>
          </cell>
        </row>
        <row r="34">
          <cell r="N34">
            <v>1.49868047147782E-2</v>
          </cell>
          <cell r="O34">
            <v>1.5286811746348742E-2</v>
          </cell>
          <cell r="P34">
            <v>1.5465733151371711E-2</v>
          </cell>
          <cell r="Q34">
            <v>1.5875340939366128E-2</v>
          </cell>
          <cell r="R34">
            <v>1.7206034294669343E-2</v>
          </cell>
          <cell r="S34">
            <v>1.8781763886526727E-2</v>
          </cell>
          <cell r="T34">
            <v>2.0288820453790959E-2</v>
          </cell>
          <cell r="U34">
            <v>2.0708981256280557E-2</v>
          </cell>
          <cell r="V34">
            <v>2.0708981256280557E-2</v>
          </cell>
        </row>
        <row r="35">
          <cell r="L35">
            <v>2.44</v>
          </cell>
          <cell r="N35">
            <v>2.6339131945785832</v>
          </cell>
          <cell r="O35">
            <v>2.5990307487644415</v>
          </cell>
          <cell r="P35">
            <v>2.5715808454062805</v>
          </cell>
          <cell r="Q35">
            <v>2.5482563336558068</v>
          </cell>
          <cell r="R35">
            <v>2.5233260487326734</v>
          </cell>
          <cell r="S35">
            <v>2.4981726125993529</v>
          </cell>
          <cell r="T35">
            <v>2.4747004871806499</v>
          </cell>
          <cell r="U35">
            <v>2.4550000000000001</v>
          </cell>
          <cell r="V35">
            <v>2.44</v>
          </cell>
        </row>
        <row r="36">
          <cell r="N36">
            <v>0.95898421917863053</v>
          </cell>
          <cell r="O36">
            <v>0.95895996869689792</v>
          </cell>
          <cell r="P36">
            <v>0.95889350963589781</v>
          </cell>
          <cell r="Q36">
            <v>0.95880581956927147</v>
          </cell>
          <cell r="R36">
            <v>0.95872715698209676</v>
          </cell>
          <cell r="S36">
            <v>0.95867560334503044</v>
          </cell>
          <cell r="T36">
            <v>0.95864056618335713</v>
          </cell>
          <cell r="U36">
            <v>0.95864056618335713</v>
          </cell>
          <cell r="V36">
            <v>0.95864056618335713</v>
          </cell>
        </row>
        <row r="41">
          <cell r="L41" t="str">
            <v>All these control totals now = regional victoria minus mitchell south</v>
          </cell>
        </row>
        <row r="42">
          <cell r="L42" t="str">
            <v>207_ERP</v>
          </cell>
          <cell r="M42">
            <v>1445152</v>
          </cell>
          <cell r="N42">
            <v>1462776.7447593051</v>
          </cell>
          <cell r="O42">
            <v>1550693.790201619</v>
          </cell>
          <cell r="P42">
            <v>1644374.2110381678</v>
          </cell>
          <cell r="Q42">
            <v>1739742.5746841149</v>
          </cell>
          <cell r="R42">
            <v>1830807.4440363317</v>
          </cell>
          <cell r="S42">
            <v>1914719.5376266818</v>
          </cell>
          <cell r="T42">
            <v>1992825.0696886706</v>
          </cell>
          <cell r="U42">
            <v>2068049.3807479078</v>
          </cell>
          <cell r="V42">
            <v>2146383.4598230589</v>
          </cell>
        </row>
        <row r="43">
          <cell r="L43" t="str">
            <v>207_PNPD</v>
          </cell>
          <cell r="M43">
            <v>29398.630924394303</v>
          </cell>
          <cell r="N43">
            <v>32925.518612733104</v>
          </cell>
          <cell r="O43">
            <v>33713.033712460696</v>
          </cell>
          <cell r="P43">
            <v>37418.067009426566</v>
          </cell>
          <cell r="Q43">
            <v>42848.237142169091</v>
          </cell>
          <cell r="R43">
            <v>50218.700599784672</v>
          </cell>
          <cell r="S43">
            <v>58625.836373987426</v>
          </cell>
          <cell r="T43">
            <v>65796.116002100345</v>
          </cell>
          <cell r="U43">
            <v>70562.052469512055</v>
          </cell>
          <cell r="V43">
            <v>73154.451405929794</v>
          </cell>
        </row>
        <row r="44">
          <cell r="L44" t="str">
            <v>207_POPD</v>
          </cell>
          <cell r="M44">
            <v>1415753.3690756056</v>
          </cell>
          <cell r="N44">
            <v>1429851.2261465723</v>
          </cell>
          <cell r="O44">
            <v>1516980.7564891584</v>
          </cell>
          <cell r="P44">
            <v>1606956.1440287414</v>
          </cell>
          <cell r="Q44">
            <v>1696894.3375419457</v>
          </cell>
          <cell r="R44">
            <v>1780588.7434365472</v>
          </cell>
          <cell r="S44">
            <v>1856093.7012526945</v>
          </cell>
          <cell r="T44">
            <v>1927028.9536865703</v>
          </cell>
          <cell r="U44">
            <v>1997487.3282783958</v>
          </cell>
          <cell r="V44">
            <v>2073229.0084171293</v>
          </cell>
        </row>
        <row r="46">
          <cell r="L46" t="str">
            <v>207_OPD</v>
          </cell>
          <cell r="M46">
            <v>569083.4230013123</v>
          </cell>
          <cell r="N46">
            <v>578107.66743238433</v>
          </cell>
          <cell r="O46">
            <v>624356.16537062009</v>
          </cell>
          <cell r="P46">
            <v>673044.53310590168</v>
          </cell>
          <cell r="Q46">
            <v>720973.67646048008</v>
          </cell>
          <cell r="R46">
            <v>766806.57176947605</v>
          </cell>
          <cell r="S46">
            <v>808570.60679736338</v>
          </cell>
          <cell r="T46">
            <v>846627.22397782502</v>
          </cell>
          <cell r="U46">
            <v>884389.649574782</v>
          </cell>
          <cell r="V46">
            <v>923864.96082924504</v>
          </cell>
        </row>
        <row r="48">
          <cell r="L48" t="str">
            <v>207_SPD</v>
          </cell>
          <cell r="M48">
            <v>651983.29521459073</v>
          </cell>
          <cell r="N48">
            <v>662695.71402105363</v>
          </cell>
          <cell r="O48">
            <v>718370.2633013567</v>
          </cell>
          <cell r="P48">
            <v>780088.39272211411</v>
          </cell>
          <cell r="Q48">
            <v>843054.32329786802</v>
          </cell>
          <cell r="R48">
            <v>903996.50577014312</v>
          </cell>
          <cell r="S48">
            <v>958054.87581479154</v>
          </cell>
          <cell r="T48">
            <v>1005600.8754606399</v>
          </cell>
          <cell r="U48">
            <v>1050467.3212765125</v>
          </cell>
          <cell r="V48">
            <v>1097236.6547820347</v>
          </cell>
        </row>
        <row r="49">
          <cell r="L49" t="str">
            <v>207_Com</v>
          </cell>
          <cell r="N49">
            <v>11756.353157158948</v>
          </cell>
          <cell r="O49">
            <v>60894.221033783258</v>
          </cell>
          <cell r="P49">
            <v>66937.801174237597</v>
          </cell>
          <cell r="Q49">
            <v>68185.602329234025</v>
          </cell>
          <cell r="R49">
            <v>66161.854225755334</v>
          </cell>
          <cell r="S49">
            <v>59278.041798128586</v>
          </cell>
          <cell r="T49">
            <v>52765.671399328501</v>
          </cell>
          <cell r="U49">
            <v>50086.117569352638</v>
          </cell>
          <cell r="V49">
            <v>51989.005259002464</v>
          </cell>
        </row>
        <row r="50">
          <cell r="L50" t="str">
            <v>207_SLoss</v>
          </cell>
          <cell r="N50">
            <v>1043.9343506960331</v>
          </cell>
          <cell r="O50">
            <v>5219.6717534801646</v>
          </cell>
          <cell r="P50">
            <v>5219.6717534801646</v>
          </cell>
          <cell r="Q50">
            <v>5219.6717534801646</v>
          </cell>
          <cell r="R50">
            <v>5219.6717534801646</v>
          </cell>
          <cell r="S50">
            <v>5219.6717534801646</v>
          </cell>
          <cell r="T50">
            <v>5219.6717534801646</v>
          </cell>
          <cell r="U50">
            <v>5219.6717534801646</v>
          </cell>
          <cell r="V50">
            <v>5219.6717534801646</v>
          </cell>
        </row>
        <row r="52">
          <cell r="N52">
            <v>2.3027233890246669E-2</v>
          </cell>
          <cell r="O52">
            <v>2.2223771506821772E-2</v>
          </cell>
          <cell r="P52">
            <v>2.3285057995184044E-2</v>
          </cell>
          <cell r="Q52">
            <v>2.5250975381435569E-2</v>
          </cell>
          <cell r="R52">
            <v>2.8203424729543257E-2</v>
          </cell>
          <cell r="S52">
            <v>3.1585601704493864E-2</v>
          </cell>
          <cell r="T52">
            <v>3.4143812876411002E-2</v>
          </cell>
          <cell r="U52">
            <v>3.5325406810129016E-2</v>
          </cell>
          <cell r="V52">
            <v>3.528527292881254E-2</v>
          </cell>
        </row>
        <row r="53">
          <cell r="L53">
            <v>2.2599999999999998</v>
          </cell>
          <cell r="N53">
            <v>2.4733303270256455</v>
          </cell>
          <cell r="O53">
            <v>2.429672101641974</v>
          </cell>
          <cell r="P53">
            <v>2.3875925960101236</v>
          </cell>
          <cell r="Q53">
            <v>2.3536148308113165</v>
          </cell>
          <cell r="R53">
            <v>2.3220833114766823</v>
          </cell>
          <cell r="S53">
            <v>2.2955245783722282</v>
          </cell>
          <cell r="T53">
            <v>2.276124484436663</v>
          </cell>
          <cell r="U53">
            <v>2.2586055018156257</v>
          </cell>
          <cell r="V53">
            <v>2.2440823024138021</v>
          </cell>
        </row>
        <row r="54">
          <cell r="N54">
            <v>0.87235763745111239</v>
          </cell>
          <cell r="O54">
            <v>0.86912863361202686</v>
          </cell>
          <cell r="P54">
            <v>0.86277983288190785</v>
          </cell>
          <cell r="Q54">
            <v>0.85519243130166078</v>
          </cell>
          <cell r="R54">
            <v>0.84824063685534867</v>
          </cell>
          <cell r="S54">
            <v>0.8439710784934974</v>
          </cell>
          <cell r="T54">
            <v>0.84191178094391261</v>
          </cell>
          <cell r="U54">
            <v>0.84190115357428219</v>
          </cell>
          <cell r="V54">
            <v>0.84199243326661388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9">
          <cell r="BT9" t="str">
            <v>North</v>
          </cell>
        </row>
        <row r="10">
          <cell r="BT10" t="str">
            <v>North</v>
          </cell>
        </row>
        <row r="11">
          <cell r="BT11" t="str">
            <v>South</v>
          </cell>
        </row>
        <row r="12">
          <cell r="BT12" t="str">
            <v>South</v>
          </cell>
        </row>
        <row r="13">
          <cell r="BT13" t="str">
            <v>East</v>
          </cell>
        </row>
        <row r="14">
          <cell r="BT14" t="str">
            <v>East</v>
          </cell>
        </row>
        <row r="15">
          <cell r="BT15" t="str">
            <v>East</v>
          </cell>
        </row>
        <row r="16">
          <cell r="BT16" t="str">
            <v>East</v>
          </cell>
        </row>
        <row r="17">
          <cell r="BT17" t="str">
            <v>West</v>
          </cell>
        </row>
        <row r="18">
          <cell r="BT18" t="str">
            <v>West</v>
          </cell>
        </row>
        <row r="19">
          <cell r="BT19" t="str">
            <v>South</v>
          </cell>
        </row>
        <row r="20">
          <cell r="BT20" t="str">
            <v>South</v>
          </cell>
        </row>
        <row r="21">
          <cell r="BT21" t="str">
            <v>South</v>
          </cell>
        </row>
        <row r="22">
          <cell r="BT22" t="str">
            <v>South</v>
          </cell>
        </row>
        <row r="23">
          <cell r="BT23" t="str">
            <v>South</v>
          </cell>
        </row>
        <row r="24">
          <cell r="BT24" t="str">
            <v>South</v>
          </cell>
        </row>
        <row r="25">
          <cell r="BT25" t="str">
            <v>South</v>
          </cell>
        </row>
        <row r="26">
          <cell r="BT26" t="str">
            <v>North</v>
          </cell>
        </row>
        <row r="27">
          <cell r="BT27" t="str">
            <v>North</v>
          </cell>
        </row>
        <row r="28">
          <cell r="BT28" t="str">
            <v>South</v>
          </cell>
        </row>
        <row r="29">
          <cell r="BT29" t="str">
            <v>South</v>
          </cell>
        </row>
        <row r="30">
          <cell r="BT30" t="str">
            <v>South</v>
          </cell>
        </row>
        <row r="31">
          <cell r="BT31" t="str">
            <v>South</v>
          </cell>
        </row>
        <row r="32">
          <cell r="BT32" t="str">
            <v>South</v>
          </cell>
        </row>
        <row r="33">
          <cell r="BT33" t="str">
            <v>South</v>
          </cell>
        </row>
        <row r="34">
          <cell r="BT34" t="str">
            <v>West</v>
          </cell>
        </row>
        <row r="35">
          <cell r="BT35" t="str">
            <v>West</v>
          </cell>
        </row>
        <row r="36">
          <cell r="BT36" t="str">
            <v>North</v>
          </cell>
        </row>
        <row r="37">
          <cell r="BT37" t="str">
            <v>North</v>
          </cell>
        </row>
        <row r="38">
          <cell r="BT38" t="str">
            <v>North</v>
          </cell>
        </row>
        <row r="39">
          <cell r="BT39" t="str">
            <v>South</v>
          </cell>
        </row>
        <row r="40">
          <cell r="BT40" t="str">
            <v>South</v>
          </cell>
        </row>
        <row r="41">
          <cell r="BT41" t="str">
            <v>East</v>
          </cell>
        </row>
        <row r="42">
          <cell r="BT42" t="str">
            <v>East</v>
          </cell>
        </row>
        <row r="43">
          <cell r="BT43" t="str">
            <v>East</v>
          </cell>
        </row>
        <row r="44">
          <cell r="BT44" t="str">
            <v>East</v>
          </cell>
        </row>
        <row r="45">
          <cell r="BT45" t="str">
            <v>East</v>
          </cell>
        </row>
        <row r="46">
          <cell r="BT46" t="str">
            <v>West</v>
          </cell>
        </row>
        <row r="47">
          <cell r="BT47" t="str">
            <v>East</v>
          </cell>
        </row>
        <row r="48">
          <cell r="BT48" t="str">
            <v>East</v>
          </cell>
        </row>
        <row r="49">
          <cell r="BT49" t="str">
            <v>Inner</v>
          </cell>
        </row>
        <row r="50">
          <cell r="BT50" t="str">
            <v>Inner</v>
          </cell>
        </row>
        <row r="51">
          <cell r="BT51" t="str">
            <v>Inner</v>
          </cell>
        </row>
        <row r="52">
          <cell r="BT52" t="str">
            <v>West</v>
          </cell>
        </row>
        <row r="53">
          <cell r="BT53" t="str">
            <v>West</v>
          </cell>
        </row>
        <row r="54">
          <cell r="BT54" t="str">
            <v>East</v>
          </cell>
        </row>
        <row r="55">
          <cell r="BT55" t="str">
            <v>East</v>
          </cell>
        </row>
        <row r="56">
          <cell r="BT56" t="str">
            <v>East</v>
          </cell>
        </row>
        <row r="57">
          <cell r="BT57" t="str">
            <v>West</v>
          </cell>
        </row>
        <row r="58">
          <cell r="BT58" t="str">
            <v>West</v>
          </cell>
        </row>
        <row r="59">
          <cell r="BT59" t="str">
            <v>North</v>
          </cell>
        </row>
        <row r="60">
          <cell r="BT60" t="str">
            <v>North</v>
          </cell>
        </row>
        <row r="61">
          <cell r="BT61" t="str">
            <v>North</v>
          </cell>
        </row>
        <row r="62">
          <cell r="BT62" t="str">
            <v>South</v>
          </cell>
        </row>
        <row r="63">
          <cell r="BT63" t="str">
            <v>South</v>
          </cell>
        </row>
        <row r="64">
          <cell r="BT64" t="str">
            <v>South</v>
          </cell>
        </row>
        <row r="65">
          <cell r="BT65" t="str">
            <v>North</v>
          </cell>
        </row>
        <row r="66">
          <cell r="BT66" t="str">
            <v>North</v>
          </cell>
        </row>
        <row r="67">
          <cell r="BT67" t="str">
            <v>North</v>
          </cell>
        </row>
        <row r="68">
          <cell r="BT68" t="str">
            <v>Inner</v>
          </cell>
        </row>
        <row r="69">
          <cell r="BT69" t="str">
            <v>Inner</v>
          </cell>
        </row>
        <row r="70">
          <cell r="BT70" t="str">
            <v>Inner</v>
          </cell>
        </row>
        <row r="71">
          <cell r="BT71" t="str">
            <v>East</v>
          </cell>
        </row>
        <row r="72">
          <cell r="BT72" t="str">
            <v>East</v>
          </cell>
        </row>
        <row r="73">
          <cell r="BT73" t="str">
            <v>East</v>
          </cell>
        </row>
        <row r="74">
          <cell r="BT74" t="str">
            <v>East</v>
          </cell>
        </row>
        <row r="75">
          <cell r="BT75" t="str">
            <v>North</v>
          </cell>
        </row>
        <row r="76">
          <cell r="BT76" t="str">
            <v>North</v>
          </cell>
        </row>
        <row r="77">
          <cell r="BT77" t="str">
            <v>North</v>
          </cell>
        </row>
        <row r="78">
          <cell r="BT78" t="str">
            <v>West</v>
          </cell>
        </row>
        <row r="79">
          <cell r="BT79" t="str">
            <v>West</v>
          </cell>
        </row>
        <row r="80">
          <cell r="BT80" t="str">
            <v>West</v>
          </cell>
        </row>
        <row r="81">
          <cell r="BT81" t="str">
            <v>Inner</v>
          </cell>
        </row>
        <row r="82">
          <cell r="BT82" t="str">
            <v>Inner</v>
          </cell>
        </row>
        <row r="83">
          <cell r="BT83" t="str">
            <v>East</v>
          </cell>
        </row>
        <row r="84">
          <cell r="BT84" t="str">
            <v>East</v>
          </cell>
        </row>
        <row r="85">
          <cell r="BT85" t="str">
            <v>East</v>
          </cell>
        </row>
        <row r="86">
          <cell r="BT86" t="str">
            <v>East</v>
          </cell>
        </row>
        <row r="87">
          <cell r="BT87" t="str">
            <v>East</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Table 1"/>
      <sheetName val="Table 2"/>
      <sheetName val="Table 3"/>
      <sheetName val="Table 4"/>
      <sheetName val="Table 5"/>
      <sheetName val="Table 6"/>
      <sheetName val="Table 7"/>
      <sheetName val="Table 8"/>
      <sheetName val="Table 9"/>
      <sheetName val="Explanatory Note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omments" Target="../comments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13.xml"/><Relationship Id="rId5" Type="http://schemas.openxmlformats.org/officeDocument/2006/relationships/ctrlProp" Target="../ctrlProps/ctrlProp12.xml"/><Relationship Id="rId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6600"/>
    <pageSetUpPr autoPageBreaks="0" fitToPage="1"/>
  </sheetPr>
  <dimension ref="A1:BN2419"/>
  <sheetViews>
    <sheetView showGridLines="0" showRowColHeaders="0" zoomScale="75" zoomScaleNormal="75" workbookViewId="0">
      <selection activeCell="T55" sqref="T55"/>
    </sheetView>
  </sheetViews>
  <sheetFormatPr defaultColWidth="9" defaultRowHeight="14.5"/>
  <cols>
    <col min="1" max="1" width="4.7265625" style="29" customWidth="1"/>
    <col min="2" max="2" width="7.36328125" style="1" customWidth="1"/>
    <col min="3" max="3" width="11" style="1" customWidth="1"/>
    <col min="4" max="4" width="2.26953125" style="1" customWidth="1"/>
    <col min="5" max="5" width="11" style="1" customWidth="1"/>
    <col min="6" max="6" width="9.08984375" style="1" bestFit="1" customWidth="1"/>
    <col min="7" max="11" width="10.6328125" style="1" customWidth="1"/>
    <col min="12" max="12" width="9" style="1" customWidth="1"/>
    <col min="13" max="13" width="5.08984375" style="1" customWidth="1"/>
    <col min="14" max="14" width="10.7265625" style="1" customWidth="1"/>
    <col min="15" max="15" width="3" style="1" customWidth="1"/>
    <col min="16" max="16" width="10.7265625" style="1" customWidth="1"/>
    <col min="17" max="18" width="8" style="1" customWidth="1"/>
    <col min="19" max="19" width="5.08984375" style="1" customWidth="1"/>
    <col min="20" max="23" width="9.26953125" style="1" customWidth="1"/>
    <col min="24" max="24" width="8" style="1" customWidth="1"/>
    <col min="25" max="60" width="9" style="1"/>
    <col min="61" max="63" width="9" style="10"/>
    <col min="64" max="16384" width="9" style="1"/>
  </cols>
  <sheetData>
    <row r="1" spans="1:41" ht="27.75" customHeight="1">
      <c r="B1" s="197" t="s">
        <v>324</v>
      </c>
      <c r="C1" s="197"/>
      <c r="D1" s="197"/>
      <c r="E1" s="197"/>
      <c r="F1" s="197"/>
      <c r="G1" s="197"/>
      <c r="H1" s="197"/>
      <c r="I1" s="197"/>
      <c r="J1" s="197"/>
      <c r="K1" s="197"/>
      <c r="L1" s="197"/>
      <c r="M1" s="197"/>
      <c r="N1" s="197"/>
      <c r="O1" s="197"/>
      <c r="P1" s="197"/>
      <c r="Q1" s="197"/>
      <c r="R1" s="197"/>
      <c r="S1" s="197"/>
      <c r="T1" s="197"/>
      <c r="U1" s="197"/>
      <c r="V1" s="197"/>
      <c r="W1" s="197"/>
      <c r="X1" s="197"/>
      <c r="AJ1" s="154"/>
      <c r="AK1" s="112" t="s">
        <v>101</v>
      </c>
      <c r="AL1" s="112">
        <v>2021</v>
      </c>
      <c r="AM1" s="155" t="s">
        <v>195</v>
      </c>
      <c r="AN1" s="112"/>
      <c r="AO1" s="139"/>
    </row>
    <row r="2" spans="1:41" ht="18">
      <c r="B2" s="196" t="s">
        <v>213</v>
      </c>
      <c r="C2" s="196"/>
      <c r="D2" s="196"/>
      <c r="E2" s="196"/>
      <c r="F2" s="196"/>
      <c r="H2" s="198" t="s">
        <v>317</v>
      </c>
      <c r="I2" s="198"/>
      <c r="J2" s="198"/>
      <c r="M2" s="2" t="s">
        <v>214</v>
      </c>
      <c r="N2" s="11"/>
      <c r="O2" s="11"/>
      <c r="P2" s="11"/>
      <c r="Q2" s="11"/>
      <c r="Y2" s="1">
        <f>INDEX(AL1:AL21,C5)</f>
        <v>2025</v>
      </c>
      <c r="AJ2" s="154"/>
      <c r="AK2" s="112" t="s">
        <v>102</v>
      </c>
      <c r="AL2" s="112">
        <v>2022</v>
      </c>
      <c r="AM2" s="156" t="s">
        <v>211</v>
      </c>
      <c r="AN2" s="112"/>
      <c r="AO2" s="139"/>
    </row>
    <row r="3" spans="1:41" ht="18.75" customHeight="1">
      <c r="B3" s="6">
        <v>1</v>
      </c>
      <c r="E3" s="6">
        <v>27</v>
      </c>
      <c r="N3" s="122">
        <v>27</v>
      </c>
      <c r="O3" s="3"/>
      <c r="P3" s="122">
        <v>27</v>
      </c>
      <c r="AJ3" s="154"/>
      <c r="AK3" s="112" t="s">
        <v>103</v>
      </c>
      <c r="AL3" s="112">
        <v>2023</v>
      </c>
      <c r="AM3" s="157" t="s">
        <v>212</v>
      </c>
      <c r="AN3" s="112"/>
      <c r="AO3" s="139"/>
    </row>
    <row r="4" spans="1:41" ht="21" hidden="1" customHeight="1">
      <c r="B4" s="1">
        <v>3</v>
      </c>
      <c r="E4" s="1">
        <v>3</v>
      </c>
      <c r="M4" s="1">
        <v>3</v>
      </c>
      <c r="N4" s="3"/>
      <c r="O4" s="3"/>
      <c r="P4" s="3">
        <v>3</v>
      </c>
      <c r="AJ4" s="154"/>
      <c r="AK4" s="112"/>
      <c r="AL4" s="112">
        <v>2024</v>
      </c>
      <c r="AM4" s="155" t="s">
        <v>196</v>
      </c>
      <c r="AN4" s="112"/>
      <c r="AO4" s="139"/>
    </row>
    <row r="5" spans="1:41" ht="17.25" customHeight="1">
      <c r="C5" s="6">
        <v>5</v>
      </c>
      <c r="E5" s="6">
        <v>14</v>
      </c>
      <c r="N5" s="122">
        <v>21</v>
      </c>
      <c r="O5" s="3"/>
      <c r="P5" s="122">
        <v>24</v>
      </c>
      <c r="AJ5" s="154"/>
      <c r="AK5" s="112"/>
      <c r="AL5" s="112">
        <v>2025</v>
      </c>
      <c r="AM5" s="155" t="s">
        <v>197</v>
      </c>
      <c r="AN5" s="112"/>
      <c r="AO5" s="139"/>
    </row>
    <row r="6" spans="1:41" ht="21" customHeight="1">
      <c r="B6" s="12"/>
      <c r="C6" s="3"/>
      <c r="D6" s="3"/>
      <c r="E6" s="3"/>
      <c r="F6" s="3"/>
      <c r="G6" s="3"/>
      <c r="H6" s="3"/>
      <c r="I6" s="3"/>
      <c r="J6" s="3"/>
      <c r="K6" s="3"/>
      <c r="L6" s="3"/>
      <c r="M6" s="3"/>
      <c r="N6" s="3"/>
      <c r="O6" s="3"/>
      <c r="P6" s="3"/>
      <c r="Q6" s="3"/>
      <c r="R6" s="3"/>
      <c r="S6" s="3"/>
      <c r="T6" s="3"/>
      <c r="U6" s="3"/>
      <c r="AJ6" s="154"/>
      <c r="AK6" s="112"/>
      <c r="AL6" s="112">
        <v>2026</v>
      </c>
      <c r="AM6" s="155" t="s">
        <v>198</v>
      </c>
      <c r="AN6" s="112"/>
      <c r="AO6" s="139"/>
    </row>
    <row r="7" spans="1:41" ht="45" customHeight="1">
      <c r="B7" s="13"/>
      <c r="C7" s="117" t="str">
        <f>CONCATENATE(INDEX(B100:B181,B3),": 
",INDEX(AL1:AL21,C5))</f>
        <v>Victoria: 
2025</v>
      </c>
      <c r="D7" s="14"/>
      <c r="E7" s="118" t="str">
        <f>CONCATENATE(INDEX(B100:B181,E3),": 
",INDEX(AL1:AL21,E5))</f>
        <v>Greater Dandenong: 
2034</v>
      </c>
      <c r="F7" s="15"/>
      <c r="G7" s="15"/>
      <c r="H7" s="15"/>
      <c r="I7" s="15"/>
      <c r="J7" s="15"/>
      <c r="K7" s="15"/>
      <c r="L7" s="15"/>
      <c r="M7" s="15"/>
      <c r="N7" s="117" t="str">
        <f>CONCATENATE(INDEX(B100:B181,N3),": ",INDEX(AM1:AM25,N5))</f>
        <v>Greater Dandenong: 12-24</v>
      </c>
      <c r="O7" s="15"/>
      <c r="P7" s="118" t="str">
        <f>CONCATENATE(INDEX(B100:B181,P3),": ",INDEX(AM1:AM25,P5))</f>
        <v>Greater Dandenong: 65+</v>
      </c>
      <c r="Q7" s="15"/>
      <c r="R7" s="15"/>
      <c r="S7" s="15"/>
      <c r="T7" s="15"/>
      <c r="U7" s="15"/>
      <c r="AJ7" s="154"/>
      <c r="AK7" s="112"/>
      <c r="AL7" s="112">
        <v>2027</v>
      </c>
      <c r="AM7" s="155" t="s">
        <v>199</v>
      </c>
      <c r="AN7" s="112"/>
      <c r="AO7" s="139"/>
    </row>
    <row r="8" spans="1:41">
      <c r="A8" s="30">
        <v>1</v>
      </c>
      <c r="B8" s="16" t="s">
        <v>195</v>
      </c>
      <c r="C8" s="87">
        <f>VLOOKUP($B$3+$C$5*100-100,$A$100:$BH$1681,3+$B$4*19-19+$A8)</f>
        <v>405518.85862300085</v>
      </c>
      <c r="E8" s="91">
        <f>VLOOKUP($E$3+$E$5*100-100,$A$100:$BH$2182,3+$E$4*19-19+$A8)</f>
        <v>11196.453386599005</v>
      </c>
      <c r="M8" s="4">
        <v>2021</v>
      </c>
      <c r="N8" s="158">
        <f>VLOOKUP(($M8-2021)*100+$N$3,$A$100:$BN$1681,3+$M$4*19-19+$N$5)</f>
        <v>25681.4</v>
      </c>
      <c r="P8" s="159">
        <f>VLOOKUP(($M8-2021)*100+$P$3,$A$100:$BN$1681,3+$P$4*19-19+$P$5)</f>
        <v>24547</v>
      </c>
      <c r="Q8" s="160"/>
      <c r="R8" s="123"/>
      <c r="AJ8" s="154"/>
      <c r="AK8" s="112"/>
      <c r="AL8" s="112">
        <v>2028</v>
      </c>
      <c r="AM8" s="155" t="s">
        <v>200</v>
      </c>
      <c r="AN8" s="112"/>
      <c r="AO8" s="139"/>
    </row>
    <row r="9" spans="1:41">
      <c r="A9" s="30">
        <v>2</v>
      </c>
      <c r="B9" s="17" t="s">
        <v>211</v>
      </c>
      <c r="C9" s="88">
        <f t="shared" ref="C9:C25" si="0">VLOOKUP($B$3+$C$5*100-100,$A$100:$BH$2182,3+$B$4*19-19+$A9)</f>
        <v>406260.2724795668</v>
      </c>
      <c r="E9" s="92">
        <f t="shared" ref="E9:E25" si="1">VLOOKUP($E$3+$E$5*100-100,$A$100:$BH$2182,3+$E$4*19-19+$A9)</f>
        <v>10124.862743723923</v>
      </c>
      <c r="M9" s="5">
        <v>2022</v>
      </c>
      <c r="N9" s="158">
        <f t="shared" ref="N9:N23" si="2">VLOOKUP(($M9-2021)*100+$N$3,$A$100:$BN$1681,3+$M$4*19-19+$N$5)</f>
        <v>26171.71322650502</v>
      </c>
      <c r="P9" s="159">
        <f t="shared" ref="P9:P23" si="3">VLOOKUP(($M9-2021)*100+$P$3,$A$100:$BN$1681,3+$P$4*19-19+$P$5)</f>
        <v>24462.390001422933</v>
      </c>
      <c r="Q9" s="160"/>
      <c r="AJ9" s="154"/>
      <c r="AK9" s="112"/>
      <c r="AL9" s="112">
        <v>2029</v>
      </c>
      <c r="AM9" s="155" t="s">
        <v>201</v>
      </c>
      <c r="AN9" s="112"/>
      <c r="AO9" s="139"/>
    </row>
    <row r="10" spans="1:41">
      <c r="A10" s="30">
        <v>3</v>
      </c>
      <c r="B10" s="18" t="s">
        <v>212</v>
      </c>
      <c r="C10" s="88">
        <f t="shared" si="0"/>
        <v>420657.46512650652</v>
      </c>
      <c r="E10" s="92">
        <f t="shared" si="1"/>
        <v>9473.433963135456</v>
      </c>
      <c r="M10" s="4">
        <v>2023</v>
      </c>
      <c r="N10" s="158">
        <f t="shared" si="2"/>
        <v>26662.026453010039</v>
      </c>
      <c r="P10" s="159">
        <f t="shared" si="3"/>
        <v>24377.780002845866</v>
      </c>
      <c r="Q10" s="160"/>
      <c r="AJ10" s="154"/>
      <c r="AK10" s="112"/>
      <c r="AL10" s="112">
        <v>2030</v>
      </c>
      <c r="AM10" s="155" t="s">
        <v>202</v>
      </c>
      <c r="AN10" s="112"/>
      <c r="AO10" s="139"/>
    </row>
    <row r="11" spans="1:41">
      <c r="A11" s="30">
        <v>4</v>
      </c>
      <c r="B11" s="19" t="s">
        <v>196</v>
      </c>
      <c r="C11" s="88">
        <f t="shared" si="0"/>
        <v>432170.69231832289</v>
      </c>
      <c r="E11" s="92">
        <f t="shared" si="1"/>
        <v>10371.105187187704</v>
      </c>
      <c r="M11" s="5">
        <v>2024</v>
      </c>
      <c r="N11" s="158">
        <f t="shared" si="2"/>
        <v>27152.339679515058</v>
      </c>
      <c r="P11" s="159">
        <f t="shared" si="3"/>
        <v>24293.170004268795</v>
      </c>
      <c r="Q11" s="160"/>
      <c r="AJ11" s="154"/>
      <c r="AK11" s="112"/>
      <c r="AL11" s="112">
        <v>2031</v>
      </c>
      <c r="AM11" s="155" t="s">
        <v>203</v>
      </c>
      <c r="AN11" s="112"/>
      <c r="AO11" s="139"/>
    </row>
    <row r="12" spans="1:41">
      <c r="A12" s="30">
        <v>5</v>
      </c>
      <c r="B12" s="19" t="s">
        <v>197</v>
      </c>
      <c r="C12" s="88">
        <f t="shared" si="0"/>
        <v>465371.13115183945</v>
      </c>
      <c r="E12" s="92">
        <f t="shared" si="1"/>
        <v>14349.287640879007</v>
      </c>
      <c r="M12" s="4">
        <v>2025</v>
      </c>
      <c r="N12" s="158">
        <f t="shared" si="2"/>
        <v>27642.652906020077</v>
      </c>
      <c r="P12" s="159">
        <f t="shared" si="3"/>
        <v>24208.560005691728</v>
      </c>
      <c r="Q12" s="160"/>
      <c r="AJ12" s="154"/>
      <c r="AK12" s="112"/>
      <c r="AL12" s="112">
        <v>2032</v>
      </c>
      <c r="AM12" s="155" t="s">
        <v>204</v>
      </c>
      <c r="AN12" s="112"/>
      <c r="AO12" s="139"/>
    </row>
    <row r="13" spans="1:41">
      <c r="A13" s="30">
        <v>6</v>
      </c>
      <c r="B13" s="19" t="s">
        <v>198</v>
      </c>
      <c r="C13" s="88">
        <f t="shared" si="0"/>
        <v>521778.43241972412</v>
      </c>
      <c r="E13" s="92">
        <f t="shared" si="1"/>
        <v>16909.945912986375</v>
      </c>
      <c r="M13" s="5">
        <v>2026</v>
      </c>
      <c r="N13" s="158">
        <f t="shared" si="2"/>
        <v>28132.9661325251</v>
      </c>
      <c r="P13" s="159">
        <f t="shared" si="3"/>
        <v>24123.950007114665</v>
      </c>
      <c r="Q13" s="160"/>
      <c r="AJ13" s="154"/>
      <c r="AK13" s="112"/>
      <c r="AL13" s="112">
        <v>2033</v>
      </c>
      <c r="AM13" s="155" t="s">
        <v>205</v>
      </c>
      <c r="AN13" s="112"/>
      <c r="AO13" s="139"/>
    </row>
    <row r="14" spans="1:41">
      <c r="A14" s="30">
        <v>7</v>
      </c>
      <c r="B14" s="19" t="s">
        <v>199</v>
      </c>
      <c r="C14" s="88">
        <f t="shared" si="0"/>
        <v>545546.315936864</v>
      </c>
      <c r="E14" s="92">
        <f t="shared" si="1"/>
        <v>16482.245335877706</v>
      </c>
      <c r="M14" s="4">
        <v>2027</v>
      </c>
      <c r="N14" s="158">
        <f t="shared" si="2"/>
        <v>28454.962290097261</v>
      </c>
      <c r="P14" s="159">
        <f t="shared" si="3"/>
        <v>24268.001789229485</v>
      </c>
      <c r="Q14" s="160"/>
      <c r="AJ14" s="154"/>
      <c r="AK14" s="112"/>
      <c r="AL14" s="112">
        <v>2034</v>
      </c>
      <c r="AM14" s="155" t="s">
        <v>206</v>
      </c>
      <c r="AN14" s="112"/>
      <c r="AO14" s="139"/>
    </row>
    <row r="15" spans="1:41">
      <c r="A15" s="30">
        <v>8</v>
      </c>
      <c r="B15" s="19" t="s">
        <v>200</v>
      </c>
      <c r="C15" s="88">
        <f t="shared" si="0"/>
        <v>537205.98003704415</v>
      </c>
      <c r="E15" s="92">
        <f t="shared" si="1"/>
        <v>15285.128849625633</v>
      </c>
      <c r="M15" s="5">
        <v>2028</v>
      </c>
      <c r="N15" s="158">
        <f t="shared" si="2"/>
        <v>28776.958447669425</v>
      </c>
      <c r="P15" s="159">
        <f t="shared" si="3"/>
        <v>24412.05357134431</v>
      </c>
      <c r="Q15" s="160"/>
      <c r="AJ15" s="154"/>
      <c r="AK15" s="112"/>
      <c r="AL15" s="112">
        <v>2035</v>
      </c>
      <c r="AM15" s="155" t="s">
        <v>207</v>
      </c>
      <c r="AN15" s="112"/>
      <c r="AO15" s="139"/>
    </row>
    <row r="16" spans="1:41">
      <c r="A16" s="30">
        <v>9</v>
      </c>
      <c r="B16" s="19" t="s">
        <v>201</v>
      </c>
      <c r="C16" s="88">
        <f t="shared" si="0"/>
        <v>495549.09719759569</v>
      </c>
      <c r="E16" s="92">
        <f t="shared" si="1"/>
        <v>14073.548571765859</v>
      </c>
      <c r="M16" s="4">
        <v>2029</v>
      </c>
      <c r="N16" s="158">
        <f t="shared" si="2"/>
        <v>29098.95460524159</v>
      </c>
      <c r="P16" s="159">
        <f t="shared" si="3"/>
        <v>24556.105353459137</v>
      </c>
      <c r="Q16" s="160"/>
      <c r="AJ16" s="154"/>
      <c r="AK16" s="112"/>
      <c r="AL16" s="112">
        <v>2036</v>
      </c>
      <c r="AM16" s="155" t="s">
        <v>208</v>
      </c>
      <c r="AN16" s="112"/>
      <c r="AO16" s="139"/>
    </row>
    <row r="17" spans="1:41">
      <c r="A17" s="30">
        <v>10</v>
      </c>
      <c r="B17" s="19" t="s">
        <v>202</v>
      </c>
      <c r="C17" s="88">
        <f t="shared" si="0"/>
        <v>431966.33830620104</v>
      </c>
      <c r="E17" s="92">
        <f t="shared" si="1"/>
        <v>12649.068730074398</v>
      </c>
      <c r="M17" s="5">
        <v>2030</v>
      </c>
      <c r="N17" s="158">
        <f t="shared" si="2"/>
        <v>29420.950762813751</v>
      </c>
      <c r="P17" s="159">
        <f t="shared" si="3"/>
        <v>24700.157135573962</v>
      </c>
      <c r="Q17" s="160"/>
      <c r="AJ17" s="154"/>
      <c r="AK17" s="112"/>
      <c r="AL17" s="112"/>
      <c r="AM17" s="155" t="s">
        <v>209</v>
      </c>
      <c r="AN17" s="112"/>
      <c r="AO17" s="139"/>
    </row>
    <row r="18" spans="1:41">
      <c r="A18" s="30">
        <v>11</v>
      </c>
      <c r="B18" s="19" t="s">
        <v>203</v>
      </c>
      <c r="C18" s="88">
        <f t="shared" si="0"/>
        <v>417066.82034616434</v>
      </c>
      <c r="E18" s="92">
        <f t="shared" si="1"/>
        <v>11303.256753030371</v>
      </c>
      <c r="M18" s="4">
        <v>2031</v>
      </c>
      <c r="N18" s="158">
        <f t="shared" si="2"/>
        <v>29742.946920385912</v>
      </c>
      <c r="P18" s="159">
        <f t="shared" si="3"/>
        <v>24844.208917688786</v>
      </c>
      <c r="Q18" s="160"/>
      <c r="AJ18" s="154"/>
      <c r="AK18" s="112"/>
      <c r="AL18" s="112"/>
      <c r="AM18" s="155" t="s">
        <v>210</v>
      </c>
      <c r="AN18" s="112"/>
      <c r="AO18" s="139"/>
    </row>
    <row r="19" spans="1:41">
      <c r="A19" s="30">
        <v>12</v>
      </c>
      <c r="B19" s="19" t="s">
        <v>204</v>
      </c>
      <c r="C19" s="88">
        <f t="shared" si="0"/>
        <v>401580.99505778617</v>
      </c>
      <c r="E19" s="92">
        <f t="shared" si="1"/>
        <v>9405.4271416804386</v>
      </c>
      <c r="M19" s="5">
        <v>2032</v>
      </c>
      <c r="N19" s="158">
        <f t="shared" si="2"/>
        <v>29963.449015573271</v>
      </c>
      <c r="P19" s="159">
        <f t="shared" si="3"/>
        <v>25040.587730924046</v>
      </c>
      <c r="Q19" s="160"/>
      <c r="AJ19" s="154"/>
      <c r="AK19" s="112"/>
      <c r="AL19" s="112"/>
      <c r="AM19" s="155" t="s">
        <v>82</v>
      </c>
      <c r="AN19" s="112"/>
      <c r="AO19" s="139"/>
    </row>
    <row r="20" spans="1:41">
      <c r="A20" s="30">
        <v>13</v>
      </c>
      <c r="B20" s="19" t="s">
        <v>205</v>
      </c>
      <c r="C20" s="88">
        <f t="shared" si="0"/>
        <v>374919.61432983476</v>
      </c>
      <c r="E20" s="92">
        <f t="shared" si="1"/>
        <v>8159.5605841198631</v>
      </c>
      <c r="M20" s="4">
        <v>2033</v>
      </c>
      <c r="N20" s="158">
        <f t="shared" si="2"/>
        <v>30183.95111076063</v>
      </c>
      <c r="P20" s="159">
        <f t="shared" si="3"/>
        <v>25236.966544159306</v>
      </c>
      <c r="Q20" s="160"/>
      <c r="AJ20" s="154"/>
      <c r="AK20" s="112"/>
      <c r="AL20" s="112"/>
      <c r="AM20" s="112" t="s">
        <v>313</v>
      </c>
      <c r="AN20" s="112"/>
      <c r="AO20" s="139"/>
    </row>
    <row r="21" spans="1:41">
      <c r="A21" s="30">
        <v>14</v>
      </c>
      <c r="B21" s="19" t="s">
        <v>206</v>
      </c>
      <c r="C21" s="88">
        <f t="shared" si="0"/>
        <v>341831.96601142862</v>
      </c>
      <c r="E21" s="92">
        <f t="shared" si="1"/>
        <v>7047.4920136324299</v>
      </c>
      <c r="M21" s="5">
        <v>2034</v>
      </c>
      <c r="N21" s="158">
        <f t="shared" si="2"/>
        <v>30404.453205947982</v>
      </c>
      <c r="P21" s="159">
        <f t="shared" si="3"/>
        <v>25433.345357394566</v>
      </c>
      <c r="Q21" s="160"/>
      <c r="AJ21" s="154"/>
      <c r="AK21" s="112"/>
      <c r="AL21" s="112"/>
      <c r="AM21" s="112" t="s">
        <v>314</v>
      </c>
      <c r="AN21" s="112"/>
      <c r="AO21" s="139"/>
    </row>
    <row r="22" spans="1:41">
      <c r="A22" s="30">
        <v>15</v>
      </c>
      <c r="B22" s="19" t="s">
        <v>207</v>
      </c>
      <c r="C22" s="88">
        <f t="shared" si="0"/>
        <v>293800.52943326515</v>
      </c>
      <c r="E22" s="92">
        <f t="shared" si="1"/>
        <v>6098.9573317912755</v>
      </c>
      <c r="M22" s="4">
        <v>2035</v>
      </c>
      <c r="N22" s="158">
        <f t="shared" si="2"/>
        <v>30624.955301135342</v>
      </c>
      <c r="P22" s="159">
        <f t="shared" si="3"/>
        <v>25629.724170629826</v>
      </c>
      <c r="Q22" s="160"/>
      <c r="AJ22" s="154"/>
      <c r="AK22" s="112"/>
      <c r="AL22" s="112"/>
      <c r="AM22" s="112" t="s">
        <v>221</v>
      </c>
      <c r="AN22" s="112"/>
      <c r="AO22" s="139"/>
    </row>
    <row r="23" spans="1:41">
      <c r="A23" s="30">
        <v>16</v>
      </c>
      <c r="B23" s="19" t="s">
        <v>208</v>
      </c>
      <c r="C23" s="88">
        <f t="shared" si="0"/>
        <v>244601.49532406399</v>
      </c>
      <c r="E23" s="92">
        <f t="shared" si="1"/>
        <v>5068.739922955112</v>
      </c>
      <c r="M23" s="5">
        <v>2036</v>
      </c>
      <c r="N23" s="158">
        <f t="shared" si="2"/>
        <v>30845.457396322705</v>
      </c>
      <c r="P23" s="159">
        <f t="shared" si="3"/>
        <v>25826.10298386509</v>
      </c>
      <c r="Q23" s="160"/>
      <c r="AJ23" s="154"/>
      <c r="AK23" s="112"/>
      <c r="AL23" s="112"/>
      <c r="AM23" s="112" t="s">
        <v>315</v>
      </c>
      <c r="AN23" s="112"/>
      <c r="AO23" s="139"/>
    </row>
    <row r="24" spans="1:41">
      <c r="A24" s="30">
        <v>17</v>
      </c>
      <c r="B24" s="19" t="s">
        <v>209</v>
      </c>
      <c r="C24" s="88">
        <f t="shared" si="0"/>
        <v>162670.95299309638</v>
      </c>
      <c r="E24" s="92">
        <f t="shared" si="1"/>
        <v>3698.2701761350045</v>
      </c>
      <c r="M24"/>
      <c r="N24" s="142"/>
      <c r="O24"/>
      <c r="P24" s="142"/>
      <c r="R24" s="1" t="s">
        <v>215</v>
      </c>
      <c r="S24" s="6"/>
      <c r="T24" s="8">
        <v>1</v>
      </c>
      <c r="U24" s="8" t="s">
        <v>216</v>
      </c>
      <c r="V24" s="9">
        <v>16</v>
      </c>
      <c r="W24" s="6"/>
      <c r="AJ24" s="154"/>
      <c r="AK24" s="112"/>
      <c r="AL24" s="112"/>
      <c r="AM24" s="112" t="s">
        <v>223</v>
      </c>
      <c r="AN24" s="112"/>
      <c r="AO24" s="139"/>
    </row>
    <row r="25" spans="1:41">
      <c r="A25" s="30">
        <v>18</v>
      </c>
      <c r="B25" s="19" t="s">
        <v>210</v>
      </c>
      <c r="C25" s="89">
        <f t="shared" si="0"/>
        <v>156368.07375080112</v>
      </c>
      <c r="E25" s="93">
        <f t="shared" si="1"/>
        <v>3519.8859128807444</v>
      </c>
      <c r="M25"/>
      <c r="N25"/>
      <c r="O25"/>
      <c r="P25"/>
      <c r="AJ25" s="154"/>
      <c r="AK25" s="112"/>
      <c r="AL25" s="112"/>
      <c r="AM25" s="112" t="s">
        <v>316</v>
      </c>
      <c r="AN25" s="112"/>
      <c r="AO25" s="139"/>
    </row>
    <row r="26" spans="1:41">
      <c r="A26" s="30">
        <v>19</v>
      </c>
      <c r="B26" s="20" t="s">
        <v>82</v>
      </c>
      <c r="C26" s="90">
        <f>VLOOKUP($B$3+$C$5*100-100,$A$100:$BH$2182,3+$B$4*19-19+$A26)</f>
        <v>7054865.030843107</v>
      </c>
      <c r="E26" s="94">
        <f>VLOOKUP($E$3+$E$5*100-100,$A$100:$BH$2182,3+$E$4*19-19+$A26)</f>
        <v>185216.67015808029</v>
      </c>
      <c r="M26"/>
      <c r="N26"/>
      <c r="O26"/>
      <c r="P26"/>
      <c r="Q26" s="195" t="s">
        <v>219</v>
      </c>
      <c r="R26" s="195"/>
      <c r="S26" s="195"/>
      <c r="T26" s="1" t="s">
        <v>217</v>
      </c>
      <c r="V26" s="1" t="s">
        <v>218</v>
      </c>
      <c r="AJ26" s="154"/>
      <c r="AK26" s="154"/>
      <c r="AL26" s="154"/>
      <c r="AM26" s="154"/>
      <c r="AN26" s="154"/>
    </row>
    <row r="27" spans="1:41">
      <c r="A27" s="30"/>
      <c r="B27" s="21"/>
      <c r="C27" s="21"/>
      <c r="D27" s="21"/>
      <c r="E27" s="21"/>
      <c r="F27" s="26" t="s">
        <v>195</v>
      </c>
      <c r="G27" s="26" t="s">
        <v>220</v>
      </c>
      <c r="H27" s="26" t="s">
        <v>221</v>
      </c>
      <c r="I27" s="26" t="s">
        <v>222</v>
      </c>
      <c r="J27" s="26" t="s">
        <v>223</v>
      </c>
      <c r="K27" s="27" t="s">
        <v>224</v>
      </c>
      <c r="L27" s="28" t="s">
        <v>82</v>
      </c>
      <c r="M27"/>
      <c r="N27"/>
      <c r="O27"/>
      <c r="P27"/>
      <c r="Q27" s="193" t="str">
        <f>N7</f>
        <v>Greater Dandenong: 12-24</v>
      </c>
      <c r="R27" s="193"/>
      <c r="S27" s="193"/>
      <c r="T27" s="95">
        <f>VLOOKUP(V24+2020,$M$8:$P$23,2)-VLOOKUP(T24+2020,$M$8:$P$23,2)</f>
        <v>5164.0573963227034</v>
      </c>
      <c r="U27" s="7"/>
      <c r="V27" s="165">
        <f>(VLOOKUP(V24+2020,$M$8:$P$23,2)-VLOOKUP(T24+2020,$M$8:$P$23,2))/VLOOKUP(T24+2020,$M$8:$P$23,2)*100</f>
        <v>20.108161534506308</v>
      </c>
    </row>
    <row r="28" spans="1:41">
      <c r="A28" s="115"/>
      <c r="B28" s="191" t="str">
        <f>C7</f>
        <v>Victoria: 
2025</v>
      </c>
      <c r="C28" s="191"/>
      <c r="D28" s="191"/>
      <c r="E28" s="191"/>
      <c r="F28" s="22">
        <f>C8</f>
        <v>405518.85862300085</v>
      </c>
      <c r="G28" s="22">
        <f>SUM(C9:C10)</f>
        <v>826917.73760607326</v>
      </c>
      <c r="H28" s="22">
        <f>SUM(C11:C12)</f>
        <v>897541.82347016234</v>
      </c>
      <c r="I28" s="22">
        <f>SUM(C13:C20)</f>
        <v>3725613.5936312149</v>
      </c>
      <c r="J28" s="22">
        <f>SUM(C21:C25)</f>
        <v>1199273.0175126554</v>
      </c>
      <c r="K28" s="22">
        <f>SUM(C23:C25)</f>
        <v>563640.52206796152</v>
      </c>
      <c r="L28" s="22">
        <f>SUM(F28:J28)</f>
        <v>7054865.030843107</v>
      </c>
      <c r="M28"/>
      <c r="N28"/>
      <c r="O28"/>
      <c r="P28"/>
      <c r="Q28" s="194" t="str">
        <f>P7</f>
        <v>Greater Dandenong: 65+</v>
      </c>
      <c r="R28" s="194"/>
      <c r="S28" s="194"/>
      <c r="T28" s="96">
        <f>VLOOKUP(V24+2020,$M$8:$P$28,4)-VLOOKUP(T24+2020,$M$8:$P$28,4)</f>
        <v>1279.1029838650902</v>
      </c>
      <c r="U28" s="7"/>
      <c r="V28" s="166">
        <f>(VLOOKUP(V24+2020,$M$8:$P$23,4)-VLOOKUP(T24+2020,$M$8:$P$23,4))/VLOOKUP(T24+2020,$M$8:$P$23,4)*100</f>
        <v>5.2108322151997806</v>
      </c>
    </row>
    <row r="29" spans="1:41">
      <c r="A29" s="109"/>
      <c r="B29" s="190" t="s">
        <v>225</v>
      </c>
      <c r="C29" s="190"/>
      <c r="D29" s="190"/>
      <c r="E29" s="190"/>
      <c r="F29" s="23">
        <f t="shared" ref="F29:L29" si="4">F28/$L28*100</f>
        <v>5.748073944010498</v>
      </c>
      <c r="G29" s="23">
        <f t="shared" si="4"/>
        <v>11.72124107252057</v>
      </c>
      <c r="H29" s="23">
        <f t="shared" si="4"/>
        <v>12.722310342525429</v>
      </c>
      <c r="I29" s="23">
        <f t="shared" si="4"/>
        <v>52.809140605004281</v>
      </c>
      <c r="J29" s="23">
        <f t="shared" si="4"/>
        <v>16.999234035939221</v>
      </c>
      <c r="K29" s="23">
        <f t="shared" si="4"/>
        <v>7.9893877431217479</v>
      </c>
      <c r="L29" s="24">
        <f t="shared" si="4"/>
        <v>100</v>
      </c>
    </row>
    <row r="30" spans="1:41">
      <c r="A30" s="109"/>
      <c r="B30" s="191" t="str">
        <f>E7</f>
        <v>Greater Dandenong: 
2034</v>
      </c>
      <c r="C30" s="191"/>
      <c r="D30" s="191"/>
      <c r="E30" s="191"/>
      <c r="F30" s="22">
        <f>E8</f>
        <v>11196.453386599005</v>
      </c>
      <c r="G30" s="22">
        <f>SUM(E9:E10)</f>
        <v>19598.296706859379</v>
      </c>
      <c r="H30" s="22">
        <f>SUM(E11:E12)</f>
        <v>24720.39282806671</v>
      </c>
      <c r="I30" s="22">
        <f>SUM(E13:E20)</f>
        <v>104268.18187916066</v>
      </c>
      <c r="J30" s="22">
        <f>SUM(E21:E25)</f>
        <v>25433.345357394566</v>
      </c>
      <c r="K30" s="22">
        <f>SUM(E23:E25)</f>
        <v>12286.896011970861</v>
      </c>
      <c r="L30" s="22">
        <f>SUM(F30:J30)</f>
        <v>185216.67015808032</v>
      </c>
    </row>
    <row r="31" spans="1:41">
      <c r="A31" s="109"/>
      <c r="B31" s="190" t="s">
        <v>225</v>
      </c>
      <c r="C31" s="190"/>
      <c r="D31" s="190"/>
      <c r="E31" s="190"/>
      <c r="F31" s="23">
        <f t="shared" ref="F31:L31" si="5">F30/$L30*100</f>
        <v>6.0450570550928058</v>
      </c>
      <c r="G31" s="23">
        <f t="shared" si="5"/>
        <v>10.581281204403716</v>
      </c>
      <c r="H31" s="23">
        <f t="shared" si="5"/>
        <v>13.346742929223451</v>
      </c>
      <c r="I31" s="23">
        <f t="shared" si="5"/>
        <v>56.295246961393353</v>
      </c>
      <c r="J31" s="23">
        <f t="shared" si="5"/>
        <v>13.731671849886673</v>
      </c>
      <c r="K31" s="23">
        <f t="shared" si="5"/>
        <v>6.6337959760771721</v>
      </c>
      <c r="L31" s="24">
        <f t="shared" si="5"/>
        <v>100</v>
      </c>
    </row>
    <row r="32" spans="1:41">
      <c r="A32" s="109"/>
      <c r="B32" s="192" t="s">
        <v>226</v>
      </c>
      <c r="C32" s="192"/>
      <c r="D32" s="192"/>
      <c r="E32" s="192"/>
      <c r="F32" s="24">
        <f>F30-F28</f>
        <v>-394322.40523640183</v>
      </c>
      <c r="G32" s="24">
        <f t="shared" ref="G32:K32" si="6">G30-G28</f>
        <v>-807319.44089921389</v>
      </c>
      <c r="H32" s="24">
        <f t="shared" si="6"/>
        <v>-872821.43064209563</v>
      </c>
      <c r="I32" s="24">
        <f t="shared" si="6"/>
        <v>-3621345.4117520545</v>
      </c>
      <c r="J32" s="24">
        <f t="shared" si="6"/>
        <v>-1173839.6721552608</v>
      </c>
      <c r="K32" s="24">
        <f t="shared" si="6"/>
        <v>-551353.6260559907</v>
      </c>
      <c r="L32" s="24">
        <f>L30-L28</f>
        <v>-6869648.3606850263</v>
      </c>
    </row>
    <row r="33" spans="1:14">
      <c r="A33" s="109"/>
      <c r="B33" s="192" t="s">
        <v>227</v>
      </c>
      <c r="C33" s="192"/>
      <c r="D33" s="192"/>
      <c r="E33" s="192"/>
      <c r="F33" s="85">
        <f>F32/F28*100</f>
        <v>-97.238980839357708</v>
      </c>
      <c r="G33" s="85">
        <f t="shared" ref="G33:L33" si="7">G32/G28*100</f>
        <v>-97.62995811849477</v>
      </c>
      <c r="H33" s="85">
        <f t="shared" si="7"/>
        <v>-97.245767029274433</v>
      </c>
      <c r="I33" s="85">
        <f t="shared" si="7"/>
        <v>-97.201315185842063</v>
      </c>
      <c r="J33" s="85">
        <f t="shared" si="7"/>
        <v>-97.879269775439099</v>
      </c>
      <c r="K33" s="85">
        <f t="shared" si="7"/>
        <v>-97.820082919714324</v>
      </c>
      <c r="L33" s="85">
        <f t="shared" si="7"/>
        <v>-97.374624895751609</v>
      </c>
      <c r="N33" s="97"/>
    </row>
    <row r="34" spans="1:14">
      <c r="A34" s="109"/>
      <c r="N34" s="116"/>
    </row>
    <row r="35" spans="1:14">
      <c r="A35" s="119"/>
      <c r="B35" s="25"/>
    </row>
    <row r="36" spans="1:14">
      <c r="A36" s="119"/>
    </row>
    <row r="37" spans="1:14">
      <c r="A37" s="119"/>
    </row>
    <row r="38" spans="1:14">
      <c r="A38" s="119"/>
    </row>
    <row r="39" spans="1:14">
      <c r="A39" s="119"/>
    </row>
    <row r="40" spans="1:14">
      <c r="A40" s="119"/>
    </row>
    <row r="41" spans="1:14">
      <c r="A41" s="119"/>
    </row>
    <row r="42" spans="1:14">
      <c r="A42" s="119"/>
    </row>
    <row r="43" spans="1:14">
      <c r="A43" s="119"/>
      <c r="B43" s="25"/>
    </row>
    <row r="44" spans="1:14">
      <c r="A44" s="119"/>
      <c r="B44" s="25"/>
    </row>
    <row r="45" spans="1:14">
      <c r="A45" s="119"/>
      <c r="B45" s="25"/>
    </row>
    <row r="46" spans="1:14">
      <c r="A46" s="119"/>
      <c r="B46" s="25"/>
    </row>
    <row r="47" spans="1:14">
      <c r="A47" s="119"/>
      <c r="B47" s="25"/>
    </row>
    <row r="48" spans="1:14">
      <c r="A48" s="119"/>
      <c r="B48" s="25"/>
    </row>
    <row r="49" spans="1:2">
      <c r="A49" s="119"/>
      <c r="B49" s="25"/>
    </row>
    <row r="50" spans="1:2">
      <c r="A50" s="119"/>
      <c r="B50" s="25"/>
    </row>
    <row r="51" spans="1:2">
      <c r="A51" s="119"/>
      <c r="B51" s="25"/>
    </row>
    <row r="52" spans="1:2">
      <c r="A52" s="119"/>
      <c r="B52" s="25"/>
    </row>
    <row r="53" spans="1:2">
      <c r="A53" s="119"/>
      <c r="B53" s="25"/>
    </row>
    <row r="54" spans="1:2">
      <c r="A54" s="119"/>
      <c r="B54" s="25"/>
    </row>
    <row r="55" spans="1:2">
      <c r="A55" s="119"/>
      <c r="B55" s="25"/>
    </row>
    <row r="56" spans="1:2">
      <c r="A56" s="119"/>
      <c r="B56" s="25"/>
    </row>
    <row r="57" spans="1:2">
      <c r="A57" s="119"/>
      <c r="B57" s="25"/>
    </row>
    <row r="58" spans="1:2">
      <c r="A58" s="119"/>
      <c r="B58" s="25"/>
    </row>
    <row r="59" spans="1:2">
      <c r="A59" s="119"/>
      <c r="B59" s="25"/>
    </row>
    <row r="60" spans="1:2">
      <c r="A60" s="119"/>
      <c r="B60" s="25"/>
    </row>
    <row r="61" spans="1:2">
      <c r="A61" s="119"/>
      <c r="B61" s="25"/>
    </row>
    <row r="62" spans="1:2">
      <c r="A62" s="119"/>
      <c r="B62" s="25"/>
    </row>
    <row r="63" spans="1:2">
      <c r="A63" s="119"/>
      <c r="B63" s="25"/>
    </row>
    <row r="64" spans="1:2">
      <c r="A64" s="119"/>
      <c r="B64" s="25"/>
    </row>
    <row r="65" spans="1:2">
      <c r="A65" s="119"/>
      <c r="B65" s="25"/>
    </row>
    <row r="66" spans="1:2">
      <c r="A66" s="119"/>
      <c r="B66" s="25"/>
    </row>
    <row r="67" spans="1:2">
      <c r="A67" s="119"/>
      <c r="B67" s="25"/>
    </row>
    <row r="68" spans="1:2">
      <c r="A68" s="119"/>
      <c r="B68" s="25"/>
    </row>
    <row r="69" spans="1:2">
      <c r="A69" s="119"/>
      <c r="B69" s="25"/>
    </row>
    <row r="70" spans="1:2">
      <c r="A70" s="119"/>
      <c r="B70" s="25"/>
    </row>
    <row r="71" spans="1:2">
      <c r="A71" s="119"/>
      <c r="B71" s="25"/>
    </row>
    <row r="72" spans="1:2">
      <c r="A72" s="119"/>
      <c r="B72" s="25"/>
    </row>
    <row r="73" spans="1:2">
      <c r="A73" s="119"/>
      <c r="B73" s="25"/>
    </row>
    <row r="74" spans="1:2">
      <c r="A74" s="119"/>
      <c r="B74" s="25"/>
    </row>
    <row r="75" spans="1:2">
      <c r="A75" s="119"/>
      <c r="B75" s="25"/>
    </row>
    <row r="76" spans="1:2">
      <c r="A76" s="119"/>
      <c r="B76" s="25"/>
    </row>
    <row r="77" spans="1:2">
      <c r="A77" s="119"/>
      <c r="B77" s="25"/>
    </row>
    <row r="78" spans="1:2">
      <c r="A78" s="119"/>
      <c r="B78" s="25"/>
    </row>
    <row r="79" spans="1:2">
      <c r="A79" s="119"/>
      <c r="B79" s="25"/>
    </row>
    <row r="80" spans="1:2">
      <c r="A80" s="119"/>
      <c r="B80" s="25"/>
    </row>
    <row r="81" spans="1:66">
      <c r="A81" s="119"/>
      <c r="B81" s="25"/>
    </row>
    <row r="82" spans="1:66">
      <c r="A82" s="119"/>
      <c r="B82" s="25"/>
    </row>
    <row r="83" spans="1:66">
      <c r="A83" s="119"/>
      <c r="B83" s="25"/>
    </row>
    <row r="84" spans="1:66">
      <c r="A84" s="119"/>
      <c r="B84" s="25"/>
    </row>
    <row r="85" spans="1:66">
      <c r="A85" s="119"/>
      <c r="B85" s="25"/>
    </row>
    <row r="86" spans="1:66">
      <c r="A86" s="119"/>
      <c r="B86" s="25"/>
    </row>
    <row r="87" spans="1:66">
      <c r="A87" s="119"/>
      <c r="B87" s="25"/>
    </row>
    <row r="88" spans="1:66">
      <c r="A88" s="119"/>
      <c r="B88" s="25"/>
    </row>
    <row r="89" spans="1:66">
      <c r="A89" s="119"/>
      <c r="B89" s="25"/>
    </row>
    <row r="90" spans="1:66">
      <c r="A90" s="120"/>
    </row>
    <row r="91" spans="1:66">
      <c r="A91" s="120"/>
    </row>
    <row r="92" spans="1:66">
      <c r="A92" s="120"/>
    </row>
    <row r="93" spans="1:66">
      <c r="A93" s="120"/>
    </row>
    <row r="94" spans="1:66" s="110" customFormat="1" ht="15.5">
      <c r="A94" s="124"/>
    </row>
    <row r="95" spans="1:66" s="111" customFormat="1" ht="13">
      <c r="A95" s="125">
        <v>1</v>
      </c>
      <c r="B95" s="125">
        <v>2</v>
      </c>
      <c r="C95" s="125">
        <v>3</v>
      </c>
      <c r="D95" s="125">
        <v>4</v>
      </c>
      <c r="E95" s="125">
        <v>5</v>
      </c>
      <c r="F95" s="125">
        <v>6</v>
      </c>
      <c r="G95" s="125">
        <v>7</v>
      </c>
      <c r="H95" s="125">
        <v>8</v>
      </c>
      <c r="I95" s="125">
        <v>9</v>
      </c>
      <c r="J95" s="125">
        <v>10</v>
      </c>
      <c r="K95" s="125">
        <v>11</v>
      </c>
      <c r="L95" s="125">
        <v>12</v>
      </c>
      <c r="M95" s="125">
        <v>13</v>
      </c>
      <c r="N95" s="125">
        <v>14</v>
      </c>
      <c r="O95" s="125">
        <v>15</v>
      </c>
      <c r="P95" s="125">
        <v>16</v>
      </c>
      <c r="Q95" s="125">
        <v>17</v>
      </c>
      <c r="R95" s="125">
        <v>18</v>
      </c>
      <c r="S95" s="125">
        <v>19</v>
      </c>
      <c r="T95" s="125">
        <v>20</v>
      </c>
      <c r="U95" s="125">
        <v>21</v>
      </c>
      <c r="V95" s="125">
        <v>22</v>
      </c>
      <c r="W95" s="125">
        <v>23</v>
      </c>
      <c r="X95" s="125">
        <v>24</v>
      </c>
      <c r="Y95" s="125">
        <v>25</v>
      </c>
      <c r="Z95" s="125">
        <v>26</v>
      </c>
      <c r="AA95" s="125">
        <v>27</v>
      </c>
      <c r="AB95" s="125">
        <v>28</v>
      </c>
      <c r="AC95" s="125">
        <v>29</v>
      </c>
      <c r="AD95" s="125">
        <v>30</v>
      </c>
      <c r="AE95" s="125">
        <v>31</v>
      </c>
      <c r="AF95" s="125">
        <v>32</v>
      </c>
      <c r="AG95" s="125">
        <v>33</v>
      </c>
      <c r="AH95" s="125">
        <v>34</v>
      </c>
      <c r="AI95" s="125">
        <v>35</v>
      </c>
      <c r="AJ95" s="125">
        <v>36</v>
      </c>
      <c r="AK95" s="125">
        <v>37</v>
      </c>
      <c r="AL95" s="125">
        <v>38</v>
      </c>
      <c r="AM95" s="125">
        <v>39</v>
      </c>
      <c r="AN95" s="125">
        <v>40</v>
      </c>
      <c r="AO95" s="125">
        <v>41</v>
      </c>
      <c r="AP95" s="125">
        <v>42</v>
      </c>
      <c r="AQ95" s="125">
        <v>43</v>
      </c>
      <c r="AR95" s="125">
        <v>44</v>
      </c>
      <c r="AS95" s="125">
        <v>45</v>
      </c>
      <c r="AT95" s="125">
        <v>46</v>
      </c>
      <c r="AU95" s="125">
        <v>47</v>
      </c>
      <c r="AV95" s="125">
        <v>48</v>
      </c>
      <c r="AW95" s="125">
        <v>49</v>
      </c>
      <c r="AX95" s="125">
        <v>50</v>
      </c>
      <c r="AY95" s="125">
        <v>51</v>
      </c>
      <c r="AZ95" s="125">
        <v>52</v>
      </c>
      <c r="BA95" s="125">
        <v>53</v>
      </c>
      <c r="BB95" s="125">
        <v>54</v>
      </c>
      <c r="BC95" s="125">
        <v>55</v>
      </c>
      <c r="BD95" s="125">
        <v>56</v>
      </c>
      <c r="BE95" s="125">
        <v>57</v>
      </c>
      <c r="BF95" s="125">
        <v>58</v>
      </c>
      <c r="BG95" s="125">
        <v>59</v>
      </c>
      <c r="BH95" s="125">
        <v>60</v>
      </c>
      <c r="BI95" s="125">
        <v>61</v>
      </c>
      <c r="BJ95" s="125">
        <v>62</v>
      </c>
      <c r="BK95" s="125">
        <v>63</v>
      </c>
      <c r="BL95" s="125">
        <v>64</v>
      </c>
      <c r="BM95" s="125">
        <v>65</v>
      </c>
      <c r="BN95" s="125">
        <v>66</v>
      </c>
    </row>
    <row r="96" spans="1:66" s="111" customFormat="1" ht="13">
      <c r="A96" s="125"/>
      <c r="B96" s="125"/>
      <c r="C96" s="125"/>
      <c r="D96" s="125">
        <v>1</v>
      </c>
      <c r="E96" s="125">
        <v>2</v>
      </c>
      <c r="F96" s="125">
        <v>3</v>
      </c>
      <c r="G96" s="125">
        <v>4</v>
      </c>
      <c r="H96" s="125">
        <v>5</v>
      </c>
      <c r="I96" s="125">
        <v>6</v>
      </c>
      <c r="J96" s="125">
        <v>7</v>
      </c>
      <c r="K96" s="125">
        <v>8</v>
      </c>
      <c r="L96" s="125">
        <v>9</v>
      </c>
      <c r="M96" s="125">
        <v>10</v>
      </c>
      <c r="N96" s="125">
        <v>11</v>
      </c>
      <c r="O96" s="125">
        <v>12</v>
      </c>
      <c r="P96" s="125">
        <v>13</v>
      </c>
      <c r="Q96" s="125">
        <v>14</v>
      </c>
      <c r="R96" s="125">
        <v>15</v>
      </c>
      <c r="S96" s="125">
        <v>16</v>
      </c>
      <c r="T96" s="125">
        <v>17</v>
      </c>
      <c r="U96" s="125">
        <v>18</v>
      </c>
      <c r="V96" s="125">
        <v>19</v>
      </c>
      <c r="W96" s="125">
        <v>20</v>
      </c>
      <c r="X96" s="125">
        <v>21</v>
      </c>
      <c r="Y96" s="125">
        <v>22</v>
      </c>
      <c r="Z96" s="125">
        <v>23</v>
      </c>
      <c r="AA96" s="125">
        <v>24</v>
      </c>
      <c r="AB96" s="125">
        <v>25</v>
      </c>
      <c r="AC96" s="125">
        <v>26</v>
      </c>
      <c r="AD96" s="125">
        <v>27</v>
      </c>
      <c r="AE96" s="125">
        <v>28</v>
      </c>
      <c r="AF96" s="125">
        <v>29</v>
      </c>
      <c r="AG96" s="125">
        <v>30</v>
      </c>
      <c r="AH96" s="125">
        <v>31</v>
      </c>
      <c r="AI96" s="125">
        <v>32</v>
      </c>
      <c r="AJ96" s="125">
        <v>33</v>
      </c>
      <c r="AK96" s="125">
        <v>34</v>
      </c>
      <c r="AL96" s="125">
        <v>35</v>
      </c>
      <c r="AM96" s="125">
        <v>36</v>
      </c>
      <c r="AN96" s="125">
        <v>37</v>
      </c>
      <c r="AO96" s="125">
        <v>38</v>
      </c>
      <c r="AP96" s="125">
        <v>39</v>
      </c>
      <c r="AQ96" s="125">
        <v>40</v>
      </c>
      <c r="AR96" s="125">
        <v>41</v>
      </c>
      <c r="AS96" s="125">
        <v>42</v>
      </c>
      <c r="AT96" s="125">
        <v>43</v>
      </c>
      <c r="AU96" s="125">
        <v>44</v>
      </c>
      <c r="AV96" s="125">
        <v>45</v>
      </c>
      <c r="AW96" s="125">
        <v>46</v>
      </c>
      <c r="AX96" s="125">
        <v>47</v>
      </c>
      <c r="AY96" s="125">
        <v>48</v>
      </c>
      <c r="AZ96" s="125">
        <v>49</v>
      </c>
      <c r="BA96" s="125">
        <v>50</v>
      </c>
      <c r="BB96" s="125">
        <v>51</v>
      </c>
      <c r="BC96" s="125">
        <v>52</v>
      </c>
      <c r="BD96" s="125">
        <v>53</v>
      </c>
      <c r="BE96" s="125">
        <v>54</v>
      </c>
      <c r="BF96" s="125">
        <v>55</v>
      </c>
      <c r="BG96" s="125">
        <v>56</v>
      </c>
      <c r="BH96" s="125">
        <v>57</v>
      </c>
      <c r="BI96" s="125"/>
      <c r="BJ96" s="125"/>
      <c r="BK96" s="125"/>
      <c r="BL96" s="125"/>
      <c r="BM96" s="125"/>
      <c r="BN96" s="125"/>
    </row>
    <row r="97" spans="1:66" s="111" customFormat="1" ht="13">
      <c r="A97" s="125"/>
      <c r="B97" s="125"/>
      <c r="C97" s="126">
        <v>1</v>
      </c>
      <c r="D97" s="126">
        <v>2</v>
      </c>
      <c r="E97" s="126">
        <v>3</v>
      </c>
      <c r="F97" s="126">
        <v>4</v>
      </c>
      <c r="G97" s="126">
        <v>5</v>
      </c>
      <c r="H97" s="126">
        <v>6</v>
      </c>
      <c r="I97" s="126">
        <v>7</v>
      </c>
      <c r="J97" s="126">
        <v>8</v>
      </c>
      <c r="K97" s="126">
        <v>9</v>
      </c>
      <c r="L97" s="126">
        <v>10</v>
      </c>
      <c r="M97" s="126">
        <v>11</v>
      </c>
      <c r="N97" s="126">
        <v>12</v>
      </c>
      <c r="O97" s="126">
        <v>13</v>
      </c>
      <c r="P97" s="126">
        <v>14</v>
      </c>
      <c r="Q97" s="126">
        <v>15</v>
      </c>
      <c r="R97" s="126">
        <v>16</v>
      </c>
      <c r="S97" s="126">
        <v>17</v>
      </c>
      <c r="T97" s="126">
        <v>18</v>
      </c>
      <c r="U97" s="126">
        <v>19</v>
      </c>
      <c r="V97" s="126">
        <v>20</v>
      </c>
      <c r="W97" s="126">
        <v>21</v>
      </c>
      <c r="X97" s="126">
        <v>22</v>
      </c>
      <c r="Y97" s="126">
        <v>23</v>
      </c>
      <c r="Z97" s="126">
        <v>24</v>
      </c>
      <c r="AA97" s="126">
        <v>25</v>
      </c>
      <c r="AB97" s="126">
        <v>26</v>
      </c>
      <c r="AC97" s="126">
        <v>27</v>
      </c>
      <c r="AD97" s="126">
        <v>28</v>
      </c>
      <c r="AE97" s="126">
        <v>29</v>
      </c>
      <c r="AF97" s="126">
        <v>30</v>
      </c>
      <c r="AG97" s="126">
        <v>31</v>
      </c>
      <c r="AH97" s="126">
        <v>32</v>
      </c>
      <c r="AI97" s="126">
        <v>33</v>
      </c>
      <c r="AJ97" s="126">
        <v>34</v>
      </c>
      <c r="AK97" s="126">
        <v>35</v>
      </c>
      <c r="AL97" s="126">
        <v>36</v>
      </c>
      <c r="AM97" s="126">
        <v>37</v>
      </c>
      <c r="AN97" s="126">
        <v>38</v>
      </c>
      <c r="AO97" s="126">
        <v>39</v>
      </c>
      <c r="AP97" s="126">
        <v>40</v>
      </c>
      <c r="AQ97" s="126">
        <v>41</v>
      </c>
      <c r="AR97" s="126">
        <v>42</v>
      </c>
      <c r="AS97" s="126">
        <v>43</v>
      </c>
      <c r="AT97" s="126">
        <v>44</v>
      </c>
      <c r="AU97" s="126">
        <v>45</v>
      </c>
      <c r="AV97" s="126">
        <v>46</v>
      </c>
      <c r="AW97" s="126">
        <v>47</v>
      </c>
      <c r="AX97" s="126">
        <v>48</v>
      </c>
      <c r="AY97" s="126">
        <v>49</v>
      </c>
      <c r="AZ97" s="126">
        <v>50</v>
      </c>
      <c r="BA97" s="126">
        <v>51</v>
      </c>
      <c r="BB97" s="126">
        <v>52</v>
      </c>
      <c r="BC97" s="126">
        <v>53</v>
      </c>
      <c r="BD97" s="126">
        <v>54</v>
      </c>
      <c r="BE97" s="126">
        <v>55</v>
      </c>
      <c r="BF97" s="126">
        <v>56</v>
      </c>
      <c r="BG97" s="126">
        <v>57</v>
      </c>
      <c r="BH97" s="126">
        <v>58</v>
      </c>
      <c r="BI97" s="125"/>
      <c r="BJ97" s="125"/>
      <c r="BK97" s="125"/>
      <c r="BL97" s="125"/>
      <c r="BM97" s="125"/>
      <c r="BN97" s="125"/>
    </row>
    <row r="98" spans="1:66">
      <c r="A98" s="120"/>
      <c r="C98" s="127" t="s">
        <v>81</v>
      </c>
      <c r="D98" s="128"/>
      <c r="E98" s="128"/>
      <c r="F98" s="128"/>
      <c r="G98" s="128"/>
      <c r="H98" s="128"/>
      <c r="I98" s="128"/>
      <c r="J98" s="128"/>
      <c r="K98" s="128"/>
      <c r="L98" s="128"/>
      <c r="M98" s="128"/>
      <c r="N98" s="128"/>
      <c r="O98" s="128"/>
      <c r="P98" s="128"/>
      <c r="Q98" s="128"/>
      <c r="R98" s="128"/>
      <c r="S98" s="128"/>
      <c r="T98" s="128"/>
      <c r="U98" s="128"/>
      <c r="V98" s="128"/>
      <c r="W98" s="128"/>
      <c r="X98" s="128"/>
      <c r="Y98" s="128"/>
      <c r="Z98" s="128"/>
      <c r="AA98" s="128"/>
      <c r="AB98" s="128"/>
      <c r="AC98" s="128"/>
      <c r="AD98" s="128"/>
      <c r="AE98" s="128"/>
      <c r="AF98" s="128"/>
      <c r="AG98" s="128"/>
      <c r="AH98" s="128"/>
      <c r="AI98" s="128"/>
      <c r="AJ98" s="128"/>
      <c r="AK98" s="128"/>
      <c r="AL98" s="128"/>
      <c r="AM98" s="128"/>
      <c r="AN98" s="128"/>
      <c r="AO98" s="128"/>
      <c r="AP98" s="128"/>
      <c r="AQ98" s="128"/>
      <c r="AR98" s="128"/>
      <c r="AS98" s="128"/>
      <c r="AT98" s="128"/>
      <c r="AU98" s="128"/>
      <c r="AV98" s="128"/>
      <c r="AW98" s="128"/>
      <c r="AX98" s="128"/>
      <c r="AY98" s="128"/>
      <c r="AZ98" s="128"/>
      <c r="BA98" s="128"/>
      <c r="BB98" s="128"/>
      <c r="BC98" s="128"/>
      <c r="BD98" s="128"/>
      <c r="BE98" s="128"/>
      <c r="BF98" s="128"/>
      <c r="BG98" s="128"/>
      <c r="BH98" s="128"/>
      <c r="BI98" s="1"/>
      <c r="BJ98" s="1"/>
      <c r="BK98" s="1"/>
    </row>
    <row r="99" spans="1:66" ht="39.5">
      <c r="A99" s="120"/>
      <c r="B99" s="140" t="s">
        <v>104</v>
      </c>
      <c r="C99" s="141" t="s">
        <v>82</v>
      </c>
      <c r="D99" s="129"/>
      <c r="E99" s="129"/>
      <c r="F99" s="129"/>
      <c r="G99" s="129"/>
      <c r="H99" s="129"/>
      <c r="I99" s="129"/>
      <c r="J99" s="129"/>
      <c r="K99" s="129"/>
      <c r="L99" s="129"/>
      <c r="M99" s="129"/>
      <c r="N99" s="129"/>
      <c r="O99" s="129"/>
      <c r="P99" s="129"/>
      <c r="Q99" s="129"/>
      <c r="R99" s="129"/>
      <c r="S99" s="129"/>
      <c r="T99" s="129"/>
      <c r="U99" s="129"/>
      <c r="V99" s="129"/>
      <c r="W99" s="129"/>
      <c r="X99" s="129"/>
      <c r="Y99" s="129"/>
      <c r="Z99" s="129"/>
      <c r="AA99" s="129"/>
      <c r="AB99" s="129"/>
      <c r="AC99" s="129"/>
      <c r="AD99" s="129"/>
      <c r="AE99" s="129"/>
      <c r="AF99" s="129"/>
      <c r="AG99" s="129"/>
      <c r="AH99" s="129"/>
      <c r="AI99" s="129"/>
      <c r="AJ99" s="129"/>
      <c r="AK99" s="129"/>
      <c r="AL99" s="129"/>
      <c r="AM99" s="129"/>
      <c r="AN99" s="129"/>
      <c r="AO99" s="129"/>
      <c r="AP99" s="129" t="s">
        <v>83</v>
      </c>
      <c r="AQ99" s="129" t="s">
        <v>84</v>
      </c>
      <c r="AR99" s="129" t="s">
        <v>85</v>
      </c>
      <c r="AS99" s="129" t="s">
        <v>86</v>
      </c>
      <c r="AT99" s="129" t="s">
        <v>87</v>
      </c>
      <c r="AU99" s="129" t="s">
        <v>88</v>
      </c>
      <c r="AV99" s="129" t="s">
        <v>89</v>
      </c>
      <c r="AW99" s="129" t="s">
        <v>90</v>
      </c>
      <c r="AX99" s="129" t="s">
        <v>91</v>
      </c>
      <c r="AY99" s="129" t="s">
        <v>92</v>
      </c>
      <c r="AZ99" s="129" t="s">
        <v>93</v>
      </c>
      <c r="BA99" s="129" t="s">
        <v>94</v>
      </c>
      <c r="BB99" s="129" t="s">
        <v>95</v>
      </c>
      <c r="BC99" s="129" t="s">
        <v>96</v>
      </c>
      <c r="BD99" s="129" t="s">
        <v>97</v>
      </c>
      <c r="BE99" s="129" t="s">
        <v>98</v>
      </c>
      <c r="BF99" s="129" t="s">
        <v>99</v>
      </c>
      <c r="BG99" s="129" t="s">
        <v>100</v>
      </c>
      <c r="BH99" s="129" t="s">
        <v>103</v>
      </c>
      <c r="BI99" s="130" t="s">
        <v>313</v>
      </c>
      <c r="BJ99" s="131" t="s">
        <v>314</v>
      </c>
      <c r="BK99" s="1" t="s">
        <v>221</v>
      </c>
      <c r="BL99" s="1" t="s">
        <v>315</v>
      </c>
      <c r="BM99" s="1" t="s">
        <v>223</v>
      </c>
      <c r="BN99" s="1" t="s">
        <v>316</v>
      </c>
    </row>
    <row r="100" spans="1:66" s="25" customFormat="1" ht="13">
      <c r="A100" s="132">
        <v>1</v>
      </c>
      <c r="B100" s="121" t="s">
        <v>0</v>
      </c>
      <c r="C100" s="133">
        <v>6547822</v>
      </c>
      <c r="D100" s="133"/>
      <c r="E100" s="133"/>
      <c r="F100" s="133"/>
      <c r="G100" s="133"/>
      <c r="H100" s="133"/>
      <c r="I100" s="133"/>
      <c r="J100" s="133"/>
      <c r="K100" s="133"/>
      <c r="L100" s="133"/>
      <c r="M100" s="133"/>
      <c r="N100" s="133"/>
      <c r="O100" s="133"/>
      <c r="P100" s="133"/>
      <c r="Q100" s="133"/>
      <c r="R100" s="133"/>
      <c r="S100" s="133"/>
      <c r="T100" s="133"/>
      <c r="U100" s="133"/>
      <c r="V100" s="133"/>
      <c r="W100" s="133"/>
      <c r="X100" s="133"/>
      <c r="Y100" s="133"/>
      <c r="Z100" s="133"/>
      <c r="AA100" s="133"/>
      <c r="AB100" s="133"/>
      <c r="AC100" s="133"/>
      <c r="AD100" s="133"/>
      <c r="AE100" s="133"/>
      <c r="AF100" s="133"/>
      <c r="AG100" s="133"/>
      <c r="AH100" s="133"/>
      <c r="AI100" s="133"/>
      <c r="AJ100" s="133"/>
      <c r="AK100" s="133"/>
      <c r="AL100" s="133"/>
      <c r="AM100" s="133"/>
      <c r="AN100" s="133"/>
      <c r="AO100" s="133"/>
      <c r="AP100" s="133">
        <v>386026</v>
      </c>
      <c r="AQ100" s="133">
        <v>407748</v>
      </c>
      <c r="AR100" s="133">
        <v>398432</v>
      </c>
      <c r="AS100" s="133">
        <v>367437</v>
      </c>
      <c r="AT100" s="133">
        <v>420956</v>
      </c>
      <c r="AU100" s="133">
        <v>487754</v>
      </c>
      <c r="AV100" s="133">
        <v>510844</v>
      </c>
      <c r="AW100" s="133">
        <v>495332</v>
      </c>
      <c r="AX100" s="133">
        <v>428366</v>
      </c>
      <c r="AY100" s="133">
        <v>418298</v>
      </c>
      <c r="AZ100" s="133">
        <v>408797</v>
      </c>
      <c r="BA100" s="133">
        <v>384366</v>
      </c>
      <c r="BB100" s="133">
        <v>360652</v>
      </c>
      <c r="BC100" s="133">
        <v>314834</v>
      </c>
      <c r="BD100" s="133">
        <v>280492</v>
      </c>
      <c r="BE100" s="133">
        <v>198855</v>
      </c>
      <c r="BF100" s="133">
        <v>138800</v>
      </c>
      <c r="BG100" s="133">
        <v>139833</v>
      </c>
      <c r="BH100" s="133">
        <v>6547822</v>
      </c>
      <c r="BI100" s="128">
        <f>SUM(AP100:AR100)</f>
        <v>1192206</v>
      </c>
      <c r="BJ100" s="128">
        <f>SUM(AS100:AT100)+AR100*0.6</f>
        <v>1027452.2</v>
      </c>
      <c r="BK100" s="128">
        <f>SUM(AS100:AT100)</f>
        <v>788393</v>
      </c>
      <c r="BL100" s="128">
        <f>SUM(AT100:BB100)+AS100*0.4</f>
        <v>4062339.8</v>
      </c>
      <c r="BM100" s="128">
        <f>SUM(BC100:BG100)</f>
        <v>1072814</v>
      </c>
      <c r="BN100" s="128">
        <f>SUM(BD100:BG100)</f>
        <v>757980</v>
      </c>
    </row>
    <row r="101" spans="1:66">
      <c r="A101" s="132">
        <v>2</v>
      </c>
      <c r="B101" s="25" t="s">
        <v>156</v>
      </c>
      <c r="C101" s="133">
        <v>13166</v>
      </c>
      <c r="D101" s="128"/>
      <c r="E101" s="128"/>
      <c r="F101" s="128"/>
      <c r="G101" s="128"/>
      <c r="H101" s="128"/>
      <c r="I101" s="128"/>
      <c r="J101" s="128"/>
      <c r="K101" s="128"/>
      <c r="L101" s="128"/>
      <c r="M101" s="128"/>
      <c r="N101" s="128"/>
      <c r="O101" s="128"/>
      <c r="P101" s="128"/>
      <c r="Q101" s="128"/>
      <c r="R101" s="128"/>
      <c r="S101" s="128"/>
      <c r="T101" s="128"/>
      <c r="U101" s="128"/>
      <c r="V101" s="128"/>
      <c r="W101" s="128"/>
      <c r="X101" s="128"/>
      <c r="Y101" s="128"/>
      <c r="Z101" s="128"/>
      <c r="AA101" s="128"/>
      <c r="AB101" s="128"/>
      <c r="AC101" s="128"/>
      <c r="AD101" s="128"/>
      <c r="AE101" s="128"/>
      <c r="AF101" s="128"/>
      <c r="AG101" s="128"/>
      <c r="AH101" s="128"/>
      <c r="AI101" s="128"/>
      <c r="AJ101" s="128"/>
      <c r="AK101" s="128"/>
      <c r="AL101" s="128"/>
      <c r="AM101" s="128"/>
      <c r="AN101" s="128"/>
      <c r="AO101" s="128"/>
      <c r="AP101" s="128">
        <v>550</v>
      </c>
      <c r="AQ101" s="128">
        <v>686</v>
      </c>
      <c r="AR101" s="128">
        <v>812</v>
      </c>
      <c r="AS101" s="128">
        <v>650</v>
      </c>
      <c r="AT101" s="128">
        <v>545</v>
      </c>
      <c r="AU101" s="128">
        <v>608</v>
      </c>
      <c r="AV101" s="128">
        <v>602</v>
      </c>
      <c r="AW101" s="128">
        <v>697</v>
      </c>
      <c r="AX101" s="128">
        <v>776</v>
      </c>
      <c r="AY101" s="128">
        <v>882</v>
      </c>
      <c r="AZ101" s="128">
        <v>858</v>
      </c>
      <c r="BA101" s="128">
        <v>992</v>
      </c>
      <c r="BB101" s="128">
        <v>1141</v>
      </c>
      <c r="BC101" s="128">
        <v>1010</v>
      </c>
      <c r="BD101" s="128">
        <v>908</v>
      </c>
      <c r="BE101" s="128">
        <v>649</v>
      </c>
      <c r="BF101" s="128">
        <v>402</v>
      </c>
      <c r="BG101" s="128">
        <v>398</v>
      </c>
      <c r="BH101" s="133">
        <v>13166</v>
      </c>
      <c r="BI101" s="128">
        <f t="shared" ref="BI101:BI164" si="8">SUM(AP101:AR101)</f>
        <v>2048</v>
      </c>
      <c r="BJ101" s="128">
        <f t="shared" ref="BJ101:BJ164" si="9">SUM(AS101:AT101)+AR101*0.6</f>
        <v>1682.2</v>
      </c>
      <c r="BK101" s="128">
        <f t="shared" ref="BK101:BK164" si="10">SUM(AS101:AT101)</f>
        <v>1195</v>
      </c>
      <c r="BL101" s="128">
        <f t="shared" ref="BL101:BL164" si="11">SUM(AT101:BB101)+AS101*0.4</f>
        <v>7361</v>
      </c>
      <c r="BM101" s="128">
        <f t="shared" ref="BM101:BM164" si="12">SUM(BC101:BG101)</f>
        <v>3367</v>
      </c>
      <c r="BN101" s="128">
        <f t="shared" ref="BN101:BN164" si="13">SUM(BD101:BG101)</f>
        <v>2357</v>
      </c>
    </row>
    <row r="102" spans="1:66">
      <c r="A102" s="132">
        <v>3</v>
      </c>
      <c r="B102" s="25" t="s">
        <v>149</v>
      </c>
      <c r="C102" s="133">
        <v>11827</v>
      </c>
      <c r="D102" s="128"/>
      <c r="E102" s="128"/>
      <c r="F102" s="128"/>
      <c r="G102" s="128"/>
      <c r="H102" s="128"/>
      <c r="I102" s="128"/>
      <c r="J102" s="128"/>
      <c r="K102" s="128"/>
      <c r="L102" s="128"/>
      <c r="M102" s="128"/>
      <c r="N102" s="128"/>
      <c r="O102" s="128"/>
      <c r="P102" s="128"/>
      <c r="Q102" s="128"/>
      <c r="R102" s="128"/>
      <c r="S102" s="128"/>
      <c r="T102" s="128"/>
      <c r="U102" s="128"/>
      <c r="V102" s="128"/>
      <c r="W102" s="128"/>
      <c r="X102" s="128"/>
      <c r="Y102" s="128"/>
      <c r="Z102" s="128"/>
      <c r="AA102" s="128"/>
      <c r="AB102" s="128"/>
      <c r="AC102" s="128"/>
      <c r="AD102" s="128"/>
      <c r="AE102" s="128"/>
      <c r="AF102" s="128"/>
      <c r="AG102" s="128"/>
      <c r="AH102" s="128"/>
      <c r="AI102" s="128"/>
      <c r="AJ102" s="128"/>
      <c r="AK102" s="128"/>
      <c r="AL102" s="128"/>
      <c r="AM102" s="128"/>
      <c r="AN102" s="128"/>
      <c r="AO102" s="128"/>
      <c r="AP102" s="128">
        <v>579</v>
      </c>
      <c r="AQ102" s="128">
        <v>624</v>
      </c>
      <c r="AR102" s="128">
        <v>622</v>
      </c>
      <c r="AS102" s="128">
        <v>568</v>
      </c>
      <c r="AT102" s="128">
        <v>576</v>
      </c>
      <c r="AU102" s="128">
        <v>691</v>
      </c>
      <c r="AV102" s="128">
        <v>774</v>
      </c>
      <c r="AW102" s="128">
        <v>672</v>
      </c>
      <c r="AX102" s="128">
        <v>642</v>
      </c>
      <c r="AY102" s="128">
        <v>704</v>
      </c>
      <c r="AZ102" s="128">
        <v>806</v>
      </c>
      <c r="BA102" s="128">
        <v>844</v>
      </c>
      <c r="BB102" s="128">
        <v>896</v>
      </c>
      <c r="BC102" s="128">
        <v>838</v>
      </c>
      <c r="BD102" s="128">
        <v>758</v>
      </c>
      <c r="BE102" s="128">
        <v>518</v>
      </c>
      <c r="BF102" s="128">
        <v>374</v>
      </c>
      <c r="BG102" s="128">
        <v>341</v>
      </c>
      <c r="BH102" s="133">
        <v>11827</v>
      </c>
      <c r="BI102" s="128">
        <f t="shared" si="8"/>
        <v>1825</v>
      </c>
      <c r="BJ102" s="128">
        <f t="shared" si="9"/>
        <v>1517.2</v>
      </c>
      <c r="BK102" s="128">
        <f t="shared" si="10"/>
        <v>1144</v>
      </c>
      <c r="BL102" s="128">
        <f t="shared" si="11"/>
        <v>6832.2</v>
      </c>
      <c r="BM102" s="128">
        <f t="shared" si="12"/>
        <v>2829</v>
      </c>
      <c r="BN102" s="128">
        <f t="shared" si="13"/>
        <v>1991</v>
      </c>
    </row>
    <row r="103" spans="1:66">
      <c r="A103" s="132">
        <v>4</v>
      </c>
      <c r="B103" s="25" t="s">
        <v>116</v>
      </c>
      <c r="C103" s="133">
        <v>113504</v>
      </c>
      <c r="D103" s="128"/>
      <c r="E103" s="128"/>
      <c r="F103" s="128"/>
      <c r="G103" s="128"/>
      <c r="H103" s="128"/>
      <c r="I103" s="128"/>
      <c r="J103" s="128"/>
      <c r="K103" s="128"/>
      <c r="L103" s="128"/>
      <c r="M103" s="128"/>
      <c r="N103" s="128"/>
      <c r="O103" s="128"/>
      <c r="P103" s="128"/>
      <c r="Q103" s="128"/>
      <c r="R103" s="128"/>
      <c r="S103" s="128"/>
      <c r="T103" s="128"/>
      <c r="U103" s="128"/>
      <c r="V103" s="128"/>
      <c r="W103" s="128"/>
      <c r="X103" s="128"/>
      <c r="Y103" s="128"/>
      <c r="Z103" s="128"/>
      <c r="AA103" s="128"/>
      <c r="AB103" s="128"/>
      <c r="AC103" s="128"/>
      <c r="AD103" s="128"/>
      <c r="AE103" s="128"/>
      <c r="AF103" s="128"/>
      <c r="AG103" s="128"/>
      <c r="AH103" s="128"/>
      <c r="AI103" s="128"/>
      <c r="AJ103" s="128"/>
      <c r="AK103" s="128"/>
      <c r="AL103" s="128"/>
      <c r="AM103" s="128"/>
      <c r="AN103" s="128"/>
      <c r="AO103" s="128"/>
      <c r="AP103" s="128">
        <v>6739</v>
      </c>
      <c r="AQ103" s="128">
        <v>7348</v>
      </c>
      <c r="AR103" s="128">
        <v>7527</v>
      </c>
      <c r="AS103" s="128">
        <v>6971</v>
      </c>
      <c r="AT103" s="128">
        <v>7327</v>
      </c>
      <c r="AU103" s="128">
        <v>8192</v>
      </c>
      <c r="AV103" s="128">
        <v>7534</v>
      </c>
      <c r="AW103" s="128">
        <v>7257</v>
      </c>
      <c r="AX103" s="128">
        <v>6777</v>
      </c>
      <c r="AY103" s="128">
        <v>6975</v>
      </c>
      <c r="AZ103" s="128">
        <v>6748</v>
      </c>
      <c r="BA103" s="128">
        <v>6674</v>
      </c>
      <c r="BB103" s="128">
        <v>6486</v>
      </c>
      <c r="BC103" s="128">
        <v>6075</v>
      </c>
      <c r="BD103" s="128">
        <v>5520</v>
      </c>
      <c r="BE103" s="128">
        <v>3918</v>
      </c>
      <c r="BF103" s="128">
        <v>2625</v>
      </c>
      <c r="BG103" s="128">
        <v>2811</v>
      </c>
      <c r="BH103" s="133">
        <v>113504</v>
      </c>
      <c r="BI103" s="128">
        <f t="shared" si="8"/>
        <v>21614</v>
      </c>
      <c r="BJ103" s="128">
        <f t="shared" si="9"/>
        <v>18814.2</v>
      </c>
      <c r="BK103" s="128">
        <f t="shared" si="10"/>
        <v>14298</v>
      </c>
      <c r="BL103" s="128">
        <f t="shared" si="11"/>
        <v>66758.399999999994</v>
      </c>
      <c r="BM103" s="128">
        <f t="shared" si="12"/>
        <v>20949</v>
      </c>
      <c r="BN103" s="128">
        <f t="shared" si="13"/>
        <v>14874</v>
      </c>
    </row>
    <row r="104" spans="1:66">
      <c r="A104" s="132">
        <v>5</v>
      </c>
      <c r="B104" s="25" t="s">
        <v>117</v>
      </c>
      <c r="C104" s="133">
        <v>127370</v>
      </c>
      <c r="D104" s="128"/>
      <c r="E104" s="128"/>
      <c r="F104" s="128"/>
      <c r="G104" s="128"/>
      <c r="H104" s="128"/>
      <c r="I104" s="128"/>
      <c r="J104" s="128"/>
      <c r="K104" s="128"/>
      <c r="L104" s="128"/>
      <c r="M104" s="128"/>
      <c r="N104" s="128"/>
      <c r="O104" s="128"/>
      <c r="P104" s="128"/>
      <c r="Q104" s="128"/>
      <c r="R104" s="128"/>
      <c r="S104" s="128"/>
      <c r="T104" s="128"/>
      <c r="U104" s="128"/>
      <c r="V104" s="128"/>
      <c r="W104" s="128"/>
      <c r="X104" s="128"/>
      <c r="Y104" s="128"/>
      <c r="Z104" s="128"/>
      <c r="AA104" s="128"/>
      <c r="AB104" s="128"/>
      <c r="AC104" s="128"/>
      <c r="AD104" s="128"/>
      <c r="AE104" s="128"/>
      <c r="AF104" s="128"/>
      <c r="AG104" s="128"/>
      <c r="AH104" s="128"/>
      <c r="AI104" s="128"/>
      <c r="AJ104" s="128"/>
      <c r="AK104" s="128"/>
      <c r="AL104" s="128"/>
      <c r="AM104" s="128"/>
      <c r="AN104" s="128"/>
      <c r="AO104" s="128"/>
      <c r="AP104" s="128">
        <v>7246</v>
      </c>
      <c r="AQ104" s="128">
        <v>7930</v>
      </c>
      <c r="AR104" s="128">
        <v>7712</v>
      </c>
      <c r="AS104" s="128">
        <v>6904</v>
      </c>
      <c r="AT104" s="128">
        <v>7202</v>
      </c>
      <c r="AU104" s="128">
        <v>7720</v>
      </c>
      <c r="AV104" s="128">
        <v>9002</v>
      </c>
      <c r="AW104" s="128">
        <v>9396</v>
      </c>
      <c r="AX104" s="128">
        <v>8991</v>
      </c>
      <c r="AY104" s="128">
        <v>8804</v>
      </c>
      <c r="AZ104" s="128">
        <v>8140</v>
      </c>
      <c r="BA104" s="128">
        <v>7509</v>
      </c>
      <c r="BB104" s="128">
        <v>7395</v>
      </c>
      <c r="BC104" s="128">
        <v>6455</v>
      </c>
      <c r="BD104" s="128">
        <v>6080</v>
      </c>
      <c r="BE104" s="128">
        <v>4450</v>
      </c>
      <c r="BF104" s="128">
        <v>3092</v>
      </c>
      <c r="BG104" s="128">
        <v>3342</v>
      </c>
      <c r="BH104" s="133">
        <v>127370</v>
      </c>
      <c r="BI104" s="128">
        <f t="shared" si="8"/>
        <v>22888</v>
      </c>
      <c r="BJ104" s="128">
        <f t="shared" si="9"/>
        <v>18733.2</v>
      </c>
      <c r="BK104" s="128">
        <f t="shared" si="10"/>
        <v>14106</v>
      </c>
      <c r="BL104" s="128">
        <f t="shared" si="11"/>
        <v>76920.600000000006</v>
      </c>
      <c r="BM104" s="128">
        <f t="shared" si="12"/>
        <v>23419</v>
      </c>
      <c r="BN104" s="128">
        <f t="shared" si="13"/>
        <v>16964</v>
      </c>
    </row>
    <row r="105" spans="1:66">
      <c r="A105" s="132">
        <v>6</v>
      </c>
      <c r="B105" s="25" t="s">
        <v>157</v>
      </c>
      <c r="C105" s="133">
        <v>40675</v>
      </c>
      <c r="D105" s="128"/>
      <c r="E105" s="128"/>
      <c r="F105" s="128"/>
      <c r="G105" s="128"/>
      <c r="H105" s="128"/>
      <c r="I105" s="128"/>
      <c r="J105" s="128"/>
      <c r="K105" s="128"/>
      <c r="L105" s="128"/>
      <c r="M105" s="128"/>
      <c r="N105" s="128"/>
      <c r="O105" s="128"/>
      <c r="P105" s="128"/>
      <c r="Q105" s="128"/>
      <c r="R105" s="128"/>
      <c r="S105" s="128"/>
      <c r="T105" s="128"/>
      <c r="U105" s="128"/>
      <c r="V105" s="128"/>
      <c r="W105" s="128"/>
      <c r="X105" s="128"/>
      <c r="Y105" s="128"/>
      <c r="Z105" s="128"/>
      <c r="AA105" s="128"/>
      <c r="AB105" s="128"/>
      <c r="AC105" s="128"/>
      <c r="AD105" s="128"/>
      <c r="AE105" s="128"/>
      <c r="AF105" s="128"/>
      <c r="AG105" s="128"/>
      <c r="AH105" s="128"/>
      <c r="AI105" s="128"/>
      <c r="AJ105" s="128"/>
      <c r="AK105" s="128"/>
      <c r="AL105" s="128"/>
      <c r="AM105" s="128"/>
      <c r="AN105" s="128"/>
      <c r="AO105" s="128"/>
      <c r="AP105" s="128">
        <v>1894</v>
      </c>
      <c r="AQ105" s="128">
        <v>2149</v>
      </c>
      <c r="AR105" s="128">
        <v>2239</v>
      </c>
      <c r="AS105" s="128">
        <v>1832</v>
      </c>
      <c r="AT105" s="128">
        <v>1454</v>
      </c>
      <c r="AU105" s="128">
        <v>1700</v>
      </c>
      <c r="AV105" s="128">
        <v>1956</v>
      </c>
      <c r="AW105" s="128">
        <v>2199</v>
      </c>
      <c r="AX105" s="128">
        <v>2055</v>
      </c>
      <c r="AY105" s="128">
        <v>2258</v>
      </c>
      <c r="AZ105" s="128">
        <v>2537</v>
      </c>
      <c r="BA105" s="128">
        <v>3005</v>
      </c>
      <c r="BB105" s="128">
        <v>3650</v>
      </c>
      <c r="BC105" s="128">
        <v>3747</v>
      </c>
      <c r="BD105" s="128">
        <v>3279</v>
      </c>
      <c r="BE105" s="128">
        <v>2204</v>
      </c>
      <c r="BF105" s="128">
        <v>1329</v>
      </c>
      <c r="BG105" s="128">
        <v>1188</v>
      </c>
      <c r="BH105" s="133">
        <v>40675</v>
      </c>
      <c r="BI105" s="128">
        <f t="shared" si="8"/>
        <v>6282</v>
      </c>
      <c r="BJ105" s="128">
        <f t="shared" si="9"/>
        <v>4629.3999999999996</v>
      </c>
      <c r="BK105" s="128">
        <f t="shared" si="10"/>
        <v>3286</v>
      </c>
      <c r="BL105" s="128">
        <f t="shared" si="11"/>
        <v>21546.799999999999</v>
      </c>
      <c r="BM105" s="128">
        <f t="shared" si="12"/>
        <v>11747</v>
      </c>
      <c r="BN105" s="128">
        <f t="shared" si="13"/>
        <v>8000</v>
      </c>
    </row>
    <row r="106" spans="1:66">
      <c r="A106" s="132">
        <v>7</v>
      </c>
      <c r="B106" s="25" t="s">
        <v>158</v>
      </c>
      <c r="C106" s="133">
        <v>57618</v>
      </c>
      <c r="D106" s="128"/>
      <c r="E106" s="128"/>
      <c r="F106" s="128"/>
      <c r="G106" s="128"/>
      <c r="H106" s="128"/>
      <c r="I106" s="128"/>
      <c r="J106" s="128"/>
      <c r="K106" s="128"/>
      <c r="L106" s="128"/>
      <c r="M106" s="128"/>
      <c r="N106" s="128"/>
      <c r="O106" s="128"/>
      <c r="P106" s="128"/>
      <c r="Q106" s="128"/>
      <c r="R106" s="128"/>
      <c r="S106" s="128"/>
      <c r="T106" s="128"/>
      <c r="U106" s="128"/>
      <c r="V106" s="128"/>
      <c r="W106" s="128"/>
      <c r="X106" s="128"/>
      <c r="Y106" s="128"/>
      <c r="Z106" s="128"/>
      <c r="AA106" s="128"/>
      <c r="AB106" s="128"/>
      <c r="AC106" s="128"/>
      <c r="AD106" s="128"/>
      <c r="AE106" s="128"/>
      <c r="AF106" s="128"/>
      <c r="AG106" s="128"/>
      <c r="AH106" s="128"/>
      <c r="AI106" s="128"/>
      <c r="AJ106" s="128"/>
      <c r="AK106" s="128"/>
      <c r="AL106" s="128"/>
      <c r="AM106" s="128"/>
      <c r="AN106" s="128"/>
      <c r="AO106" s="128"/>
      <c r="AP106" s="128">
        <v>3566</v>
      </c>
      <c r="AQ106" s="128">
        <v>3643</v>
      </c>
      <c r="AR106" s="128">
        <v>3885</v>
      </c>
      <c r="AS106" s="128">
        <v>3227</v>
      </c>
      <c r="AT106" s="128">
        <v>2944</v>
      </c>
      <c r="AU106" s="128">
        <v>3553</v>
      </c>
      <c r="AV106" s="128">
        <v>3703</v>
      </c>
      <c r="AW106" s="128">
        <v>3450</v>
      </c>
      <c r="AX106" s="128">
        <v>3133</v>
      </c>
      <c r="AY106" s="128">
        <v>3309</v>
      </c>
      <c r="AZ106" s="128">
        <v>3576</v>
      </c>
      <c r="BA106" s="128">
        <v>3702</v>
      </c>
      <c r="BB106" s="128">
        <v>3847</v>
      </c>
      <c r="BC106" s="128">
        <v>3574</v>
      </c>
      <c r="BD106" s="128">
        <v>3367</v>
      </c>
      <c r="BE106" s="128">
        <v>2298</v>
      </c>
      <c r="BF106" s="128">
        <v>1517</v>
      </c>
      <c r="BG106" s="128">
        <v>1324</v>
      </c>
      <c r="BH106" s="133">
        <v>57618</v>
      </c>
      <c r="BI106" s="128">
        <f t="shared" si="8"/>
        <v>11094</v>
      </c>
      <c r="BJ106" s="128">
        <f t="shared" si="9"/>
        <v>8502</v>
      </c>
      <c r="BK106" s="128">
        <f t="shared" si="10"/>
        <v>6171</v>
      </c>
      <c r="BL106" s="128">
        <f t="shared" si="11"/>
        <v>32507.8</v>
      </c>
      <c r="BM106" s="128">
        <f t="shared" si="12"/>
        <v>12080</v>
      </c>
      <c r="BN106" s="128">
        <f t="shared" si="13"/>
        <v>8506</v>
      </c>
    </row>
    <row r="107" spans="1:66">
      <c r="A107" s="132">
        <v>8</v>
      </c>
      <c r="B107" s="25" t="s">
        <v>118</v>
      </c>
      <c r="C107" s="133">
        <v>102328</v>
      </c>
      <c r="D107" s="128"/>
      <c r="E107" s="128"/>
      <c r="F107" s="128"/>
      <c r="G107" s="128"/>
      <c r="H107" s="128"/>
      <c r="I107" s="128"/>
      <c r="J107" s="128"/>
      <c r="K107" s="128"/>
      <c r="L107" s="128"/>
      <c r="M107" s="128"/>
      <c r="N107" s="128"/>
      <c r="O107" s="128"/>
      <c r="P107" s="128"/>
      <c r="Q107" s="128"/>
      <c r="R107" s="128"/>
      <c r="S107" s="128"/>
      <c r="T107" s="128"/>
      <c r="U107" s="128"/>
      <c r="V107" s="128"/>
      <c r="W107" s="128"/>
      <c r="X107" s="128"/>
      <c r="Y107" s="128"/>
      <c r="Z107" s="128"/>
      <c r="AA107" s="128"/>
      <c r="AB107" s="128"/>
      <c r="AC107" s="128"/>
      <c r="AD107" s="128"/>
      <c r="AE107" s="128"/>
      <c r="AF107" s="128"/>
      <c r="AG107" s="128"/>
      <c r="AH107" s="128"/>
      <c r="AI107" s="128"/>
      <c r="AJ107" s="128"/>
      <c r="AK107" s="128"/>
      <c r="AL107" s="128"/>
      <c r="AM107" s="128"/>
      <c r="AN107" s="128"/>
      <c r="AO107" s="128"/>
      <c r="AP107" s="128">
        <v>4609</v>
      </c>
      <c r="AQ107" s="128">
        <v>6047</v>
      </c>
      <c r="AR107" s="128">
        <v>7466</v>
      </c>
      <c r="AS107" s="128">
        <v>7052</v>
      </c>
      <c r="AT107" s="128">
        <v>5290</v>
      </c>
      <c r="AU107" s="128">
        <v>3765</v>
      </c>
      <c r="AV107" s="128">
        <v>4387</v>
      </c>
      <c r="AW107" s="128">
        <v>5521</v>
      </c>
      <c r="AX107" s="128">
        <v>6460</v>
      </c>
      <c r="AY107" s="128">
        <v>7928</v>
      </c>
      <c r="AZ107" s="128">
        <v>8457</v>
      </c>
      <c r="BA107" s="128">
        <v>7457</v>
      </c>
      <c r="BB107" s="128">
        <v>6637</v>
      </c>
      <c r="BC107" s="128">
        <v>5585</v>
      </c>
      <c r="BD107" s="128">
        <v>5409</v>
      </c>
      <c r="BE107" s="128">
        <v>4115</v>
      </c>
      <c r="BF107" s="128">
        <v>2710</v>
      </c>
      <c r="BG107" s="128">
        <v>3433</v>
      </c>
      <c r="BH107" s="133">
        <v>102328</v>
      </c>
      <c r="BI107" s="128">
        <f t="shared" si="8"/>
        <v>18122</v>
      </c>
      <c r="BJ107" s="128">
        <f t="shared" si="9"/>
        <v>16821.599999999999</v>
      </c>
      <c r="BK107" s="128">
        <f t="shared" si="10"/>
        <v>12342</v>
      </c>
      <c r="BL107" s="128">
        <f t="shared" si="11"/>
        <v>58722.8</v>
      </c>
      <c r="BM107" s="128">
        <f t="shared" si="12"/>
        <v>21252</v>
      </c>
      <c r="BN107" s="128">
        <f t="shared" si="13"/>
        <v>15667</v>
      </c>
    </row>
    <row r="108" spans="1:66">
      <c r="A108" s="132">
        <v>9</v>
      </c>
      <c r="B108" s="25" t="s">
        <v>150</v>
      </c>
      <c r="C108" s="133">
        <v>14436</v>
      </c>
      <c r="D108" s="128"/>
      <c r="E108" s="128"/>
      <c r="F108" s="128"/>
      <c r="G108" s="128"/>
      <c r="H108" s="128"/>
      <c r="I108" s="128"/>
      <c r="J108" s="128"/>
      <c r="K108" s="128"/>
      <c r="L108" s="128"/>
      <c r="M108" s="128"/>
      <c r="N108" s="128"/>
      <c r="O108" s="128"/>
      <c r="P108" s="128"/>
      <c r="Q108" s="128"/>
      <c r="R108" s="128"/>
      <c r="S108" s="128"/>
      <c r="T108" s="128"/>
      <c r="U108" s="128"/>
      <c r="V108" s="128"/>
      <c r="W108" s="128"/>
      <c r="X108" s="128"/>
      <c r="Y108" s="128"/>
      <c r="Z108" s="128"/>
      <c r="AA108" s="128"/>
      <c r="AB108" s="128"/>
      <c r="AC108" s="128"/>
      <c r="AD108" s="128"/>
      <c r="AE108" s="128"/>
      <c r="AF108" s="128"/>
      <c r="AG108" s="128"/>
      <c r="AH108" s="128"/>
      <c r="AI108" s="128"/>
      <c r="AJ108" s="128"/>
      <c r="AK108" s="128"/>
      <c r="AL108" s="128"/>
      <c r="AM108" s="128"/>
      <c r="AN108" s="128"/>
      <c r="AO108" s="128"/>
      <c r="AP108" s="128">
        <v>669</v>
      </c>
      <c r="AQ108" s="128">
        <v>674</v>
      </c>
      <c r="AR108" s="128">
        <v>758</v>
      </c>
      <c r="AS108" s="128">
        <v>740</v>
      </c>
      <c r="AT108" s="128">
        <v>616</v>
      </c>
      <c r="AU108" s="128">
        <v>697</v>
      </c>
      <c r="AV108" s="128">
        <v>719</v>
      </c>
      <c r="AW108" s="128">
        <v>719</v>
      </c>
      <c r="AX108" s="128">
        <v>641</v>
      </c>
      <c r="AY108" s="128">
        <v>790</v>
      </c>
      <c r="AZ108" s="128">
        <v>927</v>
      </c>
      <c r="BA108" s="128">
        <v>1107</v>
      </c>
      <c r="BB108" s="128">
        <v>1212</v>
      </c>
      <c r="BC108" s="128">
        <v>1132</v>
      </c>
      <c r="BD108" s="128">
        <v>1154</v>
      </c>
      <c r="BE108" s="128">
        <v>767</v>
      </c>
      <c r="BF108" s="128">
        <v>575</v>
      </c>
      <c r="BG108" s="128">
        <v>539</v>
      </c>
      <c r="BH108" s="133">
        <v>14436</v>
      </c>
      <c r="BI108" s="128">
        <f t="shared" si="8"/>
        <v>2101</v>
      </c>
      <c r="BJ108" s="128">
        <f t="shared" si="9"/>
        <v>1810.8</v>
      </c>
      <c r="BK108" s="128">
        <f t="shared" si="10"/>
        <v>1356</v>
      </c>
      <c r="BL108" s="128">
        <f t="shared" si="11"/>
        <v>7724</v>
      </c>
      <c r="BM108" s="128">
        <f t="shared" si="12"/>
        <v>4167</v>
      </c>
      <c r="BN108" s="128">
        <f t="shared" si="13"/>
        <v>3035</v>
      </c>
    </row>
    <row r="109" spans="1:66">
      <c r="A109" s="132">
        <v>10</v>
      </c>
      <c r="B109" s="25" t="s">
        <v>119</v>
      </c>
      <c r="C109" s="133">
        <v>169789</v>
      </c>
      <c r="D109" s="128"/>
      <c r="E109" s="128"/>
      <c r="F109" s="128"/>
      <c r="G109" s="128"/>
      <c r="H109" s="128"/>
      <c r="I109" s="128"/>
      <c r="J109" s="128"/>
      <c r="K109" s="128"/>
      <c r="L109" s="128"/>
      <c r="M109" s="128"/>
      <c r="N109" s="128"/>
      <c r="O109" s="128"/>
      <c r="P109" s="128"/>
      <c r="Q109" s="128"/>
      <c r="R109" s="128"/>
      <c r="S109" s="128"/>
      <c r="T109" s="128"/>
      <c r="U109" s="128"/>
      <c r="V109" s="128"/>
      <c r="W109" s="128"/>
      <c r="X109" s="128"/>
      <c r="Y109" s="128"/>
      <c r="Z109" s="128"/>
      <c r="AA109" s="128"/>
      <c r="AB109" s="128"/>
      <c r="AC109" s="128"/>
      <c r="AD109" s="128"/>
      <c r="AE109" s="128"/>
      <c r="AF109" s="128"/>
      <c r="AG109" s="128"/>
      <c r="AH109" s="128"/>
      <c r="AI109" s="128"/>
      <c r="AJ109" s="128"/>
      <c r="AK109" s="128"/>
      <c r="AL109" s="128"/>
      <c r="AM109" s="128"/>
      <c r="AN109" s="128"/>
      <c r="AO109" s="128"/>
      <c r="AP109" s="128">
        <v>6920</v>
      </c>
      <c r="AQ109" s="128">
        <v>9154</v>
      </c>
      <c r="AR109" s="128">
        <v>11596</v>
      </c>
      <c r="AS109" s="128">
        <v>12133</v>
      </c>
      <c r="AT109" s="128">
        <v>12622</v>
      </c>
      <c r="AU109" s="128">
        <v>11372</v>
      </c>
      <c r="AV109" s="128">
        <v>10175</v>
      </c>
      <c r="AW109" s="128">
        <v>10110</v>
      </c>
      <c r="AX109" s="128">
        <v>10572</v>
      </c>
      <c r="AY109" s="128">
        <v>11775</v>
      </c>
      <c r="AZ109" s="128">
        <v>12209</v>
      </c>
      <c r="BA109" s="128">
        <v>11197</v>
      </c>
      <c r="BB109" s="128">
        <v>9619</v>
      </c>
      <c r="BC109" s="128">
        <v>8234</v>
      </c>
      <c r="BD109" s="128">
        <v>7536</v>
      </c>
      <c r="BE109" s="128">
        <v>5644</v>
      </c>
      <c r="BF109" s="128">
        <v>4020</v>
      </c>
      <c r="BG109" s="128">
        <v>4901</v>
      </c>
      <c r="BH109" s="133">
        <v>169789</v>
      </c>
      <c r="BI109" s="128">
        <f t="shared" si="8"/>
        <v>27670</v>
      </c>
      <c r="BJ109" s="128">
        <f t="shared" si="9"/>
        <v>31712.6</v>
      </c>
      <c r="BK109" s="128">
        <f t="shared" si="10"/>
        <v>24755</v>
      </c>
      <c r="BL109" s="128">
        <f t="shared" si="11"/>
        <v>104504.2</v>
      </c>
      <c r="BM109" s="128">
        <f t="shared" si="12"/>
        <v>30335</v>
      </c>
      <c r="BN109" s="128">
        <f t="shared" si="13"/>
        <v>22101</v>
      </c>
    </row>
    <row r="110" spans="1:66">
      <c r="A110" s="132">
        <v>11</v>
      </c>
      <c r="B110" s="25" t="s">
        <v>120</v>
      </c>
      <c r="C110" s="133">
        <v>196631</v>
      </c>
      <c r="D110" s="128"/>
      <c r="E110" s="128"/>
      <c r="F110" s="128"/>
      <c r="G110" s="128"/>
      <c r="H110" s="128"/>
      <c r="I110" s="128"/>
      <c r="J110" s="128"/>
      <c r="K110" s="128"/>
      <c r="L110" s="128"/>
      <c r="M110" s="128"/>
      <c r="N110" s="128"/>
      <c r="O110" s="128"/>
      <c r="P110" s="128"/>
      <c r="Q110" s="128"/>
      <c r="R110" s="128"/>
      <c r="S110" s="128"/>
      <c r="T110" s="128"/>
      <c r="U110" s="128"/>
      <c r="V110" s="128"/>
      <c r="W110" s="128"/>
      <c r="X110" s="128"/>
      <c r="Y110" s="128"/>
      <c r="Z110" s="128"/>
      <c r="AA110" s="128"/>
      <c r="AB110" s="128"/>
      <c r="AC110" s="128"/>
      <c r="AD110" s="128"/>
      <c r="AE110" s="128"/>
      <c r="AF110" s="128"/>
      <c r="AG110" s="128"/>
      <c r="AH110" s="128"/>
      <c r="AI110" s="128"/>
      <c r="AJ110" s="128"/>
      <c r="AK110" s="128"/>
      <c r="AL110" s="128"/>
      <c r="AM110" s="128"/>
      <c r="AN110" s="128"/>
      <c r="AO110" s="128"/>
      <c r="AP110" s="128">
        <v>11325</v>
      </c>
      <c r="AQ110" s="128">
        <v>11919</v>
      </c>
      <c r="AR110" s="128">
        <v>11227</v>
      </c>
      <c r="AS110" s="128">
        <v>11318</v>
      </c>
      <c r="AT110" s="128">
        <v>13801</v>
      </c>
      <c r="AU110" s="128">
        <v>16117</v>
      </c>
      <c r="AV110" s="128">
        <v>15202</v>
      </c>
      <c r="AW110" s="128">
        <v>14250</v>
      </c>
      <c r="AX110" s="128">
        <v>12427</v>
      </c>
      <c r="AY110" s="128">
        <v>12321</v>
      </c>
      <c r="AZ110" s="128">
        <v>12325</v>
      </c>
      <c r="BA110" s="128">
        <v>11953</v>
      </c>
      <c r="BB110" s="128">
        <v>11244</v>
      </c>
      <c r="BC110" s="128">
        <v>9740</v>
      </c>
      <c r="BD110" s="128">
        <v>8301</v>
      </c>
      <c r="BE110" s="128">
        <v>5708</v>
      </c>
      <c r="BF110" s="128">
        <v>3865</v>
      </c>
      <c r="BG110" s="128">
        <v>3588</v>
      </c>
      <c r="BH110" s="133">
        <v>196631</v>
      </c>
      <c r="BI110" s="128">
        <f t="shared" si="8"/>
        <v>34471</v>
      </c>
      <c r="BJ110" s="128">
        <f t="shared" si="9"/>
        <v>31855.200000000001</v>
      </c>
      <c r="BK110" s="128">
        <f t="shared" si="10"/>
        <v>25119</v>
      </c>
      <c r="BL110" s="128">
        <f t="shared" si="11"/>
        <v>124167.2</v>
      </c>
      <c r="BM110" s="128">
        <f t="shared" si="12"/>
        <v>31202</v>
      </c>
      <c r="BN110" s="128">
        <f t="shared" si="13"/>
        <v>21462</v>
      </c>
    </row>
    <row r="111" spans="1:66">
      <c r="A111" s="132">
        <v>12</v>
      </c>
      <c r="B111" s="25" t="s">
        <v>159</v>
      </c>
      <c r="C111" s="133">
        <v>6132</v>
      </c>
      <c r="D111" s="128"/>
      <c r="E111" s="128"/>
      <c r="F111" s="128"/>
      <c r="G111" s="128"/>
      <c r="H111" s="128"/>
      <c r="I111" s="128"/>
      <c r="J111" s="128"/>
      <c r="K111" s="128"/>
      <c r="L111" s="128"/>
      <c r="M111" s="128"/>
      <c r="N111" s="128"/>
      <c r="O111" s="128"/>
      <c r="P111" s="128"/>
      <c r="Q111" s="128"/>
      <c r="R111" s="128"/>
      <c r="S111" s="128"/>
      <c r="T111" s="128"/>
      <c r="U111" s="128"/>
      <c r="V111" s="128"/>
      <c r="W111" s="128"/>
      <c r="X111" s="128"/>
      <c r="Y111" s="128"/>
      <c r="Z111" s="128"/>
      <c r="AA111" s="128"/>
      <c r="AB111" s="128"/>
      <c r="AC111" s="128"/>
      <c r="AD111" s="128"/>
      <c r="AE111" s="128"/>
      <c r="AF111" s="128"/>
      <c r="AG111" s="128"/>
      <c r="AH111" s="128"/>
      <c r="AI111" s="128"/>
      <c r="AJ111" s="128"/>
      <c r="AK111" s="128"/>
      <c r="AL111" s="128"/>
      <c r="AM111" s="128"/>
      <c r="AN111" s="128"/>
      <c r="AO111" s="128"/>
      <c r="AP111" s="128">
        <v>290</v>
      </c>
      <c r="AQ111" s="128">
        <v>281</v>
      </c>
      <c r="AR111" s="128">
        <v>364</v>
      </c>
      <c r="AS111" s="128">
        <v>325</v>
      </c>
      <c r="AT111" s="128">
        <v>256</v>
      </c>
      <c r="AU111" s="128">
        <v>272</v>
      </c>
      <c r="AV111" s="128">
        <v>287</v>
      </c>
      <c r="AW111" s="128">
        <v>220</v>
      </c>
      <c r="AX111" s="128">
        <v>258</v>
      </c>
      <c r="AY111" s="128">
        <v>344</v>
      </c>
      <c r="AZ111" s="128">
        <v>456</v>
      </c>
      <c r="BA111" s="128">
        <v>512</v>
      </c>
      <c r="BB111" s="128">
        <v>525</v>
      </c>
      <c r="BC111" s="128">
        <v>470</v>
      </c>
      <c r="BD111" s="128">
        <v>446</v>
      </c>
      <c r="BE111" s="128">
        <v>277</v>
      </c>
      <c r="BF111" s="128">
        <v>260</v>
      </c>
      <c r="BG111" s="128">
        <v>289</v>
      </c>
      <c r="BH111" s="133">
        <v>6132</v>
      </c>
      <c r="BI111" s="128">
        <f t="shared" si="8"/>
        <v>935</v>
      </c>
      <c r="BJ111" s="128">
        <f t="shared" si="9"/>
        <v>799.4</v>
      </c>
      <c r="BK111" s="128">
        <f t="shared" si="10"/>
        <v>581</v>
      </c>
      <c r="BL111" s="128">
        <f t="shared" si="11"/>
        <v>3260</v>
      </c>
      <c r="BM111" s="128">
        <f t="shared" si="12"/>
        <v>1742</v>
      </c>
      <c r="BN111" s="128">
        <f t="shared" si="13"/>
        <v>1272</v>
      </c>
    </row>
    <row r="112" spans="1:66">
      <c r="A112" s="132">
        <v>13</v>
      </c>
      <c r="B112" s="25" t="s">
        <v>160</v>
      </c>
      <c r="C112" s="133">
        <v>38556</v>
      </c>
      <c r="D112" s="128"/>
      <c r="E112" s="128"/>
      <c r="F112" s="128"/>
      <c r="G112" s="128"/>
      <c r="H112" s="128"/>
      <c r="I112" s="128"/>
      <c r="J112" s="128"/>
      <c r="K112" s="128"/>
      <c r="L112" s="128"/>
      <c r="M112" s="128"/>
      <c r="N112" s="128"/>
      <c r="O112" s="128"/>
      <c r="P112" s="128"/>
      <c r="Q112" s="128"/>
      <c r="R112" s="128"/>
      <c r="S112" s="128"/>
      <c r="T112" s="128"/>
      <c r="U112" s="128"/>
      <c r="V112" s="128"/>
      <c r="W112" s="128"/>
      <c r="X112" s="128"/>
      <c r="Y112" s="128"/>
      <c r="Z112" s="128"/>
      <c r="AA112" s="128"/>
      <c r="AB112" s="128"/>
      <c r="AC112" s="128"/>
      <c r="AD112" s="128"/>
      <c r="AE112" s="128"/>
      <c r="AF112" s="128"/>
      <c r="AG112" s="128"/>
      <c r="AH112" s="128"/>
      <c r="AI112" s="128"/>
      <c r="AJ112" s="128"/>
      <c r="AK112" s="128"/>
      <c r="AL112" s="128"/>
      <c r="AM112" s="128"/>
      <c r="AN112" s="128"/>
      <c r="AO112" s="128"/>
      <c r="AP112" s="128">
        <v>1969</v>
      </c>
      <c r="AQ112" s="128">
        <v>2247</v>
      </c>
      <c r="AR112" s="128">
        <v>2485</v>
      </c>
      <c r="AS112" s="128">
        <v>2227</v>
      </c>
      <c r="AT112" s="128">
        <v>1895</v>
      </c>
      <c r="AU112" s="128">
        <v>1981</v>
      </c>
      <c r="AV112" s="128">
        <v>1952</v>
      </c>
      <c r="AW112" s="128">
        <v>1973</v>
      </c>
      <c r="AX112" s="128">
        <v>1913</v>
      </c>
      <c r="AY112" s="128">
        <v>2303</v>
      </c>
      <c r="AZ112" s="128">
        <v>2577</v>
      </c>
      <c r="BA112" s="128">
        <v>2776</v>
      </c>
      <c r="BB112" s="128">
        <v>2904</v>
      </c>
      <c r="BC112" s="128">
        <v>2691</v>
      </c>
      <c r="BD112" s="128">
        <v>2335</v>
      </c>
      <c r="BE112" s="128">
        <v>1830</v>
      </c>
      <c r="BF112" s="128">
        <v>1271</v>
      </c>
      <c r="BG112" s="128">
        <v>1227</v>
      </c>
      <c r="BH112" s="133">
        <v>38556</v>
      </c>
      <c r="BI112" s="128">
        <f t="shared" si="8"/>
        <v>6701</v>
      </c>
      <c r="BJ112" s="128">
        <f t="shared" si="9"/>
        <v>5613</v>
      </c>
      <c r="BK112" s="128">
        <f t="shared" si="10"/>
        <v>4122</v>
      </c>
      <c r="BL112" s="128">
        <f t="shared" si="11"/>
        <v>21164.799999999999</v>
      </c>
      <c r="BM112" s="128">
        <f t="shared" si="12"/>
        <v>9354</v>
      </c>
      <c r="BN112" s="128">
        <f t="shared" si="13"/>
        <v>6663</v>
      </c>
    </row>
    <row r="113" spans="1:66">
      <c r="A113" s="132">
        <v>14</v>
      </c>
      <c r="B113" s="25" t="s">
        <v>161</v>
      </c>
      <c r="C113" s="133">
        <v>119573</v>
      </c>
      <c r="D113" s="128"/>
      <c r="E113" s="128"/>
      <c r="F113" s="128"/>
      <c r="G113" s="128"/>
      <c r="H113" s="128"/>
      <c r="I113" s="128"/>
      <c r="J113" s="128"/>
      <c r="K113" s="128"/>
      <c r="L113" s="128"/>
      <c r="M113" s="128"/>
      <c r="N113" s="128"/>
      <c r="O113" s="128"/>
      <c r="P113" s="128"/>
      <c r="Q113" s="128"/>
      <c r="R113" s="128"/>
      <c r="S113" s="128"/>
      <c r="T113" s="128"/>
      <c r="U113" s="128"/>
      <c r="V113" s="128"/>
      <c r="W113" s="128"/>
      <c r="X113" s="128"/>
      <c r="Y113" s="128"/>
      <c r="Z113" s="128"/>
      <c r="AA113" s="128"/>
      <c r="AB113" s="128"/>
      <c r="AC113" s="128"/>
      <c r="AD113" s="128"/>
      <c r="AE113" s="128"/>
      <c r="AF113" s="128"/>
      <c r="AG113" s="128"/>
      <c r="AH113" s="128"/>
      <c r="AI113" s="128"/>
      <c r="AJ113" s="128"/>
      <c r="AK113" s="128"/>
      <c r="AL113" s="128"/>
      <c r="AM113" s="128"/>
      <c r="AN113" s="128"/>
      <c r="AO113" s="128"/>
      <c r="AP113" s="128">
        <v>9372</v>
      </c>
      <c r="AQ113" s="128">
        <v>9479</v>
      </c>
      <c r="AR113" s="128">
        <v>8511</v>
      </c>
      <c r="AS113" s="128">
        <v>7355</v>
      </c>
      <c r="AT113" s="128">
        <v>7266</v>
      </c>
      <c r="AU113" s="128">
        <v>8891</v>
      </c>
      <c r="AV113" s="128">
        <v>10240</v>
      </c>
      <c r="AW113" s="128">
        <v>9748</v>
      </c>
      <c r="AX113" s="128">
        <v>7916</v>
      </c>
      <c r="AY113" s="128">
        <v>7610</v>
      </c>
      <c r="AZ113" s="128">
        <v>6921</v>
      </c>
      <c r="BA113" s="128">
        <v>6184</v>
      </c>
      <c r="BB113" s="128">
        <v>5461</v>
      </c>
      <c r="BC113" s="128">
        <v>4499</v>
      </c>
      <c r="BD113" s="128">
        <v>4056</v>
      </c>
      <c r="BE113" s="128">
        <v>2864</v>
      </c>
      <c r="BF113" s="128">
        <v>1720</v>
      </c>
      <c r="BG113" s="128">
        <v>1480</v>
      </c>
      <c r="BH113" s="133">
        <v>119573</v>
      </c>
      <c r="BI113" s="128">
        <f t="shared" si="8"/>
        <v>27362</v>
      </c>
      <c r="BJ113" s="128">
        <f t="shared" si="9"/>
        <v>19727.599999999999</v>
      </c>
      <c r="BK113" s="128">
        <f t="shared" si="10"/>
        <v>14621</v>
      </c>
      <c r="BL113" s="128">
        <f t="shared" si="11"/>
        <v>73179</v>
      </c>
      <c r="BM113" s="128">
        <f t="shared" si="12"/>
        <v>14619</v>
      </c>
      <c r="BN113" s="128">
        <f t="shared" si="13"/>
        <v>10120</v>
      </c>
    </row>
    <row r="114" spans="1:66">
      <c r="A114" s="132">
        <v>15</v>
      </c>
      <c r="B114" s="25" t="s">
        <v>121</v>
      </c>
      <c r="C114" s="133">
        <v>369558</v>
      </c>
      <c r="D114" s="128"/>
      <c r="E114" s="128"/>
      <c r="F114" s="128"/>
      <c r="G114" s="128"/>
      <c r="H114" s="128"/>
      <c r="I114" s="128"/>
      <c r="J114" s="128"/>
      <c r="K114" s="128"/>
      <c r="L114" s="128"/>
      <c r="M114" s="128"/>
      <c r="N114" s="128"/>
      <c r="O114" s="128"/>
      <c r="P114" s="128"/>
      <c r="Q114" s="128"/>
      <c r="R114" s="128"/>
      <c r="S114" s="128"/>
      <c r="T114" s="128"/>
      <c r="U114" s="128"/>
      <c r="V114" s="128"/>
      <c r="W114" s="128"/>
      <c r="X114" s="128"/>
      <c r="Y114" s="128"/>
      <c r="Z114" s="128"/>
      <c r="AA114" s="128"/>
      <c r="AB114" s="128"/>
      <c r="AC114" s="128"/>
      <c r="AD114" s="128"/>
      <c r="AE114" s="128"/>
      <c r="AF114" s="128"/>
      <c r="AG114" s="128"/>
      <c r="AH114" s="128"/>
      <c r="AI114" s="128"/>
      <c r="AJ114" s="128"/>
      <c r="AK114" s="128"/>
      <c r="AL114" s="128"/>
      <c r="AM114" s="128"/>
      <c r="AN114" s="128"/>
      <c r="AO114" s="128"/>
      <c r="AP114" s="128">
        <v>28637</v>
      </c>
      <c r="AQ114" s="128">
        <v>29263</v>
      </c>
      <c r="AR114" s="128">
        <v>26898</v>
      </c>
      <c r="AS114" s="128">
        <v>23464</v>
      </c>
      <c r="AT114" s="128">
        <v>24990</v>
      </c>
      <c r="AU114" s="128">
        <v>27063</v>
      </c>
      <c r="AV114" s="128">
        <v>30203</v>
      </c>
      <c r="AW114" s="128">
        <v>32118</v>
      </c>
      <c r="AX114" s="128">
        <v>26414</v>
      </c>
      <c r="AY114" s="128">
        <v>23629</v>
      </c>
      <c r="AZ114" s="128">
        <v>21806</v>
      </c>
      <c r="BA114" s="128">
        <v>19573</v>
      </c>
      <c r="BB114" s="128">
        <v>16694</v>
      </c>
      <c r="BC114" s="128">
        <v>12931</v>
      </c>
      <c r="BD114" s="128">
        <v>10311</v>
      </c>
      <c r="BE114" s="128">
        <v>6997</v>
      </c>
      <c r="BF114" s="128">
        <v>4551</v>
      </c>
      <c r="BG114" s="128">
        <v>4016</v>
      </c>
      <c r="BH114" s="133">
        <v>369558</v>
      </c>
      <c r="BI114" s="128">
        <f t="shared" si="8"/>
        <v>84798</v>
      </c>
      <c r="BJ114" s="128">
        <f t="shared" si="9"/>
        <v>64592.800000000003</v>
      </c>
      <c r="BK114" s="128">
        <f t="shared" si="10"/>
        <v>48454</v>
      </c>
      <c r="BL114" s="128">
        <f t="shared" si="11"/>
        <v>231875.6</v>
      </c>
      <c r="BM114" s="128">
        <f t="shared" si="12"/>
        <v>38806</v>
      </c>
      <c r="BN114" s="128">
        <f t="shared" si="13"/>
        <v>25875</v>
      </c>
    </row>
    <row r="115" spans="1:66">
      <c r="A115" s="132">
        <v>16</v>
      </c>
      <c r="B115" s="25" t="s">
        <v>162</v>
      </c>
      <c r="C115" s="133">
        <v>13388</v>
      </c>
      <c r="D115" s="128"/>
      <c r="E115" s="128"/>
      <c r="F115" s="128"/>
      <c r="G115" s="128"/>
      <c r="H115" s="128"/>
      <c r="I115" s="128"/>
      <c r="J115" s="128"/>
      <c r="K115" s="128"/>
      <c r="L115" s="128"/>
      <c r="M115" s="128"/>
      <c r="N115" s="128"/>
      <c r="O115" s="128"/>
      <c r="P115" s="128"/>
      <c r="Q115" s="128"/>
      <c r="R115" s="128"/>
      <c r="S115" s="128"/>
      <c r="T115" s="128"/>
      <c r="U115" s="128"/>
      <c r="V115" s="128"/>
      <c r="W115" s="128"/>
      <c r="X115" s="128"/>
      <c r="Y115" s="128"/>
      <c r="Z115" s="128"/>
      <c r="AA115" s="128"/>
      <c r="AB115" s="128"/>
      <c r="AC115" s="128"/>
      <c r="AD115" s="128"/>
      <c r="AE115" s="128"/>
      <c r="AF115" s="128"/>
      <c r="AG115" s="128"/>
      <c r="AH115" s="128"/>
      <c r="AI115" s="128"/>
      <c r="AJ115" s="128"/>
      <c r="AK115" s="128"/>
      <c r="AL115" s="128"/>
      <c r="AM115" s="128"/>
      <c r="AN115" s="128"/>
      <c r="AO115" s="128"/>
      <c r="AP115" s="128">
        <v>532</v>
      </c>
      <c r="AQ115" s="128">
        <v>681</v>
      </c>
      <c r="AR115" s="128">
        <v>776</v>
      </c>
      <c r="AS115" s="128">
        <v>679</v>
      </c>
      <c r="AT115" s="128">
        <v>558</v>
      </c>
      <c r="AU115" s="128">
        <v>593</v>
      </c>
      <c r="AV115" s="128">
        <v>617</v>
      </c>
      <c r="AW115" s="128">
        <v>546</v>
      </c>
      <c r="AX115" s="128">
        <v>559</v>
      </c>
      <c r="AY115" s="128">
        <v>747</v>
      </c>
      <c r="AZ115" s="128">
        <v>913</v>
      </c>
      <c r="BA115" s="128">
        <v>1017</v>
      </c>
      <c r="BB115" s="128">
        <v>1087</v>
      </c>
      <c r="BC115" s="128">
        <v>1113</v>
      </c>
      <c r="BD115" s="128">
        <v>1091</v>
      </c>
      <c r="BE115" s="128">
        <v>815</v>
      </c>
      <c r="BF115" s="128">
        <v>574</v>
      </c>
      <c r="BG115" s="128">
        <v>490</v>
      </c>
      <c r="BH115" s="133">
        <v>13388</v>
      </c>
      <c r="BI115" s="128">
        <f t="shared" si="8"/>
        <v>1989</v>
      </c>
      <c r="BJ115" s="128">
        <f t="shared" si="9"/>
        <v>1702.6</v>
      </c>
      <c r="BK115" s="128">
        <f t="shared" si="10"/>
        <v>1237</v>
      </c>
      <c r="BL115" s="128">
        <f t="shared" si="11"/>
        <v>6908.6</v>
      </c>
      <c r="BM115" s="128">
        <f t="shared" si="12"/>
        <v>4083</v>
      </c>
      <c r="BN115" s="128">
        <f t="shared" si="13"/>
        <v>2970</v>
      </c>
    </row>
    <row r="116" spans="1:66">
      <c r="A116" s="132">
        <v>17</v>
      </c>
      <c r="B116" s="25" t="s">
        <v>163</v>
      </c>
      <c r="C116" s="133">
        <v>22309</v>
      </c>
      <c r="D116" s="128"/>
      <c r="E116" s="128"/>
      <c r="F116" s="128"/>
      <c r="G116" s="128"/>
      <c r="H116" s="128"/>
      <c r="I116" s="128"/>
      <c r="J116" s="128"/>
      <c r="K116" s="128"/>
      <c r="L116" s="128"/>
      <c r="M116" s="128"/>
      <c r="N116" s="128"/>
      <c r="O116" s="128"/>
      <c r="P116" s="128"/>
      <c r="Q116" s="128"/>
      <c r="R116" s="128"/>
      <c r="S116" s="128"/>
      <c r="T116" s="128"/>
      <c r="U116" s="128"/>
      <c r="V116" s="128"/>
      <c r="W116" s="128"/>
      <c r="X116" s="128"/>
      <c r="Y116" s="128"/>
      <c r="Z116" s="128"/>
      <c r="AA116" s="128"/>
      <c r="AB116" s="128"/>
      <c r="AC116" s="128"/>
      <c r="AD116" s="128"/>
      <c r="AE116" s="128"/>
      <c r="AF116" s="128"/>
      <c r="AG116" s="128"/>
      <c r="AH116" s="128"/>
      <c r="AI116" s="128"/>
      <c r="AJ116" s="128"/>
      <c r="AK116" s="128"/>
      <c r="AL116" s="128"/>
      <c r="AM116" s="128"/>
      <c r="AN116" s="128"/>
      <c r="AO116" s="128"/>
      <c r="AP116" s="128">
        <v>1150</v>
      </c>
      <c r="AQ116" s="128">
        <v>1283</v>
      </c>
      <c r="AR116" s="128">
        <v>1337</v>
      </c>
      <c r="AS116" s="128">
        <v>1208</v>
      </c>
      <c r="AT116" s="128">
        <v>1039</v>
      </c>
      <c r="AU116" s="128">
        <v>1292</v>
      </c>
      <c r="AV116" s="128">
        <v>1322</v>
      </c>
      <c r="AW116" s="128">
        <v>1260</v>
      </c>
      <c r="AX116" s="128">
        <v>1186</v>
      </c>
      <c r="AY116" s="128">
        <v>1334</v>
      </c>
      <c r="AZ116" s="128">
        <v>1457</v>
      </c>
      <c r="BA116" s="128">
        <v>1573</v>
      </c>
      <c r="BB116" s="128">
        <v>1628</v>
      </c>
      <c r="BC116" s="128">
        <v>1599</v>
      </c>
      <c r="BD116" s="128">
        <v>1409</v>
      </c>
      <c r="BE116" s="128">
        <v>955</v>
      </c>
      <c r="BF116" s="128">
        <v>646</v>
      </c>
      <c r="BG116" s="128">
        <v>631</v>
      </c>
      <c r="BH116" s="133">
        <v>22309</v>
      </c>
      <c r="BI116" s="128">
        <f t="shared" si="8"/>
        <v>3770</v>
      </c>
      <c r="BJ116" s="128">
        <f t="shared" si="9"/>
        <v>3049.2</v>
      </c>
      <c r="BK116" s="128">
        <f t="shared" si="10"/>
        <v>2247</v>
      </c>
      <c r="BL116" s="128">
        <f t="shared" si="11"/>
        <v>12574.2</v>
      </c>
      <c r="BM116" s="128">
        <f t="shared" si="12"/>
        <v>5240</v>
      </c>
      <c r="BN116" s="128">
        <f t="shared" si="13"/>
        <v>3641</v>
      </c>
    </row>
    <row r="117" spans="1:66">
      <c r="A117" s="132">
        <v>18</v>
      </c>
      <c r="B117" s="25" t="s">
        <v>164</v>
      </c>
      <c r="C117" s="133">
        <v>16030</v>
      </c>
      <c r="D117" s="128"/>
      <c r="E117" s="128"/>
      <c r="F117" s="128"/>
      <c r="G117" s="128"/>
      <c r="H117" s="128"/>
      <c r="I117" s="128"/>
      <c r="J117" s="128"/>
      <c r="K117" s="128"/>
      <c r="L117" s="128"/>
      <c r="M117" s="128"/>
      <c r="N117" s="128"/>
      <c r="O117" s="128"/>
      <c r="P117" s="128"/>
      <c r="Q117" s="128"/>
      <c r="R117" s="128"/>
      <c r="S117" s="128"/>
      <c r="T117" s="128"/>
      <c r="U117" s="128"/>
      <c r="V117" s="128"/>
      <c r="W117" s="128"/>
      <c r="X117" s="128"/>
      <c r="Y117" s="128"/>
      <c r="Z117" s="128"/>
      <c r="AA117" s="128"/>
      <c r="AB117" s="128"/>
      <c r="AC117" s="128"/>
      <c r="AD117" s="128"/>
      <c r="AE117" s="128"/>
      <c r="AF117" s="128"/>
      <c r="AG117" s="128"/>
      <c r="AH117" s="128"/>
      <c r="AI117" s="128"/>
      <c r="AJ117" s="128"/>
      <c r="AK117" s="128"/>
      <c r="AL117" s="128"/>
      <c r="AM117" s="128"/>
      <c r="AN117" s="128"/>
      <c r="AO117" s="128"/>
      <c r="AP117" s="128">
        <v>755</v>
      </c>
      <c r="AQ117" s="128">
        <v>885</v>
      </c>
      <c r="AR117" s="128">
        <v>1058</v>
      </c>
      <c r="AS117" s="128">
        <v>932</v>
      </c>
      <c r="AT117" s="128">
        <v>732</v>
      </c>
      <c r="AU117" s="128">
        <v>806</v>
      </c>
      <c r="AV117" s="128">
        <v>804</v>
      </c>
      <c r="AW117" s="128">
        <v>801</v>
      </c>
      <c r="AX117" s="128">
        <v>781</v>
      </c>
      <c r="AY117" s="128">
        <v>926</v>
      </c>
      <c r="AZ117" s="128">
        <v>1121</v>
      </c>
      <c r="BA117" s="128">
        <v>1247</v>
      </c>
      <c r="BB117" s="128">
        <v>1291</v>
      </c>
      <c r="BC117" s="128">
        <v>1107</v>
      </c>
      <c r="BD117" s="128">
        <v>1006</v>
      </c>
      <c r="BE117" s="128">
        <v>761</v>
      </c>
      <c r="BF117" s="128">
        <v>520</v>
      </c>
      <c r="BG117" s="128">
        <v>497</v>
      </c>
      <c r="BH117" s="133">
        <v>16030</v>
      </c>
      <c r="BI117" s="128">
        <f t="shared" si="8"/>
        <v>2698</v>
      </c>
      <c r="BJ117" s="128">
        <f t="shared" si="9"/>
        <v>2298.8000000000002</v>
      </c>
      <c r="BK117" s="128">
        <f t="shared" si="10"/>
        <v>1664</v>
      </c>
      <c r="BL117" s="128">
        <f t="shared" si="11"/>
        <v>8881.7999999999993</v>
      </c>
      <c r="BM117" s="128">
        <f t="shared" si="12"/>
        <v>3891</v>
      </c>
      <c r="BN117" s="128">
        <f t="shared" si="13"/>
        <v>2784</v>
      </c>
    </row>
    <row r="118" spans="1:66">
      <c r="A118" s="132">
        <v>19</v>
      </c>
      <c r="B118" s="25" t="s">
        <v>122</v>
      </c>
      <c r="C118" s="133">
        <v>150296</v>
      </c>
      <c r="D118" s="128"/>
      <c r="E118" s="128"/>
      <c r="F118" s="128"/>
      <c r="G118" s="128"/>
      <c r="H118" s="128"/>
      <c r="I118" s="128"/>
      <c r="J118" s="128"/>
      <c r="K118" s="128"/>
      <c r="L118" s="128"/>
      <c r="M118" s="128"/>
      <c r="N118" s="128"/>
      <c r="O118" s="128"/>
      <c r="P118" s="128"/>
      <c r="Q118" s="128"/>
      <c r="R118" s="128"/>
      <c r="S118" s="128"/>
      <c r="T118" s="128"/>
      <c r="U118" s="128"/>
      <c r="V118" s="128"/>
      <c r="W118" s="128"/>
      <c r="X118" s="128"/>
      <c r="Y118" s="128"/>
      <c r="Z118" s="128"/>
      <c r="AA118" s="128"/>
      <c r="AB118" s="128"/>
      <c r="AC118" s="128"/>
      <c r="AD118" s="128"/>
      <c r="AE118" s="128"/>
      <c r="AF118" s="128"/>
      <c r="AG118" s="128"/>
      <c r="AH118" s="128"/>
      <c r="AI118" s="128"/>
      <c r="AJ118" s="128"/>
      <c r="AK118" s="128"/>
      <c r="AL118" s="128"/>
      <c r="AM118" s="128"/>
      <c r="AN118" s="128"/>
      <c r="AO118" s="128"/>
      <c r="AP118" s="128">
        <v>8109</v>
      </c>
      <c r="AQ118" s="128">
        <v>7475</v>
      </c>
      <c r="AR118" s="128">
        <v>7231</v>
      </c>
      <c r="AS118" s="128">
        <v>6841</v>
      </c>
      <c r="AT118" s="128">
        <v>9781</v>
      </c>
      <c r="AU118" s="128">
        <v>14045</v>
      </c>
      <c r="AV118" s="128">
        <v>15289</v>
      </c>
      <c r="AW118" s="128">
        <v>13247</v>
      </c>
      <c r="AX118" s="128">
        <v>10841</v>
      </c>
      <c r="AY118" s="128">
        <v>10357</v>
      </c>
      <c r="AZ118" s="128">
        <v>10081</v>
      </c>
      <c r="BA118" s="128">
        <v>8290</v>
      </c>
      <c r="BB118" s="128">
        <v>7068</v>
      </c>
      <c r="BC118" s="128">
        <v>5615</v>
      </c>
      <c r="BD118" s="128">
        <v>4822</v>
      </c>
      <c r="BE118" s="128">
        <v>3852</v>
      </c>
      <c r="BF118" s="128">
        <v>3429</v>
      </c>
      <c r="BG118" s="128">
        <v>3923</v>
      </c>
      <c r="BH118" s="133">
        <v>150296</v>
      </c>
      <c r="BI118" s="128">
        <f t="shared" si="8"/>
        <v>22815</v>
      </c>
      <c r="BJ118" s="128">
        <f t="shared" si="9"/>
        <v>20960.599999999999</v>
      </c>
      <c r="BK118" s="128">
        <f t="shared" si="10"/>
        <v>16622</v>
      </c>
      <c r="BL118" s="128">
        <f t="shared" si="11"/>
        <v>101735.4</v>
      </c>
      <c r="BM118" s="128">
        <f t="shared" si="12"/>
        <v>21641</v>
      </c>
      <c r="BN118" s="128">
        <f t="shared" si="13"/>
        <v>16026</v>
      </c>
    </row>
    <row r="119" spans="1:66">
      <c r="A119" s="132">
        <v>20</v>
      </c>
      <c r="B119" s="25" t="s">
        <v>165</v>
      </c>
      <c r="C119" s="133">
        <v>48477</v>
      </c>
      <c r="D119" s="128"/>
      <c r="E119" s="128"/>
      <c r="F119" s="128"/>
      <c r="G119" s="128"/>
      <c r="H119" s="128"/>
      <c r="I119" s="128"/>
      <c r="J119" s="128"/>
      <c r="K119" s="128"/>
      <c r="L119" s="128"/>
      <c r="M119" s="128"/>
      <c r="N119" s="128"/>
      <c r="O119" s="128"/>
      <c r="P119" s="128"/>
      <c r="Q119" s="128"/>
      <c r="R119" s="128"/>
      <c r="S119" s="128"/>
      <c r="T119" s="128"/>
      <c r="U119" s="128"/>
      <c r="V119" s="128"/>
      <c r="W119" s="128"/>
      <c r="X119" s="128"/>
      <c r="Y119" s="128"/>
      <c r="Z119" s="128"/>
      <c r="AA119" s="128"/>
      <c r="AB119" s="128"/>
      <c r="AC119" s="128"/>
      <c r="AD119" s="128"/>
      <c r="AE119" s="128"/>
      <c r="AF119" s="128"/>
      <c r="AG119" s="128"/>
      <c r="AH119" s="128"/>
      <c r="AI119" s="128"/>
      <c r="AJ119" s="128"/>
      <c r="AK119" s="128"/>
      <c r="AL119" s="128"/>
      <c r="AM119" s="128"/>
      <c r="AN119" s="128"/>
      <c r="AO119" s="128"/>
      <c r="AP119" s="128">
        <v>2231</v>
      </c>
      <c r="AQ119" s="128">
        <v>2548</v>
      </c>
      <c r="AR119" s="128">
        <v>2649</v>
      </c>
      <c r="AS119" s="128">
        <v>2306</v>
      </c>
      <c r="AT119" s="128">
        <v>1850</v>
      </c>
      <c r="AU119" s="128">
        <v>2131</v>
      </c>
      <c r="AV119" s="128">
        <v>2319</v>
      </c>
      <c r="AW119" s="128">
        <v>2275</v>
      </c>
      <c r="AX119" s="128">
        <v>2229</v>
      </c>
      <c r="AY119" s="128">
        <v>2607</v>
      </c>
      <c r="AZ119" s="128">
        <v>2972</v>
      </c>
      <c r="BA119" s="128">
        <v>3505</v>
      </c>
      <c r="BB119" s="128">
        <v>4176</v>
      </c>
      <c r="BC119" s="128">
        <v>4259</v>
      </c>
      <c r="BD119" s="128">
        <v>4227</v>
      </c>
      <c r="BE119" s="128">
        <v>2961</v>
      </c>
      <c r="BF119" s="128">
        <v>1771</v>
      </c>
      <c r="BG119" s="128">
        <v>1461</v>
      </c>
      <c r="BH119" s="133">
        <v>48477</v>
      </c>
      <c r="BI119" s="128">
        <f t="shared" si="8"/>
        <v>7428</v>
      </c>
      <c r="BJ119" s="128">
        <f t="shared" si="9"/>
        <v>5745.4</v>
      </c>
      <c r="BK119" s="128">
        <f t="shared" si="10"/>
        <v>4156</v>
      </c>
      <c r="BL119" s="128">
        <f t="shared" si="11"/>
        <v>24986.400000000001</v>
      </c>
      <c r="BM119" s="128">
        <f t="shared" si="12"/>
        <v>14679</v>
      </c>
      <c r="BN119" s="128">
        <f t="shared" si="13"/>
        <v>10420</v>
      </c>
    </row>
    <row r="120" spans="1:66">
      <c r="A120" s="132">
        <v>21</v>
      </c>
      <c r="B120" s="25" t="s">
        <v>123</v>
      </c>
      <c r="C120" s="133">
        <v>140824</v>
      </c>
      <c r="D120" s="128"/>
      <c r="E120" s="128"/>
      <c r="F120" s="128"/>
      <c r="G120" s="128"/>
      <c r="H120" s="128"/>
      <c r="I120" s="128"/>
      <c r="J120" s="128"/>
      <c r="K120" s="128"/>
      <c r="L120" s="128"/>
      <c r="M120" s="128"/>
      <c r="N120" s="128"/>
      <c r="O120" s="128"/>
      <c r="P120" s="128"/>
      <c r="Q120" s="128"/>
      <c r="R120" s="128"/>
      <c r="S120" s="128"/>
      <c r="T120" s="128"/>
      <c r="U120" s="128"/>
      <c r="V120" s="128"/>
      <c r="W120" s="128"/>
      <c r="X120" s="128"/>
      <c r="Y120" s="128"/>
      <c r="Z120" s="128"/>
      <c r="AA120" s="128"/>
      <c r="AB120" s="128"/>
      <c r="AC120" s="128"/>
      <c r="AD120" s="128"/>
      <c r="AE120" s="128"/>
      <c r="AF120" s="128"/>
      <c r="AG120" s="128"/>
      <c r="AH120" s="128"/>
      <c r="AI120" s="128"/>
      <c r="AJ120" s="128"/>
      <c r="AK120" s="128"/>
      <c r="AL120" s="128"/>
      <c r="AM120" s="128"/>
      <c r="AN120" s="128"/>
      <c r="AO120" s="128"/>
      <c r="AP120" s="128">
        <v>8846</v>
      </c>
      <c r="AQ120" s="128">
        <v>8953</v>
      </c>
      <c r="AR120" s="128">
        <v>8618</v>
      </c>
      <c r="AS120" s="128">
        <v>7931</v>
      </c>
      <c r="AT120" s="128">
        <v>7935</v>
      </c>
      <c r="AU120" s="128">
        <v>9232</v>
      </c>
      <c r="AV120" s="128">
        <v>10433</v>
      </c>
      <c r="AW120" s="128">
        <v>10445</v>
      </c>
      <c r="AX120" s="128">
        <v>9466</v>
      </c>
      <c r="AY120" s="128">
        <v>9724</v>
      </c>
      <c r="AZ120" s="128">
        <v>9395</v>
      </c>
      <c r="BA120" s="128">
        <v>8810</v>
      </c>
      <c r="BB120" s="128">
        <v>8182</v>
      </c>
      <c r="BC120" s="128">
        <v>6710</v>
      </c>
      <c r="BD120" s="128">
        <v>6060</v>
      </c>
      <c r="BE120" s="128">
        <v>4284</v>
      </c>
      <c r="BF120" s="128">
        <v>2822</v>
      </c>
      <c r="BG120" s="128">
        <v>2978</v>
      </c>
      <c r="BH120" s="133">
        <v>140824</v>
      </c>
      <c r="BI120" s="128">
        <f t="shared" si="8"/>
        <v>26417</v>
      </c>
      <c r="BJ120" s="128">
        <f t="shared" si="9"/>
        <v>21036.799999999999</v>
      </c>
      <c r="BK120" s="128">
        <f t="shared" si="10"/>
        <v>15866</v>
      </c>
      <c r="BL120" s="128">
        <f t="shared" si="11"/>
        <v>86794.4</v>
      </c>
      <c r="BM120" s="128">
        <f t="shared" si="12"/>
        <v>22854</v>
      </c>
      <c r="BN120" s="128">
        <f t="shared" si="13"/>
        <v>16144</v>
      </c>
    </row>
    <row r="121" spans="1:66">
      <c r="A121" s="132">
        <v>22</v>
      </c>
      <c r="B121" s="25" t="s">
        <v>166</v>
      </c>
      <c r="C121" s="133">
        <v>10615</v>
      </c>
      <c r="D121" s="128"/>
      <c r="E121" s="128"/>
      <c r="F121" s="128"/>
      <c r="G121" s="128"/>
      <c r="H121" s="128"/>
      <c r="I121" s="128"/>
      <c r="J121" s="128"/>
      <c r="K121" s="128"/>
      <c r="L121" s="128"/>
      <c r="M121" s="128"/>
      <c r="N121" s="128"/>
      <c r="O121" s="128"/>
      <c r="P121" s="128"/>
      <c r="Q121" s="128"/>
      <c r="R121" s="128"/>
      <c r="S121" s="128"/>
      <c r="T121" s="128"/>
      <c r="U121" s="128"/>
      <c r="V121" s="128"/>
      <c r="W121" s="128"/>
      <c r="X121" s="128"/>
      <c r="Y121" s="128"/>
      <c r="Z121" s="128"/>
      <c r="AA121" s="128"/>
      <c r="AB121" s="128"/>
      <c r="AC121" s="128"/>
      <c r="AD121" s="128"/>
      <c r="AE121" s="128"/>
      <c r="AF121" s="128"/>
      <c r="AG121" s="128"/>
      <c r="AH121" s="128"/>
      <c r="AI121" s="128"/>
      <c r="AJ121" s="128"/>
      <c r="AK121" s="128"/>
      <c r="AL121" s="128"/>
      <c r="AM121" s="128"/>
      <c r="AN121" s="128"/>
      <c r="AO121" s="128"/>
      <c r="AP121" s="128">
        <v>498</v>
      </c>
      <c r="AQ121" s="128">
        <v>576</v>
      </c>
      <c r="AR121" s="128">
        <v>615</v>
      </c>
      <c r="AS121" s="128">
        <v>479</v>
      </c>
      <c r="AT121" s="128">
        <v>454</v>
      </c>
      <c r="AU121" s="128">
        <v>464</v>
      </c>
      <c r="AV121" s="128">
        <v>438</v>
      </c>
      <c r="AW121" s="128">
        <v>521</v>
      </c>
      <c r="AX121" s="128">
        <v>487</v>
      </c>
      <c r="AY121" s="128">
        <v>565</v>
      </c>
      <c r="AZ121" s="128">
        <v>732</v>
      </c>
      <c r="BA121" s="128">
        <v>790</v>
      </c>
      <c r="BB121" s="128">
        <v>862</v>
      </c>
      <c r="BC121" s="128">
        <v>905</v>
      </c>
      <c r="BD121" s="128">
        <v>795</v>
      </c>
      <c r="BE121" s="128">
        <v>600</v>
      </c>
      <c r="BF121" s="128">
        <v>439</v>
      </c>
      <c r="BG121" s="128">
        <v>395</v>
      </c>
      <c r="BH121" s="133">
        <v>10615</v>
      </c>
      <c r="BI121" s="128">
        <f t="shared" si="8"/>
        <v>1689</v>
      </c>
      <c r="BJ121" s="128">
        <f t="shared" si="9"/>
        <v>1302</v>
      </c>
      <c r="BK121" s="128">
        <f t="shared" si="10"/>
        <v>933</v>
      </c>
      <c r="BL121" s="128">
        <f t="shared" si="11"/>
        <v>5504.6</v>
      </c>
      <c r="BM121" s="128">
        <f t="shared" si="12"/>
        <v>3134</v>
      </c>
      <c r="BN121" s="128">
        <f t="shared" si="13"/>
        <v>2229</v>
      </c>
    </row>
    <row r="122" spans="1:66">
      <c r="A122" s="132">
        <v>23</v>
      </c>
      <c r="B122" s="25" t="s">
        <v>124</v>
      </c>
      <c r="C122" s="133">
        <v>150638</v>
      </c>
      <c r="D122" s="128"/>
      <c r="E122" s="128"/>
      <c r="F122" s="128"/>
      <c r="G122" s="128"/>
      <c r="H122" s="128"/>
      <c r="I122" s="128"/>
      <c r="J122" s="128"/>
      <c r="K122" s="128"/>
      <c r="L122" s="128"/>
      <c r="M122" s="128"/>
      <c r="N122" s="128"/>
      <c r="O122" s="128"/>
      <c r="P122" s="128"/>
      <c r="Q122" s="128"/>
      <c r="R122" s="128"/>
      <c r="S122" s="128"/>
      <c r="T122" s="128"/>
      <c r="U122" s="128"/>
      <c r="V122" s="128"/>
      <c r="W122" s="128"/>
      <c r="X122" s="128"/>
      <c r="Y122" s="128"/>
      <c r="Z122" s="128"/>
      <c r="AA122" s="128"/>
      <c r="AB122" s="128"/>
      <c r="AC122" s="128"/>
      <c r="AD122" s="128"/>
      <c r="AE122" s="128"/>
      <c r="AF122" s="128"/>
      <c r="AG122" s="128"/>
      <c r="AH122" s="128"/>
      <c r="AI122" s="128"/>
      <c r="AJ122" s="128"/>
      <c r="AK122" s="128"/>
      <c r="AL122" s="128"/>
      <c r="AM122" s="128"/>
      <c r="AN122" s="128"/>
      <c r="AO122" s="128"/>
      <c r="AP122" s="128">
        <v>8019</v>
      </c>
      <c r="AQ122" s="128">
        <v>9109</v>
      </c>
      <c r="AR122" s="128">
        <v>9575</v>
      </c>
      <c r="AS122" s="128">
        <v>8430</v>
      </c>
      <c r="AT122" s="128">
        <v>9755</v>
      </c>
      <c r="AU122" s="128">
        <v>11548</v>
      </c>
      <c r="AV122" s="128">
        <v>11496</v>
      </c>
      <c r="AW122" s="128">
        <v>11628</v>
      </c>
      <c r="AX122" s="128">
        <v>10553</v>
      </c>
      <c r="AY122" s="128">
        <v>10509</v>
      </c>
      <c r="AZ122" s="128">
        <v>9972</v>
      </c>
      <c r="BA122" s="128">
        <v>8526</v>
      </c>
      <c r="BB122" s="128">
        <v>7587</v>
      </c>
      <c r="BC122" s="128">
        <v>6715</v>
      </c>
      <c r="BD122" s="128">
        <v>6164</v>
      </c>
      <c r="BE122" s="128">
        <v>4026</v>
      </c>
      <c r="BF122" s="128">
        <v>3073</v>
      </c>
      <c r="BG122" s="128">
        <v>3953</v>
      </c>
      <c r="BH122" s="133">
        <v>150638</v>
      </c>
      <c r="BI122" s="128">
        <f t="shared" si="8"/>
        <v>26703</v>
      </c>
      <c r="BJ122" s="128">
        <f t="shared" si="9"/>
        <v>23930</v>
      </c>
      <c r="BK122" s="128">
        <f t="shared" si="10"/>
        <v>18185</v>
      </c>
      <c r="BL122" s="128">
        <f t="shared" si="11"/>
        <v>94946</v>
      </c>
      <c r="BM122" s="128">
        <f t="shared" si="12"/>
        <v>23931</v>
      </c>
      <c r="BN122" s="128">
        <f t="shared" si="13"/>
        <v>17216</v>
      </c>
    </row>
    <row r="123" spans="1:66">
      <c r="A123" s="132">
        <v>24</v>
      </c>
      <c r="B123" s="25" t="s">
        <v>167</v>
      </c>
      <c r="C123" s="133">
        <v>20058</v>
      </c>
      <c r="D123" s="128"/>
      <c r="E123" s="128"/>
      <c r="F123" s="128"/>
      <c r="G123" s="128"/>
      <c r="H123" s="128"/>
      <c r="I123" s="128"/>
      <c r="J123" s="128"/>
      <c r="K123" s="128"/>
      <c r="L123" s="128"/>
      <c r="M123" s="128"/>
      <c r="N123" s="128"/>
      <c r="O123" s="128"/>
      <c r="P123" s="128"/>
      <c r="Q123" s="128"/>
      <c r="R123" s="128"/>
      <c r="S123" s="128"/>
      <c r="T123" s="128"/>
      <c r="U123" s="128"/>
      <c r="V123" s="128"/>
      <c r="W123" s="128"/>
      <c r="X123" s="128"/>
      <c r="Y123" s="128"/>
      <c r="Z123" s="128"/>
      <c r="AA123" s="128"/>
      <c r="AB123" s="128"/>
      <c r="AC123" s="128"/>
      <c r="AD123" s="128"/>
      <c r="AE123" s="128"/>
      <c r="AF123" s="128"/>
      <c r="AG123" s="128"/>
      <c r="AH123" s="128"/>
      <c r="AI123" s="128"/>
      <c r="AJ123" s="128"/>
      <c r="AK123" s="128"/>
      <c r="AL123" s="128"/>
      <c r="AM123" s="128"/>
      <c r="AN123" s="128"/>
      <c r="AO123" s="128"/>
      <c r="AP123" s="128">
        <v>932</v>
      </c>
      <c r="AQ123" s="128">
        <v>1057</v>
      </c>
      <c r="AR123" s="128">
        <v>1168</v>
      </c>
      <c r="AS123" s="128">
        <v>1093</v>
      </c>
      <c r="AT123" s="128">
        <v>860</v>
      </c>
      <c r="AU123" s="128">
        <v>999</v>
      </c>
      <c r="AV123" s="128">
        <v>901</v>
      </c>
      <c r="AW123" s="128">
        <v>1041</v>
      </c>
      <c r="AX123" s="128">
        <v>1013</v>
      </c>
      <c r="AY123" s="128">
        <v>1267</v>
      </c>
      <c r="AZ123" s="128">
        <v>1366</v>
      </c>
      <c r="BA123" s="128">
        <v>1602</v>
      </c>
      <c r="BB123" s="128">
        <v>1690</v>
      </c>
      <c r="BC123" s="128">
        <v>1628</v>
      </c>
      <c r="BD123" s="128">
        <v>1346</v>
      </c>
      <c r="BE123" s="128">
        <v>885</v>
      </c>
      <c r="BF123" s="128">
        <v>627</v>
      </c>
      <c r="BG123" s="128">
        <v>583</v>
      </c>
      <c r="BH123" s="133">
        <v>20058</v>
      </c>
      <c r="BI123" s="128">
        <f t="shared" si="8"/>
        <v>3157</v>
      </c>
      <c r="BJ123" s="128">
        <f t="shared" si="9"/>
        <v>2653.8</v>
      </c>
      <c r="BK123" s="128">
        <f t="shared" si="10"/>
        <v>1953</v>
      </c>
      <c r="BL123" s="128">
        <f t="shared" si="11"/>
        <v>11176.2</v>
      </c>
      <c r="BM123" s="128">
        <f t="shared" si="12"/>
        <v>5069</v>
      </c>
      <c r="BN123" s="128">
        <f t="shared" si="13"/>
        <v>3441</v>
      </c>
    </row>
    <row r="124" spans="1:66">
      <c r="A124" s="132">
        <v>25</v>
      </c>
      <c r="B124" s="25" t="s">
        <v>168</v>
      </c>
      <c r="C124" s="133">
        <v>24892</v>
      </c>
      <c r="D124" s="128"/>
      <c r="E124" s="128"/>
      <c r="F124" s="128"/>
      <c r="G124" s="128"/>
      <c r="H124" s="128"/>
      <c r="I124" s="128"/>
      <c r="J124" s="128"/>
      <c r="K124" s="128"/>
      <c r="L124" s="128"/>
      <c r="M124" s="128"/>
      <c r="N124" s="128"/>
      <c r="O124" s="128"/>
      <c r="P124" s="128"/>
      <c r="Q124" s="128"/>
      <c r="R124" s="128"/>
      <c r="S124" s="128"/>
      <c r="T124" s="128"/>
      <c r="U124" s="128"/>
      <c r="V124" s="128"/>
      <c r="W124" s="128"/>
      <c r="X124" s="128"/>
      <c r="Y124" s="128"/>
      <c r="Z124" s="128"/>
      <c r="AA124" s="128"/>
      <c r="AB124" s="128"/>
      <c r="AC124" s="128"/>
      <c r="AD124" s="128"/>
      <c r="AE124" s="128"/>
      <c r="AF124" s="128"/>
      <c r="AG124" s="128"/>
      <c r="AH124" s="128"/>
      <c r="AI124" s="128"/>
      <c r="AJ124" s="128"/>
      <c r="AK124" s="128"/>
      <c r="AL124" s="128"/>
      <c r="AM124" s="128"/>
      <c r="AN124" s="128"/>
      <c r="AO124" s="128"/>
      <c r="AP124" s="128">
        <v>1580</v>
      </c>
      <c r="AQ124" s="128">
        <v>1997</v>
      </c>
      <c r="AR124" s="128">
        <v>2002</v>
      </c>
      <c r="AS124" s="128">
        <v>1666</v>
      </c>
      <c r="AT124" s="128">
        <v>1138</v>
      </c>
      <c r="AU124" s="128">
        <v>1126</v>
      </c>
      <c r="AV124" s="128">
        <v>1481</v>
      </c>
      <c r="AW124" s="128">
        <v>1667</v>
      </c>
      <c r="AX124" s="128">
        <v>1664</v>
      </c>
      <c r="AY124" s="128">
        <v>1839</v>
      </c>
      <c r="AZ124" s="128">
        <v>1828</v>
      </c>
      <c r="BA124" s="128">
        <v>1654</v>
      </c>
      <c r="BB124" s="128">
        <v>1549</v>
      </c>
      <c r="BC124" s="128">
        <v>1395</v>
      </c>
      <c r="BD124" s="128">
        <v>1107</v>
      </c>
      <c r="BE124" s="128">
        <v>631</v>
      </c>
      <c r="BF124" s="128">
        <v>336</v>
      </c>
      <c r="BG124" s="128">
        <v>232</v>
      </c>
      <c r="BH124" s="133">
        <v>24892</v>
      </c>
      <c r="BI124" s="128">
        <f t="shared" si="8"/>
        <v>5579</v>
      </c>
      <c r="BJ124" s="128">
        <f t="shared" si="9"/>
        <v>4005.2</v>
      </c>
      <c r="BK124" s="128">
        <f t="shared" si="10"/>
        <v>2804</v>
      </c>
      <c r="BL124" s="128">
        <f t="shared" si="11"/>
        <v>14612.4</v>
      </c>
      <c r="BM124" s="128">
        <f t="shared" si="12"/>
        <v>3701</v>
      </c>
      <c r="BN124" s="128">
        <f t="shared" si="13"/>
        <v>2306</v>
      </c>
    </row>
    <row r="125" spans="1:66">
      <c r="A125" s="132">
        <v>26</v>
      </c>
      <c r="B125" s="25" t="s">
        <v>125</v>
      </c>
      <c r="C125" s="133">
        <v>121272</v>
      </c>
      <c r="D125" s="128"/>
      <c r="E125" s="128"/>
      <c r="F125" s="128"/>
      <c r="G125" s="128"/>
      <c r="H125" s="128"/>
      <c r="I125" s="128"/>
      <c r="J125" s="128"/>
      <c r="K125" s="128"/>
      <c r="L125" s="128"/>
      <c r="M125" s="128"/>
      <c r="N125" s="128"/>
      <c r="O125" s="128"/>
      <c r="P125" s="128"/>
      <c r="Q125" s="128"/>
      <c r="R125" s="128"/>
      <c r="S125" s="128"/>
      <c r="T125" s="128"/>
      <c r="U125" s="128"/>
      <c r="V125" s="128"/>
      <c r="W125" s="128"/>
      <c r="X125" s="128"/>
      <c r="Y125" s="128"/>
      <c r="Z125" s="128"/>
      <c r="AA125" s="128"/>
      <c r="AB125" s="128"/>
      <c r="AC125" s="128"/>
      <c r="AD125" s="128"/>
      <c r="AE125" s="128"/>
      <c r="AF125" s="128"/>
      <c r="AG125" s="128"/>
      <c r="AH125" s="128"/>
      <c r="AI125" s="128"/>
      <c r="AJ125" s="128"/>
      <c r="AK125" s="128"/>
      <c r="AL125" s="128"/>
      <c r="AM125" s="128"/>
      <c r="AN125" s="128"/>
      <c r="AO125" s="128"/>
      <c r="AP125" s="128">
        <v>7298</v>
      </c>
      <c r="AQ125" s="128">
        <v>7886</v>
      </c>
      <c r="AR125" s="128">
        <v>7908</v>
      </c>
      <c r="AS125" s="128">
        <v>7051</v>
      </c>
      <c r="AT125" s="128">
        <v>7356</v>
      </c>
      <c r="AU125" s="128">
        <v>8023</v>
      </c>
      <c r="AV125" s="128">
        <v>7949</v>
      </c>
      <c r="AW125" s="128">
        <v>7643</v>
      </c>
      <c r="AX125" s="128">
        <v>6974</v>
      </c>
      <c r="AY125" s="128">
        <v>7273</v>
      </c>
      <c r="AZ125" s="128">
        <v>7300</v>
      </c>
      <c r="BA125" s="128">
        <v>7570</v>
      </c>
      <c r="BB125" s="128">
        <v>7566</v>
      </c>
      <c r="BC125" s="128">
        <v>6917</v>
      </c>
      <c r="BD125" s="128">
        <v>6256</v>
      </c>
      <c r="BE125" s="128">
        <v>4255</v>
      </c>
      <c r="BF125" s="128">
        <v>3042</v>
      </c>
      <c r="BG125" s="128">
        <v>3005</v>
      </c>
      <c r="BH125" s="133">
        <v>121272</v>
      </c>
      <c r="BI125" s="128">
        <f t="shared" si="8"/>
        <v>23092</v>
      </c>
      <c r="BJ125" s="128">
        <f t="shared" si="9"/>
        <v>19151.8</v>
      </c>
      <c r="BK125" s="128">
        <f t="shared" si="10"/>
        <v>14407</v>
      </c>
      <c r="BL125" s="128">
        <f t="shared" si="11"/>
        <v>70474.399999999994</v>
      </c>
      <c r="BM125" s="128">
        <f t="shared" si="12"/>
        <v>23475</v>
      </c>
      <c r="BN125" s="128">
        <f t="shared" si="13"/>
        <v>16558</v>
      </c>
    </row>
    <row r="126" spans="1:66">
      <c r="A126" s="132">
        <v>27</v>
      </c>
      <c r="B126" s="25" t="s">
        <v>126</v>
      </c>
      <c r="C126" s="133">
        <v>160100</v>
      </c>
      <c r="D126" s="128"/>
      <c r="E126" s="128"/>
      <c r="F126" s="128"/>
      <c r="G126" s="128"/>
      <c r="H126" s="128"/>
      <c r="I126" s="128"/>
      <c r="J126" s="128"/>
      <c r="K126" s="128"/>
      <c r="L126" s="128"/>
      <c r="M126" s="128"/>
      <c r="N126" s="128"/>
      <c r="O126" s="128"/>
      <c r="P126" s="128"/>
      <c r="Q126" s="128"/>
      <c r="R126" s="128"/>
      <c r="S126" s="128"/>
      <c r="T126" s="128"/>
      <c r="U126" s="128"/>
      <c r="V126" s="128"/>
      <c r="W126" s="128"/>
      <c r="X126" s="128"/>
      <c r="Y126" s="128"/>
      <c r="Z126" s="128"/>
      <c r="AA126" s="128"/>
      <c r="AB126" s="128"/>
      <c r="AC126" s="128"/>
      <c r="AD126" s="128"/>
      <c r="AE126" s="128"/>
      <c r="AF126" s="128"/>
      <c r="AG126" s="128"/>
      <c r="AH126" s="128"/>
      <c r="AI126" s="128"/>
      <c r="AJ126" s="128"/>
      <c r="AK126" s="128"/>
      <c r="AL126" s="128"/>
      <c r="AM126" s="128"/>
      <c r="AN126" s="128"/>
      <c r="AO126" s="128"/>
      <c r="AP126" s="128">
        <v>9906</v>
      </c>
      <c r="AQ126" s="128">
        <v>9470</v>
      </c>
      <c r="AR126" s="128">
        <v>8594</v>
      </c>
      <c r="AS126" s="128">
        <v>8759</v>
      </c>
      <c r="AT126" s="128">
        <v>11766</v>
      </c>
      <c r="AU126" s="128">
        <v>14686</v>
      </c>
      <c r="AV126" s="128">
        <v>13790</v>
      </c>
      <c r="AW126" s="128">
        <v>12843</v>
      </c>
      <c r="AX126" s="128">
        <v>10450</v>
      </c>
      <c r="AY126" s="128">
        <v>9540</v>
      </c>
      <c r="AZ126" s="128">
        <v>9012</v>
      </c>
      <c r="BA126" s="128">
        <v>8588</v>
      </c>
      <c r="BB126" s="128">
        <v>8149</v>
      </c>
      <c r="BC126" s="128">
        <v>7023</v>
      </c>
      <c r="BD126" s="128">
        <v>6200</v>
      </c>
      <c r="BE126" s="128">
        <v>4582</v>
      </c>
      <c r="BF126" s="128">
        <v>3376</v>
      </c>
      <c r="BG126" s="128">
        <v>3366</v>
      </c>
      <c r="BH126" s="133">
        <v>160100</v>
      </c>
      <c r="BI126" s="128">
        <f t="shared" si="8"/>
        <v>27970</v>
      </c>
      <c r="BJ126" s="128">
        <f t="shared" si="9"/>
        <v>25681.4</v>
      </c>
      <c r="BK126" s="128">
        <f t="shared" si="10"/>
        <v>20525</v>
      </c>
      <c r="BL126" s="128">
        <f t="shared" si="11"/>
        <v>102327.6</v>
      </c>
      <c r="BM126" s="128">
        <f t="shared" si="12"/>
        <v>24547</v>
      </c>
      <c r="BN126" s="128">
        <f t="shared" si="13"/>
        <v>17524</v>
      </c>
    </row>
    <row r="127" spans="1:66">
      <c r="A127" s="132">
        <v>28</v>
      </c>
      <c r="B127" s="25" t="s">
        <v>127</v>
      </c>
      <c r="C127" s="133">
        <v>270932</v>
      </c>
      <c r="D127" s="128"/>
      <c r="E127" s="128"/>
      <c r="F127" s="128"/>
      <c r="G127" s="128"/>
      <c r="H127" s="128"/>
      <c r="I127" s="128"/>
      <c r="J127" s="128"/>
      <c r="K127" s="128"/>
      <c r="L127" s="128"/>
      <c r="M127" s="128"/>
      <c r="N127" s="128"/>
      <c r="O127" s="128"/>
      <c r="P127" s="128"/>
      <c r="Q127" s="128"/>
      <c r="R127" s="128"/>
      <c r="S127" s="128"/>
      <c r="T127" s="128"/>
      <c r="U127" s="128"/>
      <c r="V127" s="128"/>
      <c r="W127" s="128"/>
      <c r="X127" s="128"/>
      <c r="Y127" s="128"/>
      <c r="Z127" s="128"/>
      <c r="AA127" s="128"/>
      <c r="AB127" s="128"/>
      <c r="AC127" s="128"/>
      <c r="AD127" s="128"/>
      <c r="AE127" s="128"/>
      <c r="AF127" s="128"/>
      <c r="AG127" s="128"/>
      <c r="AH127" s="128"/>
      <c r="AI127" s="128"/>
      <c r="AJ127" s="128"/>
      <c r="AK127" s="128"/>
      <c r="AL127" s="128"/>
      <c r="AM127" s="128"/>
      <c r="AN127" s="128"/>
      <c r="AO127" s="128"/>
      <c r="AP127" s="128">
        <v>15753</v>
      </c>
      <c r="AQ127" s="128">
        <v>16568</v>
      </c>
      <c r="AR127" s="128">
        <v>16076</v>
      </c>
      <c r="AS127" s="128">
        <v>15197</v>
      </c>
      <c r="AT127" s="128">
        <v>17547</v>
      </c>
      <c r="AU127" s="128">
        <v>19674</v>
      </c>
      <c r="AV127" s="128">
        <v>19146</v>
      </c>
      <c r="AW127" s="128">
        <v>18334</v>
      </c>
      <c r="AX127" s="128">
        <v>16051</v>
      </c>
      <c r="AY127" s="128">
        <v>16829</v>
      </c>
      <c r="AZ127" s="128">
        <v>15985</v>
      </c>
      <c r="BA127" s="128">
        <v>15968</v>
      </c>
      <c r="BB127" s="128">
        <v>15980</v>
      </c>
      <c r="BC127" s="128">
        <v>15098</v>
      </c>
      <c r="BD127" s="128">
        <v>13873</v>
      </c>
      <c r="BE127" s="128">
        <v>9596</v>
      </c>
      <c r="BF127" s="128">
        <v>6594</v>
      </c>
      <c r="BG127" s="128">
        <v>6663</v>
      </c>
      <c r="BH127" s="133">
        <v>270932</v>
      </c>
      <c r="BI127" s="128">
        <f t="shared" si="8"/>
        <v>48397</v>
      </c>
      <c r="BJ127" s="128">
        <f t="shared" si="9"/>
        <v>42389.599999999999</v>
      </c>
      <c r="BK127" s="128">
        <f t="shared" si="10"/>
        <v>32744</v>
      </c>
      <c r="BL127" s="128">
        <f t="shared" si="11"/>
        <v>161592.79999999999</v>
      </c>
      <c r="BM127" s="128">
        <f t="shared" si="12"/>
        <v>51824</v>
      </c>
      <c r="BN127" s="128">
        <f t="shared" si="13"/>
        <v>36726</v>
      </c>
    </row>
    <row r="128" spans="1:66">
      <c r="A128" s="132">
        <v>29</v>
      </c>
      <c r="B128" s="25" t="s">
        <v>128</v>
      </c>
      <c r="C128" s="133">
        <v>68526</v>
      </c>
      <c r="D128" s="128"/>
      <c r="E128" s="128"/>
      <c r="F128" s="128"/>
      <c r="G128" s="128"/>
      <c r="H128" s="128"/>
      <c r="I128" s="128"/>
      <c r="J128" s="128"/>
      <c r="K128" s="128"/>
      <c r="L128" s="128"/>
      <c r="M128" s="128"/>
      <c r="N128" s="128"/>
      <c r="O128" s="128"/>
      <c r="P128" s="128"/>
      <c r="Q128" s="128"/>
      <c r="R128" s="128"/>
      <c r="S128" s="128"/>
      <c r="T128" s="128"/>
      <c r="U128" s="128"/>
      <c r="V128" s="128"/>
      <c r="W128" s="128"/>
      <c r="X128" s="128"/>
      <c r="Y128" s="128"/>
      <c r="Z128" s="128"/>
      <c r="AA128" s="128"/>
      <c r="AB128" s="128"/>
      <c r="AC128" s="128"/>
      <c r="AD128" s="128"/>
      <c r="AE128" s="128"/>
      <c r="AF128" s="128"/>
      <c r="AG128" s="128"/>
      <c r="AH128" s="128"/>
      <c r="AI128" s="128"/>
      <c r="AJ128" s="128"/>
      <c r="AK128" s="128"/>
      <c r="AL128" s="128"/>
      <c r="AM128" s="128"/>
      <c r="AN128" s="128"/>
      <c r="AO128" s="128"/>
      <c r="AP128" s="128">
        <v>4211</v>
      </c>
      <c r="AQ128" s="128">
        <v>4586</v>
      </c>
      <c r="AR128" s="128">
        <v>4661</v>
      </c>
      <c r="AS128" s="128">
        <v>4153</v>
      </c>
      <c r="AT128" s="128">
        <v>3952</v>
      </c>
      <c r="AU128" s="128">
        <v>4514</v>
      </c>
      <c r="AV128" s="128">
        <v>4544</v>
      </c>
      <c r="AW128" s="128">
        <v>4232</v>
      </c>
      <c r="AX128" s="128">
        <v>4001</v>
      </c>
      <c r="AY128" s="128">
        <v>4174</v>
      </c>
      <c r="AZ128" s="128">
        <v>4298</v>
      </c>
      <c r="BA128" s="128">
        <v>4296</v>
      </c>
      <c r="BB128" s="128">
        <v>4148</v>
      </c>
      <c r="BC128" s="128">
        <v>3727</v>
      </c>
      <c r="BD128" s="128">
        <v>3300</v>
      </c>
      <c r="BE128" s="128">
        <v>2416</v>
      </c>
      <c r="BF128" s="128">
        <v>1713</v>
      </c>
      <c r="BG128" s="128">
        <v>1600</v>
      </c>
      <c r="BH128" s="133">
        <v>68526</v>
      </c>
      <c r="BI128" s="128">
        <f t="shared" si="8"/>
        <v>13458</v>
      </c>
      <c r="BJ128" s="128">
        <f t="shared" si="9"/>
        <v>10901.6</v>
      </c>
      <c r="BK128" s="128">
        <f t="shared" si="10"/>
        <v>8105</v>
      </c>
      <c r="BL128" s="128">
        <f t="shared" si="11"/>
        <v>39820.199999999997</v>
      </c>
      <c r="BM128" s="128">
        <f t="shared" si="12"/>
        <v>12756</v>
      </c>
      <c r="BN128" s="128">
        <f t="shared" si="13"/>
        <v>9029</v>
      </c>
    </row>
    <row r="129" spans="1:66">
      <c r="A129" s="132">
        <v>30</v>
      </c>
      <c r="B129" s="25" t="s">
        <v>169</v>
      </c>
      <c r="C129" s="133">
        <v>16485</v>
      </c>
      <c r="D129" s="128"/>
      <c r="E129" s="128"/>
      <c r="F129" s="128"/>
      <c r="G129" s="128"/>
      <c r="H129" s="128"/>
      <c r="I129" s="128"/>
      <c r="J129" s="128"/>
      <c r="K129" s="128"/>
      <c r="L129" s="128"/>
      <c r="M129" s="128"/>
      <c r="N129" s="128"/>
      <c r="O129" s="128"/>
      <c r="P129" s="128"/>
      <c r="Q129" s="128"/>
      <c r="R129" s="128"/>
      <c r="S129" s="128"/>
      <c r="T129" s="128"/>
      <c r="U129" s="128"/>
      <c r="V129" s="128"/>
      <c r="W129" s="128"/>
      <c r="X129" s="128"/>
      <c r="Y129" s="128"/>
      <c r="Z129" s="128"/>
      <c r="AA129" s="128"/>
      <c r="AB129" s="128"/>
      <c r="AC129" s="128"/>
      <c r="AD129" s="128"/>
      <c r="AE129" s="128"/>
      <c r="AF129" s="128"/>
      <c r="AG129" s="128"/>
      <c r="AH129" s="128"/>
      <c r="AI129" s="128"/>
      <c r="AJ129" s="128"/>
      <c r="AK129" s="128"/>
      <c r="AL129" s="128"/>
      <c r="AM129" s="128"/>
      <c r="AN129" s="128"/>
      <c r="AO129" s="128"/>
      <c r="AP129" s="128">
        <v>682</v>
      </c>
      <c r="AQ129" s="128">
        <v>798</v>
      </c>
      <c r="AR129" s="128">
        <v>895</v>
      </c>
      <c r="AS129" s="128">
        <v>720</v>
      </c>
      <c r="AT129" s="128">
        <v>471</v>
      </c>
      <c r="AU129" s="128">
        <v>602</v>
      </c>
      <c r="AV129" s="128">
        <v>742</v>
      </c>
      <c r="AW129" s="128">
        <v>827</v>
      </c>
      <c r="AX129" s="128">
        <v>917</v>
      </c>
      <c r="AY129" s="128">
        <v>1101</v>
      </c>
      <c r="AZ129" s="128">
        <v>1297</v>
      </c>
      <c r="BA129" s="128">
        <v>1405</v>
      </c>
      <c r="BB129" s="128">
        <v>1503</v>
      </c>
      <c r="BC129" s="128">
        <v>1529</v>
      </c>
      <c r="BD129" s="128">
        <v>1277</v>
      </c>
      <c r="BE129" s="128">
        <v>787</v>
      </c>
      <c r="BF129" s="128">
        <v>480</v>
      </c>
      <c r="BG129" s="128">
        <v>452</v>
      </c>
      <c r="BH129" s="133">
        <v>16485</v>
      </c>
      <c r="BI129" s="128">
        <f t="shared" si="8"/>
        <v>2375</v>
      </c>
      <c r="BJ129" s="128">
        <f t="shared" si="9"/>
        <v>1728</v>
      </c>
      <c r="BK129" s="128">
        <f t="shared" si="10"/>
        <v>1191</v>
      </c>
      <c r="BL129" s="128">
        <f t="shared" si="11"/>
        <v>9153</v>
      </c>
      <c r="BM129" s="128">
        <f t="shared" si="12"/>
        <v>4525</v>
      </c>
      <c r="BN129" s="128">
        <f t="shared" si="13"/>
        <v>2996</v>
      </c>
    </row>
    <row r="130" spans="1:66">
      <c r="A130" s="132">
        <v>31</v>
      </c>
      <c r="B130" s="25" t="s">
        <v>170</v>
      </c>
      <c r="C130" s="133">
        <v>5656</v>
      </c>
      <c r="D130" s="128"/>
      <c r="E130" s="128"/>
      <c r="F130" s="128"/>
      <c r="G130" s="128"/>
      <c r="H130" s="128"/>
      <c r="I130" s="128"/>
      <c r="J130" s="128"/>
      <c r="K130" s="128"/>
      <c r="L130" s="128"/>
      <c r="M130" s="128"/>
      <c r="N130" s="128"/>
      <c r="O130" s="128"/>
      <c r="P130" s="128"/>
      <c r="Q130" s="128"/>
      <c r="R130" s="128"/>
      <c r="S130" s="128"/>
      <c r="T130" s="128"/>
      <c r="U130" s="128"/>
      <c r="V130" s="128"/>
      <c r="W130" s="128"/>
      <c r="X130" s="128"/>
      <c r="Y130" s="128"/>
      <c r="Z130" s="128"/>
      <c r="AA130" s="128"/>
      <c r="AB130" s="128"/>
      <c r="AC130" s="128"/>
      <c r="AD130" s="128"/>
      <c r="AE130" s="128"/>
      <c r="AF130" s="128"/>
      <c r="AG130" s="128"/>
      <c r="AH130" s="128"/>
      <c r="AI130" s="128"/>
      <c r="AJ130" s="128"/>
      <c r="AK130" s="128"/>
      <c r="AL130" s="128"/>
      <c r="AM130" s="128"/>
      <c r="AN130" s="128"/>
      <c r="AO130" s="128"/>
      <c r="AP130" s="128">
        <v>292</v>
      </c>
      <c r="AQ130" s="128">
        <v>286</v>
      </c>
      <c r="AR130" s="128">
        <v>286</v>
      </c>
      <c r="AS130" s="128">
        <v>310</v>
      </c>
      <c r="AT130" s="128">
        <v>218</v>
      </c>
      <c r="AU130" s="128">
        <v>312</v>
      </c>
      <c r="AV130" s="128">
        <v>293</v>
      </c>
      <c r="AW130" s="128">
        <v>265</v>
      </c>
      <c r="AX130" s="128">
        <v>269</v>
      </c>
      <c r="AY130" s="128">
        <v>287</v>
      </c>
      <c r="AZ130" s="128">
        <v>378</v>
      </c>
      <c r="BA130" s="128">
        <v>427</v>
      </c>
      <c r="BB130" s="128">
        <v>480</v>
      </c>
      <c r="BC130" s="128">
        <v>401</v>
      </c>
      <c r="BD130" s="128">
        <v>369</v>
      </c>
      <c r="BE130" s="128">
        <v>297</v>
      </c>
      <c r="BF130" s="128">
        <v>215</v>
      </c>
      <c r="BG130" s="128">
        <v>271</v>
      </c>
      <c r="BH130" s="133">
        <v>5656</v>
      </c>
      <c r="BI130" s="128">
        <f t="shared" si="8"/>
        <v>864</v>
      </c>
      <c r="BJ130" s="128">
        <f t="shared" si="9"/>
        <v>699.6</v>
      </c>
      <c r="BK130" s="128">
        <f t="shared" si="10"/>
        <v>528</v>
      </c>
      <c r="BL130" s="128">
        <f t="shared" si="11"/>
        <v>3053</v>
      </c>
      <c r="BM130" s="128">
        <f t="shared" si="12"/>
        <v>1553</v>
      </c>
      <c r="BN130" s="128">
        <f t="shared" si="13"/>
        <v>1152</v>
      </c>
    </row>
    <row r="131" spans="1:66">
      <c r="A131" s="132">
        <v>32</v>
      </c>
      <c r="B131" s="25" t="s">
        <v>129</v>
      </c>
      <c r="C131" s="133">
        <v>92267</v>
      </c>
      <c r="D131" s="128"/>
      <c r="E131" s="128"/>
      <c r="F131" s="128"/>
      <c r="G131" s="128"/>
      <c r="H131" s="128"/>
      <c r="I131" s="128"/>
      <c r="J131" s="128"/>
      <c r="K131" s="128"/>
      <c r="L131" s="128"/>
      <c r="M131" s="128"/>
      <c r="N131" s="128"/>
      <c r="O131" s="128"/>
      <c r="P131" s="128"/>
      <c r="Q131" s="128"/>
      <c r="R131" s="128"/>
      <c r="S131" s="128"/>
      <c r="T131" s="128"/>
      <c r="U131" s="128"/>
      <c r="V131" s="128"/>
      <c r="W131" s="128"/>
      <c r="X131" s="128"/>
      <c r="Y131" s="128"/>
      <c r="Z131" s="128"/>
      <c r="AA131" s="128"/>
      <c r="AB131" s="128"/>
      <c r="AC131" s="128"/>
      <c r="AD131" s="128"/>
      <c r="AE131" s="128"/>
      <c r="AF131" s="128"/>
      <c r="AG131" s="128"/>
      <c r="AH131" s="128"/>
      <c r="AI131" s="128"/>
      <c r="AJ131" s="128"/>
      <c r="AK131" s="128"/>
      <c r="AL131" s="128"/>
      <c r="AM131" s="128"/>
      <c r="AN131" s="128"/>
      <c r="AO131" s="128"/>
      <c r="AP131" s="128">
        <v>5954</v>
      </c>
      <c r="AQ131" s="128">
        <v>5907</v>
      </c>
      <c r="AR131" s="128">
        <v>5442</v>
      </c>
      <c r="AS131" s="128">
        <v>4519</v>
      </c>
      <c r="AT131" s="128">
        <v>4683</v>
      </c>
      <c r="AU131" s="128">
        <v>5807</v>
      </c>
      <c r="AV131" s="128">
        <v>7001</v>
      </c>
      <c r="AW131" s="128">
        <v>7546</v>
      </c>
      <c r="AX131" s="128">
        <v>6873</v>
      </c>
      <c r="AY131" s="128">
        <v>6540</v>
      </c>
      <c r="AZ131" s="128">
        <v>6426</v>
      </c>
      <c r="BA131" s="128">
        <v>5781</v>
      </c>
      <c r="BB131" s="128">
        <v>5281</v>
      </c>
      <c r="BC131" s="128">
        <v>4286</v>
      </c>
      <c r="BD131" s="128">
        <v>3654</v>
      </c>
      <c r="BE131" s="128">
        <v>2560</v>
      </c>
      <c r="BF131" s="128">
        <v>1914</v>
      </c>
      <c r="BG131" s="128">
        <v>2093</v>
      </c>
      <c r="BH131" s="133">
        <v>92267</v>
      </c>
      <c r="BI131" s="128">
        <f t="shared" si="8"/>
        <v>17303</v>
      </c>
      <c r="BJ131" s="128">
        <f t="shared" si="9"/>
        <v>12467.2</v>
      </c>
      <c r="BK131" s="128">
        <f t="shared" si="10"/>
        <v>9202</v>
      </c>
      <c r="BL131" s="128">
        <f t="shared" si="11"/>
        <v>57745.599999999999</v>
      </c>
      <c r="BM131" s="128">
        <f t="shared" si="12"/>
        <v>14507</v>
      </c>
      <c r="BN131" s="128">
        <f t="shared" si="13"/>
        <v>10221</v>
      </c>
    </row>
    <row r="132" spans="1:66">
      <c r="A132" s="132">
        <v>33</v>
      </c>
      <c r="B132" s="25" t="s">
        <v>151</v>
      </c>
      <c r="C132" s="133">
        <v>20376</v>
      </c>
      <c r="D132" s="128"/>
      <c r="E132" s="128"/>
      <c r="F132" s="128"/>
      <c r="G132" s="128"/>
      <c r="H132" s="128"/>
      <c r="I132" s="128"/>
      <c r="J132" s="128"/>
      <c r="K132" s="128"/>
      <c r="L132" s="128"/>
      <c r="M132" s="128"/>
      <c r="N132" s="128"/>
      <c r="O132" s="128"/>
      <c r="P132" s="128"/>
      <c r="Q132" s="128"/>
      <c r="R132" s="128"/>
      <c r="S132" s="128"/>
      <c r="T132" s="128"/>
      <c r="U132" s="128"/>
      <c r="V132" s="128"/>
      <c r="W132" s="128"/>
      <c r="X132" s="128"/>
      <c r="Y132" s="128"/>
      <c r="Z132" s="128"/>
      <c r="AA132" s="128"/>
      <c r="AB132" s="128"/>
      <c r="AC132" s="128"/>
      <c r="AD132" s="128"/>
      <c r="AE132" s="128"/>
      <c r="AF132" s="128"/>
      <c r="AG132" s="128"/>
      <c r="AH132" s="128"/>
      <c r="AI132" s="128"/>
      <c r="AJ132" s="128"/>
      <c r="AK132" s="128"/>
      <c r="AL132" s="128"/>
      <c r="AM132" s="128"/>
      <c r="AN132" s="128"/>
      <c r="AO132" s="128"/>
      <c r="AP132" s="128">
        <v>1194</v>
      </c>
      <c r="AQ132" s="128">
        <v>1275</v>
      </c>
      <c r="AR132" s="128">
        <v>1329</v>
      </c>
      <c r="AS132" s="128">
        <v>1201</v>
      </c>
      <c r="AT132" s="128">
        <v>1153</v>
      </c>
      <c r="AU132" s="128">
        <v>1301</v>
      </c>
      <c r="AV132" s="128">
        <v>1284</v>
      </c>
      <c r="AW132" s="128">
        <v>1201</v>
      </c>
      <c r="AX132" s="128">
        <v>1053</v>
      </c>
      <c r="AY132" s="128">
        <v>1193</v>
      </c>
      <c r="AZ132" s="128">
        <v>1228</v>
      </c>
      <c r="BA132" s="128">
        <v>1335</v>
      </c>
      <c r="BB132" s="128">
        <v>1384</v>
      </c>
      <c r="BC132" s="128">
        <v>1159</v>
      </c>
      <c r="BD132" s="128">
        <v>1057</v>
      </c>
      <c r="BE132" s="128">
        <v>789</v>
      </c>
      <c r="BF132" s="128">
        <v>594</v>
      </c>
      <c r="BG132" s="128">
        <v>646</v>
      </c>
      <c r="BH132" s="133">
        <v>20376</v>
      </c>
      <c r="BI132" s="128">
        <f t="shared" si="8"/>
        <v>3798</v>
      </c>
      <c r="BJ132" s="128">
        <f t="shared" si="9"/>
        <v>3151.4</v>
      </c>
      <c r="BK132" s="128">
        <f t="shared" si="10"/>
        <v>2354</v>
      </c>
      <c r="BL132" s="128">
        <f t="shared" si="11"/>
        <v>11612.4</v>
      </c>
      <c r="BM132" s="128">
        <f t="shared" si="12"/>
        <v>4245</v>
      </c>
      <c r="BN132" s="128">
        <f t="shared" si="13"/>
        <v>3086</v>
      </c>
    </row>
    <row r="133" spans="1:66">
      <c r="A133" s="132">
        <v>34</v>
      </c>
      <c r="B133" s="25" t="s">
        <v>130</v>
      </c>
      <c r="C133" s="133">
        <v>246920</v>
      </c>
      <c r="D133" s="128"/>
      <c r="E133" s="128"/>
      <c r="F133" s="128"/>
      <c r="G133" s="128"/>
      <c r="H133" s="128"/>
      <c r="I133" s="128"/>
      <c r="J133" s="128"/>
      <c r="K133" s="128"/>
      <c r="L133" s="128"/>
      <c r="M133" s="128"/>
      <c r="N133" s="128"/>
      <c r="O133" s="128"/>
      <c r="P133" s="128"/>
      <c r="Q133" s="128"/>
      <c r="R133" s="128"/>
      <c r="S133" s="128"/>
      <c r="T133" s="128"/>
      <c r="U133" s="128"/>
      <c r="V133" s="128"/>
      <c r="W133" s="128"/>
      <c r="X133" s="128"/>
      <c r="Y133" s="128"/>
      <c r="Z133" s="128"/>
      <c r="AA133" s="128"/>
      <c r="AB133" s="128"/>
      <c r="AC133" s="128"/>
      <c r="AD133" s="128"/>
      <c r="AE133" s="128"/>
      <c r="AF133" s="128"/>
      <c r="AG133" s="128"/>
      <c r="AH133" s="128"/>
      <c r="AI133" s="128"/>
      <c r="AJ133" s="128"/>
      <c r="AK133" s="128"/>
      <c r="AL133" s="128"/>
      <c r="AM133" s="128"/>
      <c r="AN133" s="128"/>
      <c r="AO133" s="128"/>
      <c r="AP133" s="128">
        <v>19409</v>
      </c>
      <c r="AQ133" s="128">
        <v>19249</v>
      </c>
      <c r="AR133" s="128">
        <v>17317</v>
      </c>
      <c r="AS133" s="128">
        <v>15454</v>
      </c>
      <c r="AT133" s="128">
        <v>17061</v>
      </c>
      <c r="AU133" s="128">
        <v>19414</v>
      </c>
      <c r="AV133" s="128">
        <v>21882</v>
      </c>
      <c r="AW133" s="128">
        <v>20873</v>
      </c>
      <c r="AX133" s="128">
        <v>16571</v>
      </c>
      <c r="AY133" s="128">
        <v>14455</v>
      </c>
      <c r="AZ133" s="128">
        <v>14423</v>
      </c>
      <c r="BA133" s="128">
        <v>13552</v>
      </c>
      <c r="BB133" s="128">
        <v>11132</v>
      </c>
      <c r="BC133" s="128">
        <v>8827</v>
      </c>
      <c r="BD133" s="128">
        <v>7204</v>
      </c>
      <c r="BE133" s="128">
        <v>4802</v>
      </c>
      <c r="BF133" s="128">
        <v>2941</v>
      </c>
      <c r="BG133" s="128">
        <v>2354</v>
      </c>
      <c r="BH133" s="133">
        <v>246920</v>
      </c>
      <c r="BI133" s="128">
        <f t="shared" si="8"/>
        <v>55975</v>
      </c>
      <c r="BJ133" s="128">
        <f t="shared" si="9"/>
        <v>42905.2</v>
      </c>
      <c r="BK133" s="128">
        <f t="shared" si="10"/>
        <v>32515</v>
      </c>
      <c r="BL133" s="128">
        <f t="shared" si="11"/>
        <v>155544.6</v>
      </c>
      <c r="BM133" s="128">
        <f t="shared" si="12"/>
        <v>26128</v>
      </c>
      <c r="BN133" s="128">
        <f t="shared" si="13"/>
        <v>17301</v>
      </c>
    </row>
    <row r="134" spans="1:66">
      <c r="A134" s="132">
        <v>35</v>
      </c>
      <c r="B134" s="25" t="s">
        <v>171</v>
      </c>
      <c r="C134" s="133">
        <v>17251</v>
      </c>
      <c r="D134" s="128"/>
      <c r="E134" s="128"/>
      <c r="F134" s="128"/>
      <c r="G134" s="128"/>
      <c r="H134" s="128"/>
      <c r="I134" s="128"/>
      <c r="J134" s="128"/>
      <c r="K134" s="128"/>
      <c r="L134" s="128"/>
      <c r="M134" s="128"/>
      <c r="N134" s="128"/>
      <c r="O134" s="128"/>
      <c r="P134" s="128"/>
      <c r="Q134" s="128"/>
      <c r="R134" s="128"/>
      <c r="S134" s="128"/>
      <c r="T134" s="128"/>
      <c r="U134" s="128"/>
      <c r="V134" s="128"/>
      <c r="W134" s="128"/>
      <c r="X134" s="128"/>
      <c r="Y134" s="128"/>
      <c r="Z134" s="128"/>
      <c r="AA134" s="128"/>
      <c r="AB134" s="128"/>
      <c r="AC134" s="128"/>
      <c r="AD134" s="128"/>
      <c r="AE134" s="128"/>
      <c r="AF134" s="128"/>
      <c r="AG134" s="128"/>
      <c r="AH134" s="128"/>
      <c r="AI134" s="128"/>
      <c r="AJ134" s="128"/>
      <c r="AK134" s="128"/>
      <c r="AL134" s="128"/>
      <c r="AM134" s="128"/>
      <c r="AN134" s="128"/>
      <c r="AO134" s="128"/>
      <c r="AP134" s="128">
        <v>850</v>
      </c>
      <c r="AQ134" s="128">
        <v>1029</v>
      </c>
      <c r="AR134" s="128">
        <v>1194</v>
      </c>
      <c r="AS134" s="128">
        <v>976</v>
      </c>
      <c r="AT134" s="128">
        <v>597</v>
      </c>
      <c r="AU134" s="128">
        <v>695</v>
      </c>
      <c r="AV134" s="128">
        <v>788</v>
      </c>
      <c r="AW134" s="128">
        <v>925</v>
      </c>
      <c r="AX134" s="128">
        <v>1024</v>
      </c>
      <c r="AY134" s="128">
        <v>1182</v>
      </c>
      <c r="AZ134" s="128">
        <v>1230</v>
      </c>
      <c r="BA134" s="128">
        <v>1367</v>
      </c>
      <c r="BB134" s="128">
        <v>1430</v>
      </c>
      <c r="BC134" s="128">
        <v>1254</v>
      </c>
      <c r="BD134" s="128">
        <v>1149</v>
      </c>
      <c r="BE134" s="128">
        <v>740</v>
      </c>
      <c r="BF134" s="128">
        <v>441</v>
      </c>
      <c r="BG134" s="128">
        <v>380</v>
      </c>
      <c r="BH134" s="133">
        <v>17251</v>
      </c>
      <c r="BI134" s="128">
        <f t="shared" si="8"/>
        <v>3073</v>
      </c>
      <c r="BJ134" s="128">
        <f t="shared" si="9"/>
        <v>2289.4</v>
      </c>
      <c r="BK134" s="128">
        <f t="shared" si="10"/>
        <v>1573</v>
      </c>
      <c r="BL134" s="128">
        <f t="shared" si="11"/>
        <v>9628.4</v>
      </c>
      <c r="BM134" s="128">
        <f t="shared" si="12"/>
        <v>3964</v>
      </c>
      <c r="BN134" s="128">
        <f t="shared" si="13"/>
        <v>2710</v>
      </c>
    </row>
    <row r="135" spans="1:66">
      <c r="A135" s="132">
        <v>36</v>
      </c>
      <c r="B135" s="25" t="s">
        <v>131</v>
      </c>
      <c r="C135" s="133">
        <v>159554</v>
      </c>
      <c r="D135" s="128"/>
      <c r="E135" s="128"/>
      <c r="F135" s="128"/>
      <c r="G135" s="128"/>
      <c r="H135" s="128"/>
      <c r="I135" s="128"/>
      <c r="J135" s="128"/>
      <c r="K135" s="128"/>
      <c r="L135" s="128"/>
      <c r="M135" s="128"/>
      <c r="N135" s="128"/>
      <c r="O135" s="128"/>
      <c r="P135" s="128"/>
      <c r="Q135" s="128"/>
      <c r="R135" s="128"/>
      <c r="S135" s="128"/>
      <c r="T135" s="128"/>
      <c r="U135" s="128"/>
      <c r="V135" s="128"/>
      <c r="W135" s="128"/>
      <c r="X135" s="128"/>
      <c r="Y135" s="128"/>
      <c r="Z135" s="128"/>
      <c r="AA135" s="128"/>
      <c r="AB135" s="128"/>
      <c r="AC135" s="128"/>
      <c r="AD135" s="128"/>
      <c r="AE135" s="128"/>
      <c r="AF135" s="128"/>
      <c r="AG135" s="128"/>
      <c r="AH135" s="128"/>
      <c r="AI135" s="128"/>
      <c r="AJ135" s="128"/>
      <c r="AK135" s="128"/>
      <c r="AL135" s="128"/>
      <c r="AM135" s="128"/>
      <c r="AN135" s="128"/>
      <c r="AO135" s="128"/>
      <c r="AP135" s="128">
        <v>8900</v>
      </c>
      <c r="AQ135" s="128">
        <v>9425</v>
      </c>
      <c r="AR135" s="128">
        <v>9490</v>
      </c>
      <c r="AS135" s="128">
        <v>8675</v>
      </c>
      <c r="AT135" s="128">
        <v>8585</v>
      </c>
      <c r="AU135" s="128">
        <v>9620</v>
      </c>
      <c r="AV135" s="128">
        <v>10771</v>
      </c>
      <c r="AW135" s="128">
        <v>11676</v>
      </c>
      <c r="AX135" s="128">
        <v>11297</v>
      </c>
      <c r="AY135" s="128">
        <v>11614</v>
      </c>
      <c r="AZ135" s="128">
        <v>11310</v>
      </c>
      <c r="BA135" s="128">
        <v>10025</v>
      </c>
      <c r="BB135" s="128">
        <v>9164</v>
      </c>
      <c r="BC135" s="128">
        <v>7977</v>
      </c>
      <c r="BD135" s="128">
        <v>7235</v>
      </c>
      <c r="BE135" s="128">
        <v>5427</v>
      </c>
      <c r="BF135" s="128">
        <v>3982</v>
      </c>
      <c r="BG135" s="128">
        <v>4381</v>
      </c>
      <c r="BH135" s="133">
        <v>159554</v>
      </c>
      <c r="BI135" s="128">
        <f t="shared" si="8"/>
        <v>27815</v>
      </c>
      <c r="BJ135" s="128">
        <f t="shared" si="9"/>
        <v>22954</v>
      </c>
      <c r="BK135" s="128">
        <f t="shared" si="10"/>
        <v>17260</v>
      </c>
      <c r="BL135" s="128">
        <f t="shared" si="11"/>
        <v>97532</v>
      </c>
      <c r="BM135" s="128">
        <f t="shared" si="12"/>
        <v>29002</v>
      </c>
      <c r="BN135" s="128">
        <f t="shared" si="13"/>
        <v>21025</v>
      </c>
    </row>
    <row r="136" spans="1:66">
      <c r="A136" s="132">
        <v>37</v>
      </c>
      <c r="B136" s="25" t="s">
        <v>132</v>
      </c>
      <c r="C136" s="133">
        <v>160481</v>
      </c>
      <c r="D136" s="128"/>
      <c r="E136" s="128"/>
      <c r="F136" s="128"/>
      <c r="G136" s="128"/>
      <c r="H136" s="128"/>
      <c r="I136" s="128"/>
      <c r="J136" s="128"/>
      <c r="K136" s="128"/>
      <c r="L136" s="128"/>
      <c r="M136" s="128"/>
      <c r="N136" s="128"/>
      <c r="O136" s="128"/>
      <c r="P136" s="128"/>
      <c r="Q136" s="128"/>
      <c r="R136" s="128"/>
      <c r="S136" s="128"/>
      <c r="T136" s="128"/>
      <c r="U136" s="128"/>
      <c r="V136" s="128"/>
      <c r="W136" s="128"/>
      <c r="X136" s="128"/>
      <c r="Y136" s="128"/>
      <c r="Z136" s="128"/>
      <c r="AA136" s="128"/>
      <c r="AB136" s="128"/>
      <c r="AC136" s="128"/>
      <c r="AD136" s="128"/>
      <c r="AE136" s="128"/>
      <c r="AF136" s="128"/>
      <c r="AG136" s="128"/>
      <c r="AH136" s="128"/>
      <c r="AI136" s="128"/>
      <c r="AJ136" s="128"/>
      <c r="AK136" s="128"/>
      <c r="AL136" s="128"/>
      <c r="AM136" s="128"/>
      <c r="AN136" s="128"/>
      <c r="AO136" s="128"/>
      <c r="AP136" s="128">
        <v>8719</v>
      </c>
      <c r="AQ136" s="128">
        <v>9552</v>
      </c>
      <c r="AR136" s="128">
        <v>9486</v>
      </c>
      <c r="AS136" s="128">
        <v>9436</v>
      </c>
      <c r="AT136" s="128">
        <v>9896</v>
      </c>
      <c r="AU136" s="128">
        <v>9767</v>
      </c>
      <c r="AV136" s="128">
        <v>10999</v>
      </c>
      <c r="AW136" s="128">
        <v>11563</v>
      </c>
      <c r="AX136" s="128">
        <v>10888</v>
      </c>
      <c r="AY136" s="128">
        <v>10757</v>
      </c>
      <c r="AZ136" s="128">
        <v>10874</v>
      </c>
      <c r="BA136" s="128">
        <v>10658</v>
      </c>
      <c r="BB136" s="128">
        <v>9883</v>
      </c>
      <c r="BC136" s="128">
        <v>8507</v>
      </c>
      <c r="BD136" s="128">
        <v>7266</v>
      </c>
      <c r="BE136" s="128">
        <v>5057</v>
      </c>
      <c r="BF136" s="128">
        <v>3679</v>
      </c>
      <c r="BG136" s="128">
        <v>3494</v>
      </c>
      <c r="BH136" s="133">
        <v>160481</v>
      </c>
      <c r="BI136" s="128">
        <f t="shared" si="8"/>
        <v>27757</v>
      </c>
      <c r="BJ136" s="128">
        <f t="shared" si="9"/>
        <v>25023.599999999999</v>
      </c>
      <c r="BK136" s="128">
        <f t="shared" si="10"/>
        <v>19332</v>
      </c>
      <c r="BL136" s="128">
        <f t="shared" si="11"/>
        <v>99059.4</v>
      </c>
      <c r="BM136" s="128">
        <f t="shared" si="12"/>
        <v>28003</v>
      </c>
      <c r="BN136" s="128">
        <f t="shared" si="13"/>
        <v>19496</v>
      </c>
    </row>
    <row r="137" spans="1:66">
      <c r="A137" s="132">
        <v>38</v>
      </c>
      <c r="B137" s="25" t="s">
        <v>133</v>
      </c>
      <c r="C137" s="133">
        <v>77117</v>
      </c>
      <c r="D137" s="128"/>
      <c r="E137" s="128"/>
      <c r="F137" s="128"/>
      <c r="G137" s="128"/>
      <c r="H137" s="128"/>
      <c r="I137" s="128"/>
      <c r="J137" s="128"/>
      <c r="K137" s="128"/>
      <c r="L137" s="128"/>
      <c r="M137" s="128"/>
      <c r="N137" s="128"/>
      <c r="O137" s="128"/>
      <c r="P137" s="128"/>
      <c r="Q137" s="128"/>
      <c r="R137" s="128"/>
      <c r="S137" s="128"/>
      <c r="T137" s="128"/>
      <c r="U137" s="128"/>
      <c r="V137" s="128"/>
      <c r="W137" s="128"/>
      <c r="X137" s="128"/>
      <c r="Y137" s="128"/>
      <c r="Z137" s="128"/>
      <c r="AA137" s="128"/>
      <c r="AB137" s="128"/>
      <c r="AC137" s="128"/>
      <c r="AD137" s="128"/>
      <c r="AE137" s="128"/>
      <c r="AF137" s="128"/>
      <c r="AG137" s="128"/>
      <c r="AH137" s="128"/>
      <c r="AI137" s="128"/>
      <c r="AJ137" s="128"/>
      <c r="AK137" s="128"/>
      <c r="AL137" s="128"/>
      <c r="AM137" s="128"/>
      <c r="AN137" s="128"/>
      <c r="AO137" s="128"/>
      <c r="AP137" s="128">
        <v>4394</v>
      </c>
      <c r="AQ137" s="128">
        <v>4688</v>
      </c>
      <c r="AR137" s="128">
        <v>4812</v>
      </c>
      <c r="AS137" s="128">
        <v>4361</v>
      </c>
      <c r="AT137" s="128">
        <v>4355</v>
      </c>
      <c r="AU137" s="128">
        <v>5051</v>
      </c>
      <c r="AV137" s="128">
        <v>4930</v>
      </c>
      <c r="AW137" s="128">
        <v>4686</v>
      </c>
      <c r="AX137" s="128">
        <v>4152</v>
      </c>
      <c r="AY137" s="128">
        <v>4420</v>
      </c>
      <c r="AZ137" s="128">
        <v>4865</v>
      </c>
      <c r="BA137" s="128">
        <v>5282</v>
      </c>
      <c r="BB137" s="128">
        <v>5272</v>
      </c>
      <c r="BC137" s="128">
        <v>4809</v>
      </c>
      <c r="BD137" s="128">
        <v>4261</v>
      </c>
      <c r="BE137" s="128">
        <v>2897</v>
      </c>
      <c r="BF137" s="128">
        <v>1993</v>
      </c>
      <c r="BG137" s="128">
        <v>1889</v>
      </c>
      <c r="BH137" s="133">
        <v>77117</v>
      </c>
      <c r="BI137" s="128">
        <f t="shared" si="8"/>
        <v>13894</v>
      </c>
      <c r="BJ137" s="128">
        <f t="shared" si="9"/>
        <v>11603.2</v>
      </c>
      <c r="BK137" s="128">
        <f t="shared" si="10"/>
        <v>8716</v>
      </c>
      <c r="BL137" s="128">
        <f t="shared" si="11"/>
        <v>44757.4</v>
      </c>
      <c r="BM137" s="128">
        <f t="shared" si="12"/>
        <v>15849</v>
      </c>
      <c r="BN137" s="128">
        <f t="shared" si="13"/>
        <v>11040</v>
      </c>
    </row>
    <row r="138" spans="1:66">
      <c r="A138" s="132">
        <v>39</v>
      </c>
      <c r="B138" s="25" t="s">
        <v>172</v>
      </c>
      <c r="C138" s="133">
        <v>7703</v>
      </c>
      <c r="D138" s="128"/>
      <c r="E138" s="128"/>
      <c r="F138" s="128"/>
      <c r="G138" s="128"/>
      <c r="H138" s="128"/>
      <c r="I138" s="128"/>
      <c r="J138" s="128"/>
      <c r="K138" s="128"/>
      <c r="L138" s="128"/>
      <c r="M138" s="128"/>
      <c r="N138" s="128"/>
      <c r="O138" s="128"/>
      <c r="P138" s="128"/>
      <c r="Q138" s="128"/>
      <c r="R138" s="128"/>
      <c r="S138" s="128"/>
      <c r="T138" s="128"/>
      <c r="U138" s="128"/>
      <c r="V138" s="128"/>
      <c r="W138" s="128"/>
      <c r="X138" s="128"/>
      <c r="Y138" s="128"/>
      <c r="Z138" s="128"/>
      <c r="AA138" s="128"/>
      <c r="AB138" s="128"/>
      <c r="AC138" s="128"/>
      <c r="AD138" s="128"/>
      <c r="AE138" s="128"/>
      <c r="AF138" s="128"/>
      <c r="AG138" s="128"/>
      <c r="AH138" s="128"/>
      <c r="AI138" s="128"/>
      <c r="AJ138" s="128"/>
      <c r="AK138" s="128"/>
      <c r="AL138" s="128"/>
      <c r="AM138" s="128"/>
      <c r="AN138" s="128"/>
      <c r="AO138" s="128"/>
      <c r="AP138" s="128">
        <v>327</v>
      </c>
      <c r="AQ138" s="128">
        <v>377</v>
      </c>
      <c r="AR138" s="128">
        <v>468</v>
      </c>
      <c r="AS138" s="128">
        <v>389</v>
      </c>
      <c r="AT138" s="128">
        <v>259</v>
      </c>
      <c r="AU138" s="128">
        <v>286</v>
      </c>
      <c r="AV138" s="128">
        <v>346</v>
      </c>
      <c r="AW138" s="128">
        <v>335</v>
      </c>
      <c r="AX138" s="128">
        <v>368</v>
      </c>
      <c r="AY138" s="128">
        <v>439</v>
      </c>
      <c r="AZ138" s="128">
        <v>541</v>
      </c>
      <c r="BA138" s="128">
        <v>604</v>
      </c>
      <c r="BB138" s="128">
        <v>769</v>
      </c>
      <c r="BC138" s="128">
        <v>668</v>
      </c>
      <c r="BD138" s="128">
        <v>596</v>
      </c>
      <c r="BE138" s="128">
        <v>391</v>
      </c>
      <c r="BF138" s="128">
        <v>243</v>
      </c>
      <c r="BG138" s="128">
        <v>297</v>
      </c>
      <c r="BH138" s="133">
        <v>7703</v>
      </c>
      <c r="BI138" s="128">
        <f t="shared" si="8"/>
        <v>1172</v>
      </c>
      <c r="BJ138" s="128">
        <f t="shared" si="9"/>
        <v>928.8</v>
      </c>
      <c r="BK138" s="128">
        <f t="shared" si="10"/>
        <v>648</v>
      </c>
      <c r="BL138" s="128">
        <f t="shared" si="11"/>
        <v>4102.6000000000004</v>
      </c>
      <c r="BM138" s="128">
        <f t="shared" si="12"/>
        <v>2195</v>
      </c>
      <c r="BN138" s="128">
        <f t="shared" si="13"/>
        <v>1527</v>
      </c>
    </row>
    <row r="139" spans="1:66">
      <c r="A139" s="132">
        <v>40</v>
      </c>
      <c r="B139" s="25" t="s">
        <v>173</v>
      </c>
      <c r="C139" s="133">
        <v>51599</v>
      </c>
      <c r="D139" s="128"/>
      <c r="E139" s="128"/>
      <c r="F139" s="128"/>
      <c r="G139" s="128"/>
      <c r="H139" s="128"/>
      <c r="I139" s="128"/>
      <c r="J139" s="128"/>
      <c r="K139" s="128"/>
      <c r="L139" s="128"/>
      <c r="M139" s="128"/>
      <c r="N139" s="128"/>
      <c r="O139" s="128"/>
      <c r="P139" s="128"/>
      <c r="Q139" s="128"/>
      <c r="R139" s="128"/>
      <c r="S139" s="128"/>
      <c r="T139" s="128"/>
      <c r="U139" s="128"/>
      <c r="V139" s="128"/>
      <c r="W139" s="128"/>
      <c r="X139" s="128"/>
      <c r="Y139" s="128"/>
      <c r="Z139" s="128"/>
      <c r="AA139" s="128"/>
      <c r="AB139" s="128"/>
      <c r="AC139" s="128"/>
      <c r="AD139" s="128"/>
      <c r="AE139" s="128"/>
      <c r="AF139" s="128"/>
      <c r="AG139" s="128"/>
      <c r="AH139" s="128"/>
      <c r="AI139" s="128"/>
      <c r="AJ139" s="128"/>
      <c r="AK139" s="128"/>
      <c r="AL139" s="128"/>
      <c r="AM139" s="128"/>
      <c r="AN139" s="128"/>
      <c r="AO139" s="128"/>
      <c r="AP139" s="128">
        <v>2967</v>
      </c>
      <c r="AQ139" s="128">
        <v>3785</v>
      </c>
      <c r="AR139" s="128">
        <v>3699</v>
      </c>
      <c r="AS139" s="128">
        <v>3291</v>
      </c>
      <c r="AT139" s="128">
        <v>2164</v>
      </c>
      <c r="AU139" s="128">
        <v>2052</v>
      </c>
      <c r="AV139" s="128">
        <v>2514</v>
      </c>
      <c r="AW139" s="128">
        <v>3178</v>
      </c>
      <c r="AX139" s="128">
        <v>3536</v>
      </c>
      <c r="AY139" s="128">
        <v>3925</v>
      </c>
      <c r="AZ139" s="128">
        <v>3911</v>
      </c>
      <c r="BA139" s="128">
        <v>3576</v>
      </c>
      <c r="BB139" s="128">
        <v>3403</v>
      </c>
      <c r="BC139" s="128">
        <v>2972</v>
      </c>
      <c r="BD139" s="128">
        <v>2851</v>
      </c>
      <c r="BE139" s="128">
        <v>1865</v>
      </c>
      <c r="BF139" s="128">
        <v>1046</v>
      </c>
      <c r="BG139" s="128">
        <v>864</v>
      </c>
      <c r="BH139" s="133">
        <v>51599</v>
      </c>
      <c r="BI139" s="128">
        <f t="shared" si="8"/>
        <v>10451</v>
      </c>
      <c r="BJ139" s="128">
        <f t="shared" si="9"/>
        <v>7674.4</v>
      </c>
      <c r="BK139" s="128">
        <f t="shared" si="10"/>
        <v>5455</v>
      </c>
      <c r="BL139" s="128">
        <f t="shared" si="11"/>
        <v>29575.4</v>
      </c>
      <c r="BM139" s="128">
        <f t="shared" si="12"/>
        <v>9598</v>
      </c>
      <c r="BN139" s="128">
        <f t="shared" si="13"/>
        <v>6626</v>
      </c>
    </row>
    <row r="140" spans="1:66">
      <c r="A140" s="132">
        <v>41</v>
      </c>
      <c r="B140" s="25" t="s">
        <v>134</v>
      </c>
      <c r="C140" s="133">
        <v>125821</v>
      </c>
      <c r="D140" s="128"/>
      <c r="E140" s="128"/>
      <c r="F140" s="128"/>
      <c r="G140" s="128"/>
      <c r="H140" s="128"/>
      <c r="I140" s="128"/>
      <c r="J140" s="128"/>
      <c r="K140" s="128"/>
      <c r="L140" s="128"/>
      <c r="M140" s="128"/>
      <c r="N140" s="128"/>
      <c r="O140" s="128"/>
      <c r="P140" s="128"/>
      <c r="Q140" s="128"/>
      <c r="R140" s="128"/>
      <c r="S140" s="128"/>
      <c r="T140" s="128"/>
      <c r="U140" s="128"/>
      <c r="V140" s="128"/>
      <c r="W140" s="128"/>
      <c r="X140" s="128"/>
      <c r="Y140" s="128"/>
      <c r="Z140" s="128"/>
      <c r="AA140" s="128"/>
      <c r="AB140" s="128"/>
      <c r="AC140" s="128"/>
      <c r="AD140" s="128"/>
      <c r="AE140" s="128"/>
      <c r="AF140" s="128"/>
      <c r="AG140" s="128"/>
      <c r="AH140" s="128"/>
      <c r="AI140" s="128"/>
      <c r="AJ140" s="128"/>
      <c r="AK140" s="128"/>
      <c r="AL140" s="128"/>
      <c r="AM140" s="128"/>
      <c r="AN140" s="128"/>
      <c r="AO140" s="128"/>
      <c r="AP140" s="128">
        <v>5753</v>
      </c>
      <c r="AQ140" s="128">
        <v>7380</v>
      </c>
      <c r="AR140" s="128">
        <v>7522</v>
      </c>
      <c r="AS140" s="128">
        <v>7434</v>
      </c>
      <c r="AT140" s="128">
        <v>7502</v>
      </c>
      <c r="AU140" s="128">
        <v>6507</v>
      </c>
      <c r="AV140" s="128">
        <v>7304</v>
      </c>
      <c r="AW140" s="128">
        <v>8184</v>
      </c>
      <c r="AX140" s="128">
        <v>8040</v>
      </c>
      <c r="AY140" s="128">
        <v>8138</v>
      </c>
      <c r="AZ140" s="128">
        <v>8662</v>
      </c>
      <c r="BA140" s="128">
        <v>8291</v>
      </c>
      <c r="BB140" s="128">
        <v>7654</v>
      </c>
      <c r="BC140" s="128">
        <v>6587</v>
      </c>
      <c r="BD140" s="128">
        <v>6335</v>
      </c>
      <c r="BE140" s="128">
        <v>5458</v>
      </c>
      <c r="BF140" s="128">
        <v>4538</v>
      </c>
      <c r="BG140" s="128">
        <v>4532</v>
      </c>
      <c r="BH140" s="133">
        <v>125821</v>
      </c>
      <c r="BI140" s="128">
        <f t="shared" si="8"/>
        <v>20655</v>
      </c>
      <c r="BJ140" s="128">
        <f t="shared" si="9"/>
        <v>19449.2</v>
      </c>
      <c r="BK140" s="128">
        <f t="shared" si="10"/>
        <v>14936</v>
      </c>
      <c r="BL140" s="128">
        <f t="shared" si="11"/>
        <v>73255.600000000006</v>
      </c>
      <c r="BM140" s="128">
        <f t="shared" si="12"/>
        <v>27450</v>
      </c>
      <c r="BN140" s="128">
        <f t="shared" si="13"/>
        <v>20863</v>
      </c>
    </row>
    <row r="141" spans="1:66">
      <c r="A141" s="132">
        <v>42</v>
      </c>
      <c r="B141" s="25" t="s">
        <v>174</v>
      </c>
      <c r="C141" s="133">
        <v>10121</v>
      </c>
      <c r="D141" s="128"/>
      <c r="E141" s="128"/>
      <c r="F141" s="128"/>
      <c r="G141" s="128"/>
      <c r="H141" s="128"/>
      <c r="I141" s="128"/>
      <c r="J141" s="128"/>
      <c r="K141" s="128"/>
      <c r="L141" s="128"/>
      <c r="M141" s="128"/>
      <c r="N141" s="128"/>
      <c r="O141" s="128"/>
      <c r="P141" s="128"/>
      <c r="Q141" s="128"/>
      <c r="R141" s="128"/>
      <c r="S141" s="128"/>
      <c r="T141" s="128"/>
      <c r="U141" s="128"/>
      <c r="V141" s="128"/>
      <c r="W141" s="128"/>
      <c r="X141" s="128"/>
      <c r="Y141" s="128"/>
      <c r="Z141" s="128"/>
      <c r="AA141" s="128"/>
      <c r="AB141" s="128"/>
      <c r="AC141" s="128"/>
      <c r="AD141" s="128"/>
      <c r="AE141" s="128"/>
      <c r="AF141" s="128"/>
      <c r="AG141" s="128"/>
      <c r="AH141" s="128"/>
      <c r="AI141" s="128"/>
      <c r="AJ141" s="128"/>
      <c r="AK141" s="128"/>
      <c r="AL141" s="128"/>
      <c r="AM141" s="128"/>
      <c r="AN141" s="128"/>
      <c r="AO141" s="128"/>
      <c r="AP141" s="128">
        <v>422</v>
      </c>
      <c r="AQ141" s="128">
        <v>591</v>
      </c>
      <c r="AR141" s="128">
        <v>788</v>
      </c>
      <c r="AS141" s="128">
        <v>537</v>
      </c>
      <c r="AT141" s="128">
        <v>315</v>
      </c>
      <c r="AU141" s="128">
        <v>476</v>
      </c>
      <c r="AV141" s="128">
        <v>412</v>
      </c>
      <c r="AW141" s="128">
        <v>558</v>
      </c>
      <c r="AX141" s="128">
        <v>567</v>
      </c>
      <c r="AY141" s="128">
        <v>574</v>
      </c>
      <c r="AZ141" s="128">
        <v>641</v>
      </c>
      <c r="BA141" s="128">
        <v>755</v>
      </c>
      <c r="BB141" s="128">
        <v>925</v>
      </c>
      <c r="BC141" s="128">
        <v>849</v>
      </c>
      <c r="BD141" s="128">
        <v>744</v>
      </c>
      <c r="BE141" s="128">
        <v>458</v>
      </c>
      <c r="BF141" s="128">
        <v>280</v>
      </c>
      <c r="BG141" s="128">
        <v>229</v>
      </c>
      <c r="BH141" s="133">
        <v>10121</v>
      </c>
      <c r="BI141" s="128">
        <f t="shared" si="8"/>
        <v>1801</v>
      </c>
      <c r="BJ141" s="128">
        <f t="shared" si="9"/>
        <v>1324.8</v>
      </c>
      <c r="BK141" s="128">
        <f t="shared" si="10"/>
        <v>852</v>
      </c>
      <c r="BL141" s="128">
        <f t="shared" si="11"/>
        <v>5437.8</v>
      </c>
      <c r="BM141" s="128">
        <f t="shared" si="12"/>
        <v>2560</v>
      </c>
      <c r="BN141" s="128">
        <f t="shared" si="13"/>
        <v>1711</v>
      </c>
    </row>
    <row r="142" spans="1:66">
      <c r="A142" s="132">
        <v>43</v>
      </c>
      <c r="B142" s="25" t="s">
        <v>135</v>
      </c>
      <c r="C142" s="133">
        <v>86385</v>
      </c>
      <c r="D142" s="128"/>
      <c r="E142" s="128"/>
      <c r="F142" s="128"/>
      <c r="G142" s="128"/>
      <c r="H142" s="128"/>
      <c r="I142" s="128"/>
      <c r="J142" s="128"/>
      <c r="K142" s="128"/>
      <c r="L142" s="128"/>
      <c r="M142" s="128"/>
      <c r="N142" s="128"/>
      <c r="O142" s="128"/>
      <c r="P142" s="128"/>
      <c r="Q142" s="128"/>
      <c r="R142" s="128"/>
      <c r="S142" s="128"/>
      <c r="T142" s="128"/>
      <c r="U142" s="128"/>
      <c r="V142" s="128"/>
      <c r="W142" s="128"/>
      <c r="X142" s="128"/>
      <c r="Y142" s="128"/>
      <c r="Z142" s="128"/>
      <c r="AA142" s="128"/>
      <c r="AB142" s="128"/>
      <c r="AC142" s="128"/>
      <c r="AD142" s="128"/>
      <c r="AE142" s="128"/>
      <c r="AF142" s="128"/>
      <c r="AG142" s="128"/>
      <c r="AH142" s="128"/>
      <c r="AI142" s="128"/>
      <c r="AJ142" s="128"/>
      <c r="AK142" s="128"/>
      <c r="AL142" s="128"/>
      <c r="AM142" s="128"/>
      <c r="AN142" s="128"/>
      <c r="AO142" s="128"/>
      <c r="AP142" s="128">
        <v>5082</v>
      </c>
      <c r="AQ142" s="128">
        <v>4534</v>
      </c>
      <c r="AR142" s="128">
        <v>3930</v>
      </c>
      <c r="AS142" s="128">
        <v>3506</v>
      </c>
      <c r="AT142" s="128">
        <v>5796</v>
      </c>
      <c r="AU142" s="128">
        <v>9568</v>
      </c>
      <c r="AV142" s="128">
        <v>10191</v>
      </c>
      <c r="AW142" s="128">
        <v>8707</v>
      </c>
      <c r="AX142" s="128">
        <v>6709</v>
      </c>
      <c r="AY142" s="128">
        <v>5960</v>
      </c>
      <c r="AZ142" s="128">
        <v>5007</v>
      </c>
      <c r="BA142" s="128">
        <v>4326</v>
      </c>
      <c r="BB142" s="128">
        <v>3926</v>
      </c>
      <c r="BC142" s="128">
        <v>2975</v>
      </c>
      <c r="BD142" s="128">
        <v>2212</v>
      </c>
      <c r="BE142" s="128">
        <v>1428</v>
      </c>
      <c r="BF142" s="128">
        <v>1196</v>
      </c>
      <c r="BG142" s="128">
        <v>1332</v>
      </c>
      <c r="BH142" s="133">
        <v>86385</v>
      </c>
      <c r="BI142" s="128">
        <f t="shared" si="8"/>
        <v>13546</v>
      </c>
      <c r="BJ142" s="128">
        <f t="shared" si="9"/>
        <v>11660</v>
      </c>
      <c r="BK142" s="128">
        <f t="shared" si="10"/>
        <v>9302</v>
      </c>
      <c r="BL142" s="128">
        <f t="shared" si="11"/>
        <v>61592.4</v>
      </c>
      <c r="BM142" s="128">
        <f t="shared" si="12"/>
        <v>9143</v>
      </c>
      <c r="BN142" s="128">
        <f t="shared" si="13"/>
        <v>6168</v>
      </c>
    </row>
    <row r="143" spans="1:66">
      <c r="A143" s="132">
        <v>44</v>
      </c>
      <c r="B143" s="25" t="s">
        <v>136</v>
      </c>
      <c r="C143" s="133">
        <v>116075</v>
      </c>
      <c r="D143" s="128"/>
      <c r="E143" s="128"/>
      <c r="F143" s="128"/>
      <c r="G143" s="128"/>
      <c r="H143" s="128"/>
      <c r="I143" s="128"/>
      <c r="J143" s="128"/>
      <c r="K143" s="128"/>
      <c r="L143" s="128"/>
      <c r="M143" s="128"/>
      <c r="N143" s="128"/>
      <c r="O143" s="128"/>
      <c r="P143" s="128"/>
      <c r="Q143" s="128"/>
      <c r="R143" s="128"/>
      <c r="S143" s="128"/>
      <c r="T143" s="128"/>
      <c r="U143" s="128"/>
      <c r="V143" s="128"/>
      <c r="W143" s="128"/>
      <c r="X143" s="128"/>
      <c r="Y143" s="128"/>
      <c r="Z143" s="128"/>
      <c r="AA143" s="128"/>
      <c r="AB143" s="128"/>
      <c r="AC143" s="128"/>
      <c r="AD143" s="128"/>
      <c r="AE143" s="128"/>
      <c r="AF143" s="128"/>
      <c r="AG143" s="128"/>
      <c r="AH143" s="128"/>
      <c r="AI143" s="128"/>
      <c r="AJ143" s="128"/>
      <c r="AK143" s="128"/>
      <c r="AL143" s="128"/>
      <c r="AM143" s="128"/>
      <c r="AN143" s="128"/>
      <c r="AO143" s="128"/>
      <c r="AP143" s="128">
        <v>7037</v>
      </c>
      <c r="AQ143" s="128">
        <v>7376</v>
      </c>
      <c r="AR143" s="128">
        <v>7047</v>
      </c>
      <c r="AS143" s="128">
        <v>6573</v>
      </c>
      <c r="AT143" s="128">
        <v>6586</v>
      </c>
      <c r="AU143" s="128">
        <v>7196</v>
      </c>
      <c r="AV143" s="128">
        <v>8316</v>
      </c>
      <c r="AW143" s="128">
        <v>9036</v>
      </c>
      <c r="AX143" s="128">
        <v>7970</v>
      </c>
      <c r="AY143" s="128">
        <v>7965</v>
      </c>
      <c r="AZ143" s="128">
        <v>7457</v>
      </c>
      <c r="BA143" s="128">
        <v>7099</v>
      </c>
      <c r="BB143" s="128">
        <v>6512</v>
      </c>
      <c r="BC143" s="128">
        <v>5529</v>
      </c>
      <c r="BD143" s="128">
        <v>5087</v>
      </c>
      <c r="BE143" s="128">
        <v>3822</v>
      </c>
      <c r="BF143" s="128">
        <v>2608</v>
      </c>
      <c r="BG143" s="128">
        <v>2859</v>
      </c>
      <c r="BH143" s="133">
        <v>116075</v>
      </c>
      <c r="BI143" s="128">
        <f t="shared" si="8"/>
        <v>21460</v>
      </c>
      <c r="BJ143" s="128">
        <f t="shared" si="9"/>
        <v>17387.2</v>
      </c>
      <c r="BK143" s="128">
        <f t="shared" si="10"/>
        <v>13159</v>
      </c>
      <c r="BL143" s="128">
        <f t="shared" si="11"/>
        <v>70766.2</v>
      </c>
      <c r="BM143" s="128">
        <f t="shared" si="12"/>
        <v>19905</v>
      </c>
      <c r="BN143" s="128">
        <f t="shared" si="13"/>
        <v>14376</v>
      </c>
    </row>
    <row r="144" spans="1:66">
      <c r="A144" s="132">
        <v>45</v>
      </c>
      <c r="B144" s="25" t="s">
        <v>137</v>
      </c>
      <c r="C144" s="133">
        <v>153110</v>
      </c>
      <c r="D144" s="128"/>
      <c r="E144" s="128"/>
      <c r="F144" s="128"/>
      <c r="G144" s="128"/>
      <c r="H144" s="128"/>
      <c r="I144" s="128"/>
      <c r="J144" s="128"/>
      <c r="K144" s="128"/>
      <c r="L144" s="128"/>
      <c r="M144" s="128"/>
      <c r="N144" s="128"/>
      <c r="O144" s="128"/>
      <c r="P144" s="128"/>
      <c r="Q144" s="128"/>
      <c r="R144" s="128"/>
      <c r="S144" s="128"/>
      <c r="T144" s="128"/>
      <c r="U144" s="128"/>
      <c r="V144" s="128"/>
      <c r="W144" s="128"/>
      <c r="X144" s="128"/>
      <c r="Y144" s="128"/>
      <c r="Z144" s="128"/>
      <c r="AA144" s="128"/>
      <c r="AB144" s="128"/>
      <c r="AC144" s="128"/>
      <c r="AD144" s="128"/>
      <c r="AE144" s="128"/>
      <c r="AF144" s="128"/>
      <c r="AG144" s="128"/>
      <c r="AH144" s="128"/>
      <c r="AI144" s="128"/>
      <c r="AJ144" s="128"/>
      <c r="AK144" s="128"/>
      <c r="AL144" s="128"/>
      <c r="AM144" s="128"/>
      <c r="AN144" s="128"/>
      <c r="AO144" s="128"/>
      <c r="AP144" s="128">
        <v>4488</v>
      </c>
      <c r="AQ144" s="128">
        <v>3253</v>
      </c>
      <c r="AR144" s="128">
        <v>2696</v>
      </c>
      <c r="AS144" s="128">
        <v>6917</v>
      </c>
      <c r="AT144" s="128">
        <v>26063</v>
      </c>
      <c r="AU144" s="128">
        <v>30480</v>
      </c>
      <c r="AV144" s="128">
        <v>23813</v>
      </c>
      <c r="AW144" s="128">
        <v>14653</v>
      </c>
      <c r="AX144" s="128">
        <v>8687</v>
      </c>
      <c r="AY144" s="128">
        <v>6387</v>
      </c>
      <c r="AZ144" s="128">
        <v>5488</v>
      </c>
      <c r="BA144" s="128">
        <v>4955</v>
      </c>
      <c r="BB144" s="128">
        <v>4311</v>
      </c>
      <c r="BC144" s="128">
        <v>3463</v>
      </c>
      <c r="BD144" s="128">
        <v>3091</v>
      </c>
      <c r="BE144" s="128">
        <v>1934</v>
      </c>
      <c r="BF144" s="128">
        <v>1269</v>
      </c>
      <c r="BG144" s="128">
        <v>1162</v>
      </c>
      <c r="BH144" s="133">
        <v>153110</v>
      </c>
      <c r="BI144" s="128">
        <f t="shared" si="8"/>
        <v>10437</v>
      </c>
      <c r="BJ144" s="128">
        <f t="shared" si="9"/>
        <v>34597.599999999999</v>
      </c>
      <c r="BK144" s="128">
        <f t="shared" si="10"/>
        <v>32980</v>
      </c>
      <c r="BL144" s="128">
        <f t="shared" si="11"/>
        <v>127603.8</v>
      </c>
      <c r="BM144" s="128">
        <f t="shared" si="12"/>
        <v>10919</v>
      </c>
      <c r="BN144" s="128">
        <f t="shared" si="13"/>
        <v>7456</v>
      </c>
    </row>
    <row r="145" spans="1:66">
      <c r="A145" s="132">
        <v>46</v>
      </c>
      <c r="B145" s="25" t="s">
        <v>138</v>
      </c>
      <c r="C145" s="133">
        <v>181346</v>
      </c>
      <c r="D145" s="128"/>
      <c r="E145" s="128"/>
      <c r="F145" s="128"/>
      <c r="G145" s="128"/>
      <c r="H145" s="128"/>
      <c r="I145" s="128"/>
      <c r="J145" s="128"/>
      <c r="K145" s="128"/>
      <c r="L145" s="128"/>
      <c r="M145" s="128"/>
      <c r="N145" s="128"/>
      <c r="O145" s="128"/>
      <c r="P145" s="128"/>
      <c r="Q145" s="128"/>
      <c r="R145" s="128"/>
      <c r="S145" s="128"/>
      <c r="T145" s="128"/>
      <c r="U145" s="128"/>
      <c r="V145" s="128"/>
      <c r="W145" s="128"/>
      <c r="X145" s="128"/>
      <c r="Y145" s="128"/>
      <c r="Z145" s="128"/>
      <c r="AA145" s="128"/>
      <c r="AB145" s="128"/>
      <c r="AC145" s="128"/>
      <c r="AD145" s="128"/>
      <c r="AE145" s="128"/>
      <c r="AF145" s="128"/>
      <c r="AG145" s="128"/>
      <c r="AH145" s="128"/>
      <c r="AI145" s="128"/>
      <c r="AJ145" s="128"/>
      <c r="AK145" s="128"/>
      <c r="AL145" s="128"/>
      <c r="AM145" s="128"/>
      <c r="AN145" s="128"/>
      <c r="AO145" s="128"/>
      <c r="AP145" s="128">
        <v>14899</v>
      </c>
      <c r="AQ145" s="128">
        <v>15576</v>
      </c>
      <c r="AR145" s="128">
        <v>14106</v>
      </c>
      <c r="AS145" s="128">
        <v>11716</v>
      </c>
      <c r="AT145" s="128">
        <v>11416</v>
      </c>
      <c r="AU145" s="128">
        <v>13012</v>
      </c>
      <c r="AV145" s="128">
        <v>16166</v>
      </c>
      <c r="AW145" s="128">
        <v>16625</v>
      </c>
      <c r="AX145" s="128">
        <v>14198</v>
      </c>
      <c r="AY145" s="128">
        <v>12464</v>
      </c>
      <c r="AZ145" s="128">
        <v>10070</v>
      </c>
      <c r="BA145" s="128">
        <v>8189</v>
      </c>
      <c r="BB145" s="128">
        <v>6939</v>
      </c>
      <c r="BC145" s="128">
        <v>5958</v>
      </c>
      <c r="BD145" s="128">
        <v>4668</v>
      </c>
      <c r="BE145" s="128">
        <v>2715</v>
      </c>
      <c r="BF145" s="128">
        <v>1520</v>
      </c>
      <c r="BG145" s="128">
        <v>1109</v>
      </c>
      <c r="BH145" s="133">
        <v>181346</v>
      </c>
      <c r="BI145" s="128">
        <f t="shared" si="8"/>
        <v>44581</v>
      </c>
      <c r="BJ145" s="128">
        <f t="shared" si="9"/>
        <v>31595.599999999999</v>
      </c>
      <c r="BK145" s="128">
        <f t="shared" si="10"/>
        <v>23132</v>
      </c>
      <c r="BL145" s="128">
        <f t="shared" si="11"/>
        <v>113765.4</v>
      </c>
      <c r="BM145" s="128">
        <f t="shared" si="12"/>
        <v>15970</v>
      </c>
      <c r="BN145" s="128">
        <f t="shared" si="13"/>
        <v>10012</v>
      </c>
    </row>
    <row r="146" spans="1:66">
      <c r="A146" s="132">
        <v>47</v>
      </c>
      <c r="B146" s="25" t="s">
        <v>152</v>
      </c>
      <c r="C146" s="133">
        <v>56966</v>
      </c>
      <c r="D146" s="128"/>
      <c r="E146" s="128"/>
      <c r="F146" s="128"/>
      <c r="G146" s="128"/>
      <c r="H146" s="128"/>
      <c r="I146" s="128"/>
      <c r="J146" s="128"/>
      <c r="K146" s="128"/>
      <c r="L146" s="128"/>
      <c r="M146" s="128"/>
      <c r="N146" s="128"/>
      <c r="O146" s="128"/>
      <c r="P146" s="128"/>
      <c r="Q146" s="128"/>
      <c r="R146" s="128"/>
      <c r="S146" s="128"/>
      <c r="T146" s="128"/>
      <c r="U146" s="128"/>
      <c r="V146" s="128"/>
      <c r="W146" s="128"/>
      <c r="X146" s="128"/>
      <c r="Y146" s="128"/>
      <c r="Z146" s="128"/>
      <c r="AA146" s="128"/>
      <c r="AB146" s="128"/>
      <c r="AC146" s="128"/>
      <c r="AD146" s="128"/>
      <c r="AE146" s="128"/>
      <c r="AF146" s="128"/>
      <c r="AG146" s="128"/>
      <c r="AH146" s="128"/>
      <c r="AI146" s="128"/>
      <c r="AJ146" s="128"/>
      <c r="AK146" s="128"/>
      <c r="AL146" s="128"/>
      <c r="AM146" s="128"/>
      <c r="AN146" s="128"/>
      <c r="AO146" s="128"/>
      <c r="AP146" s="128">
        <v>3323</v>
      </c>
      <c r="AQ146" s="128">
        <v>3648</v>
      </c>
      <c r="AR146" s="128">
        <v>3761</v>
      </c>
      <c r="AS146" s="128">
        <v>3289</v>
      </c>
      <c r="AT146" s="128">
        <v>3253</v>
      </c>
      <c r="AU146" s="128">
        <v>3888</v>
      </c>
      <c r="AV146" s="128">
        <v>3872</v>
      </c>
      <c r="AW146" s="128">
        <v>3440</v>
      </c>
      <c r="AX146" s="128">
        <v>3284</v>
      </c>
      <c r="AY146" s="128">
        <v>3410</v>
      </c>
      <c r="AZ146" s="128">
        <v>3609</v>
      </c>
      <c r="BA146" s="128">
        <v>3572</v>
      </c>
      <c r="BB146" s="128">
        <v>3742</v>
      </c>
      <c r="BC146" s="128">
        <v>3083</v>
      </c>
      <c r="BD146" s="128">
        <v>2905</v>
      </c>
      <c r="BE146" s="128">
        <v>1958</v>
      </c>
      <c r="BF146" s="128">
        <v>1470</v>
      </c>
      <c r="BG146" s="128">
        <v>1459</v>
      </c>
      <c r="BH146" s="133">
        <v>56966</v>
      </c>
      <c r="BI146" s="128">
        <f t="shared" si="8"/>
        <v>10732</v>
      </c>
      <c r="BJ146" s="128">
        <f t="shared" si="9"/>
        <v>8798.6</v>
      </c>
      <c r="BK146" s="128">
        <f t="shared" si="10"/>
        <v>6542</v>
      </c>
      <c r="BL146" s="128">
        <f t="shared" si="11"/>
        <v>33385.599999999999</v>
      </c>
      <c r="BM146" s="128">
        <f t="shared" si="12"/>
        <v>10875</v>
      </c>
      <c r="BN146" s="128">
        <f t="shared" si="13"/>
        <v>7792</v>
      </c>
    </row>
    <row r="147" spans="1:66">
      <c r="A147" s="132">
        <v>48</v>
      </c>
      <c r="B147" s="25" t="s">
        <v>175</v>
      </c>
      <c r="C147" s="133">
        <v>49712</v>
      </c>
      <c r="D147" s="128"/>
      <c r="E147" s="128"/>
      <c r="F147" s="128"/>
      <c r="G147" s="128"/>
      <c r="H147" s="128"/>
      <c r="I147" s="128"/>
      <c r="J147" s="128"/>
      <c r="K147" s="128"/>
      <c r="L147" s="128"/>
      <c r="M147" s="128"/>
      <c r="N147" s="128"/>
      <c r="O147" s="128"/>
      <c r="P147" s="128"/>
      <c r="Q147" s="128"/>
      <c r="R147" s="128"/>
      <c r="S147" s="128"/>
      <c r="T147" s="128"/>
      <c r="U147" s="128"/>
      <c r="V147" s="128"/>
      <c r="W147" s="128"/>
      <c r="X147" s="128"/>
      <c r="Y147" s="128"/>
      <c r="Z147" s="128"/>
      <c r="AA147" s="128"/>
      <c r="AB147" s="128"/>
      <c r="AC147" s="128"/>
      <c r="AD147" s="128"/>
      <c r="AE147" s="128"/>
      <c r="AF147" s="128"/>
      <c r="AG147" s="128"/>
      <c r="AH147" s="128"/>
      <c r="AI147" s="128"/>
      <c r="AJ147" s="128"/>
      <c r="AK147" s="128"/>
      <c r="AL147" s="128"/>
      <c r="AM147" s="128"/>
      <c r="AN147" s="128"/>
      <c r="AO147" s="128"/>
      <c r="AP147" s="128">
        <v>3580</v>
      </c>
      <c r="AQ147" s="128">
        <v>3562</v>
      </c>
      <c r="AR147" s="128">
        <v>3360</v>
      </c>
      <c r="AS147" s="128">
        <v>3022</v>
      </c>
      <c r="AT147" s="128">
        <v>2935</v>
      </c>
      <c r="AU147" s="128">
        <v>3361</v>
      </c>
      <c r="AV147" s="128">
        <v>3815</v>
      </c>
      <c r="AW147" s="128">
        <v>3578</v>
      </c>
      <c r="AX147" s="128">
        <v>2977</v>
      </c>
      <c r="AY147" s="128">
        <v>3126</v>
      </c>
      <c r="AZ147" s="128">
        <v>3239</v>
      </c>
      <c r="BA147" s="128">
        <v>3072</v>
      </c>
      <c r="BB147" s="128">
        <v>2835</v>
      </c>
      <c r="BC147" s="128">
        <v>2358</v>
      </c>
      <c r="BD147" s="128">
        <v>2028</v>
      </c>
      <c r="BE147" s="128">
        <v>1357</v>
      </c>
      <c r="BF147" s="128">
        <v>769</v>
      </c>
      <c r="BG147" s="128">
        <v>738</v>
      </c>
      <c r="BH147" s="133">
        <v>49712</v>
      </c>
      <c r="BI147" s="128">
        <f t="shared" si="8"/>
        <v>10502</v>
      </c>
      <c r="BJ147" s="128">
        <f t="shared" si="9"/>
        <v>7973</v>
      </c>
      <c r="BK147" s="128">
        <f t="shared" si="10"/>
        <v>5957</v>
      </c>
      <c r="BL147" s="128">
        <f t="shared" si="11"/>
        <v>30146.799999999999</v>
      </c>
      <c r="BM147" s="128">
        <f t="shared" si="12"/>
        <v>7250</v>
      </c>
      <c r="BN147" s="128">
        <f t="shared" si="13"/>
        <v>4892</v>
      </c>
    </row>
    <row r="148" spans="1:66">
      <c r="A148" s="132">
        <v>49</v>
      </c>
      <c r="B148" s="25" t="s">
        <v>176</v>
      </c>
      <c r="C148" s="133">
        <v>30367</v>
      </c>
      <c r="D148" s="128"/>
      <c r="E148" s="128"/>
      <c r="F148" s="128"/>
      <c r="G148" s="128"/>
      <c r="H148" s="128"/>
      <c r="I148" s="128"/>
      <c r="J148" s="128"/>
      <c r="K148" s="128"/>
      <c r="L148" s="128"/>
      <c r="M148" s="128"/>
      <c r="N148" s="128"/>
      <c r="O148" s="128"/>
      <c r="P148" s="128"/>
      <c r="Q148" s="128"/>
      <c r="R148" s="128"/>
      <c r="S148" s="128"/>
      <c r="T148" s="128"/>
      <c r="U148" s="128"/>
      <c r="V148" s="128"/>
      <c r="W148" s="128"/>
      <c r="X148" s="128"/>
      <c r="Y148" s="128"/>
      <c r="Z148" s="128"/>
      <c r="AA148" s="128"/>
      <c r="AB148" s="128"/>
      <c r="AC148" s="128"/>
      <c r="AD148" s="128"/>
      <c r="AE148" s="128"/>
      <c r="AF148" s="128"/>
      <c r="AG148" s="128"/>
      <c r="AH148" s="128"/>
      <c r="AI148" s="128"/>
      <c r="AJ148" s="128"/>
      <c r="AK148" s="128"/>
      <c r="AL148" s="128"/>
      <c r="AM148" s="128"/>
      <c r="AN148" s="128"/>
      <c r="AO148" s="128"/>
      <c r="AP148" s="128">
        <v>1522</v>
      </c>
      <c r="AQ148" s="128">
        <v>1721</v>
      </c>
      <c r="AR148" s="128">
        <v>1870</v>
      </c>
      <c r="AS148" s="128">
        <v>1636</v>
      </c>
      <c r="AT148" s="128">
        <v>1328</v>
      </c>
      <c r="AU148" s="128">
        <v>1540</v>
      </c>
      <c r="AV148" s="128">
        <v>1551</v>
      </c>
      <c r="AW148" s="128">
        <v>1514</v>
      </c>
      <c r="AX148" s="128">
        <v>1507</v>
      </c>
      <c r="AY148" s="128">
        <v>1694</v>
      </c>
      <c r="AZ148" s="128">
        <v>1945</v>
      </c>
      <c r="BA148" s="128">
        <v>2088</v>
      </c>
      <c r="BB148" s="128">
        <v>2254</v>
      </c>
      <c r="BC148" s="128">
        <v>2270</v>
      </c>
      <c r="BD148" s="128">
        <v>2218</v>
      </c>
      <c r="BE148" s="128">
        <v>1577</v>
      </c>
      <c r="BF148" s="128">
        <v>1089</v>
      </c>
      <c r="BG148" s="128">
        <v>1043</v>
      </c>
      <c r="BH148" s="133">
        <v>30367</v>
      </c>
      <c r="BI148" s="128">
        <f t="shared" si="8"/>
        <v>5113</v>
      </c>
      <c r="BJ148" s="128">
        <f t="shared" si="9"/>
        <v>4086</v>
      </c>
      <c r="BK148" s="128">
        <f t="shared" si="10"/>
        <v>2964</v>
      </c>
      <c r="BL148" s="128">
        <f t="shared" si="11"/>
        <v>16075.4</v>
      </c>
      <c r="BM148" s="128">
        <f t="shared" si="12"/>
        <v>8197</v>
      </c>
      <c r="BN148" s="128">
        <f t="shared" si="13"/>
        <v>5927</v>
      </c>
    </row>
    <row r="149" spans="1:66">
      <c r="A149" s="132">
        <v>50</v>
      </c>
      <c r="B149" s="25" t="s">
        <v>139</v>
      </c>
      <c r="C149" s="133">
        <v>192893</v>
      </c>
      <c r="D149" s="128"/>
      <c r="E149" s="128"/>
      <c r="F149" s="128"/>
      <c r="G149" s="128"/>
      <c r="H149" s="128"/>
      <c r="I149" s="128"/>
      <c r="J149" s="128"/>
      <c r="K149" s="128"/>
      <c r="L149" s="128"/>
      <c r="M149" s="128"/>
      <c r="N149" s="128"/>
      <c r="O149" s="128"/>
      <c r="P149" s="128"/>
      <c r="Q149" s="128"/>
      <c r="R149" s="128"/>
      <c r="S149" s="128"/>
      <c r="T149" s="128"/>
      <c r="U149" s="128"/>
      <c r="V149" s="128"/>
      <c r="W149" s="128"/>
      <c r="X149" s="128"/>
      <c r="Y149" s="128"/>
      <c r="Z149" s="128"/>
      <c r="AA149" s="128"/>
      <c r="AB149" s="128"/>
      <c r="AC149" s="128"/>
      <c r="AD149" s="128"/>
      <c r="AE149" s="128"/>
      <c r="AF149" s="128"/>
      <c r="AG149" s="128"/>
      <c r="AH149" s="128"/>
      <c r="AI149" s="128"/>
      <c r="AJ149" s="128"/>
      <c r="AK149" s="128"/>
      <c r="AL149" s="128"/>
      <c r="AM149" s="128"/>
      <c r="AN149" s="128"/>
      <c r="AO149" s="128"/>
      <c r="AP149" s="128">
        <v>8761</v>
      </c>
      <c r="AQ149" s="128">
        <v>10596</v>
      </c>
      <c r="AR149" s="128">
        <v>10969</v>
      </c>
      <c r="AS149" s="128">
        <v>11340</v>
      </c>
      <c r="AT149" s="128">
        <v>16672</v>
      </c>
      <c r="AU149" s="128">
        <v>15962</v>
      </c>
      <c r="AV149" s="128">
        <v>13999</v>
      </c>
      <c r="AW149" s="128">
        <v>13754</v>
      </c>
      <c r="AX149" s="128">
        <v>12464</v>
      </c>
      <c r="AY149" s="128">
        <v>12120</v>
      </c>
      <c r="AZ149" s="128">
        <v>11765</v>
      </c>
      <c r="BA149" s="128">
        <v>10597</v>
      </c>
      <c r="BB149" s="128">
        <v>9411</v>
      </c>
      <c r="BC149" s="128">
        <v>8382</v>
      </c>
      <c r="BD149" s="128">
        <v>7752</v>
      </c>
      <c r="BE149" s="128">
        <v>6574</v>
      </c>
      <c r="BF149" s="128">
        <v>5567</v>
      </c>
      <c r="BG149" s="128">
        <v>6208</v>
      </c>
      <c r="BH149" s="133">
        <v>192893</v>
      </c>
      <c r="BI149" s="128">
        <f t="shared" si="8"/>
        <v>30326</v>
      </c>
      <c r="BJ149" s="128">
        <f t="shared" si="9"/>
        <v>34593.4</v>
      </c>
      <c r="BK149" s="128">
        <f t="shared" si="10"/>
        <v>28012</v>
      </c>
      <c r="BL149" s="128">
        <f t="shared" si="11"/>
        <v>121280</v>
      </c>
      <c r="BM149" s="128">
        <f t="shared" si="12"/>
        <v>34483</v>
      </c>
      <c r="BN149" s="128">
        <f t="shared" si="13"/>
        <v>26101</v>
      </c>
    </row>
    <row r="150" spans="1:66">
      <c r="A150" s="132">
        <v>51</v>
      </c>
      <c r="B150" s="25" t="s">
        <v>140</v>
      </c>
      <c r="C150" s="133">
        <v>122950</v>
      </c>
      <c r="D150" s="128"/>
      <c r="E150" s="128"/>
      <c r="F150" s="128"/>
      <c r="G150" s="128"/>
      <c r="H150" s="128"/>
      <c r="I150" s="128"/>
      <c r="J150" s="128"/>
      <c r="K150" s="128"/>
      <c r="L150" s="128"/>
      <c r="M150" s="128"/>
      <c r="N150" s="128"/>
      <c r="O150" s="128"/>
      <c r="P150" s="128"/>
      <c r="Q150" s="128"/>
      <c r="R150" s="128"/>
      <c r="S150" s="128"/>
      <c r="T150" s="128"/>
      <c r="U150" s="128"/>
      <c r="V150" s="128"/>
      <c r="W150" s="128"/>
      <c r="X150" s="128"/>
      <c r="Y150" s="128"/>
      <c r="Z150" s="128"/>
      <c r="AA150" s="128"/>
      <c r="AB150" s="128"/>
      <c r="AC150" s="128"/>
      <c r="AD150" s="128"/>
      <c r="AE150" s="128"/>
      <c r="AF150" s="128"/>
      <c r="AG150" s="128"/>
      <c r="AH150" s="128"/>
      <c r="AI150" s="128"/>
      <c r="AJ150" s="128"/>
      <c r="AK150" s="128"/>
      <c r="AL150" s="128"/>
      <c r="AM150" s="128"/>
      <c r="AN150" s="128"/>
      <c r="AO150" s="128"/>
      <c r="AP150" s="128">
        <v>6300</v>
      </c>
      <c r="AQ150" s="128">
        <v>6776</v>
      </c>
      <c r="AR150" s="128">
        <v>6864</v>
      </c>
      <c r="AS150" s="128">
        <v>6570</v>
      </c>
      <c r="AT150" s="128">
        <v>7992</v>
      </c>
      <c r="AU150" s="128">
        <v>9344</v>
      </c>
      <c r="AV150" s="128">
        <v>9631</v>
      </c>
      <c r="AW150" s="128">
        <v>9249</v>
      </c>
      <c r="AX150" s="128">
        <v>8429</v>
      </c>
      <c r="AY150" s="128">
        <v>8506</v>
      </c>
      <c r="AZ150" s="128">
        <v>8414</v>
      </c>
      <c r="BA150" s="128">
        <v>7380</v>
      </c>
      <c r="BB150" s="128">
        <v>6707</v>
      </c>
      <c r="BC150" s="128">
        <v>5680</v>
      </c>
      <c r="BD150" s="128">
        <v>5064</v>
      </c>
      <c r="BE150" s="128">
        <v>3764</v>
      </c>
      <c r="BF150" s="128">
        <v>3045</v>
      </c>
      <c r="BG150" s="128">
        <v>3235</v>
      </c>
      <c r="BH150" s="133">
        <v>122950</v>
      </c>
      <c r="BI150" s="128">
        <f t="shared" si="8"/>
        <v>19940</v>
      </c>
      <c r="BJ150" s="128">
        <f t="shared" si="9"/>
        <v>18680.400000000001</v>
      </c>
      <c r="BK150" s="128">
        <f t="shared" si="10"/>
        <v>14562</v>
      </c>
      <c r="BL150" s="128">
        <f t="shared" si="11"/>
        <v>78280</v>
      </c>
      <c r="BM150" s="128">
        <f t="shared" si="12"/>
        <v>20788</v>
      </c>
      <c r="BN150" s="128">
        <f t="shared" si="13"/>
        <v>15108</v>
      </c>
    </row>
    <row r="151" spans="1:66">
      <c r="A151" s="132">
        <v>52</v>
      </c>
      <c r="B151" s="25" t="s">
        <v>177</v>
      </c>
      <c r="C151" s="133">
        <v>37910</v>
      </c>
      <c r="D151" s="128"/>
      <c r="E151" s="128"/>
      <c r="F151" s="128"/>
      <c r="G151" s="128"/>
      <c r="H151" s="128"/>
      <c r="I151" s="128"/>
      <c r="J151" s="128"/>
      <c r="K151" s="128"/>
      <c r="L151" s="128"/>
      <c r="M151" s="128"/>
      <c r="N151" s="128"/>
      <c r="O151" s="128"/>
      <c r="P151" s="128"/>
      <c r="Q151" s="128"/>
      <c r="R151" s="128"/>
      <c r="S151" s="128"/>
      <c r="T151" s="128"/>
      <c r="U151" s="128"/>
      <c r="V151" s="128"/>
      <c r="W151" s="128"/>
      <c r="X151" s="128"/>
      <c r="Y151" s="128"/>
      <c r="Z151" s="128"/>
      <c r="AA151" s="128"/>
      <c r="AB151" s="128"/>
      <c r="AC151" s="128"/>
      <c r="AD151" s="128"/>
      <c r="AE151" s="128"/>
      <c r="AF151" s="128"/>
      <c r="AG151" s="128"/>
      <c r="AH151" s="128"/>
      <c r="AI151" s="128"/>
      <c r="AJ151" s="128"/>
      <c r="AK151" s="128"/>
      <c r="AL151" s="128"/>
      <c r="AM151" s="128"/>
      <c r="AN151" s="128"/>
      <c r="AO151" s="128"/>
      <c r="AP151" s="128">
        <v>2412</v>
      </c>
      <c r="AQ151" s="128">
        <v>2607</v>
      </c>
      <c r="AR151" s="128">
        <v>2719</v>
      </c>
      <c r="AS151" s="128">
        <v>2186</v>
      </c>
      <c r="AT151" s="128">
        <v>1949</v>
      </c>
      <c r="AU151" s="128">
        <v>2321</v>
      </c>
      <c r="AV151" s="128">
        <v>2576</v>
      </c>
      <c r="AW151" s="128">
        <v>2639</v>
      </c>
      <c r="AX151" s="128">
        <v>2517</v>
      </c>
      <c r="AY151" s="128">
        <v>2486</v>
      </c>
      <c r="AZ151" s="128">
        <v>2589</v>
      </c>
      <c r="BA151" s="128">
        <v>2422</v>
      </c>
      <c r="BB151" s="128">
        <v>2207</v>
      </c>
      <c r="BC151" s="128">
        <v>2003</v>
      </c>
      <c r="BD151" s="128">
        <v>1844</v>
      </c>
      <c r="BE151" s="128">
        <v>1186</v>
      </c>
      <c r="BF151" s="128">
        <v>629</v>
      </c>
      <c r="BG151" s="128">
        <v>618</v>
      </c>
      <c r="BH151" s="133">
        <v>37910</v>
      </c>
      <c r="BI151" s="128">
        <f t="shared" si="8"/>
        <v>7738</v>
      </c>
      <c r="BJ151" s="128">
        <f t="shared" si="9"/>
        <v>5766.4</v>
      </c>
      <c r="BK151" s="128">
        <f t="shared" si="10"/>
        <v>4135</v>
      </c>
      <c r="BL151" s="128">
        <f t="shared" si="11"/>
        <v>22580.400000000001</v>
      </c>
      <c r="BM151" s="128">
        <f t="shared" si="12"/>
        <v>6280</v>
      </c>
      <c r="BN151" s="128">
        <f t="shared" si="13"/>
        <v>4277</v>
      </c>
    </row>
    <row r="152" spans="1:66">
      <c r="A152" s="132">
        <v>53</v>
      </c>
      <c r="B152" s="25" t="s">
        <v>141</v>
      </c>
      <c r="C152" s="133">
        <v>173500</v>
      </c>
      <c r="D152" s="128"/>
      <c r="E152" s="128"/>
      <c r="F152" s="128"/>
      <c r="G152" s="128"/>
      <c r="H152" s="128"/>
      <c r="I152" s="128"/>
      <c r="J152" s="128"/>
      <c r="K152" s="128"/>
      <c r="L152" s="128"/>
      <c r="M152" s="128"/>
      <c r="N152" s="128"/>
      <c r="O152" s="128"/>
      <c r="P152" s="128"/>
      <c r="Q152" s="128"/>
      <c r="R152" s="128"/>
      <c r="S152" s="128"/>
      <c r="T152" s="128"/>
      <c r="U152" s="128"/>
      <c r="V152" s="128"/>
      <c r="W152" s="128"/>
      <c r="X152" s="128"/>
      <c r="Y152" s="128"/>
      <c r="Z152" s="128"/>
      <c r="AA152" s="128"/>
      <c r="AB152" s="128"/>
      <c r="AC152" s="128"/>
      <c r="AD152" s="128"/>
      <c r="AE152" s="128"/>
      <c r="AF152" s="128"/>
      <c r="AG152" s="128"/>
      <c r="AH152" s="128"/>
      <c r="AI152" s="128"/>
      <c r="AJ152" s="128"/>
      <c r="AK152" s="128"/>
      <c r="AL152" s="128"/>
      <c r="AM152" s="128"/>
      <c r="AN152" s="128"/>
      <c r="AO152" s="128"/>
      <c r="AP152" s="128">
        <v>9958</v>
      </c>
      <c r="AQ152" s="128">
        <v>8964</v>
      </c>
      <c r="AR152" s="128">
        <v>8035</v>
      </c>
      <c r="AS152" s="128">
        <v>7265</v>
      </c>
      <c r="AT152" s="128">
        <v>12969</v>
      </c>
      <c r="AU152" s="128">
        <v>18671</v>
      </c>
      <c r="AV152" s="128">
        <v>19546</v>
      </c>
      <c r="AW152" s="128">
        <v>16391</v>
      </c>
      <c r="AX152" s="128">
        <v>12434</v>
      </c>
      <c r="AY152" s="128">
        <v>10800</v>
      </c>
      <c r="AZ152" s="128">
        <v>10011</v>
      </c>
      <c r="BA152" s="128">
        <v>8600</v>
      </c>
      <c r="BB152" s="128">
        <v>7266</v>
      </c>
      <c r="BC152" s="128">
        <v>5650</v>
      </c>
      <c r="BD152" s="128">
        <v>4794</v>
      </c>
      <c r="BE152" s="128">
        <v>3780</v>
      </c>
      <c r="BF152" s="128">
        <v>3742</v>
      </c>
      <c r="BG152" s="128">
        <v>4624</v>
      </c>
      <c r="BH152" s="133">
        <v>173500</v>
      </c>
      <c r="BI152" s="128">
        <f t="shared" si="8"/>
        <v>26957</v>
      </c>
      <c r="BJ152" s="128">
        <f t="shared" si="9"/>
        <v>25055</v>
      </c>
      <c r="BK152" s="128">
        <f t="shared" si="10"/>
        <v>20234</v>
      </c>
      <c r="BL152" s="128">
        <f t="shared" si="11"/>
        <v>119594</v>
      </c>
      <c r="BM152" s="128">
        <f t="shared" si="12"/>
        <v>22590</v>
      </c>
      <c r="BN152" s="128">
        <f t="shared" si="13"/>
        <v>16940</v>
      </c>
    </row>
    <row r="153" spans="1:66">
      <c r="A153" s="132">
        <v>54</v>
      </c>
      <c r="B153" s="25" t="s">
        <v>178</v>
      </c>
      <c r="C153" s="133">
        <v>170440</v>
      </c>
      <c r="D153" s="128"/>
      <c r="E153" s="128"/>
      <c r="F153" s="128"/>
      <c r="G153" s="128"/>
      <c r="H153" s="128"/>
      <c r="I153" s="128"/>
      <c r="J153" s="128"/>
      <c r="K153" s="128"/>
      <c r="L153" s="128"/>
      <c r="M153" s="128"/>
      <c r="N153" s="128"/>
      <c r="O153" s="128"/>
      <c r="P153" s="128"/>
      <c r="Q153" s="128"/>
      <c r="R153" s="128"/>
      <c r="S153" s="128"/>
      <c r="T153" s="128"/>
      <c r="U153" s="128"/>
      <c r="V153" s="128"/>
      <c r="W153" s="128"/>
      <c r="X153" s="128"/>
      <c r="Y153" s="128"/>
      <c r="Z153" s="128"/>
      <c r="AA153" s="128"/>
      <c r="AB153" s="128"/>
      <c r="AC153" s="128"/>
      <c r="AD153" s="128"/>
      <c r="AE153" s="128"/>
      <c r="AF153" s="128"/>
      <c r="AG153" s="128"/>
      <c r="AH153" s="128"/>
      <c r="AI153" s="128"/>
      <c r="AJ153" s="128"/>
      <c r="AK153" s="128"/>
      <c r="AL153" s="128"/>
      <c r="AM153" s="128"/>
      <c r="AN153" s="128"/>
      <c r="AO153" s="128"/>
      <c r="AP153" s="128">
        <v>8181</v>
      </c>
      <c r="AQ153" s="128">
        <v>9490</v>
      </c>
      <c r="AR153" s="128">
        <v>10544</v>
      </c>
      <c r="AS153" s="128">
        <v>9744</v>
      </c>
      <c r="AT153" s="128">
        <v>7779</v>
      </c>
      <c r="AU153" s="128">
        <v>6938</v>
      </c>
      <c r="AV153" s="128">
        <v>8036</v>
      </c>
      <c r="AW153" s="128">
        <v>8838</v>
      </c>
      <c r="AX153" s="128">
        <v>9202</v>
      </c>
      <c r="AY153" s="128">
        <v>11003</v>
      </c>
      <c r="AZ153" s="128">
        <v>11792</v>
      </c>
      <c r="BA153" s="128">
        <v>11444</v>
      </c>
      <c r="BB153" s="128">
        <v>11922</v>
      </c>
      <c r="BC153" s="128">
        <v>11877</v>
      </c>
      <c r="BD153" s="128">
        <v>12082</v>
      </c>
      <c r="BE153" s="128">
        <v>9428</v>
      </c>
      <c r="BF153" s="128">
        <v>6163</v>
      </c>
      <c r="BG153" s="128">
        <v>5977</v>
      </c>
      <c r="BH153" s="133">
        <v>170440</v>
      </c>
      <c r="BI153" s="128">
        <f t="shared" si="8"/>
        <v>28215</v>
      </c>
      <c r="BJ153" s="128">
        <f t="shared" si="9"/>
        <v>23849.4</v>
      </c>
      <c r="BK153" s="128">
        <f t="shared" si="10"/>
        <v>17523</v>
      </c>
      <c r="BL153" s="128">
        <f t="shared" si="11"/>
        <v>90851.6</v>
      </c>
      <c r="BM153" s="128">
        <f t="shared" si="12"/>
        <v>45527</v>
      </c>
      <c r="BN153" s="128">
        <f t="shared" si="13"/>
        <v>33650</v>
      </c>
    </row>
    <row r="154" spans="1:66">
      <c r="A154" s="132">
        <v>55</v>
      </c>
      <c r="B154" s="25" t="s">
        <v>179</v>
      </c>
      <c r="C154" s="133">
        <v>20114</v>
      </c>
      <c r="D154" s="128"/>
      <c r="E154" s="128"/>
      <c r="F154" s="128"/>
      <c r="G154" s="128"/>
      <c r="H154" s="128"/>
      <c r="I154" s="128"/>
      <c r="J154" s="128"/>
      <c r="K154" s="128"/>
      <c r="L154" s="128"/>
      <c r="M154" s="128"/>
      <c r="N154" s="128"/>
      <c r="O154" s="128"/>
      <c r="P154" s="128"/>
      <c r="Q154" s="128"/>
      <c r="R154" s="128"/>
      <c r="S154" s="128"/>
      <c r="T154" s="128"/>
      <c r="U154" s="128"/>
      <c r="V154" s="128"/>
      <c r="W154" s="128"/>
      <c r="X154" s="128"/>
      <c r="Y154" s="128"/>
      <c r="Z154" s="128"/>
      <c r="AA154" s="128"/>
      <c r="AB154" s="128"/>
      <c r="AC154" s="128"/>
      <c r="AD154" s="128"/>
      <c r="AE154" s="128"/>
      <c r="AF154" s="128"/>
      <c r="AG154" s="128"/>
      <c r="AH154" s="128"/>
      <c r="AI154" s="128"/>
      <c r="AJ154" s="128"/>
      <c r="AK154" s="128"/>
      <c r="AL154" s="128"/>
      <c r="AM154" s="128"/>
      <c r="AN154" s="128"/>
      <c r="AO154" s="128"/>
      <c r="AP154" s="128">
        <v>820</v>
      </c>
      <c r="AQ154" s="128">
        <v>1013</v>
      </c>
      <c r="AR154" s="128">
        <v>1068</v>
      </c>
      <c r="AS154" s="128">
        <v>916</v>
      </c>
      <c r="AT154" s="128">
        <v>624</v>
      </c>
      <c r="AU154" s="128">
        <v>810</v>
      </c>
      <c r="AV154" s="128">
        <v>962</v>
      </c>
      <c r="AW154" s="128">
        <v>1103</v>
      </c>
      <c r="AX154" s="128">
        <v>1155</v>
      </c>
      <c r="AY154" s="128">
        <v>1354</v>
      </c>
      <c r="AZ154" s="128">
        <v>1442</v>
      </c>
      <c r="BA154" s="128">
        <v>1552</v>
      </c>
      <c r="BB154" s="128">
        <v>1705</v>
      </c>
      <c r="BC154" s="128">
        <v>1754</v>
      </c>
      <c r="BD154" s="128">
        <v>1512</v>
      </c>
      <c r="BE154" s="128">
        <v>1032</v>
      </c>
      <c r="BF154" s="128">
        <v>672</v>
      </c>
      <c r="BG154" s="128">
        <v>620</v>
      </c>
      <c r="BH154" s="133">
        <v>20114</v>
      </c>
      <c r="BI154" s="128">
        <f t="shared" si="8"/>
        <v>2901</v>
      </c>
      <c r="BJ154" s="128">
        <f t="shared" si="9"/>
        <v>2180.8000000000002</v>
      </c>
      <c r="BK154" s="128">
        <f t="shared" si="10"/>
        <v>1540</v>
      </c>
      <c r="BL154" s="128">
        <f t="shared" si="11"/>
        <v>11073.4</v>
      </c>
      <c r="BM154" s="128">
        <f t="shared" si="12"/>
        <v>5590</v>
      </c>
      <c r="BN154" s="128">
        <f t="shared" si="13"/>
        <v>3836</v>
      </c>
    </row>
    <row r="155" spans="1:66">
      <c r="A155" s="132">
        <v>56</v>
      </c>
      <c r="B155" s="25" t="s">
        <v>180</v>
      </c>
      <c r="C155" s="133">
        <v>17296</v>
      </c>
      <c r="D155" s="128"/>
      <c r="E155" s="128"/>
      <c r="F155" s="128"/>
      <c r="G155" s="128"/>
      <c r="H155" s="128"/>
      <c r="I155" s="128"/>
      <c r="J155" s="128"/>
      <c r="K155" s="128"/>
      <c r="L155" s="128"/>
      <c r="M155" s="128"/>
      <c r="N155" s="128"/>
      <c r="O155" s="128"/>
      <c r="P155" s="128"/>
      <c r="Q155" s="128"/>
      <c r="R155" s="128"/>
      <c r="S155" s="128"/>
      <c r="T155" s="128"/>
      <c r="U155" s="128"/>
      <c r="V155" s="128"/>
      <c r="W155" s="128"/>
      <c r="X155" s="128"/>
      <c r="Y155" s="128"/>
      <c r="Z155" s="128"/>
      <c r="AA155" s="128"/>
      <c r="AB155" s="128"/>
      <c r="AC155" s="128"/>
      <c r="AD155" s="128"/>
      <c r="AE155" s="128"/>
      <c r="AF155" s="128"/>
      <c r="AG155" s="128"/>
      <c r="AH155" s="128"/>
      <c r="AI155" s="128"/>
      <c r="AJ155" s="128"/>
      <c r="AK155" s="128"/>
      <c r="AL155" s="128"/>
      <c r="AM155" s="128"/>
      <c r="AN155" s="128"/>
      <c r="AO155" s="128"/>
      <c r="AP155" s="128">
        <v>969</v>
      </c>
      <c r="AQ155" s="128">
        <v>1105</v>
      </c>
      <c r="AR155" s="128">
        <v>1256</v>
      </c>
      <c r="AS155" s="128">
        <v>1053</v>
      </c>
      <c r="AT155" s="128">
        <v>733</v>
      </c>
      <c r="AU155" s="128">
        <v>795</v>
      </c>
      <c r="AV155" s="128">
        <v>966</v>
      </c>
      <c r="AW155" s="128">
        <v>919</v>
      </c>
      <c r="AX155" s="128">
        <v>951</v>
      </c>
      <c r="AY155" s="128">
        <v>1081</v>
      </c>
      <c r="AZ155" s="128">
        <v>1177</v>
      </c>
      <c r="BA155" s="128">
        <v>1310</v>
      </c>
      <c r="BB155" s="128">
        <v>1267</v>
      </c>
      <c r="BC155" s="128">
        <v>1275</v>
      </c>
      <c r="BD155" s="128">
        <v>1047</v>
      </c>
      <c r="BE155" s="128">
        <v>637</v>
      </c>
      <c r="BF155" s="128">
        <v>387</v>
      </c>
      <c r="BG155" s="128">
        <v>368</v>
      </c>
      <c r="BH155" s="133">
        <v>17296</v>
      </c>
      <c r="BI155" s="128">
        <f t="shared" si="8"/>
        <v>3330</v>
      </c>
      <c r="BJ155" s="128">
        <f t="shared" si="9"/>
        <v>2539.6</v>
      </c>
      <c r="BK155" s="128">
        <f t="shared" si="10"/>
        <v>1786</v>
      </c>
      <c r="BL155" s="128">
        <f t="shared" si="11"/>
        <v>9620.2000000000007</v>
      </c>
      <c r="BM155" s="128">
        <f t="shared" si="12"/>
        <v>3714</v>
      </c>
      <c r="BN155" s="128">
        <f t="shared" si="13"/>
        <v>2439</v>
      </c>
    </row>
    <row r="156" spans="1:66">
      <c r="A156" s="132">
        <v>57</v>
      </c>
      <c r="B156" s="25" t="s">
        <v>181</v>
      </c>
      <c r="C156" s="133">
        <v>15139</v>
      </c>
      <c r="D156" s="128"/>
      <c r="E156" s="128"/>
      <c r="F156" s="128"/>
      <c r="G156" s="128"/>
      <c r="H156" s="128"/>
      <c r="I156" s="128"/>
      <c r="J156" s="128"/>
      <c r="K156" s="128"/>
      <c r="L156" s="128"/>
      <c r="M156" s="128"/>
      <c r="N156" s="128"/>
      <c r="O156" s="128"/>
      <c r="P156" s="128"/>
      <c r="Q156" s="128"/>
      <c r="R156" s="128"/>
      <c r="S156" s="128"/>
      <c r="T156" s="128"/>
      <c r="U156" s="128"/>
      <c r="V156" s="128"/>
      <c r="W156" s="128"/>
      <c r="X156" s="128"/>
      <c r="Y156" s="128"/>
      <c r="Z156" s="128"/>
      <c r="AA156" s="128"/>
      <c r="AB156" s="128"/>
      <c r="AC156" s="128"/>
      <c r="AD156" s="128"/>
      <c r="AE156" s="128"/>
      <c r="AF156" s="128"/>
      <c r="AG156" s="128"/>
      <c r="AH156" s="128"/>
      <c r="AI156" s="128"/>
      <c r="AJ156" s="128"/>
      <c r="AK156" s="128"/>
      <c r="AL156" s="128"/>
      <c r="AM156" s="128"/>
      <c r="AN156" s="128"/>
      <c r="AO156" s="128"/>
      <c r="AP156" s="128">
        <v>671</v>
      </c>
      <c r="AQ156" s="128">
        <v>718</v>
      </c>
      <c r="AR156" s="128">
        <v>859</v>
      </c>
      <c r="AS156" s="128">
        <v>776</v>
      </c>
      <c r="AT156" s="128">
        <v>604</v>
      </c>
      <c r="AU156" s="128">
        <v>612</v>
      </c>
      <c r="AV156" s="128">
        <v>705</v>
      </c>
      <c r="AW156" s="128">
        <v>771</v>
      </c>
      <c r="AX156" s="128">
        <v>805</v>
      </c>
      <c r="AY156" s="128">
        <v>1013</v>
      </c>
      <c r="AZ156" s="128">
        <v>1137</v>
      </c>
      <c r="BA156" s="128">
        <v>1241</v>
      </c>
      <c r="BB156" s="128">
        <v>1399</v>
      </c>
      <c r="BC156" s="128">
        <v>1238</v>
      </c>
      <c r="BD156" s="128">
        <v>1109</v>
      </c>
      <c r="BE156" s="128">
        <v>756</v>
      </c>
      <c r="BF156" s="128">
        <v>413</v>
      </c>
      <c r="BG156" s="128">
        <v>312</v>
      </c>
      <c r="BH156" s="133">
        <v>15139</v>
      </c>
      <c r="BI156" s="128">
        <f t="shared" si="8"/>
        <v>2248</v>
      </c>
      <c r="BJ156" s="128">
        <f t="shared" si="9"/>
        <v>1895.4</v>
      </c>
      <c r="BK156" s="128">
        <f t="shared" si="10"/>
        <v>1380</v>
      </c>
      <c r="BL156" s="128">
        <f t="shared" si="11"/>
        <v>8597.4</v>
      </c>
      <c r="BM156" s="128">
        <f t="shared" si="12"/>
        <v>3828</v>
      </c>
      <c r="BN156" s="128">
        <f t="shared" si="13"/>
        <v>2590</v>
      </c>
    </row>
    <row r="157" spans="1:66">
      <c r="A157" s="132">
        <v>58</v>
      </c>
      <c r="B157" s="25" t="s">
        <v>182</v>
      </c>
      <c r="C157" s="133">
        <v>63450</v>
      </c>
      <c r="D157" s="128"/>
      <c r="E157" s="128"/>
      <c r="F157" s="128"/>
      <c r="G157" s="128"/>
      <c r="H157" s="128"/>
      <c r="I157" s="128"/>
      <c r="J157" s="128"/>
      <c r="K157" s="128"/>
      <c r="L157" s="128"/>
      <c r="M157" s="128"/>
      <c r="N157" s="128"/>
      <c r="O157" s="128"/>
      <c r="P157" s="128"/>
      <c r="Q157" s="128"/>
      <c r="R157" s="128"/>
      <c r="S157" s="128"/>
      <c r="T157" s="128"/>
      <c r="U157" s="128"/>
      <c r="V157" s="128"/>
      <c r="W157" s="128"/>
      <c r="X157" s="128"/>
      <c r="Y157" s="128"/>
      <c r="Z157" s="128"/>
      <c r="AA157" s="128"/>
      <c r="AB157" s="128"/>
      <c r="AC157" s="128"/>
      <c r="AD157" s="128"/>
      <c r="AE157" s="128"/>
      <c r="AF157" s="128"/>
      <c r="AG157" s="128"/>
      <c r="AH157" s="128"/>
      <c r="AI157" s="128"/>
      <c r="AJ157" s="128"/>
      <c r="AK157" s="128"/>
      <c r="AL157" s="128"/>
      <c r="AM157" s="128"/>
      <c r="AN157" s="128"/>
      <c r="AO157" s="128"/>
      <c r="AP157" s="128">
        <v>3338</v>
      </c>
      <c r="AQ157" s="128">
        <v>3982</v>
      </c>
      <c r="AR157" s="128">
        <v>4673</v>
      </c>
      <c r="AS157" s="128">
        <v>4644</v>
      </c>
      <c r="AT157" s="128">
        <v>3874</v>
      </c>
      <c r="AU157" s="128">
        <v>2673</v>
      </c>
      <c r="AV157" s="128">
        <v>3039</v>
      </c>
      <c r="AW157" s="128">
        <v>3699</v>
      </c>
      <c r="AX157" s="128">
        <v>4060</v>
      </c>
      <c r="AY157" s="128">
        <v>4889</v>
      </c>
      <c r="AZ157" s="128">
        <v>5019</v>
      </c>
      <c r="BA157" s="128">
        <v>4745</v>
      </c>
      <c r="BB157" s="128">
        <v>4562</v>
      </c>
      <c r="BC157" s="128">
        <v>3673</v>
      </c>
      <c r="BD157" s="128">
        <v>2877</v>
      </c>
      <c r="BE157" s="128">
        <v>1878</v>
      </c>
      <c r="BF157" s="128">
        <v>963</v>
      </c>
      <c r="BG157" s="128">
        <v>862</v>
      </c>
      <c r="BH157" s="133">
        <v>63450</v>
      </c>
      <c r="BI157" s="128">
        <f t="shared" si="8"/>
        <v>11993</v>
      </c>
      <c r="BJ157" s="128">
        <f t="shared" si="9"/>
        <v>11321.8</v>
      </c>
      <c r="BK157" s="128">
        <f t="shared" si="10"/>
        <v>8518</v>
      </c>
      <c r="BL157" s="128">
        <f t="shared" si="11"/>
        <v>38417.599999999999</v>
      </c>
      <c r="BM157" s="128">
        <f t="shared" si="12"/>
        <v>10253</v>
      </c>
      <c r="BN157" s="128">
        <f t="shared" si="13"/>
        <v>6580</v>
      </c>
    </row>
    <row r="158" spans="1:66">
      <c r="A158" s="132">
        <v>59</v>
      </c>
      <c r="B158" s="25" t="s">
        <v>183</v>
      </c>
      <c r="C158" s="133">
        <v>11886</v>
      </c>
      <c r="D158" s="128"/>
      <c r="E158" s="128"/>
      <c r="F158" s="128"/>
      <c r="G158" s="128"/>
      <c r="H158" s="128"/>
      <c r="I158" s="128"/>
      <c r="J158" s="128"/>
      <c r="K158" s="128"/>
      <c r="L158" s="128"/>
      <c r="M158" s="128"/>
      <c r="N158" s="128"/>
      <c r="O158" s="128"/>
      <c r="P158" s="128"/>
      <c r="Q158" s="128"/>
      <c r="R158" s="128"/>
      <c r="S158" s="128"/>
      <c r="T158" s="128"/>
      <c r="U158" s="128"/>
      <c r="V158" s="128"/>
      <c r="W158" s="128"/>
      <c r="X158" s="128"/>
      <c r="Y158" s="128"/>
      <c r="Z158" s="128"/>
      <c r="AA158" s="128"/>
      <c r="AB158" s="128"/>
      <c r="AC158" s="128"/>
      <c r="AD158" s="128"/>
      <c r="AE158" s="128"/>
      <c r="AF158" s="128"/>
      <c r="AG158" s="128"/>
      <c r="AH158" s="128"/>
      <c r="AI158" s="128"/>
      <c r="AJ158" s="128"/>
      <c r="AK158" s="128"/>
      <c r="AL158" s="128"/>
      <c r="AM158" s="128"/>
      <c r="AN158" s="128"/>
      <c r="AO158" s="128"/>
      <c r="AP158" s="128">
        <v>583</v>
      </c>
      <c r="AQ158" s="128">
        <v>610</v>
      </c>
      <c r="AR158" s="128">
        <v>617</v>
      </c>
      <c r="AS158" s="128">
        <v>560</v>
      </c>
      <c r="AT158" s="128">
        <v>567</v>
      </c>
      <c r="AU158" s="128">
        <v>661</v>
      </c>
      <c r="AV158" s="128">
        <v>710</v>
      </c>
      <c r="AW158" s="128">
        <v>581</v>
      </c>
      <c r="AX158" s="128">
        <v>539</v>
      </c>
      <c r="AY158" s="128">
        <v>639</v>
      </c>
      <c r="AZ158" s="128">
        <v>813</v>
      </c>
      <c r="BA158" s="128">
        <v>900</v>
      </c>
      <c r="BB158" s="128">
        <v>974</v>
      </c>
      <c r="BC158" s="128">
        <v>922</v>
      </c>
      <c r="BD158" s="128">
        <v>834</v>
      </c>
      <c r="BE158" s="128">
        <v>621</v>
      </c>
      <c r="BF158" s="128">
        <v>374</v>
      </c>
      <c r="BG158" s="128">
        <v>381</v>
      </c>
      <c r="BH158" s="133">
        <v>11886</v>
      </c>
      <c r="BI158" s="128">
        <f t="shared" si="8"/>
        <v>1810</v>
      </c>
      <c r="BJ158" s="128">
        <f t="shared" si="9"/>
        <v>1497.2</v>
      </c>
      <c r="BK158" s="128">
        <f t="shared" si="10"/>
        <v>1127</v>
      </c>
      <c r="BL158" s="128">
        <f t="shared" si="11"/>
        <v>6608</v>
      </c>
      <c r="BM158" s="128">
        <f t="shared" si="12"/>
        <v>3132</v>
      </c>
      <c r="BN158" s="128">
        <f t="shared" si="13"/>
        <v>2210</v>
      </c>
    </row>
    <row r="159" spans="1:66">
      <c r="A159" s="132">
        <v>60</v>
      </c>
      <c r="B159" s="25" t="s">
        <v>142</v>
      </c>
      <c r="C159" s="133">
        <v>103438</v>
      </c>
      <c r="D159" s="128"/>
      <c r="E159" s="128"/>
      <c r="F159" s="128"/>
      <c r="G159" s="128"/>
      <c r="H159" s="128"/>
      <c r="I159" s="128"/>
      <c r="J159" s="128"/>
      <c r="K159" s="128"/>
      <c r="L159" s="128"/>
      <c r="M159" s="128"/>
      <c r="N159" s="128"/>
      <c r="O159" s="128"/>
      <c r="P159" s="128"/>
      <c r="Q159" s="128"/>
      <c r="R159" s="128"/>
      <c r="S159" s="128"/>
      <c r="T159" s="128"/>
      <c r="U159" s="128"/>
      <c r="V159" s="128"/>
      <c r="W159" s="128"/>
      <c r="X159" s="128"/>
      <c r="Y159" s="128"/>
      <c r="Z159" s="128"/>
      <c r="AA159" s="128"/>
      <c r="AB159" s="128"/>
      <c r="AC159" s="128"/>
      <c r="AD159" s="128"/>
      <c r="AE159" s="128"/>
      <c r="AF159" s="128"/>
      <c r="AG159" s="128"/>
      <c r="AH159" s="128"/>
      <c r="AI159" s="128"/>
      <c r="AJ159" s="128"/>
      <c r="AK159" s="128"/>
      <c r="AL159" s="128"/>
      <c r="AM159" s="128"/>
      <c r="AN159" s="128"/>
      <c r="AO159" s="128"/>
      <c r="AP159" s="128">
        <v>4341</v>
      </c>
      <c r="AQ159" s="128">
        <v>3846</v>
      </c>
      <c r="AR159" s="128">
        <v>3740</v>
      </c>
      <c r="AS159" s="128">
        <v>3349</v>
      </c>
      <c r="AT159" s="128">
        <v>5821</v>
      </c>
      <c r="AU159" s="128">
        <v>11560</v>
      </c>
      <c r="AV159" s="128">
        <v>12241</v>
      </c>
      <c r="AW159" s="128">
        <v>10434</v>
      </c>
      <c r="AX159" s="128">
        <v>8050</v>
      </c>
      <c r="AY159" s="128">
        <v>7642</v>
      </c>
      <c r="AZ159" s="128">
        <v>7129</v>
      </c>
      <c r="BA159" s="128">
        <v>6256</v>
      </c>
      <c r="BB159" s="128">
        <v>5402</v>
      </c>
      <c r="BC159" s="128">
        <v>4265</v>
      </c>
      <c r="BD159" s="128">
        <v>3728</v>
      </c>
      <c r="BE159" s="128">
        <v>2565</v>
      </c>
      <c r="BF159" s="128">
        <v>1619</v>
      </c>
      <c r="BG159" s="128">
        <v>1450</v>
      </c>
      <c r="BH159" s="133">
        <v>103438</v>
      </c>
      <c r="BI159" s="128">
        <f t="shared" si="8"/>
        <v>11927</v>
      </c>
      <c r="BJ159" s="128">
        <f t="shared" si="9"/>
        <v>11414</v>
      </c>
      <c r="BK159" s="128">
        <f t="shared" si="10"/>
        <v>9170</v>
      </c>
      <c r="BL159" s="128">
        <f t="shared" si="11"/>
        <v>75874.600000000006</v>
      </c>
      <c r="BM159" s="128">
        <f t="shared" si="12"/>
        <v>13627</v>
      </c>
      <c r="BN159" s="128">
        <f t="shared" si="13"/>
        <v>9362</v>
      </c>
    </row>
    <row r="160" spans="1:66">
      <c r="A160" s="132">
        <v>61</v>
      </c>
      <c r="B160" s="25" t="s">
        <v>184</v>
      </c>
      <c r="C160" s="133">
        <v>7619</v>
      </c>
      <c r="D160" s="128"/>
      <c r="E160" s="128"/>
      <c r="F160" s="128"/>
      <c r="G160" s="128"/>
      <c r="H160" s="128"/>
      <c r="I160" s="128"/>
      <c r="J160" s="128"/>
      <c r="K160" s="128"/>
      <c r="L160" s="128"/>
      <c r="M160" s="128"/>
      <c r="N160" s="128"/>
      <c r="O160" s="128"/>
      <c r="P160" s="128"/>
      <c r="Q160" s="128"/>
      <c r="R160" s="128"/>
      <c r="S160" s="128"/>
      <c r="T160" s="128"/>
      <c r="U160" s="128"/>
      <c r="V160" s="128"/>
      <c r="W160" s="128"/>
      <c r="X160" s="128"/>
      <c r="Y160" s="128"/>
      <c r="Z160" s="128"/>
      <c r="AA160" s="128"/>
      <c r="AB160" s="128"/>
      <c r="AC160" s="128"/>
      <c r="AD160" s="128"/>
      <c r="AE160" s="128"/>
      <c r="AF160" s="128"/>
      <c r="AG160" s="128"/>
      <c r="AH160" s="128"/>
      <c r="AI160" s="128"/>
      <c r="AJ160" s="128"/>
      <c r="AK160" s="128"/>
      <c r="AL160" s="128"/>
      <c r="AM160" s="128"/>
      <c r="AN160" s="128"/>
      <c r="AO160" s="128"/>
      <c r="AP160" s="128">
        <v>324</v>
      </c>
      <c r="AQ160" s="128">
        <v>391</v>
      </c>
      <c r="AR160" s="128">
        <v>425</v>
      </c>
      <c r="AS160" s="128">
        <v>384</v>
      </c>
      <c r="AT160" s="128">
        <v>307</v>
      </c>
      <c r="AU160" s="128">
        <v>301</v>
      </c>
      <c r="AV160" s="128">
        <v>355</v>
      </c>
      <c r="AW160" s="128">
        <v>377</v>
      </c>
      <c r="AX160" s="128">
        <v>395</v>
      </c>
      <c r="AY160" s="128">
        <v>508</v>
      </c>
      <c r="AZ160" s="128">
        <v>613</v>
      </c>
      <c r="BA160" s="128">
        <v>572</v>
      </c>
      <c r="BB160" s="128">
        <v>644</v>
      </c>
      <c r="BC160" s="128">
        <v>665</v>
      </c>
      <c r="BD160" s="128">
        <v>604</v>
      </c>
      <c r="BE160" s="128">
        <v>367</v>
      </c>
      <c r="BF160" s="128">
        <v>205</v>
      </c>
      <c r="BG160" s="128">
        <v>182</v>
      </c>
      <c r="BH160" s="133">
        <v>7619</v>
      </c>
      <c r="BI160" s="128">
        <f t="shared" si="8"/>
        <v>1140</v>
      </c>
      <c r="BJ160" s="128">
        <f t="shared" si="9"/>
        <v>946</v>
      </c>
      <c r="BK160" s="128">
        <f t="shared" si="10"/>
        <v>691</v>
      </c>
      <c r="BL160" s="128">
        <f t="shared" si="11"/>
        <v>4225.6000000000004</v>
      </c>
      <c r="BM160" s="128">
        <f t="shared" si="12"/>
        <v>2023</v>
      </c>
      <c r="BN160" s="128">
        <f t="shared" si="13"/>
        <v>1358</v>
      </c>
    </row>
    <row r="161" spans="1:66">
      <c r="A161" s="132">
        <v>62</v>
      </c>
      <c r="B161" s="25" t="s">
        <v>194</v>
      </c>
      <c r="C161" s="133">
        <v>3236</v>
      </c>
      <c r="D161" s="128"/>
      <c r="E161" s="128"/>
      <c r="F161" s="128"/>
      <c r="G161" s="128"/>
      <c r="H161" s="128"/>
      <c r="I161" s="128"/>
      <c r="J161" s="128"/>
      <c r="K161" s="128"/>
      <c r="L161" s="128"/>
      <c r="M161" s="128"/>
      <c r="N161" s="128"/>
      <c r="O161" s="128"/>
      <c r="P161" s="128"/>
      <c r="Q161" s="128"/>
      <c r="R161" s="128"/>
      <c r="S161" s="128"/>
      <c r="T161" s="128"/>
      <c r="U161" s="128"/>
      <c r="V161" s="128"/>
      <c r="W161" s="128"/>
      <c r="X161" s="128"/>
      <c r="Y161" s="128"/>
      <c r="Z161" s="128"/>
      <c r="AA161" s="128"/>
      <c r="AB161" s="128"/>
      <c r="AC161" s="128"/>
      <c r="AD161" s="128"/>
      <c r="AE161" s="128"/>
      <c r="AF161" s="128"/>
      <c r="AG161" s="128"/>
      <c r="AH161" s="128"/>
      <c r="AI161" s="128"/>
      <c r="AJ161" s="128"/>
      <c r="AK161" s="128"/>
      <c r="AL161" s="128"/>
      <c r="AM161" s="128"/>
      <c r="AN161" s="128"/>
      <c r="AO161" s="128"/>
      <c r="AP161" s="128">
        <v>89</v>
      </c>
      <c r="AQ161" s="128">
        <v>106</v>
      </c>
      <c r="AR161" s="128">
        <v>126</v>
      </c>
      <c r="AS161" s="128">
        <v>128</v>
      </c>
      <c r="AT161" s="128">
        <v>93</v>
      </c>
      <c r="AU161" s="128">
        <v>65</v>
      </c>
      <c r="AV161" s="128">
        <v>81</v>
      </c>
      <c r="AW161" s="128">
        <v>116</v>
      </c>
      <c r="AX161" s="128">
        <v>108</v>
      </c>
      <c r="AY161" s="128">
        <v>144</v>
      </c>
      <c r="AZ161" s="128">
        <v>171</v>
      </c>
      <c r="BA161" s="128">
        <v>248</v>
      </c>
      <c r="BB161" s="128">
        <v>317</v>
      </c>
      <c r="BC161" s="128">
        <v>411</v>
      </c>
      <c r="BD161" s="128">
        <v>366</v>
      </c>
      <c r="BE161" s="128">
        <v>284</v>
      </c>
      <c r="BF161" s="128">
        <v>216</v>
      </c>
      <c r="BG161" s="128">
        <v>167</v>
      </c>
      <c r="BH161" s="133">
        <v>3236</v>
      </c>
      <c r="BI161" s="128">
        <f t="shared" si="8"/>
        <v>321</v>
      </c>
      <c r="BJ161" s="128">
        <f t="shared" si="9"/>
        <v>296.60000000000002</v>
      </c>
      <c r="BK161" s="128">
        <f t="shared" si="10"/>
        <v>221</v>
      </c>
      <c r="BL161" s="128">
        <f t="shared" si="11"/>
        <v>1394.2</v>
      </c>
      <c r="BM161" s="128">
        <f t="shared" si="12"/>
        <v>1444</v>
      </c>
      <c r="BN161" s="128">
        <f t="shared" si="13"/>
        <v>1033</v>
      </c>
    </row>
    <row r="162" spans="1:66">
      <c r="A162" s="132">
        <v>63</v>
      </c>
      <c r="B162" s="25" t="s">
        <v>185</v>
      </c>
      <c r="C162" s="133">
        <v>30388</v>
      </c>
      <c r="D162" s="128"/>
      <c r="E162" s="128"/>
      <c r="F162" s="128"/>
      <c r="G162" s="128"/>
      <c r="H162" s="128"/>
      <c r="I162" s="128"/>
      <c r="J162" s="128"/>
      <c r="K162" s="128"/>
      <c r="L162" s="128"/>
      <c r="M162" s="128"/>
      <c r="N162" s="128"/>
      <c r="O162" s="128"/>
      <c r="P162" s="128"/>
      <c r="Q162" s="128"/>
      <c r="R162" s="128"/>
      <c r="S162" s="128"/>
      <c r="T162" s="128"/>
      <c r="U162" s="128"/>
      <c r="V162" s="128"/>
      <c r="W162" s="128"/>
      <c r="X162" s="128"/>
      <c r="Y162" s="128"/>
      <c r="Z162" s="128"/>
      <c r="AA162" s="128"/>
      <c r="AB162" s="128"/>
      <c r="AC162" s="128"/>
      <c r="AD162" s="128"/>
      <c r="AE162" s="128"/>
      <c r="AF162" s="128"/>
      <c r="AG162" s="128"/>
      <c r="AH162" s="128"/>
      <c r="AI162" s="128"/>
      <c r="AJ162" s="128"/>
      <c r="AK162" s="128"/>
      <c r="AL162" s="128"/>
      <c r="AM162" s="128"/>
      <c r="AN162" s="128"/>
      <c r="AO162" s="128"/>
      <c r="AP162" s="128">
        <v>1486</v>
      </c>
      <c r="AQ162" s="128">
        <v>1795</v>
      </c>
      <c r="AR162" s="128">
        <v>1924</v>
      </c>
      <c r="AS162" s="128">
        <v>1660</v>
      </c>
      <c r="AT162" s="128">
        <v>1162</v>
      </c>
      <c r="AU162" s="128">
        <v>1191</v>
      </c>
      <c r="AV162" s="128">
        <v>1488</v>
      </c>
      <c r="AW162" s="128">
        <v>1567</v>
      </c>
      <c r="AX162" s="128">
        <v>1548</v>
      </c>
      <c r="AY162" s="128">
        <v>1822</v>
      </c>
      <c r="AZ162" s="128">
        <v>2059</v>
      </c>
      <c r="BA162" s="128">
        <v>2283</v>
      </c>
      <c r="BB162" s="128">
        <v>2505</v>
      </c>
      <c r="BC162" s="128">
        <v>2447</v>
      </c>
      <c r="BD162" s="128">
        <v>2231</v>
      </c>
      <c r="BE162" s="128">
        <v>1455</v>
      </c>
      <c r="BF162" s="128">
        <v>929</v>
      </c>
      <c r="BG162" s="128">
        <v>836</v>
      </c>
      <c r="BH162" s="133">
        <v>30388</v>
      </c>
      <c r="BI162" s="128">
        <f t="shared" si="8"/>
        <v>5205</v>
      </c>
      <c r="BJ162" s="128">
        <f t="shared" si="9"/>
        <v>3976.3999999999996</v>
      </c>
      <c r="BK162" s="128">
        <f t="shared" si="10"/>
        <v>2822</v>
      </c>
      <c r="BL162" s="128">
        <f t="shared" si="11"/>
        <v>16289</v>
      </c>
      <c r="BM162" s="128">
        <f t="shared" si="12"/>
        <v>7898</v>
      </c>
      <c r="BN162" s="128">
        <f t="shared" si="13"/>
        <v>5451</v>
      </c>
    </row>
    <row r="163" spans="1:66">
      <c r="A163" s="132">
        <v>64</v>
      </c>
      <c r="B163" s="25" t="s">
        <v>186</v>
      </c>
      <c r="C163" s="133">
        <v>16492</v>
      </c>
      <c r="D163" s="128"/>
      <c r="E163" s="128"/>
      <c r="F163" s="128"/>
      <c r="G163" s="128"/>
      <c r="H163" s="128"/>
      <c r="I163" s="128"/>
      <c r="J163" s="128"/>
      <c r="K163" s="128"/>
      <c r="L163" s="128"/>
      <c r="M163" s="128"/>
      <c r="N163" s="128"/>
      <c r="O163" s="128"/>
      <c r="P163" s="128"/>
      <c r="Q163" s="128"/>
      <c r="R163" s="128"/>
      <c r="S163" s="128"/>
      <c r="T163" s="128"/>
      <c r="U163" s="128"/>
      <c r="V163" s="128"/>
      <c r="W163" s="128"/>
      <c r="X163" s="128"/>
      <c r="Y163" s="128"/>
      <c r="Z163" s="128"/>
      <c r="AA163" s="128"/>
      <c r="AB163" s="128"/>
      <c r="AC163" s="128"/>
      <c r="AD163" s="128"/>
      <c r="AE163" s="128"/>
      <c r="AF163" s="128"/>
      <c r="AG163" s="128"/>
      <c r="AH163" s="128"/>
      <c r="AI163" s="128"/>
      <c r="AJ163" s="128"/>
      <c r="AK163" s="128"/>
      <c r="AL163" s="128"/>
      <c r="AM163" s="128"/>
      <c r="AN163" s="128"/>
      <c r="AO163" s="128"/>
      <c r="AP163" s="128">
        <v>872</v>
      </c>
      <c r="AQ163" s="128">
        <v>935</v>
      </c>
      <c r="AR163" s="128">
        <v>1024</v>
      </c>
      <c r="AS163" s="128">
        <v>949</v>
      </c>
      <c r="AT163" s="128">
        <v>785</v>
      </c>
      <c r="AU163" s="128">
        <v>849</v>
      </c>
      <c r="AV163" s="128">
        <v>827</v>
      </c>
      <c r="AW163" s="128">
        <v>855</v>
      </c>
      <c r="AX163" s="128">
        <v>840</v>
      </c>
      <c r="AY163" s="128">
        <v>971</v>
      </c>
      <c r="AZ163" s="128">
        <v>1025</v>
      </c>
      <c r="BA163" s="128">
        <v>1163</v>
      </c>
      <c r="BB163" s="128">
        <v>1212</v>
      </c>
      <c r="BC163" s="128">
        <v>1230</v>
      </c>
      <c r="BD163" s="128">
        <v>1066</v>
      </c>
      <c r="BE163" s="128">
        <v>799</v>
      </c>
      <c r="BF163" s="128">
        <v>509</v>
      </c>
      <c r="BG163" s="128">
        <v>581</v>
      </c>
      <c r="BH163" s="133">
        <v>16492</v>
      </c>
      <c r="BI163" s="128">
        <f t="shared" si="8"/>
        <v>2831</v>
      </c>
      <c r="BJ163" s="128">
        <f t="shared" si="9"/>
        <v>2348.4</v>
      </c>
      <c r="BK163" s="128">
        <f t="shared" si="10"/>
        <v>1734</v>
      </c>
      <c r="BL163" s="128">
        <f t="shared" si="11"/>
        <v>8906.6</v>
      </c>
      <c r="BM163" s="128">
        <f t="shared" si="12"/>
        <v>4185</v>
      </c>
      <c r="BN163" s="128">
        <f t="shared" si="13"/>
        <v>2955</v>
      </c>
    </row>
    <row r="164" spans="1:66">
      <c r="A164" s="132">
        <v>65</v>
      </c>
      <c r="B164" s="25" t="s">
        <v>143</v>
      </c>
      <c r="C164" s="133">
        <v>106190</v>
      </c>
      <c r="D164" s="128"/>
      <c r="E164" s="128"/>
      <c r="F164" s="128"/>
      <c r="G164" s="128"/>
      <c r="H164" s="128"/>
      <c r="I164" s="128"/>
      <c r="J164" s="128"/>
      <c r="K164" s="128"/>
      <c r="L164" s="128"/>
      <c r="M164" s="128"/>
      <c r="N164" s="128"/>
      <c r="O164" s="128"/>
      <c r="P164" s="128"/>
      <c r="Q164" s="128"/>
      <c r="R164" s="128"/>
      <c r="S164" s="128"/>
      <c r="T164" s="128"/>
      <c r="U164" s="128"/>
      <c r="V164" s="128"/>
      <c r="W164" s="128"/>
      <c r="X164" s="128"/>
      <c r="Y164" s="128"/>
      <c r="Z164" s="128"/>
      <c r="AA164" s="128"/>
      <c r="AB164" s="128"/>
      <c r="AC164" s="128"/>
      <c r="AD164" s="128"/>
      <c r="AE164" s="128"/>
      <c r="AF164" s="128"/>
      <c r="AG164" s="128"/>
      <c r="AH164" s="128"/>
      <c r="AI164" s="128"/>
      <c r="AJ164" s="128"/>
      <c r="AK164" s="128"/>
      <c r="AL164" s="128"/>
      <c r="AM164" s="128"/>
      <c r="AN164" s="128"/>
      <c r="AO164" s="128"/>
      <c r="AP164" s="128">
        <v>4059</v>
      </c>
      <c r="AQ164" s="128">
        <v>3954</v>
      </c>
      <c r="AR164" s="128">
        <v>4330</v>
      </c>
      <c r="AS164" s="128">
        <v>4745</v>
      </c>
      <c r="AT164" s="128">
        <v>8520</v>
      </c>
      <c r="AU164" s="128">
        <v>12945</v>
      </c>
      <c r="AV164" s="128">
        <v>11384</v>
      </c>
      <c r="AW164" s="128">
        <v>8726</v>
      </c>
      <c r="AX164" s="128">
        <v>6403</v>
      </c>
      <c r="AY164" s="128">
        <v>6220</v>
      </c>
      <c r="AZ164" s="128">
        <v>6501</v>
      </c>
      <c r="BA164" s="128">
        <v>5631</v>
      </c>
      <c r="BB164" s="128">
        <v>5097</v>
      </c>
      <c r="BC164" s="128">
        <v>4559</v>
      </c>
      <c r="BD164" s="128">
        <v>4408</v>
      </c>
      <c r="BE164" s="128">
        <v>3390</v>
      </c>
      <c r="BF164" s="128">
        <v>2583</v>
      </c>
      <c r="BG164" s="128">
        <v>2735</v>
      </c>
      <c r="BH164" s="133">
        <v>106190</v>
      </c>
      <c r="BI164" s="128">
        <f t="shared" si="8"/>
        <v>12343</v>
      </c>
      <c r="BJ164" s="128">
        <f t="shared" si="9"/>
        <v>15863</v>
      </c>
      <c r="BK164" s="128">
        <f t="shared" si="10"/>
        <v>13265</v>
      </c>
      <c r="BL164" s="128">
        <f t="shared" si="11"/>
        <v>73325</v>
      </c>
      <c r="BM164" s="128">
        <f t="shared" si="12"/>
        <v>17675</v>
      </c>
      <c r="BN164" s="128">
        <f t="shared" si="13"/>
        <v>13116</v>
      </c>
    </row>
    <row r="165" spans="1:66">
      <c r="A165" s="132">
        <v>66</v>
      </c>
      <c r="B165" s="25" t="s">
        <v>187</v>
      </c>
      <c r="C165" s="133">
        <v>11368</v>
      </c>
      <c r="D165" s="128"/>
      <c r="E165" s="128"/>
      <c r="F165" s="128"/>
      <c r="G165" s="128"/>
      <c r="H165" s="128"/>
      <c r="I165" s="128"/>
      <c r="J165" s="128"/>
      <c r="K165" s="128"/>
      <c r="L165" s="128"/>
      <c r="M165" s="128"/>
      <c r="N165" s="128"/>
      <c r="O165" s="128"/>
      <c r="P165" s="128"/>
      <c r="Q165" s="128"/>
      <c r="R165" s="128"/>
      <c r="S165" s="128"/>
      <c r="T165" s="128"/>
      <c r="U165" s="128"/>
      <c r="V165" s="128"/>
      <c r="W165" s="128"/>
      <c r="X165" s="128"/>
      <c r="Y165" s="128"/>
      <c r="Z165" s="128"/>
      <c r="AA165" s="128"/>
      <c r="AB165" s="128"/>
      <c r="AC165" s="128"/>
      <c r="AD165" s="128"/>
      <c r="AE165" s="128"/>
      <c r="AF165" s="128"/>
      <c r="AG165" s="128"/>
      <c r="AH165" s="128"/>
      <c r="AI165" s="128"/>
      <c r="AJ165" s="128"/>
      <c r="AK165" s="128"/>
      <c r="AL165" s="128"/>
      <c r="AM165" s="128"/>
      <c r="AN165" s="128"/>
      <c r="AO165" s="128"/>
      <c r="AP165" s="128">
        <v>538</v>
      </c>
      <c r="AQ165" s="128">
        <v>506</v>
      </c>
      <c r="AR165" s="128">
        <v>593</v>
      </c>
      <c r="AS165" s="128">
        <v>516</v>
      </c>
      <c r="AT165" s="128">
        <v>415</v>
      </c>
      <c r="AU165" s="128">
        <v>434</v>
      </c>
      <c r="AV165" s="128">
        <v>494</v>
      </c>
      <c r="AW165" s="128">
        <v>546</v>
      </c>
      <c r="AX165" s="128">
        <v>570</v>
      </c>
      <c r="AY165" s="128">
        <v>604</v>
      </c>
      <c r="AZ165" s="128">
        <v>719</v>
      </c>
      <c r="BA165" s="128">
        <v>864</v>
      </c>
      <c r="BB165" s="128">
        <v>1072</v>
      </c>
      <c r="BC165" s="128">
        <v>1066</v>
      </c>
      <c r="BD165" s="128">
        <v>974</v>
      </c>
      <c r="BE165" s="128">
        <v>619</v>
      </c>
      <c r="BF165" s="128">
        <v>414</v>
      </c>
      <c r="BG165" s="128">
        <v>424</v>
      </c>
      <c r="BH165" s="133">
        <v>11368</v>
      </c>
      <c r="BI165" s="128">
        <f t="shared" ref="BI165:BI181" si="14">SUM(AP165:AR165)</f>
        <v>1637</v>
      </c>
      <c r="BJ165" s="128">
        <f t="shared" ref="BJ165:BJ181" si="15">SUM(AS165:AT165)+AR165*0.6</f>
        <v>1286.8</v>
      </c>
      <c r="BK165" s="128">
        <f t="shared" ref="BK165:BK181" si="16">SUM(AS165:AT165)</f>
        <v>931</v>
      </c>
      <c r="BL165" s="128">
        <f t="shared" ref="BL165:BL181" si="17">SUM(AT165:BB165)+AS165*0.4</f>
        <v>5924.4</v>
      </c>
      <c r="BM165" s="128">
        <f t="shared" ref="BM165:BM181" si="18">SUM(BC165:BG165)</f>
        <v>3497</v>
      </c>
      <c r="BN165" s="128">
        <f t="shared" ref="BN165:BN181" si="19">SUM(BD165:BG165)</f>
        <v>2431</v>
      </c>
    </row>
    <row r="166" spans="1:66">
      <c r="A166" s="132">
        <v>67</v>
      </c>
      <c r="B166" s="25" t="s">
        <v>188</v>
      </c>
      <c r="C166" s="133">
        <v>37648</v>
      </c>
      <c r="D166" s="128"/>
      <c r="E166" s="128"/>
      <c r="F166" s="128"/>
      <c r="G166" s="128"/>
      <c r="H166" s="128"/>
      <c r="I166" s="128"/>
      <c r="J166" s="128"/>
      <c r="K166" s="128"/>
      <c r="L166" s="128"/>
      <c r="M166" s="128"/>
      <c r="N166" s="128"/>
      <c r="O166" s="128"/>
      <c r="P166" s="128"/>
      <c r="Q166" s="128"/>
      <c r="R166" s="128"/>
      <c r="S166" s="128"/>
      <c r="T166" s="128"/>
      <c r="U166" s="128"/>
      <c r="V166" s="128"/>
      <c r="W166" s="128"/>
      <c r="X166" s="128"/>
      <c r="Y166" s="128"/>
      <c r="Z166" s="128"/>
      <c r="AA166" s="128"/>
      <c r="AB166" s="128"/>
      <c r="AC166" s="128"/>
      <c r="AD166" s="128"/>
      <c r="AE166" s="128"/>
      <c r="AF166" s="128"/>
      <c r="AG166" s="128"/>
      <c r="AH166" s="128"/>
      <c r="AI166" s="128"/>
      <c r="AJ166" s="128"/>
      <c r="AK166" s="128"/>
      <c r="AL166" s="128"/>
      <c r="AM166" s="128"/>
      <c r="AN166" s="128"/>
      <c r="AO166" s="128"/>
      <c r="AP166" s="128">
        <v>2341</v>
      </c>
      <c r="AQ166" s="128">
        <v>2596</v>
      </c>
      <c r="AR166" s="128">
        <v>2584</v>
      </c>
      <c r="AS166" s="128">
        <v>2101</v>
      </c>
      <c r="AT166" s="128">
        <v>1585</v>
      </c>
      <c r="AU166" s="128">
        <v>1629</v>
      </c>
      <c r="AV166" s="128">
        <v>2121</v>
      </c>
      <c r="AW166" s="128">
        <v>2665</v>
      </c>
      <c r="AX166" s="128">
        <v>2709</v>
      </c>
      <c r="AY166" s="128">
        <v>2693</v>
      </c>
      <c r="AZ166" s="128">
        <v>2446</v>
      </c>
      <c r="BA166" s="128">
        <v>2407</v>
      </c>
      <c r="BB166" s="128">
        <v>2507</v>
      </c>
      <c r="BC166" s="128">
        <v>2396</v>
      </c>
      <c r="BD166" s="128">
        <v>2130</v>
      </c>
      <c r="BE166" s="128">
        <v>1280</v>
      </c>
      <c r="BF166" s="128">
        <v>751</v>
      </c>
      <c r="BG166" s="128">
        <v>707</v>
      </c>
      <c r="BH166" s="133">
        <v>37648</v>
      </c>
      <c r="BI166" s="128">
        <f t="shared" si="14"/>
        <v>7521</v>
      </c>
      <c r="BJ166" s="128">
        <f t="shared" si="15"/>
        <v>5236.3999999999996</v>
      </c>
      <c r="BK166" s="128">
        <f t="shared" si="16"/>
        <v>3686</v>
      </c>
      <c r="BL166" s="128">
        <f t="shared" si="17"/>
        <v>21602.400000000001</v>
      </c>
      <c r="BM166" s="128">
        <f t="shared" si="18"/>
        <v>7264</v>
      </c>
      <c r="BN166" s="128">
        <f t="shared" si="19"/>
        <v>4868</v>
      </c>
    </row>
    <row r="167" spans="1:66">
      <c r="A167" s="132">
        <v>68</v>
      </c>
      <c r="B167" s="25" t="s">
        <v>153</v>
      </c>
      <c r="C167" s="133">
        <v>21381</v>
      </c>
      <c r="D167" s="128"/>
      <c r="E167" s="128"/>
      <c r="F167" s="128"/>
      <c r="G167" s="128"/>
      <c r="H167" s="128"/>
      <c r="I167" s="128"/>
      <c r="J167" s="128"/>
      <c r="K167" s="128"/>
      <c r="L167" s="128"/>
      <c r="M167" s="128"/>
      <c r="N167" s="128"/>
      <c r="O167" s="128"/>
      <c r="P167" s="128"/>
      <c r="Q167" s="128"/>
      <c r="R167" s="128"/>
      <c r="S167" s="128"/>
      <c r="T167" s="128"/>
      <c r="U167" s="128"/>
      <c r="V167" s="128"/>
      <c r="W167" s="128"/>
      <c r="X167" s="128"/>
      <c r="Y167" s="128"/>
      <c r="Z167" s="128"/>
      <c r="AA167" s="128"/>
      <c r="AB167" s="128"/>
      <c r="AC167" s="128"/>
      <c r="AD167" s="128"/>
      <c r="AE167" s="128"/>
      <c r="AF167" s="128"/>
      <c r="AG167" s="128"/>
      <c r="AH167" s="128"/>
      <c r="AI167" s="128"/>
      <c r="AJ167" s="128"/>
      <c r="AK167" s="128"/>
      <c r="AL167" s="128"/>
      <c r="AM167" s="128"/>
      <c r="AN167" s="128"/>
      <c r="AO167" s="128"/>
      <c r="AP167" s="128">
        <v>1334</v>
      </c>
      <c r="AQ167" s="128">
        <v>1344</v>
      </c>
      <c r="AR167" s="128">
        <v>1403</v>
      </c>
      <c r="AS167" s="128">
        <v>1126</v>
      </c>
      <c r="AT167" s="128">
        <v>1197</v>
      </c>
      <c r="AU167" s="128">
        <v>1533</v>
      </c>
      <c r="AV167" s="128">
        <v>1590</v>
      </c>
      <c r="AW167" s="128">
        <v>1440</v>
      </c>
      <c r="AX167" s="128">
        <v>1210</v>
      </c>
      <c r="AY167" s="128">
        <v>1119</v>
      </c>
      <c r="AZ167" s="128">
        <v>1200</v>
      </c>
      <c r="BA167" s="128">
        <v>1447</v>
      </c>
      <c r="BB167" s="128">
        <v>1392</v>
      </c>
      <c r="BC167" s="128">
        <v>1172</v>
      </c>
      <c r="BD167" s="128">
        <v>1022</v>
      </c>
      <c r="BE167" s="128">
        <v>711</v>
      </c>
      <c r="BF167" s="128">
        <v>572</v>
      </c>
      <c r="BG167" s="128">
        <v>569</v>
      </c>
      <c r="BH167" s="133">
        <v>21381</v>
      </c>
      <c r="BI167" s="128">
        <f t="shared" si="14"/>
        <v>4081</v>
      </c>
      <c r="BJ167" s="128">
        <f t="shared" si="15"/>
        <v>3164.8</v>
      </c>
      <c r="BK167" s="128">
        <f t="shared" si="16"/>
        <v>2323</v>
      </c>
      <c r="BL167" s="128">
        <f t="shared" si="17"/>
        <v>12578.4</v>
      </c>
      <c r="BM167" s="128">
        <f t="shared" si="18"/>
        <v>4046</v>
      </c>
      <c r="BN167" s="128">
        <f t="shared" si="19"/>
        <v>2874</v>
      </c>
    </row>
    <row r="168" spans="1:66">
      <c r="A168" s="132">
        <v>69</v>
      </c>
      <c r="B168" s="25" t="s">
        <v>189</v>
      </c>
      <c r="C168" s="133">
        <v>6186</v>
      </c>
      <c r="D168" s="128"/>
      <c r="E168" s="128"/>
      <c r="F168" s="128"/>
      <c r="G168" s="128"/>
      <c r="H168" s="128"/>
      <c r="I168" s="128"/>
      <c r="J168" s="128"/>
      <c r="K168" s="128"/>
      <c r="L168" s="128"/>
      <c r="M168" s="128"/>
      <c r="N168" s="128"/>
      <c r="O168" s="128"/>
      <c r="P168" s="128"/>
      <c r="Q168" s="128"/>
      <c r="R168" s="128"/>
      <c r="S168" s="128"/>
      <c r="T168" s="128"/>
      <c r="U168" s="128"/>
      <c r="V168" s="128"/>
      <c r="W168" s="128"/>
      <c r="X168" s="128"/>
      <c r="Y168" s="128"/>
      <c r="Z168" s="128"/>
      <c r="AA168" s="128"/>
      <c r="AB168" s="128"/>
      <c r="AC168" s="128"/>
      <c r="AD168" s="128"/>
      <c r="AE168" s="128"/>
      <c r="AF168" s="128"/>
      <c r="AG168" s="128"/>
      <c r="AH168" s="128"/>
      <c r="AI168" s="128"/>
      <c r="AJ168" s="128"/>
      <c r="AK168" s="128"/>
      <c r="AL168" s="128"/>
      <c r="AM168" s="128"/>
      <c r="AN168" s="128"/>
      <c r="AO168" s="128"/>
      <c r="AP168" s="128">
        <v>289</v>
      </c>
      <c r="AQ168" s="128">
        <v>325</v>
      </c>
      <c r="AR168" s="128">
        <v>373</v>
      </c>
      <c r="AS168" s="128">
        <v>286</v>
      </c>
      <c r="AT168" s="128">
        <v>204</v>
      </c>
      <c r="AU168" s="128">
        <v>246</v>
      </c>
      <c r="AV168" s="128">
        <v>249</v>
      </c>
      <c r="AW168" s="128">
        <v>323</v>
      </c>
      <c r="AX168" s="128">
        <v>300</v>
      </c>
      <c r="AY168" s="128">
        <v>341</v>
      </c>
      <c r="AZ168" s="128">
        <v>422</v>
      </c>
      <c r="BA168" s="128">
        <v>528</v>
      </c>
      <c r="BB168" s="128">
        <v>571</v>
      </c>
      <c r="BC168" s="128">
        <v>536</v>
      </c>
      <c r="BD168" s="128">
        <v>468</v>
      </c>
      <c r="BE168" s="128">
        <v>313</v>
      </c>
      <c r="BF168" s="128">
        <v>199</v>
      </c>
      <c r="BG168" s="128">
        <v>213</v>
      </c>
      <c r="BH168" s="133">
        <v>6186</v>
      </c>
      <c r="BI168" s="128">
        <f t="shared" si="14"/>
        <v>987</v>
      </c>
      <c r="BJ168" s="128">
        <f t="shared" si="15"/>
        <v>713.8</v>
      </c>
      <c r="BK168" s="128">
        <f t="shared" si="16"/>
        <v>490</v>
      </c>
      <c r="BL168" s="128">
        <f t="shared" si="17"/>
        <v>3298.4</v>
      </c>
      <c r="BM168" s="128">
        <f t="shared" si="18"/>
        <v>1729</v>
      </c>
      <c r="BN168" s="128">
        <f t="shared" si="19"/>
        <v>1193</v>
      </c>
    </row>
    <row r="169" spans="1:66">
      <c r="A169" s="132">
        <v>70</v>
      </c>
      <c r="B169" s="25" t="s">
        <v>154</v>
      </c>
      <c r="C169" s="133">
        <v>29751</v>
      </c>
      <c r="D169" s="128"/>
      <c r="E169" s="128"/>
      <c r="F169" s="128"/>
      <c r="G169" s="128"/>
      <c r="H169" s="128"/>
      <c r="I169" s="128"/>
      <c r="J169" s="128"/>
      <c r="K169" s="128"/>
      <c r="L169" s="128"/>
      <c r="M169" s="128"/>
      <c r="N169" s="128"/>
      <c r="O169" s="128"/>
      <c r="P169" s="128"/>
      <c r="Q169" s="128"/>
      <c r="R169" s="128"/>
      <c r="S169" s="128"/>
      <c r="T169" s="128"/>
      <c r="U169" s="128"/>
      <c r="V169" s="128"/>
      <c r="W169" s="128"/>
      <c r="X169" s="128"/>
      <c r="Y169" s="128"/>
      <c r="Z169" s="128"/>
      <c r="AA169" s="128"/>
      <c r="AB169" s="128"/>
      <c r="AC169" s="128"/>
      <c r="AD169" s="128"/>
      <c r="AE169" s="128"/>
      <c r="AF169" s="128"/>
      <c r="AG169" s="128"/>
      <c r="AH169" s="128"/>
      <c r="AI169" s="128"/>
      <c r="AJ169" s="128"/>
      <c r="AK169" s="128"/>
      <c r="AL169" s="128"/>
      <c r="AM169" s="128"/>
      <c r="AN169" s="128"/>
      <c r="AO169" s="128"/>
      <c r="AP169" s="128">
        <v>1563</v>
      </c>
      <c r="AQ169" s="128">
        <v>1729</v>
      </c>
      <c r="AR169" s="128">
        <v>1976</v>
      </c>
      <c r="AS169" s="128">
        <v>1777</v>
      </c>
      <c r="AT169" s="128">
        <v>1307</v>
      </c>
      <c r="AU169" s="128">
        <v>1536</v>
      </c>
      <c r="AV169" s="128">
        <v>1562</v>
      </c>
      <c r="AW169" s="128">
        <v>1628</v>
      </c>
      <c r="AX169" s="128">
        <v>1687</v>
      </c>
      <c r="AY169" s="128">
        <v>1850</v>
      </c>
      <c r="AZ169" s="128">
        <v>1991</v>
      </c>
      <c r="BA169" s="128">
        <v>2012</v>
      </c>
      <c r="BB169" s="128">
        <v>2103</v>
      </c>
      <c r="BC169" s="128">
        <v>1952</v>
      </c>
      <c r="BD169" s="128">
        <v>1830</v>
      </c>
      <c r="BE169" s="128">
        <v>1359</v>
      </c>
      <c r="BF169" s="128">
        <v>962</v>
      </c>
      <c r="BG169" s="128">
        <v>927</v>
      </c>
      <c r="BH169" s="133">
        <v>29751</v>
      </c>
      <c r="BI169" s="128">
        <f t="shared" si="14"/>
        <v>5268</v>
      </c>
      <c r="BJ169" s="128">
        <f t="shared" si="15"/>
        <v>4269.6000000000004</v>
      </c>
      <c r="BK169" s="128">
        <f t="shared" si="16"/>
        <v>3084</v>
      </c>
      <c r="BL169" s="128">
        <f t="shared" si="17"/>
        <v>16386.8</v>
      </c>
      <c r="BM169" s="128">
        <f t="shared" si="18"/>
        <v>7030</v>
      </c>
      <c r="BN169" s="128">
        <f t="shared" si="19"/>
        <v>5078</v>
      </c>
    </row>
    <row r="170" spans="1:66">
      <c r="A170" s="132">
        <v>71</v>
      </c>
      <c r="B170" s="25" t="s">
        <v>144</v>
      </c>
      <c r="C170" s="133">
        <v>35433</v>
      </c>
      <c r="D170" s="128"/>
      <c r="E170" s="128"/>
      <c r="F170" s="128"/>
      <c r="G170" s="128"/>
      <c r="H170" s="128"/>
      <c r="I170" s="128"/>
      <c r="J170" s="128"/>
      <c r="K170" s="128"/>
      <c r="L170" s="128"/>
      <c r="M170" s="128"/>
      <c r="N170" s="128"/>
      <c r="O170" s="128"/>
      <c r="P170" s="128"/>
      <c r="Q170" s="128"/>
      <c r="R170" s="128"/>
      <c r="S170" s="128"/>
      <c r="T170" s="128"/>
      <c r="U170" s="128"/>
      <c r="V170" s="128"/>
      <c r="W170" s="128"/>
      <c r="X170" s="128"/>
      <c r="Y170" s="128"/>
      <c r="Z170" s="128"/>
      <c r="AA170" s="128"/>
      <c r="AB170" s="128"/>
      <c r="AC170" s="128"/>
      <c r="AD170" s="128"/>
      <c r="AE170" s="128"/>
      <c r="AF170" s="128"/>
      <c r="AG170" s="128"/>
      <c r="AH170" s="128"/>
      <c r="AI170" s="128"/>
      <c r="AJ170" s="128"/>
      <c r="AK170" s="128"/>
      <c r="AL170" s="128"/>
      <c r="AM170" s="128"/>
      <c r="AN170" s="128"/>
      <c r="AO170" s="128"/>
      <c r="AP170" s="128">
        <v>1881</v>
      </c>
      <c r="AQ170" s="128">
        <v>2110</v>
      </c>
      <c r="AR170" s="128">
        <v>2305</v>
      </c>
      <c r="AS170" s="128">
        <v>2118</v>
      </c>
      <c r="AT170" s="128">
        <v>1870</v>
      </c>
      <c r="AU170" s="128">
        <v>2345</v>
      </c>
      <c r="AV170" s="128">
        <v>2246</v>
      </c>
      <c r="AW170" s="128">
        <v>2124</v>
      </c>
      <c r="AX170" s="128">
        <v>2109</v>
      </c>
      <c r="AY170" s="128">
        <v>2152</v>
      </c>
      <c r="AZ170" s="128">
        <v>2270</v>
      </c>
      <c r="BA170" s="128">
        <v>2266</v>
      </c>
      <c r="BB170" s="128">
        <v>2310</v>
      </c>
      <c r="BC170" s="128">
        <v>2113</v>
      </c>
      <c r="BD170" s="128">
        <v>1877</v>
      </c>
      <c r="BE170" s="128">
        <v>1373</v>
      </c>
      <c r="BF170" s="128">
        <v>926</v>
      </c>
      <c r="BG170" s="128">
        <v>1038</v>
      </c>
      <c r="BH170" s="133">
        <v>35433</v>
      </c>
      <c r="BI170" s="128">
        <f t="shared" si="14"/>
        <v>6296</v>
      </c>
      <c r="BJ170" s="128">
        <f t="shared" si="15"/>
        <v>5371</v>
      </c>
      <c r="BK170" s="128">
        <f t="shared" si="16"/>
        <v>3988</v>
      </c>
      <c r="BL170" s="128">
        <f t="shared" si="17"/>
        <v>20539.2</v>
      </c>
      <c r="BM170" s="128">
        <f t="shared" si="18"/>
        <v>7327</v>
      </c>
      <c r="BN170" s="128">
        <f t="shared" si="19"/>
        <v>5214</v>
      </c>
    </row>
    <row r="171" spans="1:66">
      <c r="A171" s="132">
        <v>72</v>
      </c>
      <c r="B171" s="25" t="s">
        <v>190</v>
      </c>
      <c r="C171" s="133">
        <v>45469</v>
      </c>
      <c r="D171" s="128"/>
      <c r="E171" s="128"/>
      <c r="F171" s="128"/>
      <c r="G171" s="128"/>
      <c r="H171" s="128"/>
      <c r="I171" s="128"/>
      <c r="J171" s="128"/>
      <c r="K171" s="128"/>
      <c r="L171" s="128"/>
      <c r="M171" s="128"/>
      <c r="N171" s="128"/>
      <c r="O171" s="128"/>
      <c r="P171" s="128"/>
      <c r="Q171" s="128"/>
      <c r="R171" s="128"/>
      <c r="S171" s="128"/>
      <c r="T171" s="128"/>
      <c r="U171" s="128"/>
      <c r="V171" s="128"/>
      <c r="W171" s="128"/>
      <c r="X171" s="128"/>
      <c r="Y171" s="128"/>
      <c r="Z171" s="128"/>
      <c r="AA171" s="128"/>
      <c r="AB171" s="128"/>
      <c r="AC171" s="128"/>
      <c r="AD171" s="128"/>
      <c r="AE171" s="128"/>
      <c r="AF171" s="128"/>
      <c r="AG171" s="128"/>
      <c r="AH171" s="128"/>
      <c r="AI171" s="128"/>
      <c r="AJ171" s="128"/>
      <c r="AK171" s="128"/>
      <c r="AL171" s="128"/>
      <c r="AM171" s="128"/>
      <c r="AN171" s="128"/>
      <c r="AO171" s="128"/>
      <c r="AP171" s="128">
        <v>2424</v>
      </c>
      <c r="AQ171" s="128">
        <v>2627</v>
      </c>
      <c r="AR171" s="128">
        <v>2782</v>
      </c>
      <c r="AS171" s="128">
        <v>2496</v>
      </c>
      <c r="AT171" s="128">
        <v>2218</v>
      </c>
      <c r="AU171" s="128">
        <v>2647</v>
      </c>
      <c r="AV171" s="128">
        <v>2633</v>
      </c>
      <c r="AW171" s="128">
        <v>2742</v>
      </c>
      <c r="AX171" s="128">
        <v>2463</v>
      </c>
      <c r="AY171" s="128">
        <v>2624</v>
      </c>
      <c r="AZ171" s="128">
        <v>2913</v>
      </c>
      <c r="BA171" s="128">
        <v>3147</v>
      </c>
      <c r="BB171" s="128">
        <v>3480</v>
      </c>
      <c r="BC171" s="128">
        <v>3298</v>
      </c>
      <c r="BD171" s="128">
        <v>2958</v>
      </c>
      <c r="BE171" s="128">
        <v>1819</v>
      </c>
      <c r="BF171" s="128">
        <v>1195</v>
      </c>
      <c r="BG171" s="128">
        <v>1003</v>
      </c>
      <c r="BH171" s="133">
        <v>45469</v>
      </c>
      <c r="BI171" s="128">
        <f t="shared" si="14"/>
        <v>7833</v>
      </c>
      <c r="BJ171" s="128">
        <f t="shared" si="15"/>
        <v>6383.2</v>
      </c>
      <c r="BK171" s="128">
        <f t="shared" si="16"/>
        <v>4714</v>
      </c>
      <c r="BL171" s="128">
        <f t="shared" si="17"/>
        <v>25865.4</v>
      </c>
      <c r="BM171" s="128">
        <f t="shared" si="18"/>
        <v>10273</v>
      </c>
      <c r="BN171" s="128">
        <f t="shared" si="19"/>
        <v>6975</v>
      </c>
    </row>
    <row r="172" spans="1:66">
      <c r="A172" s="132">
        <v>73</v>
      </c>
      <c r="B172" s="25" t="s">
        <v>191</v>
      </c>
      <c r="C172" s="133">
        <v>3978</v>
      </c>
      <c r="D172" s="128"/>
      <c r="E172" s="128"/>
      <c r="F172" s="128"/>
      <c r="G172" s="128"/>
      <c r="H172" s="128"/>
      <c r="I172" s="128"/>
      <c r="J172" s="128"/>
      <c r="K172" s="128"/>
      <c r="L172" s="128"/>
      <c r="M172" s="128"/>
      <c r="N172" s="128"/>
      <c r="O172" s="128"/>
      <c r="P172" s="128"/>
      <c r="Q172" s="128"/>
      <c r="R172" s="128"/>
      <c r="S172" s="128"/>
      <c r="T172" s="128"/>
      <c r="U172" s="128"/>
      <c r="V172" s="128"/>
      <c r="W172" s="128"/>
      <c r="X172" s="128"/>
      <c r="Y172" s="128"/>
      <c r="Z172" s="128"/>
      <c r="AA172" s="128"/>
      <c r="AB172" s="128"/>
      <c r="AC172" s="128"/>
      <c r="AD172" s="128"/>
      <c r="AE172" s="128"/>
      <c r="AF172" s="128"/>
      <c r="AG172" s="128"/>
      <c r="AH172" s="128"/>
      <c r="AI172" s="128"/>
      <c r="AJ172" s="128"/>
      <c r="AK172" s="128"/>
      <c r="AL172" s="128"/>
      <c r="AM172" s="128"/>
      <c r="AN172" s="128"/>
      <c r="AO172" s="128"/>
      <c r="AP172" s="128">
        <v>236</v>
      </c>
      <c r="AQ172" s="128">
        <v>203</v>
      </c>
      <c r="AR172" s="128">
        <v>241</v>
      </c>
      <c r="AS172" s="128">
        <v>157</v>
      </c>
      <c r="AT172" s="128">
        <v>141</v>
      </c>
      <c r="AU172" s="128">
        <v>193</v>
      </c>
      <c r="AV172" s="128">
        <v>181</v>
      </c>
      <c r="AW172" s="128">
        <v>206</v>
      </c>
      <c r="AX172" s="128">
        <v>182</v>
      </c>
      <c r="AY172" s="128">
        <v>204</v>
      </c>
      <c r="AZ172" s="128">
        <v>293</v>
      </c>
      <c r="BA172" s="128">
        <v>330</v>
      </c>
      <c r="BB172" s="128">
        <v>351</v>
      </c>
      <c r="BC172" s="128">
        <v>312</v>
      </c>
      <c r="BD172" s="128">
        <v>285</v>
      </c>
      <c r="BE172" s="128">
        <v>173</v>
      </c>
      <c r="BF172" s="128">
        <v>143</v>
      </c>
      <c r="BG172" s="128">
        <v>147</v>
      </c>
      <c r="BH172" s="133">
        <v>3978</v>
      </c>
      <c r="BI172" s="128">
        <f t="shared" si="14"/>
        <v>680</v>
      </c>
      <c r="BJ172" s="128">
        <f t="shared" si="15"/>
        <v>442.6</v>
      </c>
      <c r="BK172" s="128">
        <f t="shared" si="16"/>
        <v>298</v>
      </c>
      <c r="BL172" s="128">
        <f t="shared" si="17"/>
        <v>2143.8000000000002</v>
      </c>
      <c r="BM172" s="128">
        <f t="shared" si="18"/>
        <v>1060</v>
      </c>
      <c r="BN172" s="128">
        <f t="shared" si="19"/>
        <v>748</v>
      </c>
    </row>
    <row r="173" spans="1:66">
      <c r="A173" s="132">
        <v>74</v>
      </c>
      <c r="B173" s="25" t="s">
        <v>145</v>
      </c>
      <c r="C173" s="133">
        <v>171077</v>
      </c>
      <c r="D173" s="128"/>
      <c r="E173" s="128"/>
      <c r="F173" s="128"/>
      <c r="G173" s="128"/>
      <c r="H173" s="128"/>
      <c r="I173" s="128"/>
      <c r="J173" s="128"/>
      <c r="K173" s="128"/>
      <c r="L173" s="128"/>
      <c r="M173" s="128"/>
      <c r="N173" s="128"/>
      <c r="O173" s="128"/>
      <c r="P173" s="128"/>
      <c r="Q173" s="128"/>
      <c r="R173" s="128"/>
      <c r="S173" s="128"/>
      <c r="T173" s="128"/>
      <c r="U173" s="128"/>
      <c r="V173" s="128"/>
      <c r="W173" s="128"/>
      <c r="X173" s="128"/>
      <c r="Y173" s="128"/>
      <c r="Z173" s="128"/>
      <c r="AA173" s="128"/>
      <c r="AB173" s="128"/>
      <c r="AC173" s="128"/>
      <c r="AD173" s="128"/>
      <c r="AE173" s="128"/>
      <c r="AF173" s="128"/>
      <c r="AG173" s="128"/>
      <c r="AH173" s="128"/>
      <c r="AI173" s="128"/>
      <c r="AJ173" s="128"/>
      <c r="AK173" s="128"/>
      <c r="AL173" s="128"/>
      <c r="AM173" s="128"/>
      <c r="AN173" s="128"/>
      <c r="AO173" s="128"/>
      <c r="AP173" s="128">
        <v>8046</v>
      </c>
      <c r="AQ173" s="128">
        <v>9639</v>
      </c>
      <c r="AR173" s="128">
        <v>9929</v>
      </c>
      <c r="AS173" s="128">
        <v>10194</v>
      </c>
      <c r="AT173" s="128">
        <v>13050</v>
      </c>
      <c r="AU173" s="128">
        <v>12235</v>
      </c>
      <c r="AV173" s="128">
        <v>11994</v>
      </c>
      <c r="AW173" s="128">
        <v>12386</v>
      </c>
      <c r="AX173" s="128">
        <v>11197</v>
      </c>
      <c r="AY173" s="128">
        <v>11539</v>
      </c>
      <c r="AZ173" s="128">
        <v>11179</v>
      </c>
      <c r="BA173" s="128">
        <v>9759</v>
      </c>
      <c r="BB173" s="128">
        <v>8979</v>
      </c>
      <c r="BC173" s="128">
        <v>7921</v>
      </c>
      <c r="BD173" s="128">
        <v>7169</v>
      </c>
      <c r="BE173" s="128">
        <v>5704</v>
      </c>
      <c r="BF173" s="128">
        <v>4744</v>
      </c>
      <c r="BG173" s="128">
        <v>5413</v>
      </c>
      <c r="BH173" s="133">
        <v>171077</v>
      </c>
      <c r="BI173" s="128">
        <f t="shared" si="14"/>
        <v>27614</v>
      </c>
      <c r="BJ173" s="128">
        <f t="shared" si="15"/>
        <v>29201.4</v>
      </c>
      <c r="BK173" s="128">
        <f t="shared" si="16"/>
        <v>23244</v>
      </c>
      <c r="BL173" s="128">
        <f t="shared" si="17"/>
        <v>106395.6</v>
      </c>
      <c r="BM173" s="128">
        <f t="shared" si="18"/>
        <v>30951</v>
      </c>
      <c r="BN173" s="128">
        <f t="shared" si="19"/>
        <v>23030</v>
      </c>
    </row>
    <row r="174" spans="1:66">
      <c r="A174" s="132">
        <v>75</v>
      </c>
      <c r="B174" s="25" t="s">
        <v>146</v>
      </c>
      <c r="C174" s="133">
        <v>231831</v>
      </c>
      <c r="D174" s="128"/>
      <c r="E174" s="128"/>
      <c r="F174" s="128"/>
      <c r="G174" s="128"/>
      <c r="H174" s="128"/>
      <c r="I174" s="128"/>
      <c r="J174" s="128"/>
      <c r="K174" s="128"/>
      <c r="L174" s="128"/>
      <c r="M174" s="128"/>
      <c r="N174" s="128"/>
      <c r="O174" s="128"/>
      <c r="P174" s="128"/>
      <c r="Q174" s="128"/>
      <c r="R174" s="128"/>
      <c r="S174" s="128"/>
      <c r="T174" s="128"/>
      <c r="U174" s="128"/>
      <c r="V174" s="128"/>
      <c r="W174" s="128"/>
      <c r="X174" s="128"/>
      <c r="Y174" s="128"/>
      <c r="Z174" s="128"/>
      <c r="AA174" s="128"/>
      <c r="AB174" s="128"/>
      <c r="AC174" s="128"/>
      <c r="AD174" s="128"/>
      <c r="AE174" s="128"/>
      <c r="AF174" s="128"/>
      <c r="AG174" s="128"/>
      <c r="AH174" s="128"/>
      <c r="AI174" s="128"/>
      <c r="AJ174" s="128"/>
      <c r="AK174" s="128"/>
      <c r="AL174" s="128"/>
      <c r="AM174" s="128"/>
      <c r="AN174" s="128"/>
      <c r="AO174" s="128"/>
      <c r="AP174" s="128">
        <v>16970</v>
      </c>
      <c r="AQ174" s="128">
        <v>17587</v>
      </c>
      <c r="AR174" s="128">
        <v>15179</v>
      </c>
      <c r="AS174" s="128">
        <v>13289</v>
      </c>
      <c r="AT174" s="128">
        <v>14859</v>
      </c>
      <c r="AU174" s="128">
        <v>16922</v>
      </c>
      <c r="AV174" s="128">
        <v>20006</v>
      </c>
      <c r="AW174" s="128">
        <v>20710</v>
      </c>
      <c r="AX174" s="128">
        <v>16771</v>
      </c>
      <c r="AY174" s="128">
        <v>14625</v>
      </c>
      <c r="AZ174" s="128">
        <v>13267</v>
      </c>
      <c r="BA174" s="128">
        <v>11898</v>
      </c>
      <c r="BB174" s="128">
        <v>10714</v>
      </c>
      <c r="BC174" s="128">
        <v>9060</v>
      </c>
      <c r="BD174" s="128">
        <v>7856</v>
      </c>
      <c r="BE174" s="128">
        <v>5237</v>
      </c>
      <c r="BF174" s="128">
        <v>3623</v>
      </c>
      <c r="BG174" s="128">
        <v>3258</v>
      </c>
      <c r="BH174" s="133">
        <v>231831</v>
      </c>
      <c r="BI174" s="128">
        <f t="shared" si="14"/>
        <v>49736</v>
      </c>
      <c r="BJ174" s="128">
        <f t="shared" si="15"/>
        <v>37255.4</v>
      </c>
      <c r="BK174" s="128">
        <f t="shared" si="16"/>
        <v>28148</v>
      </c>
      <c r="BL174" s="128">
        <f t="shared" si="17"/>
        <v>145087.6</v>
      </c>
      <c r="BM174" s="128">
        <f t="shared" si="18"/>
        <v>29034</v>
      </c>
      <c r="BN174" s="128">
        <f t="shared" si="19"/>
        <v>19974</v>
      </c>
    </row>
    <row r="175" spans="1:66">
      <c r="A175" s="132">
        <v>76</v>
      </c>
      <c r="B175" s="25" t="s">
        <v>155</v>
      </c>
      <c r="C175" s="133">
        <v>43207</v>
      </c>
      <c r="D175" s="128"/>
      <c r="E175" s="128"/>
      <c r="F175" s="128"/>
      <c r="G175" s="128"/>
      <c r="H175" s="128"/>
      <c r="I175" s="128"/>
      <c r="J175" s="128"/>
      <c r="K175" s="128"/>
      <c r="L175" s="128"/>
      <c r="M175" s="128"/>
      <c r="N175" s="128"/>
      <c r="O175" s="128"/>
      <c r="P175" s="128"/>
      <c r="Q175" s="128"/>
      <c r="R175" s="128"/>
      <c r="S175" s="128"/>
      <c r="T175" s="128"/>
      <c r="U175" s="128"/>
      <c r="V175" s="128"/>
      <c r="W175" s="128"/>
      <c r="X175" s="128"/>
      <c r="Y175" s="128"/>
      <c r="Z175" s="128"/>
      <c r="AA175" s="128"/>
      <c r="AB175" s="128"/>
      <c r="AC175" s="128"/>
      <c r="AD175" s="128"/>
      <c r="AE175" s="128"/>
      <c r="AF175" s="128"/>
      <c r="AG175" s="128"/>
      <c r="AH175" s="128"/>
      <c r="AI175" s="128"/>
      <c r="AJ175" s="128"/>
      <c r="AK175" s="128"/>
      <c r="AL175" s="128"/>
      <c r="AM175" s="128"/>
      <c r="AN175" s="128"/>
      <c r="AO175" s="128"/>
      <c r="AP175" s="128">
        <v>2754</v>
      </c>
      <c r="AQ175" s="128">
        <v>3014</v>
      </c>
      <c r="AR175" s="128">
        <v>3047</v>
      </c>
      <c r="AS175" s="128">
        <v>2819</v>
      </c>
      <c r="AT175" s="128">
        <v>2615</v>
      </c>
      <c r="AU175" s="128">
        <v>2846</v>
      </c>
      <c r="AV175" s="128">
        <v>3060</v>
      </c>
      <c r="AW175" s="128">
        <v>2852</v>
      </c>
      <c r="AX175" s="128">
        <v>2586</v>
      </c>
      <c r="AY175" s="128">
        <v>2582</v>
      </c>
      <c r="AZ175" s="128">
        <v>2581</v>
      </c>
      <c r="BA175" s="128">
        <v>2578</v>
      </c>
      <c r="BB175" s="128">
        <v>2399</v>
      </c>
      <c r="BC175" s="128">
        <v>2356</v>
      </c>
      <c r="BD175" s="128">
        <v>2027</v>
      </c>
      <c r="BE175" s="128">
        <v>1336</v>
      </c>
      <c r="BF175" s="128">
        <v>919</v>
      </c>
      <c r="BG175" s="128">
        <v>836</v>
      </c>
      <c r="BH175" s="133">
        <v>43207</v>
      </c>
      <c r="BI175" s="128">
        <f t="shared" si="14"/>
        <v>8815</v>
      </c>
      <c r="BJ175" s="128">
        <f t="shared" si="15"/>
        <v>7262.2</v>
      </c>
      <c r="BK175" s="128">
        <f t="shared" si="16"/>
        <v>5434</v>
      </c>
      <c r="BL175" s="128">
        <f t="shared" si="17"/>
        <v>25226.6</v>
      </c>
      <c r="BM175" s="128">
        <f t="shared" si="18"/>
        <v>7474</v>
      </c>
      <c r="BN175" s="128">
        <f t="shared" si="19"/>
        <v>5118</v>
      </c>
    </row>
    <row r="176" spans="1:66">
      <c r="A176" s="132">
        <v>77</v>
      </c>
      <c r="B176" s="25" t="s">
        <v>147</v>
      </c>
      <c r="C176" s="133">
        <v>296322</v>
      </c>
      <c r="D176" s="128"/>
      <c r="E176" s="128"/>
      <c r="F176" s="128"/>
      <c r="G176" s="128"/>
      <c r="H176" s="128"/>
      <c r="I176" s="128"/>
      <c r="J176" s="128"/>
      <c r="K176" s="128"/>
      <c r="L176" s="128"/>
      <c r="M176" s="128"/>
      <c r="N176" s="128"/>
      <c r="O176" s="128"/>
      <c r="P176" s="128"/>
      <c r="Q176" s="128"/>
      <c r="R176" s="128"/>
      <c r="S176" s="128"/>
      <c r="T176" s="128"/>
      <c r="U176" s="128"/>
      <c r="V176" s="128"/>
      <c r="W176" s="128"/>
      <c r="X176" s="128"/>
      <c r="Y176" s="128"/>
      <c r="Z176" s="128"/>
      <c r="AA176" s="128"/>
      <c r="AB176" s="128"/>
      <c r="AC176" s="128"/>
      <c r="AD176" s="128"/>
      <c r="AE176" s="128"/>
      <c r="AF176" s="128"/>
      <c r="AG176" s="128"/>
      <c r="AH176" s="128"/>
      <c r="AI176" s="128"/>
      <c r="AJ176" s="128"/>
      <c r="AK176" s="128"/>
      <c r="AL176" s="128"/>
      <c r="AM176" s="128"/>
      <c r="AN176" s="128"/>
      <c r="AO176" s="128"/>
      <c r="AP176" s="128">
        <v>26884</v>
      </c>
      <c r="AQ176" s="128">
        <v>27212</v>
      </c>
      <c r="AR176" s="128">
        <v>21517</v>
      </c>
      <c r="AS176" s="128">
        <v>16204</v>
      </c>
      <c r="AT176" s="128">
        <v>18641</v>
      </c>
      <c r="AU176" s="128">
        <v>22986</v>
      </c>
      <c r="AV176" s="128">
        <v>29599</v>
      </c>
      <c r="AW176" s="128">
        <v>33607</v>
      </c>
      <c r="AX176" s="128">
        <v>23951</v>
      </c>
      <c r="AY176" s="128">
        <v>17416</v>
      </c>
      <c r="AZ176" s="128">
        <v>14128</v>
      </c>
      <c r="BA176" s="128">
        <v>12031</v>
      </c>
      <c r="BB176" s="128">
        <v>10179</v>
      </c>
      <c r="BC176" s="128">
        <v>8050</v>
      </c>
      <c r="BD176" s="128">
        <v>6218</v>
      </c>
      <c r="BE176" s="128">
        <v>3702</v>
      </c>
      <c r="BF176" s="128">
        <v>2230</v>
      </c>
      <c r="BG176" s="128">
        <v>1767</v>
      </c>
      <c r="BH176" s="133">
        <v>296322</v>
      </c>
      <c r="BI176" s="128">
        <f t="shared" si="14"/>
        <v>75613</v>
      </c>
      <c r="BJ176" s="128">
        <f t="shared" si="15"/>
        <v>47755.199999999997</v>
      </c>
      <c r="BK176" s="128">
        <f t="shared" si="16"/>
        <v>34845</v>
      </c>
      <c r="BL176" s="128">
        <f t="shared" si="17"/>
        <v>189019.6</v>
      </c>
      <c r="BM176" s="128">
        <f t="shared" si="18"/>
        <v>21967</v>
      </c>
      <c r="BN176" s="128">
        <f t="shared" si="19"/>
        <v>13917</v>
      </c>
    </row>
    <row r="177" spans="1:66">
      <c r="A177" s="132">
        <v>78</v>
      </c>
      <c r="B177" s="25" t="s">
        <v>148</v>
      </c>
      <c r="C177" s="133">
        <v>91521</v>
      </c>
      <c r="D177" s="128"/>
      <c r="E177" s="128"/>
      <c r="F177" s="128"/>
      <c r="G177" s="128"/>
      <c r="H177" s="128"/>
      <c r="I177" s="128"/>
      <c r="J177" s="128"/>
      <c r="K177" s="128"/>
      <c r="L177" s="128"/>
      <c r="M177" s="128"/>
      <c r="N177" s="128"/>
      <c r="O177" s="128"/>
      <c r="P177" s="128"/>
      <c r="Q177" s="128"/>
      <c r="R177" s="128"/>
      <c r="S177" s="128"/>
      <c r="T177" s="128"/>
      <c r="U177" s="128"/>
      <c r="V177" s="128"/>
      <c r="W177" s="128"/>
      <c r="X177" s="128"/>
      <c r="Y177" s="128"/>
      <c r="Z177" s="128"/>
      <c r="AA177" s="128"/>
      <c r="AB177" s="128"/>
      <c r="AC177" s="128"/>
      <c r="AD177" s="128"/>
      <c r="AE177" s="128"/>
      <c r="AF177" s="128"/>
      <c r="AG177" s="128"/>
      <c r="AH177" s="128"/>
      <c r="AI177" s="128"/>
      <c r="AJ177" s="128"/>
      <c r="AK177" s="128"/>
      <c r="AL177" s="128"/>
      <c r="AM177" s="128"/>
      <c r="AN177" s="128"/>
      <c r="AO177" s="128"/>
      <c r="AP177" s="128">
        <v>3740</v>
      </c>
      <c r="AQ177" s="128">
        <v>3133</v>
      </c>
      <c r="AR177" s="128">
        <v>2860</v>
      </c>
      <c r="AS177" s="128">
        <v>2650</v>
      </c>
      <c r="AT177" s="128">
        <v>6965</v>
      </c>
      <c r="AU177" s="128">
        <v>14276</v>
      </c>
      <c r="AV177" s="128">
        <v>13296</v>
      </c>
      <c r="AW177" s="128">
        <v>8899</v>
      </c>
      <c r="AX177" s="128">
        <v>6388</v>
      </c>
      <c r="AY177" s="128">
        <v>5268</v>
      </c>
      <c r="AZ177" s="128">
        <v>5017</v>
      </c>
      <c r="BA177" s="128">
        <v>4497</v>
      </c>
      <c r="BB177" s="128">
        <v>3985</v>
      </c>
      <c r="BC177" s="128">
        <v>3245</v>
      </c>
      <c r="BD177" s="128">
        <v>2896</v>
      </c>
      <c r="BE177" s="128">
        <v>1916</v>
      </c>
      <c r="BF177" s="128">
        <v>1239</v>
      </c>
      <c r="BG177" s="128">
        <v>1251</v>
      </c>
      <c r="BH177" s="133">
        <v>91521</v>
      </c>
      <c r="BI177" s="128">
        <f t="shared" si="14"/>
        <v>9733</v>
      </c>
      <c r="BJ177" s="128">
        <f t="shared" si="15"/>
        <v>11331</v>
      </c>
      <c r="BK177" s="128">
        <f t="shared" si="16"/>
        <v>9615</v>
      </c>
      <c r="BL177" s="128">
        <f t="shared" si="17"/>
        <v>69651</v>
      </c>
      <c r="BM177" s="128">
        <f t="shared" si="18"/>
        <v>10547</v>
      </c>
      <c r="BN177" s="128">
        <f t="shared" si="19"/>
        <v>7302</v>
      </c>
    </row>
    <row r="178" spans="1:66">
      <c r="A178" s="132">
        <v>79</v>
      </c>
      <c r="B178" s="25" t="s">
        <v>192</v>
      </c>
      <c r="C178" s="133">
        <v>157421</v>
      </c>
      <c r="D178" s="128"/>
      <c r="E178" s="128"/>
      <c r="F178" s="128"/>
      <c r="G178" s="128"/>
      <c r="H178" s="128"/>
      <c r="I178" s="128"/>
      <c r="J178" s="128"/>
      <c r="K178" s="128"/>
      <c r="L178" s="128"/>
      <c r="M178" s="128"/>
      <c r="N178" s="128"/>
      <c r="O178" s="128"/>
      <c r="P178" s="128"/>
      <c r="Q178" s="128"/>
      <c r="R178" s="128"/>
      <c r="S178" s="128"/>
      <c r="T178" s="128"/>
      <c r="U178" s="128"/>
      <c r="V178" s="128"/>
      <c r="W178" s="128"/>
      <c r="X178" s="128"/>
      <c r="Y178" s="128"/>
      <c r="Z178" s="128"/>
      <c r="AA178" s="128"/>
      <c r="AB178" s="128"/>
      <c r="AC178" s="128"/>
      <c r="AD178" s="128"/>
      <c r="AE178" s="128"/>
      <c r="AF178" s="128"/>
      <c r="AG178" s="128"/>
      <c r="AH178" s="128"/>
      <c r="AI178" s="128"/>
      <c r="AJ178" s="128"/>
      <c r="AK178" s="128"/>
      <c r="AL178" s="128"/>
      <c r="AM178" s="128"/>
      <c r="AN178" s="128"/>
      <c r="AO178" s="128"/>
      <c r="AP178" s="128">
        <v>9573</v>
      </c>
      <c r="AQ178" s="128">
        <v>9948</v>
      </c>
      <c r="AR178" s="128">
        <v>10164</v>
      </c>
      <c r="AS178" s="128">
        <v>9575</v>
      </c>
      <c r="AT178" s="128">
        <v>8890</v>
      </c>
      <c r="AU178" s="128">
        <v>9108</v>
      </c>
      <c r="AV178" s="128">
        <v>10594</v>
      </c>
      <c r="AW178" s="128">
        <v>10652</v>
      </c>
      <c r="AX178" s="128">
        <v>9890</v>
      </c>
      <c r="AY178" s="128">
        <v>10777</v>
      </c>
      <c r="AZ178" s="128">
        <v>10841</v>
      </c>
      <c r="BA178" s="128">
        <v>10400</v>
      </c>
      <c r="BB178" s="128">
        <v>9920</v>
      </c>
      <c r="BC178" s="128">
        <v>8498</v>
      </c>
      <c r="BD178" s="128">
        <v>7661</v>
      </c>
      <c r="BE178" s="128">
        <v>5249</v>
      </c>
      <c r="BF178" s="128">
        <v>3088</v>
      </c>
      <c r="BG178" s="128">
        <v>2593</v>
      </c>
      <c r="BH178" s="133">
        <v>157421</v>
      </c>
      <c r="BI178" s="128">
        <f t="shared" si="14"/>
        <v>29685</v>
      </c>
      <c r="BJ178" s="128">
        <f t="shared" si="15"/>
        <v>24563.4</v>
      </c>
      <c r="BK178" s="128">
        <f t="shared" si="16"/>
        <v>18465</v>
      </c>
      <c r="BL178" s="128">
        <f t="shared" si="17"/>
        <v>94902</v>
      </c>
      <c r="BM178" s="128">
        <f t="shared" si="18"/>
        <v>27089</v>
      </c>
      <c r="BN178" s="128">
        <f t="shared" si="19"/>
        <v>18591</v>
      </c>
    </row>
    <row r="179" spans="1:66">
      <c r="A179" s="132">
        <v>80</v>
      </c>
      <c r="B179" s="25" t="s">
        <v>193</v>
      </c>
      <c r="C179" s="133">
        <v>6510</v>
      </c>
      <c r="D179" s="128"/>
      <c r="E179" s="128"/>
      <c r="F179" s="128"/>
      <c r="G179" s="128"/>
      <c r="H179" s="128"/>
      <c r="I179" s="128"/>
      <c r="J179" s="128"/>
      <c r="K179" s="128"/>
      <c r="L179" s="128"/>
      <c r="M179" s="128"/>
      <c r="N179" s="128"/>
      <c r="O179" s="128"/>
      <c r="P179" s="128"/>
      <c r="Q179" s="128"/>
      <c r="R179" s="128"/>
      <c r="S179" s="128"/>
      <c r="T179" s="128"/>
      <c r="U179" s="128"/>
      <c r="V179" s="128"/>
      <c r="W179" s="128"/>
      <c r="X179" s="128"/>
      <c r="Y179" s="128"/>
      <c r="Z179" s="128"/>
      <c r="AA179" s="128"/>
      <c r="AB179" s="128"/>
      <c r="AC179" s="128"/>
      <c r="AD179" s="128"/>
      <c r="AE179" s="128"/>
      <c r="AF179" s="128"/>
      <c r="AG179" s="128"/>
      <c r="AH179" s="128"/>
      <c r="AI179" s="128"/>
      <c r="AJ179" s="128"/>
      <c r="AK179" s="128"/>
      <c r="AL179" s="128"/>
      <c r="AM179" s="128"/>
      <c r="AN179" s="128"/>
      <c r="AO179" s="128"/>
      <c r="AP179" s="128">
        <v>289</v>
      </c>
      <c r="AQ179" s="128">
        <v>327</v>
      </c>
      <c r="AR179" s="128">
        <v>408</v>
      </c>
      <c r="AS179" s="128">
        <v>342</v>
      </c>
      <c r="AT179" s="128">
        <v>248</v>
      </c>
      <c r="AU179" s="128">
        <v>285</v>
      </c>
      <c r="AV179" s="128">
        <v>320</v>
      </c>
      <c r="AW179" s="128">
        <v>293</v>
      </c>
      <c r="AX179" s="128">
        <v>283</v>
      </c>
      <c r="AY179" s="128">
        <v>311</v>
      </c>
      <c r="AZ179" s="128">
        <v>428</v>
      </c>
      <c r="BA179" s="128">
        <v>520</v>
      </c>
      <c r="BB179" s="128">
        <v>597</v>
      </c>
      <c r="BC179" s="128">
        <v>516</v>
      </c>
      <c r="BD179" s="128">
        <v>453</v>
      </c>
      <c r="BE179" s="128">
        <v>361</v>
      </c>
      <c r="BF179" s="128">
        <v>238</v>
      </c>
      <c r="BG179" s="128">
        <v>291</v>
      </c>
      <c r="BH179" s="133">
        <v>6510</v>
      </c>
      <c r="BI179" s="128">
        <f t="shared" si="14"/>
        <v>1024</v>
      </c>
      <c r="BJ179" s="128">
        <f t="shared" si="15"/>
        <v>834.8</v>
      </c>
      <c r="BK179" s="128">
        <f t="shared" si="16"/>
        <v>590</v>
      </c>
      <c r="BL179" s="128">
        <f t="shared" si="17"/>
        <v>3421.8</v>
      </c>
      <c r="BM179" s="128">
        <f t="shared" si="18"/>
        <v>1859</v>
      </c>
      <c r="BN179" s="128">
        <f t="shared" si="19"/>
        <v>1343</v>
      </c>
    </row>
    <row r="180" spans="1:66">
      <c r="A180" s="132">
        <v>81</v>
      </c>
      <c r="B180" s="25" t="s">
        <v>80</v>
      </c>
      <c r="C180" s="133">
        <v>946</v>
      </c>
      <c r="D180" s="128"/>
      <c r="E180" s="128"/>
      <c r="F180" s="128"/>
      <c r="G180" s="128"/>
      <c r="H180" s="128"/>
      <c r="I180" s="128"/>
      <c r="J180" s="128"/>
      <c r="K180" s="128"/>
      <c r="L180" s="128"/>
      <c r="M180" s="128"/>
      <c r="N180" s="128"/>
      <c r="O180" s="128"/>
      <c r="P180" s="128"/>
      <c r="Q180" s="128"/>
      <c r="R180" s="128"/>
      <c r="S180" s="128"/>
      <c r="T180" s="128"/>
      <c r="U180" s="128"/>
      <c r="V180" s="128"/>
      <c r="W180" s="128"/>
      <c r="X180" s="128"/>
      <c r="Y180" s="128"/>
      <c r="Z180" s="128"/>
      <c r="AA180" s="128"/>
      <c r="AB180" s="128"/>
      <c r="AC180" s="128"/>
      <c r="AD180" s="128"/>
      <c r="AE180" s="128"/>
      <c r="AF180" s="128"/>
      <c r="AG180" s="128"/>
      <c r="AH180" s="128"/>
      <c r="AI180" s="128"/>
      <c r="AJ180" s="128"/>
      <c r="AK180" s="128"/>
      <c r="AL180" s="128"/>
      <c r="AM180" s="128"/>
      <c r="AN180" s="128"/>
      <c r="AO180" s="128"/>
      <c r="AP180" s="128">
        <v>21</v>
      </c>
      <c r="AQ180" s="128">
        <v>30</v>
      </c>
      <c r="AR180" s="128">
        <v>30</v>
      </c>
      <c r="AS180" s="128">
        <v>65</v>
      </c>
      <c r="AT180" s="128">
        <v>157</v>
      </c>
      <c r="AU180" s="128">
        <v>145</v>
      </c>
      <c r="AV180" s="128">
        <v>98</v>
      </c>
      <c r="AW180" s="128">
        <v>57</v>
      </c>
      <c r="AX180" s="128">
        <v>53</v>
      </c>
      <c r="AY180" s="128">
        <v>41</v>
      </c>
      <c r="AZ180" s="128">
        <v>69</v>
      </c>
      <c r="BA180" s="128">
        <v>58</v>
      </c>
      <c r="BB180" s="128">
        <v>23</v>
      </c>
      <c r="BC180" s="128">
        <v>59</v>
      </c>
      <c r="BD180" s="128">
        <v>27</v>
      </c>
      <c r="BE180" s="128">
        <v>10</v>
      </c>
      <c r="BF180" s="128">
        <v>1</v>
      </c>
      <c r="BG180" s="128">
        <v>2</v>
      </c>
      <c r="BH180" s="133">
        <v>946</v>
      </c>
      <c r="BI180" s="128">
        <f t="shared" si="14"/>
        <v>81</v>
      </c>
      <c r="BJ180" s="128">
        <f t="shared" si="15"/>
        <v>240</v>
      </c>
      <c r="BK180" s="128">
        <f t="shared" si="16"/>
        <v>222</v>
      </c>
      <c r="BL180" s="128">
        <f t="shared" si="17"/>
        <v>727</v>
      </c>
      <c r="BM180" s="128">
        <f t="shared" si="18"/>
        <v>99</v>
      </c>
      <c r="BN180" s="128">
        <f t="shared" si="19"/>
        <v>40</v>
      </c>
    </row>
    <row r="181" spans="1:66">
      <c r="A181" s="132">
        <v>82</v>
      </c>
      <c r="B181" s="25" t="s">
        <v>115</v>
      </c>
      <c r="C181" s="133">
        <f>SUM(C104,C107,C109:C110,C113:C114,C118,C120,C122,C126,C131,C133,C135:C136,C140,C142:C145,C149:C150,C152:C153,C157,C159,C164,C173:C174,C176:C178)</f>
        <v>4890099</v>
      </c>
      <c r="D181" s="133"/>
      <c r="E181" s="133"/>
      <c r="F181" s="133"/>
      <c r="G181" s="133"/>
      <c r="H181" s="133"/>
      <c r="I181" s="133"/>
      <c r="J181" s="133"/>
      <c r="K181" s="133"/>
      <c r="L181" s="133"/>
      <c r="M181" s="133"/>
      <c r="N181" s="133"/>
      <c r="O181" s="133"/>
      <c r="P181" s="133"/>
      <c r="Q181" s="133"/>
      <c r="R181" s="133"/>
      <c r="S181" s="133"/>
      <c r="T181" s="133"/>
      <c r="U181" s="133"/>
      <c r="V181" s="133"/>
      <c r="W181" s="133"/>
      <c r="X181" s="133"/>
      <c r="Y181" s="133"/>
      <c r="Z181" s="133"/>
      <c r="AA181" s="133"/>
      <c r="AB181" s="133"/>
      <c r="AC181" s="133"/>
      <c r="AD181" s="133"/>
      <c r="AE181" s="133"/>
      <c r="AF181" s="133"/>
      <c r="AG181" s="133"/>
      <c r="AH181" s="133"/>
      <c r="AI181" s="133"/>
      <c r="AJ181" s="133"/>
      <c r="AK181" s="133"/>
      <c r="AL181" s="133"/>
      <c r="AM181" s="133"/>
      <c r="AN181" s="133"/>
      <c r="AO181" s="133"/>
      <c r="AP181" s="133">
        <f t="shared" ref="AP181:BH181" si="20">SUM(AP104,AP107,AP109:AP110,AP113:AP114,AP118,AP120,AP122,AP126,AP131,AP133,AP135:AP136,AP140,AP142:AP145,AP149:AP150,AP152:AP153,AP157,AP159,AP164,AP173:AP174,AP176:AP178)</f>
        <v>293381</v>
      </c>
      <c r="AQ181" s="133">
        <f t="shared" si="20"/>
        <v>306178</v>
      </c>
      <c r="AR181" s="133">
        <f t="shared" si="20"/>
        <v>293268</v>
      </c>
      <c r="AS181" s="133">
        <f t="shared" si="20"/>
        <v>273986</v>
      </c>
      <c r="AT181" s="133">
        <f t="shared" si="20"/>
        <v>334028</v>
      </c>
      <c r="AU181" s="133">
        <f t="shared" si="20"/>
        <v>389430</v>
      </c>
      <c r="AV181" s="133">
        <f t="shared" si="20"/>
        <v>410025</v>
      </c>
      <c r="AW181" s="133">
        <f t="shared" si="20"/>
        <v>395514</v>
      </c>
      <c r="AX181" s="133">
        <f t="shared" si="20"/>
        <v>334562</v>
      </c>
      <c r="AY181" s="133">
        <f t="shared" si="20"/>
        <v>317282</v>
      </c>
      <c r="AZ181" s="133">
        <f t="shared" si="20"/>
        <v>303098</v>
      </c>
      <c r="BA181" s="133">
        <f t="shared" si="20"/>
        <v>274201</v>
      </c>
      <c r="BB181" s="133">
        <f t="shared" si="20"/>
        <v>246982</v>
      </c>
      <c r="BC181" s="133">
        <f t="shared" si="20"/>
        <v>208476</v>
      </c>
      <c r="BD181" s="133">
        <f t="shared" si="20"/>
        <v>184196</v>
      </c>
      <c r="BE181" s="133">
        <f t="shared" si="20"/>
        <v>132912</v>
      </c>
      <c r="BF181" s="133">
        <f t="shared" si="20"/>
        <v>94911</v>
      </c>
      <c r="BG181" s="133">
        <f t="shared" si="20"/>
        <v>97669</v>
      </c>
      <c r="BH181" s="133">
        <f t="shared" si="20"/>
        <v>4890099</v>
      </c>
      <c r="BI181" s="128">
        <f t="shared" si="14"/>
        <v>892827</v>
      </c>
      <c r="BJ181" s="128">
        <f t="shared" si="15"/>
        <v>783974.8</v>
      </c>
      <c r="BK181" s="128">
        <f t="shared" si="16"/>
        <v>608014</v>
      </c>
      <c r="BL181" s="128">
        <f t="shared" si="17"/>
        <v>3114716.4</v>
      </c>
      <c r="BM181" s="128">
        <f t="shared" si="18"/>
        <v>718164</v>
      </c>
      <c r="BN181" s="128">
        <f t="shared" si="19"/>
        <v>509688</v>
      </c>
    </row>
    <row r="182" spans="1:66" ht="15.5">
      <c r="A182" s="132">
        <v>83</v>
      </c>
      <c r="B182" s="13"/>
      <c r="C182" s="127"/>
      <c r="D182" s="129"/>
      <c r="E182" s="129"/>
      <c r="F182" s="129"/>
      <c r="G182" s="129"/>
      <c r="H182" s="129"/>
      <c r="I182" s="129"/>
      <c r="J182" s="129"/>
      <c r="K182" s="129"/>
      <c r="L182" s="129"/>
      <c r="M182" s="129"/>
      <c r="N182" s="129"/>
      <c r="O182" s="129"/>
      <c r="P182" s="129"/>
      <c r="Q182" s="129"/>
      <c r="R182" s="129"/>
      <c r="S182" s="129"/>
      <c r="T182" s="129"/>
      <c r="U182" s="129"/>
      <c r="V182" s="129"/>
      <c r="W182" s="129"/>
      <c r="X182" s="129"/>
      <c r="Y182" s="129"/>
      <c r="Z182" s="129"/>
      <c r="AA182" s="129"/>
      <c r="AB182" s="129"/>
      <c r="AC182" s="129"/>
      <c r="AD182" s="129"/>
      <c r="AE182" s="129"/>
      <c r="AF182" s="129"/>
      <c r="AG182" s="129"/>
      <c r="AH182" s="129"/>
      <c r="AI182" s="129"/>
      <c r="AJ182" s="129"/>
      <c r="AK182" s="129"/>
      <c r="AL182" s="129"/>
      <c r="AM182" s="129"/>
      <c r="AN182" s="129"/>
      <c r="AO182" s="129"/>
      <c r="AP182" s="129"/>
      <c r="AQ182" s="129"/>
      <c r="AR182" s="129"/>
      <c r="AS182" s="129"/>
      <c r="AT182" s="129"/>
      <c r="AU182" s="129"/>
      <c r="AV182" s="129"/>
      <c r="AW182" s="129"/>
      <c r="AX182" s="129"/>
      <c r="AY182" s="129"/>
      <c r="AZ182" s="129"/>
      <c r="BA182" s="129"/>
      <c r="BB182" s="129"/>
      <c r="BC182" s="129"/>
      <c r="BD182" s="129"/>
      <c r="BE182" s="129"/>
      <c r="BF182" s="129"/>
      <c r="BG182" s="129"/>
      <c r="BH182" s="129"/>
      <c r="BI182" s="1"/>
      <c r="BJ182" s="1"/>
      <c r="BK182" s="1"/>
    </row>
    <row r="183" spans="1:66" ht="15.5">
      <c r="A183" s="132">
        <v>84</v>
      </c>
      <c r="B183" s="13"/>
      <c r="C183" s="127"/>
      <c r="D183" s="129"/>
      <c r="E183" s="129"/>
      <c r="F183" s="129"/>
      <c r="G183" s="129"/>
      <c r="H183" s="129"/>
      <c r="I183" s="129"/>
      <c r="J183" s="129"/>
      <c r="K183" s="129"/>
      <c r="L183" s="129"/>
      <c r="M183" s="129"/>
      <c r="N183" s="129"/>
      <c r="O183" s="129"/>
      <c r="P183" s="129"/>
      <c r="Q183" s="129"/>
      <c r="R183" s="129"/>
      <c r="S183" s="129"/>
      <c r="T183" s="129"/>
      <c r="U183" s="129"/>
      <c r="V183" s="129"/>
      <c r="W183" s="129"/>
      <c r="X183" s="129"/>
      <c r="Y183" s="129"/>
      <c r="Z183" s="129"/>
      <c r="AA183" s="129"/>
      <c r="AB183" s="129"/>
      <c r="AC183" s="129"/>
      <c r="AD183" s="129"/>
      <c r="AE183" s="129"/>
      <c r="AF183" s="129"/>
      <c r="AG183" s="129"/>
      <c r="AH183" s="129"/>
      <c r="AI183" s="129"/>
      <c r="AJ183" s="129"/>
      <c r="AK183" s="129"/>
      <c r="AL183" s="129"/>
      <c r="AM183" s="129"/>
      <c r="AN183" s="129"/>
      <c r="AO183" s="129"/>
      <c r="AP183" s="129"/>
      <c r="AQ183" s="129"/>
      <c r="AR183" s="129"/>
      <c r="AS183" s="129"/>
      <c r="AT183" s="129"/>
      <c r="AU183" s="129"/>
      <c r="AV183" s="129"/>
      <c r="AW183" s="129"/>
      <c r="AX183" s="129"/>
      <c r="AY183" s="129"/>
      <c r="AZ183" s="129"/>
      <c r="BA183" s="129"/>
      <c r="BB183" s="129"/>
      <c r="BC183" s="129"/>
      <c r="BD183" s="129"/>
      <c r="BE183" s="129"/>
      <c r="BF183" s="129"/>
      <c r="BG183" s="129"/>
      <c r="BH183" s="129"/>
      <c r="BI183" s="1"/>
      <c r="BJ183" s="1"/>
      <c r="BK183" s="1"/>
    </row>
    <row r="184" spans="1:66" ht="15.5">
      <c r="A184" s="132">
        <v>85</v>
      </c>
      <c r="B184" s="13"/>
      <c r="C184" s="127"/>
      <c r="D184" s="129"/>
      <c r="E184" s="129"/>
      <c r="F184" s="129"/>
      <c r="G184" s="129"/>
      <c r="H184" s="129"/>
      <c r="I184" s="129"/>
      <c r="J184" s="129"/>
      <c r="K184" s="129"/>
      <c r="L184" s="129"/>
      <c r="M184" s="129"/>
      <c r="N184" s="129"/>
      <c r="O184" s="129"/>
      <c r="P184" s="129"/>
      <c r="Q184" s="129"/>
      <c r="R184" s="129"/>
      <c r="S184" s="129"/>
      <c r="T184" s="129"/>
      <c r="U184" s="129"/>
      <c r="V184" s="129"/>
      <c r="W184" s="129"/>
      <c r="X184" s="129"/>
      <c r="Y184" s="129"/>
      <c r="Z184" s="129"/>
      <c r="AA184" s="129"/>
      <c r="AB184" s="129"/>
      <c r="AC184" s="129"/>
      <c r="AD184" s="129"/>
      <c r="AE184" s="129"/>
      <c r="AF184" s="129"/>
      <c r="AG184" s="129"/>
      <c r="AH184" s="129"/>
      <c r="AI184" s="129"/>
      <c r="AJ184" s="129"/>
      <c r="AK184" s="129"/>
      <c r="AL184" s="129"/>
      <c r="AM184" s="129"/>
      <c r="AN184" s="129"/>
      <c r="AO184" s="129"/>
      <c r="AP184" s="129"/>
      <c r="AQ184" s="129"/>
      <c r="AR184" s="129"/>
      <c r="AS184" s="129"/>
      <c r="AT184" s="129"/>
      <c r="AU184" s="129"/>
      <c r="AV184" s="129"/>
      <c r="AW184" s="129"/>
      <c r="AX184" s="129"/>
      <c r="AY184" s="129"/>
      <c r="AZ184" s="129"/>
      <c r="BA184" s="129"/>
      <c r="BB184" s="129"/>
      <c r="BC184" s="129"/>
      <c r="BD184" s="129"/>
      <c r="BE184" s="129"/>
      <c r="BF184" s="129"/>
      <c r="BG184" s="129"/>
      <c r="BH184" s="129"/>
      <c r="BI184" s="1"/>
      <c r="BJ184" s="1"/>
      <c r="BK184" s="1"/>
    </row>
    <row r="185" spans="1:66" ht="15.5">
      <c r="A185" s="132">
        <v>86</v>
      </c>
      <c r="B185" s="13"/>
      <c r="C185" s="127"/>
      <c r="D185" s="129"/>
      <c r="E185" s="129"/>
      <c r="F185" s="129"/>
      <c r="G185" s="129"/>
      <c r="H185" s="129"/>
      <c r="I185" s="129"/>
      <c r="J185" s="129"/>
      <c r="K185" s="129"/>
      <c r="L185" s="129"/>
      <c r="M185" s="129"/>
      <c r="N185" s="129"/>
      <c r="O185" s="129"/>
      <c r="P185" s="129"/>
      <c r="Q185" s="129"/>
      <c r="R185" s="129"/>
      <c r="S185" s="129"/>
      <c r="T185" s="129"/>
      <c r="U185" s="129"/>
      <c r="V185" s="129"/>
      <c r="W185" s="129"/>
      <c r="X185" s="129"/>
      <c r="Y185" s="129"/>
      <c r="Z185" s="129"/>
      <c r="AA185" s="129"/>
      <c r="AB185" s="129"/>
      <c r="AC185" s="129"/>
      <c r="AD185" s="129"/>
      <c r="AE185" s="129"/>
      <c r="AF185" s="129"/>
      <c r="AG185" s="129"/>
      <c r="AH185" s="129"/>
      <c r="AI185" s="129"/>
      <c r="AJ185" s="129"/>
      <c r="AK185" s="129"/>
      <c r="AL185" s="129"/>
      <c r="AM185" s="129"/>
      <c r="AN185" s="129"/>
      <c r="AO185" s="129"/>
      <c r="AP185" s="129"/>
      <c r="AQ185" s="129"/>
      <c r="AR185" s="129"/>
      <c r="AS185" s="129"/>
      <c r="AT185" s="129"/>
      <c r="AU185" s="129"/>
      <c r="AV185" s="129"/>
      <c r="AW185" s="129"/>
      <c r="AX185" s="129"/>
      <c r="AY185" s="129"/>
      <c r="AZ185" s="129"/>
      <c r="BA185" s="129"/>
      <c r="BB185" s="129"/>
      <c r="BC185" s="129"/>
      <c r="BD185" s="129"/>
      <c r="BE185" s="129"/>
      <c r="BF185" s="129"/>
      <c r="BG185" s="129"/>
      <c r="BH185" s="129"/>
      <c r="BI185" s="1"/>
      <c r="BJ185" s="1"/>
      <c r="BK185" s="1"/>
    </row>
    <row r="186" spans="1:66" ht="15.5">
      <c r="A186" s="132">
        <v>87</v>
      </c>
      <c r="B186" s="13"/>
      <c r="C186" s="127"/>
      <c r="D186" s="129"/>
      <c r="E186" s="129"/>
      <c r="F186" s="129"/>
      <c r="G186" s="129"/>
      <c r="H186" s="129"/>
      <c r="I186" s="129"/>
      <c r="J186" s="129"/>
      <c r="K186" s="129"/>
      <c r="L186" s="129"/>
      <c r="M186" s="129"/>
      <c r="N186" s="129"/>
      <c r="O186" s="129"/>
      <c r="P186" s="129"/>
      <c r="Q186" s="129"/>
      <c r="R186" s="129"/>
      <c r="S186" s="129"/>
      <c r="T186" s="129"/>
      <c r="U186" s="129"/>
      <c r="V186" s="129"/>
      <c r="W186" s="129"/>
      <c r="X186" s="129"/>
      <c r="Y186" s="129"/>
      <c r="Z186" s="129"/>
      <c r="AA186" s="129"/>
      <c r="AB186" s="129"/>
      <c r="AC186" s="129"/>
      <c r="AD186" s="129"/>
      <c r="AE186" s="129"/>
      <c r="AF186" s="129"/>
      <c r="AG186" s="129"/>
      <c r="AH186" s="129"/>
      <c r="AI186" s="129"/>
      <c r="AJ186" s="129"/>
      <c r="AK186" s="129"/>
      <c r="AL186" s="129"/>
      <c r="AM186" s="129"/>
      <c r="AN186" s="129"/>
      <c r="AO186" s="129"/>
      <c r="AP186" s="129"/>
      <c r="AQ186" s="129"/>
      <c r="AR186" s="129"/>
      <c r="AS186" s="129"/>
      <c r="AT186" s="129"/>
      <c r="AU186" s="129"/>
      <c r="AV186" s="129"/>
      <c r="AW186" s="129"/>
      <c r="AX186" s="129"/>
      <c r="AY186" s="129"/>
      <c r="AZ186" s="129"/>
      <c r="BA186" s="129"/>
      <c r="BB186" s="129"/>
      <c r="BC186" s="129"/>
      <c r="BD186" s="129"/>
      <c r="BE186" s="129"/>
      <c r="BF186" s="129"/>
      <c r="BG186" s="129"/>
      <c r="BH186" s="129"/>
      <c r="BI186" s="1"/>
      <c r="BJ186" s="1"/>
      <c r="BK186" s="1"/>
    </row>
    <row r="187" spans="1:66" ht="15.5">
      <c r="A187" s="132">
        <v>88</v>
      </c>
      <c r="B187" s="13"/>
      <c r="C187" s="127"/>
      <c r="D187" s="129"/>
      <c r="E187" s="129"/>
      <c r="F187" s="129"/>
      <c r="G187" s="129"/>
      <c r="H187" s="129"/>
      <c r="I187" s="129"/>
      <c r="J187" s="129"/>
      <c r="K187" s="129"/>
      <c r="L187" s="129"/>
      <c r="M187" s="129"/>
      <c r="N187" s="129"/>
      <c r="O187" s="129"/>
      <c r="P187" s="129"/>
      <c r="Q187" s="129"/>
      <c r="R187" s="129"/>
      <c r="S187" s="129"/>
      <c r="T187" s="129"/>
      <c r="U187" s="129"/>
      <c r="V187" s="129"/>
      <c r="W187" s="129"/>
      <c r="X187" s="129"/>
      <c r="Y187" s="129"/>
      <c r="Z187" s="129"/>
      <c r="AA187" s="129"/>
      <c r="AB187" s="129"/>
      <c r="AC187" s="129"/>
      <c r="AD187" s="129"/>
      <c r="AE187" s="129"/>
      <c r="AF187" s="129"/>
      <c r="AG187" s="129"/>
      <c r="AH187" s="129"/>
      <c r="AI187" s="129"/>
      <c r="AJ187" s="129"/>
      <c r="AK187" s="129"/>
      <c r="AL187" s="129"/>
      <c r="AM187" s="129"/>
      <c r="AN187" s="129"/>
      <c r="AO187" s="129"/>
      <c r="AP187" s="129"/>
      <c r="AQ187" s="129"/>
      <c r="AR187" s="129"/>
      <c r="AS187" s="129"/>
      <c r="AT187" s="129"/>
      <c r="AU187" s="129"/>
      <c r="AV187" s="129"/>
      <c r="AW187" s="129"/>
      <c r="AX187" s="129"/>
      <c r="AY187" s="129"/>
      <c r="AZ187" s="129"/>
      <c r="BA187" s="129"/>
      <c r="BB187" s="129"/>
      <c r="BC187" s="129"/>
      <c r="BD187" s="129"/>
      <c r="BE187" s="129"/>
      <c r="BF187" s="129"/>
      <c r="BG187" s="129"/>
      <c r="BH187" s="129"/>
      <c r="BI187" s="1"/>
      <c r="BJ187" s="1"/>
      <c r="BK187" s="1"/>
    </row>
    <row r="188" spans="1:66" ht="15.5">
      <c r="A188" s="132">
        <v>89</v>
      </c>
      <c r="B188" s="13"/>
      <c r="C188" s="127"/>
      <c r="D188" s="129"/>
      <c r="E188" s="129"/>
      <c r="F188" s="129"/>
      <c r="G188" s="129"/>
      <c r="H188" s="129"/>
      <c r="I188" s="129"/>
      <c r="J188" s="129"/>
      <c r="K188" s="129"/>
      <c r="L188" s="129"/>
      <c r="M188" s="129"/>
      <c r="N188" s="129"/>
      <c r="O188" s="129"/>
      <c r="P188" s="129"/>
      <c r="Q188" s="129"/>
      <c r="R188" s="129"/>
      <c r="S188" s="129"/>
      <c r="T188" s="129"/>
      <c r="U188" s="129"/>
      <c r="V188" s="129"/>
      <c r="W188" s="129"/>
      <c r="X188" s="129"/>
      <c r="Y188" s="129"/>
      <c r="Z188" s="129"/>
      <c r="AA188" s="129"/>
      <c r="AB188" s="129"/>
      <c r="AC188" s="129"/>
      <c r="AD188" s="129"/>
      <c r="AE188" s="129"/>
      <c r="AF188" s="129"/>
      <c r="AG188" s="129"/>
      <c r="AH188" s="129"/>
      <c r="AI188" s="129"/>
      <c r="AJ188" s="129"/>
      <c r="AK188" s="129"/>
      <c r="AL188" s="129"/>
      <c r="AM188" s="129"/>
      <c r="AN188" s="129"/>
      <c r="AO188" s="129"/>
      <c r="AP188" s="129"/>
      <c r="AQ188" s="129"/>
      <c r="AR188" s="129"/>
      <c r="AS188" s="129"/>
      <c r="AT188" s="129"/>
      <c r="AU188" s="129"/>
      <c r="AV188" s="129"/>
      <c r="AW188" s="129"/>
      <c r="AX188" s="129"/>
      <c r="AY188" s="129"/>
      <c r="AZ188" s="129"/>
      <c r="BA188" s="129"/>
      <c r="BB188" s="129"/>
      <c r="BC188" s="129"/>
      <c r="BD188" s="129"/>
      <c r="BE188" s="129"/>
      <c r="BF188" s="129"/>
      <c r="BG188" s="129"/>
      <c r="BH188" s="129"/>
      <c r="BI188" s="1"/>
      <c r="BJ188" s="1"/>
      <c r="BK188" s="1"/>
    </row>
    <row r="189" spans="1:66" ht="15.5">
      <c r="A189" s="132">
        <v>90</v>
      </c>
      <c r="B189" s="13"/>
      <c r="C189" s="127"/>
      <c r="D189" s="129"/>
      <c r="E189" s="129"/>
      <c r="F189" s="129"/>
      <c r="G189" s="129"/>
      <c r="H189" s="129"/>
      <c r="I189" s="129"/>
      <c r="J189" s="129"/>
      <c r="K189" s="129"/>
      <c r="L189" s="129"/>
      <c r="M189" s="129"/>
      <c r="N189" s="129"/>
      <c r="O189" s="129"/>
      <c r="P189" s="129"/>
      <c r="Q189" s="129"/>
      <c r="R189" s="129"/>
      <c r="S189" s="129"/>
      <c r="T189" s="129"/>
      <c r="U189" s="129"/>
      <c r="V189" s="129"/>
      <c r="W189" s="129"/>
      <c r="X189" s="129"/>
      <c r="Y189" s="129"/>
      <c r="Z189" s="129"/>
      <c r="AA189" s="129"/>
      <c r="AB189" s="129"/>
      <c r="AC189" s="129"/>
      <c r="AD189" s="129"/>
      <c r="AE189" s="129"/>
      <c r="AF189" s="129"/>
      <c r="AG189" s="129"/>
      <c r="AH189" s="129"/>
      <c r="AI189" s="129"/>
      <c r="AJ189" s="129"/>
      <c r="AK189" s="129"/>
      <c r="AL189" s="129"/>
      <c r="AM189" s="129"/>
      <c r="AN189" s="129"/>
      <c r="AO189" s="129"/>
      <c r="AP189" s="129"/>
      <c r="AQ189" s="129"/>
      <c r="AR189" s="129"/>
      <c r="AS189" s="129"/>
      <c r="AT189" s="129"/>
      <c r="AU189" s="129"/>
      <c r="AV189" s="129"/>
      <c r="AW189" s="129"/>
      <c r="AX189" s="129"/>
      <c r="AY189" s="129"/>
      <c r="AZ189" s="129"/>
      <c r="BA189" s="129"/>
      <c r="BB189" s="129"/>
      <c r="BC189" s="129"/>
      <c r="BD189" s="129"/>
      <c r="BE189" s="129"/>
      <c r="BF189" s="129"/>
      <c r="BG189" s="129"/>
      <c r="BH189" s="129"/>
      <c r="BI189" s="1"/>
      <c r="BJ189" s="1"/>
      <c r="BK189" s="1"/>
    </row>
    <row r="190" spans="1:66" ht="15.5">
      <c r="A190" s="132">
        <v>91</v>
      </c>
      <c r="B190" s="13"/>
      <c r="C190" s="127"/>
      <c r="D190" s="129"/>
      <c r="E190" s="129"/>
      <c r="F190" s="129"/>
      <c r="G190" s="129"/>
      <c r="H190" s="129"/>
      <c r="I190" s="129"/>
      <c r="J190" s="129"/>
      <c r="K190" s="129"/>
      <c r="L190" s="129"/>
      <c r="M190" s="129"/>
      <c r="N190" s="129"/>
      <c r="O190" s="129"/>
      <c r="P190" s="129"/>
      <c r="Q190" s="129"/>
      <c r="R190" s="129"/>
      <c r="S190" s="129"/>
      <c r="T190" s="129"/>
      <c r="U190" s="129"/>
      <c r="V190" s="129"/>
      <c r="W190" s="129"/>
      <c r="X190" s="129"/>
      <c r="Y190" s="129"/>
      <c r="Z190" s="129"/>
      <c r="AA190" s="129"/>
      <c r="AB190" s="129"/>
      <c r="AC190" s="129"/>
      <c r="AD190" s="129"/>
      <c r="AE190" s="129"/>
      <c r="AF190" s="129"/>
      <c r="AG190" s="129"/>
      <c r="AH190" s="129"/>
      <c r="AI190" s="129"/>
      <c r="AJ190" s="129"/>
      <c r="AK190" s="129"/>
      <c r="AL190" s="129"/>
      <c r="AM190" s="129"/>
      <c r="AN190" s="129"/>
      <c r="AO190" s="129"/>
      <c r="AP190" s="129"/>
      <c r="AQ190" s="129"/>
      <c r="AR190" s="129"/>
      <c r="AS190" s="129"/>
      <c r="AT190" s="129"/>
      <c r="AU190" s="129"/>
      <c r="AV190" s="129"/>
      <c r="AW190" s="129"/>
      <c r="AX190" s="129"/>
      <c r="AY190" s="129"/>
      <c r="AZ190" s="129"/>
      <c r="BA190" s="129"/>
      <c r="BB190" s="129"/>
      <c r="BC190" s="129"/>
      <c r="BD190" s="129"/>
      <c r="BE190" s="129"/>
      <c r="BF190" s="129"/>
      <c r="BG190" s="129"/>
      <c r="BH190" s="129"/>
      <c r="BI190" s="1"/>
      <c r="BJ190" s="1"/>
      <c r="BK190" s="1"/>
    </row>
    <row r="191" spans="1:66" ht="15.5">
      <c r="A191" s="132">
        <v>92</v>
      </c>
      <c r="B191" s="13"/>
      <c r="C191" s="127"/>
      <c r="D191" s="129"/>
      <c r="E191" s="129"/>
      <c r="F191" s="129"/>
      <c r="G191" s="129"/>
      <c r="H191" s="129"/>
      <c r="I191" s="129"/>
      <c r="J191" s="129"/>
      <c r="K191" s="129"/>
      <c r="L191" s="129"/>
      <c r="M191" s="129"/>
      <c r="N191" s="129"/>
      <c r="O191" s="129"/>
      <c r="P191" s="129"/>
      <c r="Q191" s="129"/>
      <c r="R191" s="129"/>
      <c r="S191" s="129"/>
      <c r="T191" s="129"/>
      <c r="U191" s="129"/>
      <c r="V191" s="129"/>
      <c r="W191" s="129"/>
      <c r="X191" s="129"/>
      <c r="Y191" s="129"/>
      <c r="Z191" s="129"/>
      <c r="AA191" s="129"/>
      <c r="AB191" s="129"/>
      <c r="AC191" s="129"/>
      <c r="AD191" s="129"/>
      <c r="AE191" s="129"/>
      <c r="AF191" s="129"/>
      <c r="AG191" s="129"/>
      <c r="AH191" s="129"/>
      <c r="AI191" s="129"/>
      <c r="AJ191" s="129"/>
      <c r="AK191" s="129"/>
      <c r="AL191" s="129"/>
      <c r="AM191" s="129"/>
      <c r="AN191" s="129"/>
      <c r="AO191" s="129"/>
      <c r="AP191" s="129"/>
      <c r="AQ191" s="129"/>
      <c r="AR191" s="129"/>
      <c r="AS191" s="129"/>
      <c r="AT191" s="129"/>
      <c r="AU191" s="129"/>
      <c r="AV191" s="129"/>
      <c r="AW191" s="129"/>
      <c r="AX191" s="129"/>
      <c r="AY191" s="129"/>
      <c r="AZ191" s="129"/>
      <c r="BA191" s="129"/>
      <c r="BB191" s="129"/>
      <c r="BC191" s="129"/>
      <c r="BD191" s="129"/>
      <c r="BE191" s="129"/>
      <c r="BF191" s="129"/>
      <c r="BG191" s="129"/>
      <c r="BH191" s="129"/>
      <c r="BI191" s="1"/>
      <c r="BJ191" s="1"/>
      <c r="BK191" s="1"/>
    </row>
    <row r="192" spans="1:66" ht="15.5">
      <c r="A192" s="132">
        <v>93</v>
      </c>
      <c r="B192" s="13"/>
      <c r="C192" s="127"/>
      <c r="D192" s="129"/>
      <c r="E192" s="129"/>
      <c r="F192" s="129"/>
      <c r="G192" s="129"/>
      <c r="H192" s="129"/>
      <c r="I192" s="129"/>
      <c r="J192" s="129"/>
      <c r="K192" s="129"/>
      <c r="L192" s="129"/>
      <c r="M192" s="129"/>
      <c r="N192" s="129"/>
      <c r="O192" s="129"/>
      <c r="P192" s="129"/>
      <c r="Q192" s="129"/>
      <c r="R192" s="129"/>
      <c r="S192" s="129"/>
      <c r="T192" s="129"/>
      <c r="U192" s="129"/>
      <c r="V192" s="129"/>
      <c r="W192" s="129"/>
      <c r="X192" s="129"/>
      <c r="Y192" s="129"/>
      <c r="Z192" s="129"/>
      <c r="AA192" s="129"/>
      <c r="AB192" s="129"/>
      <c r="AC192" s="129"/>
      <c r="AD192" s="129"/>
      <c r="AE192" s="129"/>
      <c r="AF192" s="129"/>
      <c r="AG192" s="129"/>
      <c r="AH192" s="129"/>
      <c r="AI192" s="129"/>
      <c r="AJ192" s="129"/>
      <c r="AK192" s="129"/>
      <c r="AL192" s="129"/>
      <c r="AM192" s="129"/>
      <c r="AN192" s="129"/>
      <c r="AO192" s="129"/>
      <c r="AP192" s="129"/>
      <c r="AQ192" s="129"/>
      <c r="AR192" s="129"/>
      <c r="AS192" s="129"/>
      <c r="AT192" s="129"/>
      <c r="AU192" s="129"/>
      <c r="AV192" s="129"/>
      <c r="AW192" s="129"/>
      <c r="AX192" s="129"/>
      <c r="AY192" s="129"/>
      <c r="AZ192" s="129"/>
      <c r="BA192" s="129"/>
      <c r="BB192" s="129"/>
      <c r="BC192" s="129"/>
      <c r="BD192" s="129"/>
      <c r="BE192" s="129"/>
      <c r="BF192" s="129"/>
      <c r="BG192" s="129"/>
      <c r="BH192" s="129"/>
      <c r="BI192" s="1"/>
      <c r="BJ192" s="1"/>
      <c r="BK192" s="1"/>
    </row>
    <row r="193" spans="1:66" ht="15.5">
      <c r="A193" s="132">
        <v>94</v>
      </c>
      <c r="B193" s="13"/>
      <c r="C193" s="127"/>
      <c r="D193" s="129"/>
      <c r="E193" s="129"/>
      <c r="F193" s="129"/>
      <c r="G193" s="129"/>
      <c r="H193" s="129"/>
      <c r="I193" s="129"/>
      <c r="J193" s="129"/>
      <c r="K193" s="129"/>
      <c r="L193" s="129"/>
      <c r="M193" s="129"/>
      <c r="N193" s="129"/>
      <c r="O193" s="129"/>
      <c r="P193" s="129"/>
      <c r="Q193" s="129"/>
      <c r="R193" s="129"/>
      <c r="S193" s="129"/>
      <c r="T193" s="129"/>
      <c r="U193" s="129"/>
      <c r="V193" s="129"/>
      <c r="W193" s="129"/>
      <c r="X193" s="129"/>
      <c r="Y193" s="129"/>
      <c r="Z193" s="129"/>
      <c r="AA193" s="129"/>
      <c r="AB193" s="129"/>
      <c r="AC193" s="129"/>
      <c r="AD193" s="129"/>
      <c r="AE193" s="129"/>
      <c r="AF193" s="129"/>
      <c r="AG193" s="129"/>
      <c r="AH193" s="129"/>
      <c r="AI193" s="129"/>
      <c r="AJ193" s="129"/>
      <c r="AK193" s="129"/>
      <c r="AL193" s="129"/>
      <c r="AM193" s="129"/>
      <c r="AN193" s="129"/>
      <c r="AO193" s="129"/>
      <c r="AP193" s="129"/>
      <c r="AQ193" s="129"/>
      <c r="AR193" s="129"/>
      <c r="AS193" s="129"/>
      <c r="AT193" s="129"/>
      <c r="AU193" s="129"/>
      <c r="AV193" s="129"/>
      <c r="AW193" s="129"/>
      <c r="AX193" s="129"/>
      <c r="AY193" s="129"/>
      <c r="AZ193" s="129"/>
      <c r="BA193" s="129"/>
      <c r="BB193" s="129"/>
      <c r="BC193" s="129"/>
      <c r="BD193" s="129"/>
      <c r="BE193" s="129"/>
      <c r="BF193" s="129"/>
      <c r="BG193" s="129"/>
      <c r="BH193" s="129"/>
      <c r="BI193" s="1"/>
      <c r="BJ193" s="1"/>
      <c r="BK193" s="1"/>
    </row>
    <row r="194" spans="1:66" ht="15.5">
      <c r="A194" s="132">
        <v>95</v>
      </c>
      <c r="B194" s="13"/>
      <c r="C194" s="127"/>
      <c r="D194" s="129"/>
      <c r="E194" s="129"/>
      <c r="F194" s="129"/>
      <c r="G194" s="129"/>
      <c r="H194" s="129"/>
      <c r="I194" s="129"/>
      <c r="J194" s="129"/>
      <c r="K194" s="129"/>
      <c r="L194" s="129"/>
      <c r="M194" s="129"/>
      <c r="N194" s="129"/>
      <c r="O194" s="129"/>
      <c r="P194" s="129"/>
      <c r="Q194" s="129"/>
      <c r="R194" s="129"/>
      <c r="S194" s="129"/>
      <c r="T194" s="129"/>
      <c r="U194" s="129"/>
      <c r="V194" s="129"/>
      <c r="W194" s="129"/>
      <c r="X194" s="129"/>
      <c r="Y194" s="129"/>
      <c r="Z194" s="129"/>
      <c r="AA194" s="129"/>
      <c r="AB194" s="129"/>
      <c r="AC194" s="129"/>
      <c r="AD194" s="129"/>
      <c r="AE194" s="129"/>
      <c r="AF194" s="129"/>
      <c r="AG194" s="129"/>
      <c r="AH194" s="129"/>
      <c r="AI194" s="129"/>
      <c r="AJ194" s="129"/>
      <c r="AK194" s="129"/>
      <c r="AL194" s="129"/>
      <c r="AM194" s="129"/>
      <c r="AN194" s="129"/>
      <c r="AO194" s="129"/>
      <c r="AP194" s="129"/>
      <c r="AQ194" s="129"/>
      <c r="AR194" s="129"/>
      <c r="AS194" s="129"/>
      <c r="AT194" s="129"/>
      <c r="AU194" s="129"/>
      <c r="AV194" s="129"/>
      <c r="AW194" s="129"/>
      <c r="AX194" s="129"/>
      <c r="AY194" s="129"/>
      <c r="AZ194" s="129"/>
      <c r="BA194" s="129"/>
      <c r="BB194" s="129"/>
      <c r="BC194" s="129"/>
      <c r="BD194" s="129"/>
      <c r="BE194" s="129"/>
      <c r="BF194" s="129"/>
      <c r="BG194" s="129"/>
      <c r="BH194" s="129"/>
      <c r="BI194" s="1"/>
      <c r="BJ194" s="1"/>
      <c r="BK194" s="1"/>
    </row>
    <row r="195" spans="1:66" ht="15.5">
      <c r="A195" s="132">
        <v>96</v>
      </c>
      <c r="B195" s="13"/>
      <c r="C195" s="127"/>
      <c r="D195" s="129"/>
      <c r="E195" s="129"/>
      <c r="F195" s="129"/>
      <c r="G195" s="129"/>
      <c r="H195" s="129"/>
      <c r="I195" s="129"/>
      <c r="J195" s="129"/>
      <c r="K195" s="129"/>
      <c r="L195" s="129"/>
      <c r="M195" s="129"/>
      <c r="N195" s="129"/>
      <c r="O195" s="129"/>
      <c r="P195" s="129"/>
      <c r="Q195" s="129"/>
      <c r="R195" s="129"/>
      <c r="S195" s="129"/>
      <c r="T195" s="129"/>
      <c r="U195" s="129"/>
      <c r="V195" s="129"/>
      <c r="W195" s="129"/>
      <c r="X195" s="129"/>
      <c r="Y195" s="129"/>
      <c r="Z195" s="129"/>
      <c r="AA195" s="129"/>
      <c r="AB195" s="129"/>
      <c r="AC195" s="129"/>
      <c r="AD195" s="129"/>
      <c r="AE195" s="129"/>
      <c r="AF195" s="129"/>
      <c r="AG195" s="129"/>
      <c r="AH195" s="129"/>
      <c r="AI195" s="129"/>
      <c r="AJ195" s="129"/>
      <c r="AK195" s="129"/>
      <c r="AL195" s="129"/>
      <c r="AM195" s="129"/>
      <c r="AN195" s="129"/>
      <c r="AO195" s="129"/>
      <c r="AP195" s="129"/>
      <c r="AQ195" s="129"/>
      <c r="AR195" s="129"/>
      <c r="AS195" s="129"/>
      <c r="AT195" s="129"/>
      <c r="AU195" s="129"/>
      <c r="AV195" s="129"/>
      <c r="AW195" s="129"/>
      <c r="AX195" s="129"/>
      <c r="AY195" s="129"/>
      <c r="AZ195" s="129"/>
      <c r="BA195" s="129"/>
      <c r="BB195" s="129"/>
      <c r="BC195" s="129"/>
      <c r="BD195" s="129"/>
      <c r="BE195" s="129"/>
      <c r="BF195" s="129"/>
      <c r="BG195" s="129"/>
      <c r="BH195" s="129"/>
      <c r="BI195" s="1"/>
      <c r="BJ195" s="1"/>
      <c r="BK195" s="1"/>
    </row>
    <row r="196" spans="1:66" ht="15.5">
      <c r="A196" s="132">
        <v>97</v>
      </c>
      <c r="B196" s="13"/>
      <c r="C196" s="127"/>
      <c r="D196" s="129"/>
      <c r="E196" s="129"/>
      <c r="F196" s="129"/>
      <c r="G196" s="129"/>
      <c r="H196" s="129"/>
      <c r="I196" s="129"/>
      <c r="J196" s="129"/>
      <c r="K196" s="129"/>
      <c r="L196" s="129"/>
      <c r="M196" s="129"/>
      <c r="N196" s="129"/>
      <c r="O196" s="129"/>
      <c r="P196" s="129"/>
      <c r="Q196" s="129"/>
      <c r="R196" s="129"/>
      <c r="S196" s="129"/>
      <c r="T196" s="129"/>
      <c r="U196" s="129"/>
      <c r="V196" s="129"/>
      <c r="W196" s="129"/>
      <c r="X196" s="129"/>
      <c r="Y196" s="129"/>
      <c r="Z196" s="129"/>
      <c r="AA196" s="129"/>
      <c r="AB196" s="129"/>
      <c r="AC196" s="129"/>
      <c r="AD196" s="129"/>
      <c r="AE196" s="129"/>
      <c r="AF196" s="129"/>
      <c r="AG196" s="129"/>
      <c r="AH196" s="129"/>
      <c r="AI196" s="129"/>
      <c r="AJ196" s="129"/>
      <c r="AK196" s="129"/>
      <c r="AL196" s="129"/>
      <c r="AM196" s="129"/>
      <c r="AN196" s="129"/>
      <c r="AO196" s="129"/>
      <c r="AP196" s="129"/>
      <c r="AQ196" s="129"/>
      <c r="AR196" s="129"/>
      <c r="AS196" s="129"/>
      <c r="AT196" s="129"/>
      <c r="AU196" s="129"/>
      <c r="AV196" s="129"/>
      <c r="AW196" s="129"/>
      <c r="AX196" s="129"/>
      <c r="AY196" s="129"/>
      <c r="AZ196" s="129"/>
      <c r="BA196" s="129"/>
      <c r="BB196" s="129"/>
      <c r="BC196" s="129"/>
      <c r="BD196" s="129"/>
      <c r="BE196" s="129"/>
      <c r="BF196" s="129"/>
      <c r="BG196" s="129"/>
      <c r="BH196" s="129"/>
      <c r="BI196" s="1"/>
      <c r="BJ196" s="1"/>
      <c r="BK196" s="1"/>
    </row>
    <row r="197" spans="1:66" ht="15.5">
      <c r="A197" s="132">
        <v>98</v>
      </c>
      <c r="B197" s="13"/>
      <c r="C197" s="127"/>
      <c r="D197" s="129"/>
      <c r="E197" s="129"/>
      <c r="F197" s="129"/>
      <c r="G197" s="129"/>
      <c r="H197" s="129"/>
      <c r="I197" s="129"/>
      <c r="J197" s="129"/>
      <c r="K197" s="129"/>
      <c r="L197" s="129"/>
      <c r="M197" s="129"/>
      <c r="N197" s="129"/>
      <c r="O197" s="129"/>
      <c r="P197" s="129"/>
      <c r="Q197" s="129"/>
      <c r="R197" s="129"/>
      <c r="S197" s="129"/>
      <c r="T197" s="129"/>
      <c r="U197" s="129"/>
      <c r="V197" s="129"/>
      <c r="W197" s="129"/>
      <c r="X197" s="129"/>
      <c r="Y197" s="129"/>
      <c r="Z197" s="129"/>
      <c r="AA197" s="129"/>
      <c r="AB197" s="129"/>
      <c r="AC197" s="129"/>
      <c r="AD197" s="129"/>
      <c r="AE197" s="129"/>
      <c r="AF197" s="129"/>
      <c r="AG197" s="129"/>
      <c r="AH197" s="129"/>
      <c r="AI197" s="129"/>
      <c r="AJ197" s="129"/>
      <c r="AK197" s="129"/>
      <c r="AL197" s="129"/>
      <c r="AM197" s="129"/>
      <c r="AN197" s="129"/>
      <c r="AO197" s="129"/>
      <c r="AP197" s="129"/>
      <c r="AQ197" s="129"/>
      <c r="AR197" s="129"/>
      <c r="AS197" s="129"/>
      <c r="AT197" s="129"/>
      <c r="AU197" s="129"/>
      <c r="AV197" s="129"/>
      <c r="AW197" s="129"/>
      <c r="AX197" s="129"/>
      <c r="AY197" s="129"/>
      <c r="AZ197" s="129"/>
      <c r="BA197" s="129"/>
      <c r="BB197" s="129"/>
      <c r="BC197" s="129"/>
      <c r="BD197" s="129"/>
      <c r="BE197" s="129"/>
      <c r="BF197" s="129"/>
      <c r="BG197" s="129"/>
      <c r="BH197" s="129"/>
      <c r="BI197" s="1"/>
      <c r="BJ197" s="1"/>
      <c r="BK197" s="1"/>
    </row>
    <row r="198" spans="1:66" ht="15.5">
      <c r="A198" s="132">
        <v>99</v>
      </c>
      <c r="B198" s="13">
        <v>1</v>
      </c>
      <c r="C198" s="127"/>
      <c r="D198" s="129"/>
      <c r="E198" s="129"/>
      <c r="F198" s="129"/>
      <c r="G198" s="129"/>
      <c r="H198" s="129"/>
      <c r="I198" s="129"/>
      <c r="J198" s="129"/>
      <c r="K198" s="129"/>
      <c r="L198" s="129"/>
      <c r="M198" s="129"/>
      <c r="N198" s="129"/>
      <c r="O198" s="129"/>
      <c r="P198" s="129"/>
      <c r="Q198" s="129"/>
      <c r="R198" s="129"/>
      <c r="S198" s="129"/>
      <c r="T198" s="129"/>
      <c r="U198" s="129"/>
      <c r="V198" s="129"/>
      <c r="W198" s="129"/>
      <c r="X198" s="129"/>
      <c r="Y198" s="129"/>
      <c r="Z198" s="129"/>
      <c r="AA198" s="129"/>
      <c r="AB198" s="129"/>
      <c r="AC198" s="129"/>
      <c r="AD198" s="129"/>
      <c r="AE198" s="129"/>
      <c r="AF198" s="129"/>
      <c r="AG198" s="129"/>
      <c r="AH198" s="129"/>
      <c r="AI198" s="129"/>
      <c r="AJ198" s="129"/>
      <c r="AK198" s="129"/>
      <c r="AL198" s="129"/>
      <c r="AM198" s="129"/>
      <c r="AN198" s="129"/>
      <c r="AO198" s="129"/>
      <c r="AP198" s="129"/>
      <c r="AQ198" s="129"/>
      <c r="AR198" s="129"/>
      <c r="AS198" s="129"/>
      <c r="AT198" s="129"/>
      <c r="AU198" s="129"/>
      <c r="AV198" s="129"/>
      <c r="AW198" s="129"/>
      <c r="AX198" s="129"/>
      <c r="AY198" s="129"/>
      <c r="AZ198" s="129"/>
      <c r="BA198" s="129"/>
      <c r="BB198" s="129"/>
      <c r="BC198" s="129"/>
      <c r="BD198" s="129"/>
      <c r="BE198" s="129"/>
      <c r="BF198" s="129"/>
      <c r="BG198" s="129"/>
      <c r="BH198" s="129"/>
      <c r="BI198" s="1"/>
      <c r="BJ198" s="1"/>
      <c r="BK198" s="1"/>
    </row>
    <row r="199" spans="1:66" ht="39.5">
      <c r="A199" s="132">
        <v>100</v>
      </c>
      <c r="B199" s="13" t="s">
        <v>107</v>
      </c>
      <c r="C199" s="134" t="s">
        <v>82</v>
      </c>
      <c r="D199" s="135"/>
      <c r="E199" s="135"/>
      <c r="F199" s="135"/>
      <c r="G199" s="135"/>
      <c r="H199" s="135"/>
      <c r="I199" s="135"/>
      <c r="J199" s="135"/>
      <c r="K199" s="135"/>
      <c r="L199" s="135"/>
      <c r="M199" s="135"/>
      <c r="N199" s="135"/>
      <c r="O199" s="135"/>
      <c r="P199" s="135"/>
      <c r="Q199" s="135"/>
      <c r="R199" s="135"/>
      <c r="S199" s="135"/>
      <c r="T199" s="135"/>
      <c r="U199" s="135"/>
      <c r="V199" s="135"/>
      <c r="W199" s="135"/>
      <c r="X199" s="135"/>
      <c r="Y199" s="135"/>
      <c r="Z199" s="135"/>
      <c r="AA199" s="135"/>
      <c r="AB199" s="135"/>
      <c r="AC199" s="135"/>
      <c r="AD199" s="135"/>
      <c r="AE199" s="135"/>
      <c r="AF199" s="135"/>
      <c r="AG199" s="135"/>
      <c r="AH199" s="135"/>
      <c r="AI199" s="135"/>
      <c r="AJ199" s="135"/>
      <c r="AK199" s="135"/>
      <c r="AL199" s="135"/>
      <c r="AM199" s="135"/>
      <c r="AN199" s="135"/>
      <c r="AO199" s="135"/>
      <c r="AP199" s="135" t="s">
        <v>83</v>
      </c>
      <c r="AQ199" s="135" t="s">
        <v>84</v>
      </c>
      <c r="AR199" s="135" t="s">
        <v>85</v>
      </c>
      <c r="AS199" s="135" t="s">
        <v>86</v>
      </c>
      <c r="AT199" s="135" t="s">
        <v>87</v>
      </c>
      <c r="AU199" s="135" t="s">
        <v>88</v>
      </c>
      <c r="AV199" s="135" t="s">
        <v>89</v>
      </c>
      <c r="AW199" s="135" t="s">
        <v>90</v>
      </c>
      <c r="AX199" s="135" t="s">
        <v>91</v>
      </c>
      <c r="AY199" s="135" t="s">
        <v>92</v>
      </c>
      <c r="AZ199" s="135" t="s">
        <v>93</v>
      </c>
      <c r="BA199" s="135" t="s">
        <v>94</v>
      </c>
      <c r="BB199" s="135" t="s">
        <v>95</v>
      </c>
      <c r="BC199" s="135" t="s">
        <v>96</v>
      </c>
      <c r="BD199" s="135" t="s">
        <v>97</v>
      </c>
      <c r="BE199" s="135" t="s">
        <v>98</v>
      </c>
      <c r="BF199" s="135" t="s">
        <v>99</v>
      </c>
      <c r="BG199" s="135" t="s">
        <v>100</v>
      </c>
      <c r="BH199" s="135" t="s">
        <v>103</v>
      </c>
      <c r="BI199" s="130" t="s">
        <v>313</v>
      </c>
      <c r="BJ199" s="131" t="s">
        <v>314</v>
      </c>
      <c r="BK199" s="1" t="s">
        <v>221</v>
      </c>
      <c r="BL199" s="1" t="s">
        <v>315</v>
      </c>
      <c r="BM199" s="1" t="s">
        <v>223</v>
      </c>
      <c r="BN199" s="1" t="s">
        <v>316</v>
      </c>
    </row>
    <row r="200" spans="1:66">
      <c r="A200" s="132">
        <v>101</v>
      </c>
      <c r="B200" s="121" t="s">
        <v>0</v>
      </c>
      <c r="C200" s="128">
        <f>C100+$B$198/5*(C600-C100)</f>
        <v>6674582.7577107763</v>
      </c>
      <c r="D200" s="128"/>
      <c r="E200" s="128"/>
      <c r="F200" s="128"/>
      <c r="G200" s="128"/>
      <c r="H200" s="128"/>
      <c r="I200" s="128"/>
      <c r="J200" s="128"/>
      <c r="K200" s="128"/>
      <c r="L200" s="128"/>
      <c r="M200" s="128"/>
      <c r="N200" s="128"/>
      <c r="O200" s="128"/>
      <c r="P200" s="128"/>
      <c r="Q200" s="128"/>
      <c r="R200" s="128"/>
      <c r="S200" s="128"/>
      <c r="T200" s="128"/>
      <c r="U200" s="128"/>
      <c r="V200" s="128"/>
      <c r="W200" s="128"/>
      <c r="X200" s="128"/>
      <c r="Y200" s="128"/>
      <c r="Z200" s="128"/>
      <c r="AA200" s="128"/>
      <c r="AB200" s="128"/>
      <c r="AC200" s="128"/>
      <c r="AD200" s="128"/>
      <c r="AE200" s="128"/>
      <c r="AF200" s="128"/>
      <c r="AG200" s="128"/>
      <c r="AH200" s="128"/>
      <c r="AI200" s="128"/>
      <c r="AJ200" s="128"/>
      <c r="AK200" s="128"/>
      <c r="AL200" s="128"/>
      <c r="AM200" s="128"/>
      <c r="AN200" s="128"/>
      <c r="AO200" s="128"/>
      <c r="AP200" s="128">
        <f t="shared" ref="AP200:BH204" si="21">AP100+$B$198/5*(AP600-AP100)</f>
        <v>390899.2146557502</v>
      </c>
      <c r="AQ200" s="128">
        <f t="shared" si="21"/>
        <v>407376.06811989169</v>
      </c>
      <c r="AR200" s="128">
        <f t="shared" si="21"/>
        <v>403988.36628162663</v>
      </c>
      <c r="AS200" s="128">
        <f t="shared" si="21"/>
        <v>383620.42307958071</v>
      </c>
      <c r="AT200" s="128">
        <f t="shared" si="21"/>
        <v>432059.78278795985</v>
      </c>
      <c r="AU200" s="128">
        <f t="shared" si="21"/>
        <v>496260.10810493102</v>
      </c>
      <c r="AV200" s="128">
        <f t="shared" si="21"/>
        <v>519519.57898421597</v>
      </c>
      <c r="AW200" s="128">
        <f t="shared" si="21"/>
        <v>505800.49500926107</v>
      </c>
      <c r="AX200" s="128">
        <f t="shared" si="21"/>
        <v>445161.77429939894</v>
      </c>
      <c r="AY200" s="128">
        <f t="shared" si="21"/>
        <v>421715.08457655023</v>
      </c>
      <c r="AZ200" s="128">
        <f t="shared" si="21"/>
        <v>410864.45508654107</v>
      </c>
      <c r="BA200" s="128">
        <f t="shared" si="21"/>
        <v>388669.74876444653</v>
      </c>
      <c r="BB200" s="128">
        <f t="shared" si="21"/>
        <v>364218.90358245868</v>
      </c>
      <c r="BC200" s="128">
        <f t="shared" si="21"/>
        <v>321583.49150285713</v>
      </c>
      <c r="BD200" s="128">
        <f t="shared" si="21"/>
        <v>283819.13235831627</v>
      </c>
      <c r="BE200" s="128">
        <f t="shared" si="21"/>
        <v>210291.62383101601</v>
      </c>
      <c r="BF200" s="128">
        <f t="shared" si="21"/>
        <v>144767.73824827411</v>
      </c>
      <c r="BG200" s="128">
        <f t="shared" si="21"/>
        <v>143966.76843770029</v>
      </c>
      <c r="BH200" s="128">
        <f t="shared" si="21"/>
        <v>6674582.7577107763</v>
      </c>
      <c r="BI200" s="128">
        <f>SUM(AP200:AR200)</f>
        <v>1202263.6490572686</v>
      </c>
      <c r="BJ200" s="128">
        <f>SUM(AS200:AT200)+AR200*0.6</f>
        <v>1058073.2256365165</v>
      </c>
      <c r="BK200" s="128">
        <f>SUM(AS200:AT200)</f>
        <v>815680.20586754056</v>
      </c>
      <c r="BL200" s="128">
        <f>SUM(AT200:BB200)+AS200*0.4</f>
        <v>4137718.1004275959</v>
      </c>
      <c r="BM200" s="128">
        <f>SUM(BC200:BG200)</f>
        <v>1104428.7543781637</v>
      </c>
      <c r="BN200" s="128">
        <f>SUM(BD200:BG200)</f>
        <v>782845.26287530665</v>
      </c>
    </row>
    <row r="201" spans="1:66">
      <c r="A201" s="132">
        <v>102</v>
      </c>
      <c r="B201" s="25" t="s">
        <v>1</v>
      </c>
      <c r="C201" s="128">
        <f>C101+$B$198/5*(C601-C101)</f>
        <v>13214.36224617695</v>
      </c>
      <c r="D201" s="128"/>
      <c r="E201" s="128"/>
      <c r="F201" s="128"/>
      <c r="G201" s="128"/>
      <c r="H201" s="128"/>
      <c r="I201" s="128"/>
      <c r="J201" s="128"/>
      <c r="K201" s="128"/>
      <c r="L201" s="128"/>
      <c r="M201" s="128"/>
      <c r="N201" s="128"/>
      <c r="O201" s="128"/>
      <c r="P201" s="128"/>
      <c r="Q201" s="128"/>
      <c r="R201" s="128"/>
      <c r="S201" s="128"/>
      <c r="T201" s="128"/>
      <c r="U201" s="128"/>
      <c r="V201" s="128"/>
      <c r="W201" s="128"/>
      <c r="X201" s="128"/>
      <c r="Y201" s="128"/>
      <c r="Z201" s="128"/>
      <c r="AA201" s="128"/>
      <c r="AB201" s="128"/>
      <c r="AC201" s="128"/>
      <c r="AD201" s="128"/>
      <c r="AE201" s="128"/>
      <c r="AF201" s="128"/>
      <c r="AG201" s="128"/>
      <c r="AH201" s="128"/>
      <c r="AI201" s="128"/>
      <c r="AJ201" s="128"/>
      <c r="AK201" s="128"/>
      <c r="AL201" s="128"/>
      <c r="AM201" s="128"/>
      <c r="AN201" s="128"/>
      <c r="AO201" s="128"/>
      <c r="AP201" s="128">
        <f t="shared" si="21"/>
        <v>555.52123814567062</v>
      </c>
      <c r="AQ201" s="128">
        <f t="shared" si="21"/>
        <v>671.00597156649474</v>
      </c>
      <c r="AR201" s="128">
        <f t="shared" si="21"/>
        <v>796.32834821801623</v>
      </c>
      <c r="AS201" s="128">
        <f t="shared" si="21"/>
        <v>664.44847416647008</v>
      </c>
      <c r="AT201" s="128">
        <f t="shared" si="21"/>
        <v>536.42157986262009</v>
      </c>
      <c r="AU201" s="128">
        <f t="shared" si="21"/>
        <v>628.95157379717682</v>
      </c>
      <c r="AV201" s="128">
        <f t="shared" si="21"/>
        <v>624.61656974044672</v>
      </c>
      <c r="AW201" s="128">
        <f t="shared" si="21"/>
        <v>698.35927404086624</v>
      </c>
      <c r="AX201" s="128">
        <f t="shared" si="21"/>
        <v>785.46664759042687</v>
      </c>
      <c r="AY201" s="128">
        <f t="shared" si="21"/>
        <v>870.40169926975079</v>
      </c>
      <c r="AZ201" s="128">
        <f t="shared" si="21"/>
        <v>865.31550120658756</v>
      </c>
      <c r="BA201" s="128">
        <f t="shared" si="21"/>
        <v>975.75791556359195</v>
      </c>
      <c r="BB201" s="128">
        <f t="shared" si="21"/>
        <v>1117.1206609421968</v>
      </c>
      <c r="BC201" s="128">
        <f t="shared" si="21"/>
        <v>1026.0417471435646</v>
      </c>
      <c r="BD201" s="128">
        <f t="shared" si="21"/>
        <v>911.56709103053799</v>
      </c>
      <c r="BE201" s="128">
        <f t="shared" si="21"/>
        <v>671.04557880480183</v>
      </c>
      <c r="BF201" s="128">
        <f t="shared" si="21"/>
        <v>417.59868863022547</v>
      </c>
      <c r="BG201" s="128">
        <f t="shared" si="21"/>
        <v>398.39368645750397</v>
      </c>
      <c r="BH201" s="128">
        <f t="shared" si="21"/>
        <v>13214.36224617695</v>
      </c>
      <c r="BI201" s="128">
        <f t="shared" ref="BI201:BI264" si="22">SUM(AP201:AR201)</f>
        <v>2022.8555579301815</v>
      </c>
      <c r="BJ201" s="128">
        <f t="shared" ref="BJ201:BJ264" si="23">SUM(AS201:AT201)+AR201*0.6</f>
        <v>1678.6670629598998</v>
      </c>
      <c r="BK201" s="128">
        <f t="shared" ref="BK201:BK264" si="24">SUM(AS201:AT201)</f>
        <v>1200.8700540290902</v>
      </c>
      <c r="BL201" s="128">
        <f t="shared" ref="BL201:BL264" si="25">SUM(AT201:BB201)+AS201*0.4</f>
        <v>7368.1908116802524</v>
      </c>
      <c r="BM201" s="128">
        <f t="shared" ref="BM201:BM264" si="26">SUM(BC201:BG201)</f>
        <v>3424.6467920666337</v>
      </c>
      <c r="BN201" s="128">
        <f t="shared" ref="BN201:BN264" si="27">SUM(BD201:BG201)</f>
        <v>2398.6050449230693</v>
      </c>
    </row>
    <row r="202" spans="1:66">
      <c r="A202" s="132">
        <v>103</v>
      </c>
      <c r="B202" s="25" t="s">
        <v>2</v>
      </c>
      <c r="C202" s="128">
        <f t="shared" ref="C202:C264" si="28">C102+$B$198/5*(C602-C102)</f>
        <v>11845.997231205729</v>
      </c>
      <c r="D202" s="128"/>
      <c r="E202" s="128"/>
      <c r="F202" s="128"/>
      <c r="G202" s="128"/>
      <c r="H202" s="128"/>
      <c r="I202" s="128"/>
      <c r="J202" s="128"/>
      <c r="K202" s="128"/>
      <c r="L202" s="128"/>
      <c r="M202" s="128"/>
      <c r="N202" s="128"/>
      <c r="O202" s="128"/>
      <c r="P202" s="128"/>
      <c r="Q202" s="128"/>
      <c r="R202" s="128"/>
      <c r="S202" s="128"/>
      <c r="T202" s="128"/>
      <c r="U202" s="128"/>
      <c r="V202" s="128"/>
      <c r="W202" s="128"/>
      <c r="X202" s="128"/>
      <c r="Y202" s="128"/>
      <c r="Z202" s="128"/>
      <c r="AA202" s="128"/>
      <c r="AB202" s="128"/>
      <c r="AC202" s="128"/>
      <c r="AD202" s="128"/>
      <c r="AE202" s="128"/>
      <c r="AF202" s="128"/>
      <c r="AG202" s="128"/>
      <c r="AH202" s="128"/>
      <c r="AI202" s="128"/>
      <c r="AJ202" s="128"/>
      <c r="AK202" s="128"/>
      <c r="AL202" s="128"/>
      <c r="AM202" s="128"/>
      <c r="AN202" s="128"/>
      <c r="AO202" s="128"/>
      <c r="AP202" s="128">
        <f t="shared" si="21"/>
        <v>571.51721412144866</v>
      </c>
      <c r="AQ202" s="128">
        <f t="shared" si="21"/>
        <v>600.96700592292871</v>
      </c>
      <c r="AR202" s="128">
        <f t="shared" si="21"/>
        <v>617.65396269240568</v>
      </c>
      <c r="AS202" s="128">
        <f t="shared" si="21"/>
        <v>564.67342545996917</v>
      </c>
      <c r="AT202" s="128">
        <f t="shared" si="21"/>
        <v>579.81004540598519</v>
      </c>
      <c r="AU202" s="128">
        <f t="shared" si="21"/>
        <v>716.15843360023848</v>
      </c>
      <c r="AV202" s="128">
        <f t="shared" si="21"/>
        <v>769.68621233569138</v>
      </c>
      <c r="AW202" s="128">
        <f t="shared" si="21"/>
        <v>700.23292857742535</v>
      </c>
      <c r="AX202" s="128">
        <f t="shared" si="21"/>
        <v>633.83572189911479</v>
      </c>
      <c r="AY202" s="128">
        <f t="shared" si="21"/>
        <v>700.96389461717456</v>
      </c>
      <c r="AZ202" s="128">
        <f t="shared" si="21"/>
        <v>783.80105630224602</v>
      </c>
      <c r="BA202" s="128">
        <f t="shared" si="21"/>
        <v>847.14013877337197</v>
      </c>
      <c r="BB202" s="128">
        <f t="shared" si="21"/>
        <v>881.97633235691751</v>
      </c>
      <c r="BC202" s="128">
        <f t="shared" si="21"/>
        <v>837.31815303984422</v>
      </c>
      <c r="BD202" s="128">
        <f t="shared" si="21"/>
        <v>760.23471384954416</v>
      </c>
      <c r="BE202" s="128">
        <f t="shared" si="21"/>
        <v>547.15789042206609</v>
      </c>
      <c r="BF202" s="128">
        <f t="shared" si="21"/>
        <v>382.30644833889676</v>
      </c>
      <c r="BG202" s="128">
        <f t="shared" si="21"/>
        <v>350.56365349046047</v>
      </c>
      <c r="BH202" s="128">
        <f t="shared" si="21"/>
        <v>11845.997231205729</v>
      </c>
      <c r="BI202" s="128">
        <f t="shared" si="22"/>
        <v>1790.1381827367829</v>
      </c>
      <c r="BJ202" s="128">
        <f t="shared" si="23"/>
        <v>1515.0758484813978</v>
      </c>
      <c r="BK202" s="128">
        <f t="shared" si="24"/>
        <v>1144.4834708659544</v>
      </c>
      <c r="BL202" s="128">
        <f t="shared" si="25"/>
        <v>6839.4741340521532</v>
      </c>
      <c r="BM202" s="128">
        <f t="shared" si="26"/>
        <v>2877.5808591408118</v>
      </c>
      <c r="BN202" s="128">
        <f t="shared" si="27"/>
        <v>2040.2627061009673</v>
      </c>
    </row>
    <row r="203" spans="1:66">
      <c r="A203" s="132">
        <v>104</v>
      </c>
      <c r="B203" s="25" t="s">
        <v>3</v>
      </c>
      <c r="C203" s="128">
        <f t="shared" si="28"/>
        <v>115637.80213466012</v>
      </c>
      <c r="D203" s="128"/>
      <c r="E203" s="128"/>
      <c r="F203" s="128"/>
      <c r="G203" s="128"/>
      <c r="H203" s="128"/>
      <c r="I203" s="128"/>
      <c r="J203" s="128"/>
      <c r="K203" s="128"/>
      <c r="L203" s="128"/>
      <c r="M203" s="128"/>
      <c r="N203" s="128"/>
      <c r="O203" s="128"/>
      <c r="P203" s="128"/>
      <c r="Q203" s="128"/>
      <c r="R203" s="128"/>
      <c r="S203" s="128"/>
      <c r="T203" s="128"/>
      <c r="U203" s="128"/>
      <c r="V203" s="128"/>
      <c r="W203" s="128"/>
      <c r="X203" s="128"/>
      <c r="Y203" s="128"/>
      <c r="Z203" s="128"/>
      <c r="AA203" s="128"/>
      <c r="AB203" s="128"/>
      <c r="AC203" s="128"/>
      <c r="AD203" s="128"/>
      <c r="AE203" s="128"/>
      <c r="AF203" s="128"/>
      <c r="AG203" s="128"/>
      <c r="AH203" s="128"/>
      <c r="AI203" s="128"/>
      <c r="AJ203" s="128"/>
      <c r="AK203" s="128"/>
      <c r="AL203" s="128"/>
      <c r="AM203" s="128"/>
      <c r="AN203" s="128"/>
      <c r="AO203" s="128"/>
      <c r="AP203" s="128">
        <f t="shared" si="21"/>
        <v>6805.5398465604139</v>
      </c>
      <c r="AQ203" s="128">
        <f t="shared" si="21"/>
        <v>7305.9157449525756</v>
      </c>
      <c r="AR203" s="128">
        <f t="shared" si="21"/>
        <v>7581.3129120580834</v>
      </c>
      <c r="AS203" s="128">
        <f t="shared" si="21"/>
        <v>7296.7126013915677</v>
      </c>
      <c r="AT203" s="128">
        <f t="shared" si="21"/>
        <v>7527.5179507121111</v>
      </c>
      <c r="AU203" s="128">
        <f t="shared" si="21"/>
        <v>7997.0665572829266</v>
      </c>
      <c r="AV203" s="128">
        <f t="shared" si="21"/>
        <v>7735.8672901653745</v>
      </c>
      <c r="AW203" s="128">
        <f t="shared" si="21"/>
        <v>7420.3397777693344</v>
      </c>
      <c r="AX203" s="128">
        <f t="shared" si="21"/>
        <v>6951.045275410811</v>
      </c>
      <c r="AY203" s="128">
        <f t="shared" si="21"/>
        <v>7008.075983647771</v>
      </c>
      <c r="AZ203" s="128">
        <f t="shared" si="21"/>
        <v>6864.1008413890031</v>
      </c>
      <c r="BA203" s="128">
        <f t="shared" si="21"/>
        <v>6739.0596545485059</v>
      </c>
      <c r="BB203" s="128">
        <f t="shared" si="21"/>
        <v>6578.2021532047538</v>
      </c>
      <c r="BC203" s="128">
        <f t="shared" si="21"/>
        <v>6215.4003011558234</v>
      </c>
      <c r="BD203" s="128">
        <f t="shared" si="21"/>
        <v>5653.0547074612196</v>
      </c>
      <c r="BE203" s="128">
        <f t="shared" si="21"/>
        <v>4202.0205375495916</v>
      </c>
      <c r="BF203" s="128">
        <f t="shared" si="21"/>
        <v>2822.7376440398325</v>
      </c>
      <c r="BG203" s="128">
        <f t="shared" si="21"/>
        <v>2933.8323553604064</v>
      </c>
      <c r="BH203" s="128">
        <f t="shared" si="21"/>
        <v>115637.80213466012</v>
      </c>
      <c r="BI203" s="128">
        <f t="shared" si="22"/>
        <v>21692.768503571075</v>
      </c>
      <c r="BJ203" s="128">
        <f t="shared" si="23"/>
        <v>19373.018299338532</v>
      </c>
      <c r="BK203" s="128">
        <f t="shared" si="24"/>
        <v>14824.23055210368</v>
      </c>
      <c r="BL203" s="128">
        <f t="shared" si="25"/>
        <v>67739.960524687209</v>
      </c>
      <c r="BM203" s="128">
        <f t="shared" si="26"/>
        <v>21827.045545566871</v>
      </c>
      <c r="BN203" s="128">
        <f t="shared" si="27"/>
        <v>15611.645244411051</v>
      </c>
    </row>
    <row r="204" spans="1:66">
      <c r="A204" s="132">
        <v>105</v>
      </c>
      <c r="B204" s="25" t="s">
        <v>4</v>
      </c>
      <c r="C204" s="128">
        <f t="shared" si="28"/>
        <v>128500.37151691712</v>
      </c>
      <c r="D204" s="128"/>
      <c r="E204" s="128"/>
      <c r="F204" s="128"/>
      <c r="G204" s="128"/>
      <c r="H204" s="128"/>
      <c r="I204" s="128"/>
      <c r="J204" s="128"/>
      <c r="K204" s="128"/>
      <c r="L204" s="128"/>
      <c r="M204" s="128"/>
      <c r="N204" s="128"/>
      <c r="O204" s="128"/>
      <c r="P204" s="128"/>
      <c r="Q204" s="128"/>
      <c r="R204" s="128"/>
      <c r="S204" s="128"/>
      <c r="T204" s="128"/>
      <c r="U204" s="128"/>
      <c r="V204" s="128"/>
      <c r="W204" s="128"/>
      <c r="X204" s="128"/>
      <c r="Y204" s="128"/>
      <c r="Z204" s="128"/>
      <c r="AA204" s="128"/>
      <c r="AB204" s="128"/>
      <c r="AC204" s="128"/>
      <c r="AD204" s="128"/>
      <c r="AE204" s="128"/>
      <c r="AF204" s="128"/>
      <c r="AG204" s="128"/>
      <c r="AH204" s="128"/>
      <c r="AI204" s="128"/>
      <c r="AJ204" s="128"/>
      <c r="AK204" s="128"/>
      <c r="AL204" s="128"/>
      <c r="AM204" s="128"/>
      <c r="AN204" s="128"/>
      <c r="AO204" s="128"/>
      <c r="AP204" s="128">
        <f t="shared" si="21"/>
        <v>7202.6843411561986</v>
      </c>
      <c r="AQ204" s="128">
        <f t="shared" si="21"/>
        <v>7801.9628955681883</v>
      </c>
      <c r="AR204" s="128">
        <f t="shared" si="21"/>
        <v>7807.8899882458363</v>
      </c>
      <c r="AS204" s="128">
        <f t="shared" si="21"/>
        <v>7200.2442018966658</v>
      </c>
      <c r="AT204" s="128">
        <f t="shared" ref="AP204:BH208" si="29">AT104+$B$198/5*(AT604-AT104)</f>
        <v>7418.6184797362766</v>
      </c>
      <c r="AU204" s="128">
        <f t="shared" si="29"/>
        <v>7701.5174490884774</v>
      </c>
      <c r="AV204" s="128">
        <f t="shared" si="29"/>
        <v>8883.7389070989047</v>
      </c>
      <c r="AW204" s="128">
        <f t="shared" si="29"/>
        <v>9465.1101072488636</v>
      </c>
      <c r="AX204" s="128">
        <f t="shared" si="29"/>
        <v>9102.5322062012874</v>
      </c>
      <c r="AY204" s="128">
        <f t="shared" si="29"/>
        <v>8851.3873834945662</v>
      </c>
      <c r="AZ204" s="128">
        <f t="shared" si="29"/>
        <v>8264.5910841421646</v>
      </c>
      <c r="BA204" s="128">
        <f t="shared" si="29"/>
        <v>7582.1535740516265</v>
      </c>
      <c r="BB204" s="128">
        <f t="shared" si="29"/>
        <v>7348.7686736524856</v>
      </c>
      <c r="BC204" s="128">
        <f t="shared" si="29"/>
        <v>6535.7262854274531</v>
      </c>
      <c r="BD204" s="128">
        <f t="shared" si="29"/>
        <v>6057.0723663459785</v>
      </c>
      <c r="BE204" s="128">
        <f t="shared" si="29"/>
        <v>4658.8181771017898</v>
      </c>
      <c r="BF204" s="128">
        <f t="shared" si="29"/>
        <v>3217.7564420700087</v>
      </c>
      <c r="BG204" s="128">
        <f t="shared" si="29"/>
        <v>3399.79895439034</v>
      </c>
      <c r="BH204" s="128">
        <f t="shared" si="29"/>
        <v>128500.37151691712</v>
      </c>
      <c r="BI204" s="128">
        <f t="shared" si="22"/>
        <v>22812.537224970223</v>
      </c>
      <c r="BJ204" s="128">
        <f t="shared" si="23"/>
        <v>19303.596674580444</v>
      </c>
      <c r="BK204" s="128">
        <f t="shared" si="24"/>
        <v>14618.862681632942</v>
      </c>
      <c r="BL204" s="128">
        <f t="shared" si="25"/>
        <v>77498.515545473332</v>
      </c>
      <c r="BM204" s="128">
        <f t="shared" si="26"/>
        <v>23869.172225335569</v>
      </c>
      <c r="BN204" s="128">
        <f t="shared" si="27"/>
        <v>17333.445939908117</v>
      </c>
    </row>
    <row r="205" spans="1:66">
      <c r="A205" s="132">
        <v>106</v>
      </c>
      <c r="B205" s="25" t="s">
        <v>5</v>
      </c>
      <c r="C205" s="128">
        <f t="shared" si="28"/>
        <v>41399.276971236104</v>
      </c>
      <c r="D205" s="128"/>
      <c r="E205" s="128"/>
      <c r="F205" s="128"/>
      <c r="G205" s="128"/>
      <c r="H205" s="128"/>
      <c r="I205" s="128"/>
      <c r="J205" s="128"/>
      <c r="K205" s="128"/>
      <c r="L205" s="128"/>
      <c r="M205" s="128"/>
      <c r="N205" s="128"/>
      <c r="O205" s="128"/>
      <c r="P205" s="128"/>
      <c r="Q205" s="128"/>
      <c r="R205" s="128"/>
      <c r="S205" s="128"/>
      <c r="T205" s="128"/>
      <c r="U205" s="128"/>
      <c r="V205" s="128"/>
      <c r="W205" s="128"/>
      <c r="X205" s="128"/>
      <c r="Y205" s="128"/>
      <c r="Z205" s="128"/>
      <c r="AA205" s="128"/>
      <c r="AB205" s="128"/>
      <c r="AC205" s="128"/>
      <c r="AD205" s="128"/>
      <c r="AE205" s="128"/>
      <c r="AF205" s="128"/>
      <c r="AG205" s="128"/>
      <c r="AH205" s="128"/>
      <c r="AI205" s="128"/>
      <c r="AJ205" s="128"/>
      <c r="AK205" s="128"/>
      <c r="AL205" s="128"/>
      <c r="AM205" s="128"/>
      <c r="AN205" s="128"/>
      <c r="AO205" s="128"/>
      <c r="AP205" s="128">
        <f t="shared" si="29"/>
        <v>1899.7390869908245</v>
      </c>
      <c r="AQ205" s="128">
        <f t="shared" si="29"/>
        <v>2125.972079294143</v>
      </c>
      <c r="AR205" s="128">
        <f t="shared" si="29"/>
        <v>2258.5835572504666</v>
      </c>
      <c r="AS205" s="128">
        <f t="shared" si="29"/>
        <v>1925.8983341733197</v>
      </c>
      <c r="AT205" s="128">
        <f t="shared" si="29"/>
        <v>1486.3462136320234</v>
      </c>
      <c r="AU205" s="128">
        <f t="shared" si="29"/>
        <v>1718.98498572783</v>
      </c>
      <c r="AV205" s="128">
        <f t="shared" si="29"/>
        <v>1952.3754048805392</v>
      </c>
      <c r="AW205" s="128">
        <f t="shared" si="29"/>
        <v>2180.7949346834116</v>
      </c>
      <c r="AX205" s="128">
        <f t="shared" si="29"/>
        <v>2099.6541195936325</v>
      </c>
      <c r="AY205" s="128">
        <f t="shared" si="29"/>
        <v>2256.239970865774</v>
      </c>
      <c r="AZ205" s="128">
        <f t="shared" si="29"/>
        <v>2558.2845780940925</v>
      </c>
      <c r="BA205" s="128">
        <f t="shared" si="29"/>
        <v>3009.8995610030124</v>
      </c>
      <c r="BB205" s="128">
        <f t="shared" si="29"/>
        <v>3631.7430420070023</v>
      </c>
      <c r="BC205" s="128">
        <f t="shared" si="29"/>
        <v>3821.3605484206191</v>
      </c>
      <c r="BD205" s="128">
        <f t="shared" si="29"/>
        <v>3367.3697047351452</v>
      </c>
      <c r="BE205" s="128">
        <f t="shared" si="29"/>
        <v>2382.1362342233438</v>
      </c>
      <c r="BF205" s="128">
        <f t="shared" si="29"/>
        <v>1458.5587519767798</v>
      </c>
      <c r="BG205" s="128">
        <f t="shared" si="29"/>
        <v>1265.3358636841456</v>
      </c>
      <c r="BH205" s="128">
        <f t="shared" si="29"/>
        <v>41399.276971236104</v>
      </c>
      <c r="BI205" s="128">
        <f t="shared" si="22"/>
        <v>6284.2947235354341</v>
      </c>
      <c r="BJ205" s="128">
        <f t="shared" si="23"/>
        <v>4767.3946821556228</v>
      </c>
      <c r="BK205" s="128">
        <f t="shared" si="24"/>
        <v>3412.2445478053432</v>
      </c>
      <c r="BL205" s="128">
        <f t="shared" si="25"/>
        <v>21664.682144156646</v>
      </c>
      <c r="BM205" s="128">
        <f t="shared" si="26"/>
        <v>12294.761103040033</v>
      </c>
      <c r="BN205" s="128">
        <f t="shared" si="27"/>
        <v>8473.4005546194148</v>
      </c>
    </row>
    <row r="206" spans="1:66">
      <c r="A206" s="132">
        <v>107</v>
      </c>
      <c r="B206" s="25" t="s">
        <v>6</v>
      </c>
      <c r="C206" s="128">
        <f t="shared" si="28"/>
        <v>59023.401329147404</v>
      </c>
      <c r="D206" s="128"/>
      <c r="E206" s="128"/>
      <c r="F206" s="128"/>
      <c r="G206" s="128"/>
      <c r="H206" s="128"/>
      <c r="I206" s="128"/>
      <c r="J206" s="128"/>
      <c r="K206" s="128"/>
      <c r="L206" s="128"/>
      <c r="M206" s="128"/>
      <c r="N206" s="128"/>
      <c r="O206" s="128"/>
      <c r="P206" s="128"/>
      <c r="Q206" s="128"/>
      <c r="R206" s="128"/>
      <c r="S206" s="128"/>
      <c r="T206" s="128"/>
      <c r="U206" s="128"/>
      <c r="V206" s="128"/>
      <c r="W206" s="128"/>
      <c r="X206" s="128"/>
      <c r="Y206" s="128"/>
      <c r="Z206" s="128"/>
      <c r="AA206" s="128"/>
      <c r="AB206" s="128"/>
      <c r="AC206" s="128"/>
      <c r="AD206" s="128"/>
      <c r="AE206" s="128"/>
      <c r="AF206" s="128"/>
      <c r="AG206" s="128"/>
      <c r="AH206" s="128"/>
      <c r="AI206" s="128"/>
      <c r="AJ206" s="128"/>
      <c r="AK206" s="128"/>
      <c r="AL206" s="128"/>
      <c r="AM206" s="128"/>
      <c r="AN206" s="128"/>
      <c r="AO206" s="128"/>
      <c r="AP206" s="128">
        <f t="shared" si="29"/>
        <v>3615.1647215985522</v>
      </c>
      <c r="AQ206" s="128">
        <f t="shared" si="29"/>
        <v>3723.3357224927236</v>
      </c>
      <c r="AR206" s="128">
        <f t="shared" si="29"/>
        <v>3914.978699752276</v>
      </c>
      <c r="AS206" s="128">
        <f t="shared" si="29"/>
        <v>3398.4364953486552</v>
      </c>
      <c r="AT206" s="128">
        <f t="shared" si="29"/>
        <v>2950.9162308636446</v>
      </c>
      <c r="AU206" s="128">
        <f t="shared" si="29"/>
        <v>3550.2152131563744</v>
      </c>
      <c r="AV206" s="128">
        <f t="shared" si="29"/>
        <v>3771.473524686061</v>
      </c>
      <c r="AW206" s="128">
        <f t="shared" si="29"/>
        <v>3596.7595281006857</v>
      </c>
      <c r="AX206" s="128">
        <f t="shared" si="29"/>
        <v>3284.4028330503556</v>
      </c>
      <c r="AY206" s="128">
        <f t="shared" si="29"/>
        <v>3345.3143484606067</v>
      </c>
      <c r="AZ206" s="128">
        <f t="shared" si="29"/>
        <v>3595.0874544585295</v>
      </c>
      <c r="BA206" s="128">
        <f t="shared" si="29"/>
        <v>3737.0010109355776</v>
      </c>
      <c r="BB206" s="128">
        <f t="shared" si="29"/>
        <v>3880.9126866192555</v>
      </c>
      <c r="BC206" s="128">
        <f t="shared" si="29"/>
        <v>3681.6248289682562</v>
      </c>
      <c r="BD206" s="128">
        <f t="shared" si="29"/>
        <v>3443.1563686439795</v>
      </c>
      <c r="BE206" s="128">
        <f t="shared" si="29"/>
        <v>2480.1720682718251</v>
      </c>
      <c r="BF206" s="128">
        <f t="shared" si="29"/>
        <v>1632.6079039164622</v>
      </c>
      <c r="BG206" s="128">
        <f t="shared" si="29"/>
        <v>1421.8416898235844</v>
      </c>
      <c r="BH206" s="128">
        <f t="shared" si="29"/>
        <v>59023.401329147404</v>
      </c>
      <c r="BI206" s="128">
        <f t="shared" si="22"/>
        <v>11253.479143843553</v>
      </c>
      <c r="BJ206" s="128">
        <f t="shared" si="23"/>
        <v>8698.3399460636647</v>
      </c>
      <c r="BK206" s="128">
        <f t="shared" si="24"/>
        <v>6349.3527262122998</v>
      </c>
      <c r="BL206" s="128">
        <f t="shared" si="25"/>
        <v>33071.45742847056</v>
      </c>
      <c r="BM206" s="128">
        <f t="shared" si="26"/>
        <v>12659.402859624108</v>
      </c>
      <c r="BN206" s="128">
        <f t="shared" si="27"/>
        <v>8977.7780306558507</v>
      </c>
    </row>
    <row r="207" spans="1:66">
      <c r="A207" s="132">
        <v>108</v>
      </c>
      <c r="B207" s="25" t="s">
        <v>7</v>
      </c>
      <c r="C207" s="128">
        <f t="shared" si="28"/>
        <v>103164.09562952012</v>
      </c>
      <c r="D207" s="128"/>
      <c r="E207" s="128"/>
      <c r="F207" s="128"/>
      <c r="G207" s="128"/>
      <c r="H207" s="128"/>
      <c r="I207" s="128"/>
      <c r="J207" s="128"/>
      <c r="K207" s="128"/>
      <c r="L207" s="128"/>
      <c r="M207" s="128"/>
      <c r="N207" s="128"/>
      <c r="O207" s="128"/>
      <c r="P207" s="128"/>
      <c r="Q207" s="128"/>
      <c r="R207" s="128"/>
      <c r="S207" s="128"/>
      <c r="T207" s="128"/>
      <c r="U207" s="128"/>
      <c r="V207" s="128"/>
      <c r="W207" s="128"/>
      <c r="X207" s="128"/>
      <c r="Y207" s="128"/>
      <c r="Z207" s="128"/>
      <c r="AA207" s="128"/>
      <c r="AB207" s="128"/>
      <c r="AC207" s="128"/>
      <c r="AD207" s="128"/>
      <c r="AE207" s="128"/>
      <c r="AF207" s="128"/>
      <c r="AG207" s="128"/>
      <c r="AH207" s="128"/>
      <c r="AI207" s="128"/>
      <c r="AJ207" s="128"/>
      <c r="AK207" s="128"/>
      <c r="AL207" s="128"/>
      <c r="AM207" s="128"/>
      <c r="AN207" s="128"/>
      <c r="AO207" s="128"/>
      <c r="AP207" s="128">
        <f t="shared" si="29"/>
        <v>4599.0828388164773</v>
      </c>
      <c r="AQ207" s="128">
        <f t="shared" si="29"/>
        <v>6029.4848875453245</v>
      </c>
      <c r="AR207" s="128">
        <f t="shared" si="29"/>
        <v>7319.0340653368694</v>
      </c>
      <c r="AS207" s="128">
        <f t="shared" si="29"/>
        <v>7212.5895860294686</v>
      </c>
      <c r="AT207" s="128">
        <f t="shared" si="29"/>
        <v>5500.4711827981282</v>
      </c>
      <c r="AU207" s="128">
        <f t="shared" si="29"/>
        <v>3838.0481602981999</v>
      </c>
      <c r="AV207" s="128">
        <f t="shared" si="29"/>
        <v>4460.7001591373928</v>
      </c>
      <c r="AW207" s="128">
        <f t="shared" si="29"/>
        <v>5606.3405765064526</v>
      </c>
      <c r="AX207" s="128">
        <f t="shared" si="29"/>
        <v>6503.9140500715066</v>
      </c>
      <c r="AY207" s="128">
        <f t="shared" si="29"/>
        <v>7755.8719720136451</v>
      </c>
      <c r="AZ207" s="128">
        <f t="shared" si="29"/>
        <v>8376.5898223646764</v>
      </c>
      <c r="BA207" s="128">
        <f t="shared" si="29"/>
        <v>7607.236650556908</v>
      </c>
      <c r="BB207" s="128">
        <f t="shared" si="29"/>
        <v>6714.1228989991432</v>
      </c>
      <c r="BC207" s="128">
        <f t="shared" si="29"/>
        <v>5714.7424804118718</v>
      </c>
      <c r="BD207" s="128">
        <f t="shared" si="29"/>
        <v>5372.0934605751263</v>
      </c>
      <c r="BE207" s="128">
        <f t="shared" si="29"/>
        <v>4270.3049832133875</v>
      </c>
      <c r="BF207" s="128">
        <f t="shared" si="29"/>
        <v>2857.76082276025</v>
      </c>
      <c r="BG207" s="128">
        <f t="shared" si="29"/>
        <v>3425.707032085299</v>
      </c>
      <c r="BH207" s="128">
        <f t="shared" si="29"/>
        <v>103164.09562952012</v>
      </c>
      <c r="BI207" s="128">
        <f t="shared" si="22"/>
        <v>17947.601791698671</v>
      </c>
      <c r="BJ207" s="128">
        <f t="shared" si="23"/>
        <v>17104.481208029716</v>
      </c>
      <c r="BK207" s="128">
        <f t="shared" si="24"/>
        <v>12713.060768827596</v>
      </c>
      <c r="BL207" s="128">
        <f t="shared" si="25"/>
        <v>59248.331307157838</v>
      </c>
      <c r="BM207" s="128">
        <f t="shared" si="26"/>
        <v>21640.608779045935</v>
      </c>
      <c r="BN207" s="128">
        <f t="shared" si="27"/>
        <v>15925.866298634064</v>
      </c>
    </row>
    <row r="208" spans="1:66">
      <c r="A208" s="132">
        <v>109</v>
      </c>
      <c r="B208" s="25" t="s">
        <v>8</v>
      </c>
      <c r="C208" s="128">
        <f t="shared" si="28"/>
        <v>14481.13919314582</v>
      </c>
      <c r="D208" s="128"/>
      <c r="E208" s="128"/>
      <c r="F208" s="128"/>
      <c r="G208" s="128"/>
      <c r="H208" s="128"/>
      <c r="I208" s="128"/>
      <c r="J208" s="128"/>
      <c r="K208" s="128"/>
      <c r="L208" s="128"/>
      <c r="M208" s="128"/>
      <c r="N208" s="128"/>
      <c r="O208" s="128"/>
      <c r="P208" s="128"/>
      <c r="Q208" s="128"/>
      <c r="R208" s="128"/>
      <c r="S208" s="128"/>
      <c r="T208" s="128"/>
      <c r="U208" s="128"/>
      <c r="V208" s="128"/>
      <c r="W208" s="128"/>
      <c r="X208" s="128"/>
      <c r="Y208" s="128"/>
      <c r="Z208" s="128"/>
      <c r="AA208" s="128"/>
      <c r="AB208" s="128"/>
      <c r="AC208" s="128"/>
      <c r="AD208" s="128"/>
      <c r="AE208" s="128"/>
      <c r="AF208" s="128"/>
      <c r="AG208" s="128"/>
      <c r="AH208" s="128"/>
      <c r="AI208" s="128"/>
      <c r="AJ208" s="128"/>
      <c r="AK208" s="128"/>
      <c r="AL208" s="128"/>
      <c r="AM208" s="128"/>
      <c r="AN208" s="128"/>
      <c r="AO208" s="128"/>
      <c r="AP208" s="128">
        <f t="shared" si="29"/>
        <v>669.68210500528119</v>
      </c>
      <c r="AQ208" s="128">
        <f t="shared" si="29"/>
        <v>666.51863609318423</v>
      </c>
      <c r="AR208" s="128">
        <f t="shared" si="29"/>
        <v>738.92522680724994</v>
      </c>
      <c r="AS208" s="128">
        <f t="shared" si="29"/>
        <v>736.66133494304358</v>
      </c>
      <c r="AT208" s="128">
        <f t="shared" si="29"/>
        <v>587.90888873745575</v>
      </c>
      <c r="AU208" s="128">
        <f t="shared" si="29"/>
        <v>699.07033305071172</v>
      </c>
      <c r="AV208" s="128">
        <f t="shared" si="29"/>
        <v>727.26782326903367</v>
      </c>
      <c r="AW208" s="128">
        <f t="shared" si="29"/>
        <v>730.66888857266395</v>
      </c>
      <c r="AX208" s="128">
        <f t="shared" si="29"/>
        <v>669.6768605310948</v>
      </c>
      <c r="AY208" s="128">
        <f t="shared" si="29"/>
        <v>773.33396731441974</v>
      </c>
      <c r="AZ208" s="128">
        <f t="shared" si="29"/>
        <v>911.49261184026022</v>
      </c>
      <c r="BA208" s="128">
        <f t="shared" si="29"/>
        <v>1074.1000035013624</v>
      </c>
      <c r="BB208" s="128">
        <f t="shared" si="29"/>
        <v>1199.9001530637802</v>
      </c>
      <c r="BC208" s="128">
        <f t="shared" si="29"/>
        <v>1162.2021222663675</v>
      </c>
      <c r="BD208" s="128">
        <f t="shared" si="29"/>
        <v>1149.4251326699764</v>
      </c>
      <c r="BE208" s="128">
        <f t="shared" si="29"/>
        <v>827.37378924925474</v>
      </c>
      <c r="BF208" s="128">
        <f t="shared" si="29"/>
        <v>592.9006735880323</v>
      </c>
      <c r="BG208" s="128">
        <f t="shared" si="29"/>
        <v>564.03064264264742</v>
      </c>
      <c r="BH208" s="128">
        <f t="shared" si="29"/>
        <v>14481.13919314582</v>
      </c>
      <c r="BI208" s="128">
        <f t="shared" si="22"/>
        <v>2075.1259679057152</v>
      </c>
      <c r="BJ208" s="128">
        <f t="shared" si="23"/>
        <v>1767.9253597648494</v>
      </c>
      <c r="BK208" s="128">
        <f t="shared" si="24"/>
        <v>1324.5702236804993</v>
      </c>
      <c r="BL208" s="128">
        <f t="shared" si="25"/>
        <v>7668.0840638580003</v>
      </c>
      <c r="BM208" s="128">
        <f t="shared" si="26"/>
        <v>4295.9323604162782</v>
      </c>
      <c r="BN208" s="128">
        <f t="shared" si="27"/>
        <v>3133.7302381499107</v>
      </c>
    </row>
    <row r="209" spans="1:66">
      <c r="A209" s="132">
        <v>110</v>
      </c>
      <c r="B209" s="25" t="s">
        <v>9</v>
      </c>
      <c r="C209" s="128">
        <f t="shared" si="28"/>
        <v>171934.57004417121</v>
      </c>
      <c r="D209" s="128"/>
      <c r="E209" s="128"/>
      <c r="F209" s="128"/>
      <c r="G209" s="128"/>
      <c r="H209" s="128"/>
      <c r="I209" s="128"/>
      <c r="J209" s="128"/>
      <c r="K209" s="128"/>
      <c r="L209" s="128"/>
      <c r="M209" s="128"/>
      <c r="N209" s="128"/>
      <c r="O209" s="128"/>
      <c r="P209" s="128"/>
      <c r="Q209" s="128"/>
      <c r="R209" s="128"/>
      <c r="S209" s="128"/>
      <c r="T209" s="128"/>
      <c r="U209" s="128"/>
      <c r="V209" s="128"/>
      <c r="W209" s="128"/>
      <c r="X209" s="128"/>
      <c r="Y209" s="128"/>
      <c r="Z209" s="128"/>
      <c r="AA209" s="128"/>
      <c r="AB209" s="128"/>
      <c r="AC209" s="128"/>
      <c r="AD209" s="128"/>
      <c r="AE209" s="128"/>
      <c r="AF209" s="128"/>
      <c r="AG209" s="128"/>
      <c r="AH209" s="128"/>
      <c r="AI209" s="128"/>
      <c r="AJ209" s="128"/>
      <c r="AK209" s="128"/>
      <c r="AL209" s="128"/>
      <c r="AM209" s="128"/>
      <c r="AN209" s="128"/>
      <c r="AO209" s="128"/>
      <c r="AP209" s="128">
        <f t="shared" ref="AP209:BH213" si="30">AP109+$B$198/5*(AP609-AP109)</f>
        <v>6967.8474599597575</v>
      </c>
      <c r="AQ209" s="128">
        <f t="shared" si="30"/>
        <v>9123.1362831181377</v>
      </c>
      <c r="AR209" s="128">
        <f t="shared" si="30"/>
        <v>11453.85443396433</v>
      </c>
      <c r="AS209" s="128">
        <f t="shared" si="30"/>
        <v>12582.675106630482</v>
      </c>
      <c r="AT209" s="128">
        <f t="shared" si="30"/>
        <v>13195.958766908034</v>
      </c>
      <c r="AU209" s="128">
        <f t="shared" si="30"/>
        <v>11639.243403310509</v>
      </c>
      <c r="AV209" s="128">
        <f t="shared" si="30"/>
        <v>10165.88575893602</v>
      </c>
      <c r="AW209" s="128">
        <f t="shared" si="30"/>
        <v>10279.285052975545</v>
      </c>
      <c r="AX209" s="128">
        <f t="shared" si="30"/>
        <v>10750.422632438131</v>
      </c>
      <c r="AY209" s="128">
        <f t="shared" si="30"/>
        <v>11714.336180586162</v>
      </c>
      <c r="AZ209" s="128">
        <f t="shared" si="30"/>
        <v>12113.683006403971</v>
      </c>
      <c r="BA209" s="128">
        <f t="shared" si="30"/>
        <v>11217.213767880128</v>
      </c>
      <c r="BB209" s="128">
        <f t="shared" si="30"/>
        <v>9762.5967479055653</v>
      </c>
      <c r="BC209" s="128">
        <f t="shared" si="30"/>
        <v>8365.1620314748434</v>
      </c>
      <c r="BD209" s="128">
        <f t="shared" si="30"/>
        <v>7577.1899482279396</v>
      </c>
      <c r="BE209" s="128">
        <f t="shared" si="30"/>
        <v>5900.8700385296916</v>
      </c>
      <c r="BF209" s="128">
        <f t="shared" si="30"/>
        <v>4186.2732985019938</v>
      </c>
      <c r="BG209" s="128">
        <f t="shared" si="30"/>
        <v>4938.9361264199752</v>
      </c>
      <c r="BH209" s="128">
        <f t="shared" si="30"/>
        <v>171934.57004417121</v>
      </c>
      <c r="BI209" s="128">
        <f t="shared" si="22"/>
        <v>27544.838177042227</v>
      </c>
      <c r="BJ209" s="128">
        <f t="shared" si="23"/>
        <v>32650.946533917111</v>
      </c>
      <c r="BK209" s="128">
        <f t="shared" si="24"/>
        <v>25778.633873538514</v>
      </c>
      <c r="BL209" s="128">
        <f t="shared" si="25"/>
        <v>105871.69535999626</v>
      </c>
      <c r="BM209" s="128">
        <f t="shared" si="26"/>
        <v>30968.431443154444</v>
      </c>
      <c r="BN209" s="128">
        <f t="shared" si="27"/>
        <v>22603.269411679601</v>
      </c>
    </row>
    <row r="210" spans="1:66">
      <c r="A210" s="132">
        <v>111</v>
      </c>
      <c r="B210" s="25" t="s">
        <v>10</v>
      </c>
      <c r="C210" s="128">
        <f t="shared" si="28"/>
        <v>197973.83900825915</v>
      </c>
      <c r="D210" s="128"/>
      <c r="E210" s="128"/>
      <c r="F210" s="128"/>
      <c r="G210" s="128"/>
      <c r="H210" s="128"/>
      <c r="I210" s="128"/>
      <c r="J210" s="128"/>
      <c r="K210" s="128"/>
      <c r="L210" s="128"/>
      <c r="M210" s="128"/>
      <c r="N210" s="128"/>
      <c r="O210" s="128"/>
      <c r="P210" s="128"/>
      <c r="Q210" s="128"/>
      <c r="R210" s="128"/>
      <c r="S210" s="128"/>
      <c r="T210" s="128"/>
      <c r="U210" s="128"/>
      <c r="V210" s="128"/>
      <c r="W210" s="128"/>
      <c r="X210" s="128"/>
      <c r="Y210" s="128"/>
      <c r="Z210" s="128"/>
      <c r="AA210" s="128"/>
      <c r="AB210" s="128"/>
      <c r="AC210" s="128"/>
      <c r="AD210" s="128"/>
      <c r="AE210" s="128"/>
      <c r="AF210" s="128"/>
      <c r="AG210" s="128"/>
      <c r="AH210" s="128"/>
      <c r="AI210" s="128"/>
      <c r="AJ210" s="128"/>
      <c r="AK210" s="128"/>
      <c r="AL210" s="128"/>
      <c r="AM210" s="128"/>
      <c r="AN210" s="128"/>
      <c r="AO210" s="128"/>
      <c r="AP210" s="128">
        <f t="shared" si="30"/>
        <v>11210.696562976425</v>
      </c>
      <c r="AQ210" s="128">
        <f t="shared" si="30"/>
        <v>11579.839756579493</v>
      </c>
      <c r="AR210" s="128">
        <f t="shared" si="30"/>
        <v>11311.094551382655</v>
      </c>
      <c r="AS210" s="128">
        <f t="shared" si="30"/>
        <v>11585.431626830845</v>
      </c>
      <c r="AT210" s="128">
        <f t="shared" si="30"/>
        <v>14198.056180277763</v>
      </c>
      <c r="AU210" s="128">
        <f t="shared" si="30"/>
        <v>16461.322456950795</v>
      </c>
      <c r="AV210" s="128">
        <f t="shared" si="30"/>
        <v>15458.82974375849</v>
      </c>
      <c r="AW210" s="128">
        <f t="shared" si="30"/>
        <v>14400.577848907547</v>
      </c>
      <c r="AX210" s="128">
        <f t="shared" si="30"/>
        <v>12603.752190610559</v>
      </c>
      <c r="AY210" s="128">
        <f t="shared" si="30"/>
        <v>12192.288939743594</v>
      </c>
      <c r="AZ210" s="128">
        <f t="shared" si="30"/>
        <v>12180.698859499525</v>
      </c>
      <c r="BA210" s="128">
        <f t="shared" si="30"/>
        <v>11851.985686610162</v>
      </c>
      <c r="BB210" s="128">
        <f t="shared" si="30"/>
        <v>11159.499530805089</v>
      </c>
      <c r="BC210" s="128">
        <f t="shared" si="30"/>
        <v>9758.9342981241662</v>
      </c>
      <c r="BD210" s="128">
        <f t="shared" si="30"/>
        <v>8334.4556860371758</v>
      </c>
      <c r="BE210" s="128">
        <f t="shared" si="30"/>
        <v>6014.9509500058393</v>
      </c>
      <c r="BF210" s="128">
        <f t="shared" si="30"/>
        <v>3995.9926778217937</v>
      </c>
      <c r="BG210" s="128">
        <f t="shared" si="30"/>
        <v>3675.4314613372462</v>
      </c>
      <c r="BH210" s="128">
        <f t="shared" si="30"/>
        <v>197973.83900825915</v>
      </c>
      <c r="BI210" s="128">
        <f t="shared" si="22"/>
        <v>34101.630870938578</v>
      </c>
      <c r="BJ210" s="128">
        <f t="shared" si="23"/>
        <v>32570.144537938198</v>
      </c>
      <c r="BK210" s="128">
        <f t="shared" si="24"/>
        <v>25783.487807108606</v>
      </c>
      <c r="BL210" s="128">
        <f t="shared" si="25"/>
        <v>125141.18408789585</v>
      </c>
      <c r="BM210" s="128">
        <f t="shared" si="26"/>
        <v>31779.76507332622</v>
      </c>
      <c r="BN210" s="128">
        <f t="shared" si="27"/>
        <v>22020.830775202056</v>
      </c>
    </row>
    <row r="211" spans="1:66">
      <c r="A211" s="132">
        <v>112</v>
      </c>
      <c r="B211" s="25" t="s">
        <v>11</v>
      </c>
      <c r="C211" s="128">
        <f t="shared" si="28"/>
        <v>6107.7471976942552</v>
      </c>
      <c r="D211" s="128"/>
      <c r="E211" s="128"/>
      <c r="F211" s="128"/>
      <c r="G211" s="128"/>
      <c r="H211" s="128"/>
      <c r="I211" s="128"/>
      <c r="J211" s="128"/>
      <c r="K211" s="128"/>
      <c r="L211" s="128"/>
      <c r="M211" s="128"/>
      <c r="N211" s="128"/>
      <c r="O211" s="128"/>
      <c r="P211" s="128"/>
      <c r="Q211" s="128"/>
      <c r="R211" s="128"/>
      <c r="S211" s="128"/>
      <c r="T211" s="128"/>
      <c r="U211" s="128"/>
      <c r="V211" s="128"/>
      <c r="W211" s="128"/>
      <c r="X211" s="128"/>
      <c r="Y211" s="128"/>
      <c r="Z211" s="128"/>
      <c r="AA211" s="128"/>
      <c r="AB211" s="128"/>
      <c r="AC211" s="128"/>
      <c r="AD211" s="128"/>
      <c r="AE211" s="128"/>
      <c r="AF211" s="128"/>
      <c r="AG211" s="128"/>
      <c r="AH211" s="128"/>
      <c r="AI211" s="128"/>
      <c r="AJ211" s="128"/>
      <c r="AK211" s="128"/>
      <c r="AL211" s="128"/>
      <c r="AM211" s="128"/>
      <c r="AN211" s="128"/>
      <c r="AO211" s="128"/>
      <c r="AP211" s="128">
        <f t="shared" si="30"/>
        <v>282.25586098348327</v>
      </c>
      <c r="AQ211" s="128">
        <f t="shared" si="30"/>
        <v>288.08555522264328</v>
      </c>
      <c r="AR211" s="128">
        <f t="shared" si="30"/>
        <v>344.05806961483938</v>
      </c>
      <c r="AS211" s="128">
        <f t="shared" si="30"/>
        <v>317.01300188472715</v>
      </c>
      <c r="AT211" s="128">
        <f t="shared" si="30"/>
        <v>254.63321185752613</v>
      </c>
      <c r="AU211" s="128">
        <f t="shared" si="30"/>
        <v>273.67665780349728</v>
      </c>
      <c r="AV211" s="128">
        <f t="shared" si="30"/>
        <v>281.20984829017357</v>
      </c>
      <c r="AW211" s="128">
        <f t="shared" si="30"/>
        <v>234.0848522779232</v>
      </c>
      <c r="AX211" s="128">
        <f t="shared" si="30"/>
        <v>257.82918929351155</v>
      </c>
      <c r="AY211" s="128">
        <f t="shared" si="30"/>
        <v>326.97185808362485</v>
      </c>
      <c r="AZ211" s="128">
        <f t="shared" si="30"/>
        <v>439.64568143765024</v>
      </c>
      <c r="BA211" s="128">
        <f t="shared" si="30"/>
        <v>504.38644606679117</v>
      </c>
      <c r="BB211" s="128">
        <f t="shared" si="30"/>
        <v>526.52136131303894</v>
      </c>
      <c r="BC211" s="128">
        <f t="shared" si="30"/>
        <v>473.72751833229569</v>
      </c>
      <c r="BD211" s="128">
        <f t="shared" si="30"/>
        <v>444.75339665627143</v>
      </c>
      <c r="BE211" s="128">
        <f t="shared" si="30"/>
        <v>305.42855024024141</v>
      </c>
      <c r="BF211" s="128">
        <f t="shared" si="30"/>
        <v>257.51466814752212</v>
      </c>
      <c r="BG211" s="128">
        <f t="shared" si="30"/>
        <v>295.95147018849514</v>
      </c>
      <c r="BH211" s="128">
        <f t="shared" si="30"/>
        <v>6107.7471976942552</v>
      </c>
      <c r="BI211" s="128">
        <f t="shared" si="22"/>
        <v>914.39948582096588</v>
      </c>
      <c r="BJ211" s="128">
        <f t="shared" si="23"/>
        <v>778.08105551115693</v>
      </c>
      <c r="BK211" s="128">
        <f t="shared" si="24"/>
        <v>571.64621374225328</v>
      </c>
      <c r="BL211" s="128">
        <f t="shared" si="25"/>
        <v>3225.7643071776274</v>
      </c>
      <c r="BM211" s="128">
        <f t="shared" si="26"/>
        <v>1777.3756035648257</v>
      </c>
      <c r="BN211" s="128">
        <f t="shared" si="27"/>
        <v>1303.6480852325301</v>
      </c>
    </row>
    <row r="212" spans="1:66">
      <c r="A212" s="132">
        <v>113</v>
      </c>
      <c r="B212" s="25" t="s">
        <v>12</v>
      </c>
      <c r="C212" s="128">
        <f t="shared" si="28"/>
        <v>38688.6670231928</v>
      </c>
      <c r="D212" s="128"/>
      <c r="E212" s="128"/>
      <c r="F212" s="128"/>
      <c r="G212" s="128"/>
      <c r="H212" s="128"/>
      <c r="I212" s="128"/>
      <c r="J212" s="128"/>
      <c r="K212" s="128"/>
      <c r="L212" s="128"/>
      <c r="M212" s="128"/>
      <c r="N212" s="128"/>
      <c r="O212" s="128"/>
      <c r="P212" s="128"/>
      <c r="Q212" s="128"/>
      <c r="R212" s="128"/>
      <c r="S212" s="128"/>
      <c r="T212" s="128"/>
      <c r="U212" s="128"/>
      <c r="V212" s="128"/>
      <c r="W212" s="128"/>
      <c r="X212" s="128"/>
      <c r="Y212" s="128"/>
      <c r="Z212" s="128"/>
      <c r="AA212" s="128"/>
      <c r="AB212" s="128"/>
      <c r="AC212" s="128"/>
      <c r="AD212" s="128"/>
      <c r="AE212" s="128"/>
      <c r="AF212" s="128"/>
      <c r="AG212" s="128"/>
      <c r="AH212" s="128"/>
      <c r="AI212" s="128"/>
      <c r="AJ212" s="128"/>
      <c r="AK212" s="128"/>
      <c r="AL212" s="128"/>
      <c r="AM212" s="128"/>
      <c r="AN212" s="128"/>
      <c r="AO212" s="128"/>
      <c r="AP212" s="128">
        <f t="shared" si="30"/>
        <v>1977.2249445746993</v>
      </c>
      <c r="AQ212" s="128">
        <f t="shared" si="30"/>
        <v>2195.6754635132015</v>
      </c>
      <c r="AR212" s="128">
        <f t="shared" si="30"/>
        <v>2433.7322560946595</v>
      </c>
      <c r="AS212" s="128">
        <f t="shared" si="30"/>
        <v>2233.2303331488174</v>
      </c>
      <c r="AT212" s="128">
        <f t="shared" si="30"/>
        <v>1854.8119982121739</v>
      </c>
      <c r="AU212" s="128">
        <f t="shared" si="30"/>
        <v>2005.2127575527877</v>
      </c>
      <c r="AV212" s="128">
        <f t="shared" si="30"/>
        <v>1984.102376074449</v>
      </c>
      <c r="AW212" s="128">
        <f t="shared" si="30"/>
        <v>2004.5834993739159</v>
      </c>
      <c r="AX212" s="128">
        <f t="shared" si="30"/>
        <v>1947.0841033417053</v>
      </c>
      <c r="AY212" s="128">
        <f t="shared" si="30"/>
        <v>2215.0658831822016</v>
      </c>
      <c r="AZ212" s="128">
        <f t="shared" si="30"/>
        <v>2530.8506433415428</v>
      </c>
      <c r="BA212" s="128">
        <f t="shared" si="30"/>
        <v>2754.8499365071571</v>
      </c>
      <c r="BB212" s="128">
        <f t="shared" si="30"/>
        <v>2895.7911891786152</v>
      </c>
      <c r="BC212" s="128">
        <f t="shared" si="30"/>
        <v>2744.5618390843956</v>
      </c>
      <c r="BD212" s="128">
        <f t="shared" si="30"/>
        <v>2394.872689036762</v>
      </c>
      <c r="BE212" s="128">
        <f t="shared" si="30"/>
        <v>1899.7643294144764</v>
      </c>
      <c r="BF212" s="128">
        <f t="shared" si="30"/>
        <v>1336.7427124609683</v>
      </c>
      <c r="BG212" s="128">
        <f t="shared" si="30"/>
        <v>1280.5100691002731</v>
      </c>
      <c r="BH212" s="128">
        <f t="shared" si="30"/>
        <v>38688.6670231928</v>
      </c>
      <c r="BI212" s="128">
        <f t="shared" si="22"/>
        <v>6606.6326641825599</v>
      </c>
      <c r="BJ212" s="128">
        <f t="shared" si="23"/>
        <v>5548.2816850177869</v>
      </c>
      <c r="BK212" s="128">
        <f t="shared" si="24"/>
        <v>4088.0423313609913</v>
      </c>
      <c r="BL212" s="128">
        <f t="shared" si="25"/>
        <v>21085.644520024078</v>
      </c>
      <c r="BM212" s="128">
        <f t="shared" si="26"/>
        <v>9656.4516390968747</v>
      </c>
      <c r="BN212" s="128">
        <f t="shared" si="27"/>
        <v>6911.8898000124791</v>
      </c>
    </row>
    <row r="213" spans="1:66">
      <c r="A213" s="132">
        <v>114</v>
      </c>
      <c r="B213" s="25" t="s">
        <v>13</v>
      </c>
      <c r="C213" s="128">
        <f t="shared" si="28"/>
        <v>123559.58930116141</v>
      </c>
      <c r="D213" s="128"/>
      <c r="E213" s="128"/>
      <c r="F213" s="128"/>
      <c r="G213" s="128"/>
      <c r="H213" s="128"/>
      <c r="I213" s="128"/>
      <c r="J213" s="128"/>
      <c r="K213" s="128"/>
      <c r="L213" s="128"/>
      <c r="M213" s="128"/>
      <c r="N213" s="128"/>
      <c r="O213" s="128"/>
      <c r="P213" s="128"/>
      <c r="Q213" s="128"/>
      <c r="R213" s="128"/>
      <c r="S213" s="128"/>
      <c r="T213" s="128"/>
      <c r="U213" s="128"/>
      <c r="V213" s="128"/>
      <c r="W213" s="128"/>
      <c r="X213" s="128"/>
      <c r="Y213" s="128"/>
      <c r="Z213" s="128"/>
      <c r="AA213" s="128"/>
      <c r="AB213" s="128"/>
      <c r="AC213" s="128"/>
      <c r="AD213" s="128"/>
      <c r="AE213" s="128"/>
      <c r="AF213" s="128"/>
      <c r="AG213" s="128"/>
      <c r="AH213" s="128"/>
      <c r="AI213" s="128"/>
      <c r="AJ213" s="128"/>
      <c r="AK213" s="128"/>
      <c r="AL213" s="128"/>
      <c r="AM213" s="128"/>
      <c r="AN213" s="128"/>
      <c r="AO213" s="128"/>
      <c r="AP213" s="128">
        <f t="shared" si="30"/>
        <v>9787.4238477445342</v>
      </c>
      <c r="AQ213" s="128">
        <f t="shared" ref="AP213:BH217" si="31">AQ113+$B$198/5*(AQ613-AQ113)</f>
        <v>9644.6462702877507</v>
      </c>
      <c r="AR213" s="128">
        <f t="shared" si="31"/>
        <v>8853.8321407763142</v>
      </c>
      <c r="AS213" s="128">
        <f t="shared" si="31"/>
        <v>7722.7101732209121</v>
      </c>
      <c r="AT213" s="128">
        <f t="shared" si="31"/>
        <v>7493.5977953428974</v>
      </c>
      <c r="AU213" s="128">
        <f t="shared" si="31"/>
        <v>9015.0640186806577</v>
      </c>
      <c r="AV213" s="128">
        <f t="shared" si="31"/>
        <v>10389.814241015247</v>
      </c>
      <c r="AW213" s="128">
        <f t="shared" si="31"/>
        <v>10113.867214170274</v>
      </c>
      <c r="AX213" s="128">
        <f t="shared" si="31"/>
        <v>8452.2739910114633</v>
      </c>
      <c r="AY213" s="128">
        <f t="shared" si="31"/>
        <v>7780.8625856776398</v>
      </c>
      <c r="AZ213" s="128">
        <f t="shared" si="31"/>
        <v>7126.5218520800117</v>
      </c>
      <c r="BA213" s="128">
        <f t="shared" si="31"/>
        <v>6387.6689093089281</v>
      </c>
      <c r="BB213" s="128">
        <f t="shared" si="31"/>
        <v>5624.5991358886413</v>
      </c>
      <c r="BC213" s="128">
        <f t="shared" si="31"/>
        <v>4665.5387386702951</v>
      </c>
      <c r="BD213" s="128">
        <f t="shared" si="31"/>
        <v>4103.1817250011827</v>
      </c>
      <c r="BE213" s="128">
        <f t="shared" si="31"/>
        <v>3013.4210938190063</v>
      </c>
      <c r="BF213" s="128">
        <f t="shared" si="31"/>
        <v>1842.4157413168755</v>
      </c>
      <c r="BG213" s="128">
        <f t="shared" si="31"/>
        <v>1542.1498271487872</v>
      </c>
      <c r="BH213" s="128">
        <f t="shared" si="31"/>
        <v>123559.58930116141</v>
      </c>
      <c r="BI213" s="128">
        <f t="shared" si="22"/>
        <v>28285.902258808601</v>
      </c>
      <c r="BJ213" s="128">
        <f t="shared" si="23"/>
        <v>20528.607253029597</v>
      </c>
      <c r="BK213" s="128">
        <f t="shared" si="24"/>
        <v>15216.307968563809</v>
      </c>
      <c r="BL213" s="128">
        <f t="shared" si="25"/>
        <v>75473.35381246412</v>
      </c>
      <c r="BM213" s="128">
        <f t="shared" si="26"/>
        <v>15166.707125956147</v>
      </c>
      <c r="BN213" s="128">
        <f t="shared" si="27"/>
        <v>10501.168387285852</v>
      </c>
    </row>
    <row r="214" spans="1:66">
      <c r="A214" s="132">
        <v>115</v>
      </c>
      <c r="B214" s="25" t="s">
        <v>14</v>
      </c>
      <c r="C214" s="128">
        <f t="shared" si="28"/>
        <v>381185.60544309369</v>
      </c>
      <c r="D214" s="128"/>
      <c r="E214" s="128"/>
      <c r="F214" s="128"/>
      <c r="G214" s="128"/>
      <c r="H214" s="128"/>
      <c r="I214" s="128"/>
      <c r="J214" s="128"/>
      <c r="K214" s="128"/>
      <c r="L214" s="128"/>
      <c r="M214" s="128"/>
      <c r="N214" s="128"/>
      <c r="O214" s="128"/>
      <c r="P214" s="128"/>
      <c r="Q214" s="128"/>
      <c r="R214" s="128"/>
      <c r="S214" s="128"/>
      <c r="T214" s="128"/>
      <c r="U214" s="128"/>
      <c r="V214" s="128"/>
      <c r="W214" s="128"/>
      <c r="X214" s="128"/>
      <c r="Y214" s="128"/>
      <c r="Z214" s="128"/>
      <c r="AA214" s="128"/>
      <c r="AB214" s="128"/>
      <c r="AC214" s="128"/>
      <c r="AD214" s="128"/>
      <c r="AE214" s="128"/>
      <c r="AF214" s="128"/>
      <c r="AG214" s="128"/>
      <c r="AH214" s="128"/>
      <c r="AI214" s="128"/>
      <c r="AJ214" s="128"/>
      <c r="AK214" s="128"/>
      <c r="AL214" s="128"/>
      <c r="AM214" s="128"/>
      <c r="AN214" s="128"/>
      <c r="AO214" s="128"/>
      <c r="AP214" s="128">
        <f t="shared" si="31"/>
        <v>29397.282675367667</v>
      </c>
      <c r="AQ214" s="128">
        <f t="shared" si="31"/>
        <v>29749.84539707224</v>
      </c>
      <c r="AR214" s="128">
        <f t="shared" si="31"/>
        <v>27764.333540098756</v>
      </c>
      <c r="AS214" s="128">
        <f t="shared" si="31"/>
        <v>24663.614939444036</v>
      </c>
      <c r="AT214" s="128">
        <f t="shared" si="31"/>
        <v>25424.698923246404</v>
      </c>
      <c r="AU214" s="128">
        <f t="shared" si="31"/>
        <v>27801.890960703309</v>
      </c>
      <c r="AV214" s="128">
        <f t="shared" si="31"/>
        <v>30901.371100501696</v>
      </c>
      <c r="AW214" s="128">
        <f t="shared" si="31"/>
        <v>32534.658544218815</v>
      </c>
      <c r="AX214" s="128">
        <f t="shared" si="31"/>
        <v>27866.305038184764</v>
      </c>
      <c r="AY214" s="128">
        <f t="shared" si="31"/>
        <v>24367.448651306222</v>
      </c>
      <c r="AZ214" s="128">
        <f t="shared" si="31"/>
        <v>22239.981511879763</v>
      </c>
      <c r="BA214" s="128">
        <f t="shared" si="31"/>
        <v>20052.710861163192</v>
      </c>
      <c r="BB214" s="128">
        <f t="shared" si="31"/>
        <v>17255.078025096376</v>
      </c>
      <c r="BC214" s="128">
        <f t="shared" si="31"/>
        <v>13621.972221422597</v>
      </c>
      <c r="BD214" s="128">
        <f t="shared" si="31"/>
        <v>10791.135140032775</v>
      </c>
      <c r="BE214" s="128">
        <f t="shared" si="31"/>
        <v>7552.7119247863984</v>
      </c>
      <c r="BF214" s="128">
        <f t="shared" si="31"/>
        <v>4902.8039928840035</v>
      </c>
      <c r="BG214" s="128">
        <f t="shared" si="31"/>
        <v>4297.7619956846665</v>
      </c>
      <c r="BH214" s="128">
        <f t="shared" si="31"/>
        <v>381185.60544309369</v>
      </c>
      <c r="BI214" s="128">
        <f t="shared" si="22"/>
        <v>86911.461612538667</v>
      </c>
      <c r="BJ214" s="128">
        <f t="shared" si="23"/>
        <v>66746.913986749685</v>
      </c>
      <c r="BK214" s="128">
        <f t="shared" si="24"/>
        <v>50088.31386269044</v>
      </c>
      <c r="BL214" s="128">
        <f t="shared" si="25"/>
        <v>238309.58959207815</v>
      </c>
      <c r="BM214" s="128">
        <f t="shared" si="26"/>
        <v>41166.38527481044</v>
      </c>
      <c r="BN214" s="128">
        <f t="shared" si="27"/>
        <v>27544.413053387842</v>
      </c>
    </row>
    <row r="215" spans="1:66">
      <c r="A215" s="132">
        <v>116</v>
      </c>
      <c r="B215" s="25" t="s">
        <v>15</v>
      </c>
      <c r="C215" s="128">
        <f t="shared" si="28"/>
        <v>13458.968729934782</v>
      </c>
      <c r="D215" s="128"/>
      <c r="E215" s="128"/>
      <c r="F215" s="128"/>
      <c r="G215" s="128"/>
      <c r="H215" s="128"/>
      <c r="I215" s="128"/>
      <c r="J215" s="128"/>
      <c r="K215" s="128"/>
      <c r="L215" s="128"/>
      <c r="M215" s="128"/>
      <c r="N215" s="128"/>
      <c r="O215" s="128"/>
      <c r="P215" s="128"/>
      <c r="Q215" s="128"/>
      <c r="R215" s="128"/>
      <c r="S215" s="128"/>
      <c r="T215" s="128"/>
      <c r="U215" s="128"/>
      <c r="V215" s="128"/>
      <c r="W215" s="128"/>
      <c r="X215" s="128"/>
      <c r="Y215" s="128"/>
      <c r="Z215" s="128"/>
      <c r="AA215" s="128"/>
      <c r="AB215" s="128"/>
      <c r="AC215" s="128"/>
      <c r="AD215" s="128"/>
      <c r="AE215" s="128"/>
      <c r="AF215" s="128"/>
      <c r="AG215" s="128"/>
      <c r="AH215" s="128"/>
      <c r="AI215" s="128"/>
      <c r="AJ215" s="128"/>
      <c r="AK215" s="128"/>
      <c r="AL215" s="128"/>
      <c r="AM215" s="128"/>
      <c r="AN215" s="128"/>
      <c r="AO215" s="128"/>
      <c r="AP215" s="128">
        <f t="shared" si="31"/>
        <v>543.46226268991052</v>
      </c>
      <c r="AQ215" s="128">
        <f t="shared" si="31"/>
        <v>648.93567836666045</v>
      </c>
      <c r="AR215" s="128">
        <f t="shared" si="31"/>
        <v>762.87310681228223</v>
      </c>
      <c r="AS215" s="128">
        <f t="shared" si="31"/>
        <v>700.16796641092196</v>
      </c>
      <c r="AT215" s="128">
        <f t="shared" si="31"/>
        <v>557.83748032088977</v>
      </c>
      <c r="AU215" s="128">
        <f t="shared" si="31"/>
        <v>606.29412330202558</v>
      </c>
      <c r="AV215" s="128">
        <f t="shared" si="31"/>
        <v>620.73637356021743</v>
      </c>
      <c r="AW215" s="128">
        <f t="shared" si="31"/>
        <v>571.00565540251955</v>
      </c>
      <c r="AX215" s="128">
        <f t="shared" si="31"/>
        <v>565.20812618237517</v>
      </c>
      <c r="AY215" s="128">
        <f t="shared" si="31"/>
        <v>720.53762136353271</v>
      </c>
      <c r="AZ215" s="128">
        <f t="shared" si="31"/>
        <v>890.89428583858762</v>
      </c>
      <c r="BA215" s="128">
        <f t="shared" si="31"/>
        <v>1001.6088303245751</v>
      </c>
      <c r="BB215" s="128">
        <f t="shared" si="31"/>
        <v>1088.2867064056618</v>
      </c>
      <c r="BC215" s="128">
        <f t="shared" si="31"/>
        <v>1119.4532745497784</v>
      </c>
      <c r="BD215" s="128">
        <f t="shared" si="31"/>
        <v>1096.118670677954</v>
      </c>
      <c r="BE215" s="128">
        <f t="shared" si="31"/>
        <v>850.83296240708091</v>
      </c>
      <c r="BF215" s="128">
        <f t="shared" si="31"/>
        <v>598.63231687612529</v>
      </c>
      <c r="BG215" s="128">
        <f t="shared" si="31"/>
        <v>516.08328844368327</v>
      </c>
      <c r="BH215" s="128">
        <f t="shared" si="31"/>
        <v>13458.968729934782</v>
      </c>
      <c r="BI215" s="128">
        <f t="shared" si="22"/>
        <v>1955.2710478688532</v>
      </c>
      <c r="BJ215" s="128">
        <f t="shared" si="23"/>
        <v>1715.7293108191811</v>
      </c>
      <c r="BK215" s="128">
        <f t="shared" si="24"/>
        <v>1258.0054467318118</v>
      </c>
      <c r="BL215" s="128">
        <f t="shared" si="25"/>
        <v>6902.4763892647534</v>
      </c>
      <c r="BM215" s="128">
        <f t="shared" si="26"/>
        <v>4181.1205129546224</v>
      </c>
      <c r="BN215" s="128">
        <f t="shared" si="27"/>
        <v>3061.6672384048434</v>
      </c>
    </row>
    <row r="216" spans="1:66">
      <c r="A216" s="132">
        <v>117</v>
      </c>
      <c r="B216" s="25" t="s">
        <v>16</v>
      </c>
      <c r="C216" s="128">
        <f t="shared" si="28"/>
        <v>22392.931848331798</v>
      </c>
      <c r="D216" s="128"/>
      <c r="E216" s="128"/>
      <c r="F216" s="128"/>
      <c r="G216" s="128"/>
      <c r="H216" s="128"/>
      <c r="I216" s="128"/>
      <c r="J216" s="128"/>
      <c r="K216" s="128"/>
      <c r="L216" s="128"/>
      <c r="M216" s="128"/>
      <c r="N216" s="128"/>
      <c r="O216" s="128"/>
      <c r="P216" s="128"/>
      <c r="Q216" s="128"/>
      <c r="R216" s="128"/>
      <c r="S216" s="128"/>
      <c r="T216" s="128"/>
      <c r="U216" s="128"/>
      <c r="V216" s="128"/>
      <c r="W216" s="128"/>
      <c r="X216" s="128"/>
      <c r="Y216" s="128"/>
      <c r="Z216" s="128"/>
      <c r="AA216" s="128"/>
      <c r="AB216" s="128"/>
      <c r="AC216" s="128"/>
      <c r="AD216" s="128"/>
      <c r="AE216" s="128"/>
      <c r="AF216" s="128"/>
      <c r="AG216" s="128"/>
      <c r="AH216" s="128"/>
      <c r="AI216" s="128"/>
      <c r="AJ216" s="128"/>
      <c r="AK216" s="128"/>
      <c r="AL216" s="128"/>
      <c r="AM216" s="128"/>
      <c r="AN216" s="128"/>
      <c r="AO216" s="128"/>
      <c r="AP216" s="128">
        <f t="shared" si="31"/>
        <v>1154.3943675118921</v>
      </c>
      <c r="AQ216" s="128">
        <f t="shared" si="31"/>
        <v>1253.3466562590561</v>
      </c>
      <c r="AR216" s="128">
        <f t="shared" si="31"/>
        <v>1316.5396991875446</v>
      </c>
      <c r="AS216" s="128">
        <f t="shared" si="31"/>
        <v>1213.7283058069911</v>
      </c>
      <c r="AT216" s="128">
        <f t="shared" si="31"/>
        <v>1042.9712282829164</v>
      </c>
      <c r="AU216" s="128">
        <f t="shared" si="31"/>
        <v>1272.4806233940246</v>
      </c>
      <c r="AV216" s="128">
        <f t="shared" si="31"/>
        <v>1332.9190735048492</v>
      </c>
      <c r="AW216" s="128">
        <f t="shared" si="31"/>
        <v>1279.2543419616293</v>
      </c>
      <c r="AX216" s="128">
        <f t="shared" si="31"/>
        <v>1200.2794664473397</v>
      </c>
      <c r="AY216" s="128">
        <f t="shared" si="31"/>
        <v>1309.1651537337875</v>
      </c>
      <c r="AZ216" s="128">
        <f t="shared" si="31"/>
        <v>1435.4919477602079</v>
      </c>
      <c r="BA216" s="128">
        <f t="shared" si="31"/>
        <v>1568.061218687134</v>
      </c>
      <c r="BB216" s="128">
        <f t="shared" si="31"/>
        <v>1629.0967904259219</v>
      </c>
      <c r="BC216" s="128">
        <f t="shared" si="31"/>
        <v>1605.8610683013701</v>
      </c>
      <c r="BD216" s="128">
        <f t="shared" si="31"/>
        <v>1432.6640033407643</v>
      </c>
      <c r="BE216" s="128">
        <f t="shared" si="31"/>
        <v>1018.9007819708582</v>
      </c>
      <c r="BF216" s="128">
        <f t="shared" si="31"/>
        <v>676.56328666706031</v>
      </c>
      <c r="BG216" s="128">
        <f t="shared" si="31"/>
        <v>651.21383508845281</v>
      </c>
      <c r="BH216" s="128">
        <f t="shared" si="31"/>
        <v>22392.931848331798</v>
      </c>
      <c r="BI216" s="128">
        <f t="shared" si="22"/>
        <v>3724.2807229584928</v>
      </c>
      <c r="BJ216" s="128">
        <f t="shared" si="23"/>
        <v>3046.6233536024342</v>
      </c>
      <c r="BK216" s="128">
        <f t="shared" si="24"/>
        <v>2256.6995340899075</v>
      </c>
      <c r="BL216" s="128">
        <f t="shared" si="25"/>
        <v>12555.211166520605</v>
      </c>
      <c r="BM216" s="128">
        <f t="shared" si="26"/>
        <v>5385.2029753685056</v>
      </c>
      <c r="BN216" s="128">
        <f t="shared" si="27"/>
        <v>3779.3419070671357</v>
      </c>
    </row>
    <row r="217" spans="1:66">
      <c r="A217" s="132">
        <v>118</v>
      </c>
      <c r="B217" s="25" t="s">
        <v>17</v>
      </c>
      <c r="C217" s="128">
        <f t="shared" si="28"/>
        <v>15983.713543208331</v>
      </c>
      <c r="D217" s="128"/>
      <c r="E217" s="128"/>
      <c r="F217" s="128"/>
      <c r="G217" s="128"/>
      <c r="H217" s="128"/>
      <c r="I217" s="128"/>
      <c r="J217" s="128"/>
      <c r="K217" s="128"/>
      <c r="L217" s="128"/>
      <c r="M217" s="128"/>
      <c r="N217" s="128"/>
      <c r="O217" s="128"/>
      <c r="P217" s="128"/>
      <c r="Q217" s="128"/>
      <c r="R217" s="128"/>
      <c r="S217" s="128"/>
      <c r="T217" s="128"/>
      <c r="U217" s="128"/>
      <c r="V217" s="128"/>
      <c r="W217" s="128"/>
      <c r="X217" s="128"/>
      <c r="Y217" s="128"/>
      <c r="Z217" s="128"/>
      <c r="AA217" s="128"/>
      <c r="AB217" s="128"/>
      <c r="AC217" s="128"/>
      <c r="AD217" s="128"/>
      <c r="AE217" s="128"/>
      <c r="AF217" s="128"/>
      <c r="AG217" s="128"/>
      <c r="AH217" s="128"/>
      <c r="AI217" s="128"/>
      <c r="AJ217" s="128"/>
      <c r="AK217" s="128"/>
      <c r="AL217" s="128"/>
      <c r="AM217" s="128"/>
      <c r="AN217" s="128"/>
      <c r="AO217" s="128"/>
      <c r="AP217" s="128">
        <f t="shared" si="31"/>
        <v>767.82270954417277</v>
      </c>
      <c r="AQ217" s="128">
        <f t="shared" si="31"/>
        <v>852.15289067893741</v>
      </c>
      <c r="AR217" s="128">
        <f t="shared" si="31"/>
        <v>1014.5891835719515</v>
      </c>
      <c r="AS217" s="128">
        <f t="shared" si="31"/>
        <v>925.30059672428752</v>
      </c>
      <c r="AT217" s="128">
        <f t="shared" si="31"/>
        <v>702.18152936617901</v>
      </c>
      <c r="AU217" s="128">
        <f t="shared" si="31"/>
        <v>811.1279154689106</v>
      </c>
      <c r="AV217" s="128">
        <f t="shared" si="31"/>
        <v>814.18476375060754</v>
      </c>
      <c r="AW217" s="128">
        <f t="shared" si="31"/>
        <v>799.6259344388277</v>
      </c>
      <c r="AX217" s="128">
        <f t="shared" si="31"/>
        <v>785.80147778218441</v>
      </c>
      <c r="AY217" s="128">
        <f t="shared" si="31"/>
        <v>902.92186991902145</v>
      </c>
      <c r="AZ217" s="128">
        <f t="shared" si="31"/>
        <v>1081.576613691157</v>
      </c>
      <c r="BA217" s="128">
        <f t="shared" si="31"/>
        <v>1227.6919713114885</v>
      </c>
      <c r="BB217" s="128">
        <f t="shared" si="31"/>
        <v>1291.1353735043094</v>
      </c>
      <c r="BC217" s="128">
        <f t="shared" si="31"/>
        <v>1154.6799668614156</v>
      </c>
      <c r="BD217" s="128">
        <f t="shared" si="31"/>
        <v>1008.4182209222586</v>
      </c>
      <c r="BE217" s="128">
        <f t="shared" si="31"/>
        <v>788.87537688033603</v>
      </c>
      <c r="BF217" s="128">
        <f t="shared" si="31"/>
        <v>542.41637035968404</v>
      </c>
      <c r="BG217" s="128">
        <f t="shared" si="31"/>
        <v>513.21077843260139</v>
      </c>
      <c r="BH217" s="128">
        <f t="shared" si="31"/>
        <v>15983.713543208331</v>
      </c>
      <c r="BI217" s="128">
        <f t="shared" si="22"/>
        <v>2634.5647837950619</v>
      </c>
      <c r="BJ217" s="128">
        <f t="shared" si="23"/>
        <v>2236.2356362336373</v>
      </c>
      <c r="BK217" s="128">
        <f t="shared" si="24"/>
        <v>1627.4821260904664</v>
      </c>
      <c r="BL217" s="128">
        <f t="shared" si="25"/>
        <v>8786.3676879224004</v>
      </c>
      <c r="BM217" s="128">
        <f t="shared" si="26"/>
        <v>4007.6007134562956</v>
      </c>
      <c r="BN217" s="128">
        <f t="shared" si="27"/>
        <v>2852.9207465948798</v>
      </c>
    </row>
    <row r="218" spans="1:66">
      <c r="A218" s="132">
        <v>119</v>
      </c>
      <c r="B218" s="25" t="s">
        <v>18</v>
      </c>
      <c r="C218" s="128">
        <f t="shared" si="28"/>
        <v>152918.99342624043</v>
      </c>
      <c r="D218" s="128"/>
      <c r="E218" s="128"/>
      <c r="F218" s="128"/>
      <c r="G218" s="128"/>
      <c r="H218" s="128"/>
      <c r="I218" s="128"/>
      <c r="J218" s="128"/>
      <c r="K218" s="128"/>
      <c r="L218" s="128"/>
      <c r="M218" s="128"/>
      <c r="N218" s="128"/>
      <c r="O218" s="128"/>
      <c r="P218" s="128"/>
      <c r="Q218" s="128"/>
      <c r="R218" s="128"/>
      <c r="S218" s="128"/>
      <c r="T218" s="128"/>
      <c r="U218" s="128"/>
      <c r="V218" s="128"/>
      <c r="W218" s="128"/>
      <c r="X218" s="128"/>
      <c r="Y218" s="128"/>
      <c r="Z218" s="128"/>
      <c r="AA218" s="128"/>
      <c r="AB218" s="128"/>
      <c r="AC218" s="128"/>
      <c r="AD218" s="128"/>
      <c r="AE218" s="128"/>
      <c r="AF218" s="128"/>
      <c r="AG218" s="128"/>
      <c r="AH218" s="128"/>
      <c r="AI218" s="128"/>
      <c r="AJ218" s="128"/>
      <c r="AK218" s="128"/>
      <c r="AL218" s="128"/>
      <c r="AM218" s="128"/>
      <c r="AN218" s="128"/>
      <c r="AO218" s="128"/>
      <c r="AP218" s="128">
        <f t="shared" ref="AP218:BH221" si="32">AP118+$B$198/5*(AP618-AP118)</f>
        <v>8082.1755407088367</v>
      </c>
      <c r="AQ218" s="128">
        <f t="shared" si="32"/>
        <v>7378.6222345118476</v>
      </c>
      <c r="AR218" s="128">
        <f t="shared" si="32"/>
        <v>7249.4743913777456</v>
      </c>
      <c r="AS218" s="128">
        <f t="shared" si="32"/>
        <v>7129.7479281094429</v>
      </c>
      <c r="AT218" s="128">
        <f t="shared" si="32"/>
        <v>10125.742983155458</v>
      </c>
      <c r="AU218" s="128">
        <f t="shared" si="32"/>
        <v>14256.255454257745</v>
      </c>
      <c r="AV218" s="128">
        <f t="shared" si="32"/>
        <v>15527.961046822234</v>
      </c>
      <c r="AW218" s="128">
        <f t="shared" si="32"/>
        <v>13739.508947714112</v>
      </c>
      <c r="AX218" s="128">
        <f t="shared" si="32"/>
        <v>11276.694579402369</v>
      </c>
      <c r="AY218" s="128">
        <f t="shared" si="32"/>
        <v>10339.492568178281</v>
      </c>
      <c r="AZ218" s="128">
        <f t="shared" si="32"/>
        <v>9936.0703556534008</v>
      </c>
      <c r="BA218" s="128">
        <f t="shared" si="32"/>
        <v>8490.3238187374845</v>
      </c>
      <c r="BB218" s="128">
        <f t="shared" si="32"/>
        <v>7213.8335300147301</v>
      </c>
      <c r="BC218" s="128">
        <f t="shared" si="32"/>
        <v>5836.8585900702628</v>
      </c>
      <c r="BD218" s="128">
        <f t="shared" si="32"/>
        <v>4900.513034298293</v>
      </c>
      <c r="BE218" s="128">
        <f t="shared" si="32"/>
        <v>3995.7614718514124</v>
      </c>
      <c r="BF218" s="128">
        <f t="shared" si="32"/>
        <v>3432.1745383355164</v>
      </c>
      <c r="BG218" s="128">
        <f t="shared" si="32"/>
        <v>4007.7824130412619</v>
      </c>
      <c r="BH218" s="128">
        <f t="shared" si="32"/>
        <v>152918.99342624043</v>
      </c>
      <c r="BI218" s="128">
        <f t="shared" si="22"/>
        <v>22710.272166598428</v>
      </c>
      <c r="BJ218" s="128">
        <f t="shared" si="23"/>
        <v>21605.175546091548</v>
      </c>
      <c r="BK218" s="128">
        <f t="shared" si="24"/>
        <v>17255.4909112649</v>
      </c>
      <c r="BL218" s="128">
        <f t="shared" si="25"/>
        <v>103757.78245517959</v>
      </c>
      <c r="BM218" s="128">
        <f t="shared" si="26"/>
        <v>22173.090047596746</v>
      </c>
      <c r="BN218" s="128">
        <f t="shared" si="27"/>
        <v>16336.231457526483</v>
      </c>
    </row>
    <row r="219" spans="1:66">
      <c r="A219" s="132">
        <v>120</v>
      </c>
      <c r="B219" s="25" t="s">
        <v>19</v>
      </c>
      <c r="C219" s="128">
        <f t="shared" si="28"/>
        <v>48977.709304254509</v>
      </c>
      <c r="D219" s="128"/>
      <c r="E219" s="128"/>
      <c r="F219" s="128"/>
      <c r="G219" s="128"/>
      <c r="H219" s="128"/>
      <c r="I219" s="128"/>
      <c r="J219" s="128"/>
      <c r="K219" s="128"/>
      <c r="L219" s="128"/>
      <c r="M219" s="128"/>
      <c r="N219" s="128"/>
      <c r="O219" s="128"/>
      <c r="P219" s="128"/>
      <c r="Q219" s="128"/>
      <c r="R219" s="128"/>
      <c r="S219" s="128"/>
      <c r="T219" s="128"/>
      <c r="U219" s="128"/>
      <c r="V219" s="128"/>
      <c r="W219" s="128"/>
      <c r="X219" s="128"/>
      <c r="Y219" s="128"/>
      <c r="Z219" s="128"/>
      <c r="AA219" s="128"/>
      <c r="AB219" s="128"/>
      <c r="AC219" s="128"/>
      <c r="AD219" s="128"/>
      <c r="AE219" s="128"/>
      <c r="AF219" s="128"/>
      <c r="AG219" s="128"/>
      <c r="AH219" s="128"/>
      <c r="AI219" s="128"/>
      <c r="AJ219" s="128"/>
      <c r="AK219" s="128"/>
      <c r="AL219" s="128"/>
      <c r="AM219" s="128"/>
      <c r="AN219" s="128"/>
      <c r="AO219" s="128"/>
      <c r="AP219" s="128">
        <f t="shared" si="32"/>
        <v>2249.4700788153282</v>
      </c>
      <c r="AQ219" s="128">
        <f t="shared" si="32"/>
        <v>2512.6369005782149</v>
      </c>
      <c r="AR219" s="128">
        <f t="shared" si="32"/>
        <v>2643.4078304440704</v>
      </c>
      <c r="AS219" s="128">
        <f t="shared" si="32"/>
        <v>2339.8285499878953</v>
      </c>
      <c r="AT219" s="128">
        <f t="shared" si="32"/>
        <v>1837.7163349776058</v>
      </c>
      <c r="AU219" s="128">
        <f t="shared" si="32"/>
        <v>2141.360561555683</v>
      </c>
      <c r="AV219" s="128">
        <f t="shared" si="32"/>
        <v>2337.8557758613401</v>
      </c>
      <c r="AW219" s="128">
        <f t="shared" si="32"/>
        <v>2322.9352532268767</v>
      </c>
      <c r="AX219" s="128">
        <f t="shared" si="32"/>
        <v>2269.879635640551</v>
      </c>
      <c r="AY219" s="128">
        <f t="shared" si="32"/>
        <v>2558.2898527773368</v>
      </c>
      <c r="AZ219" s="128">
        <f t="shared" si="32"/>
        <v>2966.2962741381411</v>
      </c>
      <c r="BA219" s="128">
        <f t="shared" si="32"/>
        <v>3477.6300284500458</v>
      </c>
      <c r="BB219" s="128">
        <f t="shared" si="32"/>
        <v>4126.8005018668737</v>
      </c>
      <c r="BC219" s="128">
        <f t="shared" si="32"/>
        <v>4338.1883401016257</v>
      </c>
      <c r="BD219" s="128">
        <f t="shared" si="32"/>
        <v>4240.2181366320656</v>
      </c>
      <c r="BE219" s="128">
        <f t="shared" si="32"/>
        <v>3142.4583952381095</v>
      </c>
      <c r="BF219" s="128">
        <f t="shared" si="32"/>
        <v>1920.4259198181987</v>
      </c>
      <c r="BG219" s="128">
        <f t="shared" si="32"/>
        <v>1552.3109341445486</v>
      </c>
      <c r="BH219" s="128">
        <f t="shared" si="32"/>
        <v>48977.709304254509</v>
      </c>
      <c r="BI219" s="128">
        <f t="shared" si="22"/>
        <v>7405.5148098376139</v>
      </c>
      <c r="BJ219" s="128">
        <f t="shared" si="23"/>
        <v>5763.5895832319438</v>
      </c>
      <c r="BK219" s="128">
        <f t="shared" si="24"/>
        <v>4177.5448849655013</v>
      </c>
      <c r="BL219" s="128">
        <f t="shared" si="25"/>
        <v>24974.695638489615</v>
      </c>
      <c r="BM219" s="128">
        <f t="shared" si="26"/>
        <v>15193.601725934548</v>
      </c>
      <c r="BN219" s="128">
        <f t="shared" si="27"/>
        <v>10855.413385832922</v>
      </c>
    </row>
    <row r="220" spans="1:66">
      <c r="A220" s="132">
        <v>121</v>
      </c>
      <c r="B220" s="25" t="s">
        <v>20</v>
      </c>
      <c r="C220" s="128">
        <f t="shared" si="28"/>
        <v>141800.01460560574</v>
      </c>
      <c r="D220" s="128"/>
      <c r="E220" s="128"/>
      <c r="F220" s="128"/>
      <c r="G220" s="128"/>
      <c r="H220" s="128"/>
      <c r="I220" s="128"/>
      <c r="J220" s="128"/>
      <c r="K220" s="128"/>
      <c r="L220" s="128"/>
      <c r="M220" s="128"/>
      <c r="N220" s="128"/>
      <c r="O220" s="128"/>
      <c r="P220" s="128"/>
      <c r="Q220" s="128"/>
      <c r="R220" s="128"/>
      <c r="S220" s="128"/>
      <c r="T220" s="128"/>
      <c r="U220" s="128"/>
      <c r="V220" s="128"/>
      <c r="W220" s="128"/>
      <c r="X220" s="128"/>
      <c r="Y220" s="128"/>
      <c r="Z220" s="128"/>
      <c r="AA220" s="128"/>
      <c r="AB220" s="128"/>
      <c r="AC220" s="128"/>
      <c r="AD220" s="128"/>
      <c r="AE220" s="128"/>
      <c r="AF220" s="128"/>
      <c r="AG220" s="128"/>
      <c r="AH220" s="128"/>
      <c r="AI220" s="128"/>
      <c r="AJ220" s="128"/>
      <c r="AK220" s="128"/>
      <c r="AL220" s="128"/>
      <c r="AM220" s="128"/>
      <c r="AN220" s="128"/>
      <c r="AO220" s="128"/>
      <c r="AP220" s="128">
        <f t="shared" si="32"/>
        <v>8754.2637976041024</v>
      </c>
      <c r="AQ220" s="128">
        <f t="shared" si="32"/>
        <v>8836.536499626749</v>
      </c>
      <c r="AR220" s="128">
        <f t="shared" si="32"/>
        <v>8676.7939094177964</v>
      </c>
      <c r="AS220" s="128">
        <f t="shared" si="32"/>
        <v>8131.154205683727</v>
      </c>
      <c r="AT220" s="128">
        <f t="shared" si="32"/>
        <v>8074.1076297790387</v>
      </c>
      <c r="AU220" s="128">
        <f t="shared" si="32"/>
        <v>9156.1922448850964</v>
      </c>
      <c r="AV220" s="128">
        <f t="shared" si="32"/>
        <v>10398.033716619269</v>
      </c>
      <c r="AW220" s="128">
        <f t="shared" si="32"/>
        <v>10498.726655644285</v>
      </c>
      <c r="AX220" s="128">
        <f t="shared" si="32"/>
        <v>9677.904185543166</v>
      </c>
      <c r="AY220" s="128">
        <f t="shared" si="32"/>
        <v>9693.8307471750868</v>
      </c>
      <c r="AZ220" s="128">
        <f t="shared" si="32"/>
        <v>9412.4246246339972</v>
      </c>
      <c r="BA220" s="128">
        <f t="shared" si="32"/>
        <v>8893.7662500167789</v>
      </c>
      <c r="BB220" s="128">
        <f t="shared" si="32"/>
        <v>8221.3099340237841</v>
      </c>
      <c r="BC220" s="128">
        <f t="shared" si="32"/>
        <v>6899.2163857930618</v>
      </c>
      <c r="BD220" s="128">
        <f t="shared" si="32"/>
        <v>6054.491991028277</v>
      </c>
      <c r="BE220" s="128">
        <f t="shared" si="32"/>
        <v>4484.0843817363266</v>
      </c>
      <c r="BF220" s="128">
        <f t="shared" si="32"/>
        <v>2936.9560368179441</v>
      </c>
      <c r="BG220" s="128">
        <f t="shared" si="32"/>
        <v>3000.2214095772601</v>
      </c>
      <c r="BH220" s="128">
        <f t="shared" si="32"/>
        <v>141800.01460560574</v>
      </c>
      <c r="BI220" s="128">
        <f t="shared" si="22"/>
        <v>26267.59420664865</v>
      </c>
      <c r="BJ220" s="128">
        <f t="shared" si="23"/>
        <v>21411.338181113446</v>
      </c>
      <c r="BK220" s="128">
        <f t="shared" si="24"/>
        <v>16205.261835462767</v>
      </c>
      <c r="BL220" s="128">
        <f t="shared" si="25"/>
        <v>87278.757670594001</v>
      </c>
      <c r="BM220" s="128">
        <f t="shared" si="26"/>
        <v>23374.970204952871</v>
      </c>
      <c r="BN220" s="128">
        <f t="shared" si="27"/>
        <v>16475.753819159811</v>
      </c>
    </row>
    <row r="221" spans="1:66">
      <c r="A221" s="132">
        <v>122</v>
      </c>
      <c r="B221" s="25" t="s">
        <v>21</v>
      </c>
      <c r="C221" s="128">
        <f t="shared" si="28"/>
        <v>10571.839042728607</v>
      </c>
      <c r="D221" s="128"/>
      <c r="E221" s="128"/>
      <c r="F221" s="128"/>
      <c r="G221" s="128"/>
      <c r="H221" s="128"/>
      <c r="I221" s="128"/>
      <c r="J221" s="128"/>
      <c r="K221" s="128"/>
      <c r="L221" s="128"/>
      <c r="M221" s="128"/>
      <c r="N221" s="128"/>
      <c r="O221" s="128"/>
      <c r="P221" s="128"/>
      <c r="Q221" s="128"/>
      <c r="R221" s="128"/>
      <c r="S221" s="128"/>
      <c r="T221" s="128"/>
      <c r="U221" s="128"/>
      <c r="V221" s="128"/>
      <c r="W221" s="128"/>
      <c r="X221" s="128"/>
      <c r="Y221" s="128"/>
      <c r="Z221" s="128"/>
      <c r="AA221" s="128"/>
      <c r="AB221" s="128"/>
      <c r="AC221" s="128"/>
      <c r="AD221" s="128"/>
      <c r="AE221" s="128"/>
      <c r="AF221" s="128"/>
      <c r="AG221" s="128"/>
      <c r="AH221" s="128"/>
      <c r="AI221" s="128"/>
      <c r="AJ221" s="128"/>
      <c r="AK221" s="128"/>
      <c r="AL221" s="128"/>
      <c r="AM221" s="128"/>
      <c r="AN221" s="128"/>
      <c r="AO221" s="128"/>
      <c r="AP221" s="128">
        <f t="shared" si="32"/>
        <v>492.98303986333315</v>
      </c>
      <c r="AQ221" s="128">
        <f t="shared" si="32"/>
        <v>559.25268499948572</v>
      </c>
      <c r="AR221" s="128">
        <f t="shared" si="32"/>
        <v>605.39734900982762</v>
      </c>
      <c r="AS221" s="128">
        <f t="shared" si="32"/>
        <v>483.44953019702922</v>
      </c>
      <c r="AT221" s="128">
        <f t="shared" si="32"/>
        <v>420.72603432344062</v>
      </c>
      <c r="AU221" s="128">
        <f t="shared" si="32"/>
        <v>484.2012911636167</v>
      </c>
      <c r="AV221" s="128">
        <f t="shared" si="32"/>
        <v>454.76123213496624</v>
      </c>
      <c r="AW221" s="128">
        <f t="shared" si="32"/>
        <v>508.94448129794222</v>
      </c>
      <c r="AX221" s="128">
        <f t="shared" si="32"/>
        <v>497.64843303784028</v>
      </c>
      <c r="AY221" s="128">
        <f t="shared" si="32"/>
        <v>552.92511053428166</v>
      </c>
      <c r="AZ221" s="128">
        <f t="shared" si="32"/>
        <v>703.27377859523904</v>
      </c>
      <c r="BA221" s="128">
        <f t="shared" si="32"/>
        <v>780.25105192032902</v>
      </c>
      <c r="BB221" s="128">
        <f t="shared" si="32"/>
        <v>852.12509734947537</v>
      </c>
      <c r="BC221" s="128">
        <f t="shared" si="32"/>
        <v>903.61196469620722</v>
      </c>
      <c r="BD221" s="128">
        <f t="shared" si="32"/>
        <v>802.08723575902457</v>
      </c>
      <c r="BE221" s="128">
        <f t="shared" si="32"/>
        <v>617.94782444071473</v>
      </c>
      <c r="BF221" s="128">
        <f t="shared" si="32"/>
        <v>445.79008243770261</v>
      </c>
      <c r="BG221" s="128">
        <f t="shared" si="32"/>
        <v>406.46282096815042</v>
      </c>
      <c r="BH221" s="128">
        <f t="shared" si="32"/>
        <v>10571.839042728607</v>
      </c>
      <c r="BI221" s="128">
        <f t="shared" si="22"/>
        <v>1657.6330738726465</v>
      </c>
      <c r="BJ221" s="128">
        <f t="shared" si="23"/>
        <v>1267.4139739263665</v>
      </c>
      <c r="BK221" s="128">
        <f t="shared" si="24"/>
        <v>904.17556452046983</v>
      </c>
      <c r="BL221" s="128">
        <f t="shared" si="25"/>
        <v>5448.2363224359424</v>
      </c>
      <c r="BM221" s="128">
        <f t="shared" si="26"/>
        <v>3175.8999283017993</v>
      </c>
      <c r="BN221" s="128">
        <f t="shared" si="27"/>
        <v>2272.2879636055923</v>
      </c>
    </row>
    <row r="222" spans="1:66">
      <c r="A222" s="132">
        <v>123</v>
      </c>
      <c r="B222" s="25" t="s">
        <v>22</v>
      </c>
      <c r="C222" s="128">
        <f t="shared" si="28"/>
        <v>152339.67942772424</v>
      </c>
      <c r="D222" s="128"/>
      <c r="E222" s="128"/>
      <c r="F222" s="128"/>
      <c r="G222" s="128"/>
      <c r="H222" s="128"/>
      <c r="I222" s="128"/>
      <c r="J222" s="128"/>
      <c r="K222" s="128"/>
      <c r="L222" s="128"/>
      <c r="M222" s="128"/>
      <c r="N222" s="128"/>
      <c r="O222" s="128"/>
      <c r="P222" s="128"/>
      <c r="Q222" s="128"/>
      <c r="R222" s="128"/>
      <c r="S222" s="128"/>
      <c r="T222" s="128"/>
      <c r="U222" s="128"/>
      <c r="V222" s="128"/>
      <c r="W222" s="128"/>
      <c r="X222" s="128"/>
      <c r="Y222" s="128"/>
      <c r="Z222" s="128"/>
      <c r="AA222" s="128"/>
      <c r="AB222" s="128"/>
      <c r="AC222" s="128"/>
      <c r="AD222" s="128"/>
      <c r="AE222" s="128"/>
      <c r="AF222" s="128"/>
      <c r="AG222" s="128"/>
      <c r="AH222" s="128"/>
      <c r="AI222" s="128"/>
      <c r="AJ222" s="128"/>
      <c r="AK222" s="128"/>
      <c r="AL222" s="128"/>
      <c r="AM222" s="128"/>
      <c r="AN222" s="128"/>
      <c r="AO222" s="128"/>
      <c r="AP222" s="128">
        <f t="shared" ref="AP222:BH226" si="33">AP122+$B$198/5*(AP622-AP122)</f>
        <v>8007.2550971678711</v>
      </c>
      <c r="AQ222" s="128">
        <f t="shared" si="33"/>
        <v>8804.3059114052867</v>
      </c>
      <c r="AR222" s="128">
        <f t="shared" si="33"/>
        <v>9520.6818259028914</v>
      </c>
      <c r="AS222" s="128">
        <f t="shared" si="33"/>
        <v>8893.8843859505487</v>
      </c>
      <c r="AT222" s="128">
        <f t="shared" si="33"/>
        <v>10365.511556558091</v>
      </c>
      <c r="AU222" s="128">
        <f t="shared" si="33"/>
        <v>12017.490935585984</v>
      </c>
      <c r="AV222" s="128">
        <f t="shared" si="33"/>
        <v>11720.069675592184</v>
      </c>
      <c r="AW222" s="128">
        <f t="shared" si="33"/>
        <v>11739.455364925359</v>
      </c>
      <c r="AX222" s="128">
        <f t="shared" si="33"/>
        <v>10732.281912254835</v>
      </c>
      <c r="AY222" s="128">
        <f t="shared" si="33"/>
        <v>10397.925234815244</v>
      </c>
      <c r="AZ222" s="128">
        <f t="shared" si="33"/>
        <v>9899.7458922304886</v>
      </c>
      <c r="BA222" s="128">
        <f t="shared" si="33"/>
        <v>8649.0525823736152</v>
      </c>
      <c r="BB222" s="128">
        <f t="shared" si="33"/>
        <v>7595.278709460511</v>
      </c>
      <c r="BC222" s="128">
        <f t="shared" si="33"/>
        <v>6685.3116175417135</v>
      </c>
      <c r="BD222" s="128">
        <f t="shared" si="33"/>
        <v>6099.1822786166595</v>
      </c>
      <c r="BE222" s="128">
        <f t="shared" si="33"/>
        <v>4269.6315566662815</v>
      </c>
      <c r="BF222" s="128">
        <f t="shared" si="33"/>
        <v>3067.1260523869887</v>
      </c>
      <c r="BG222" s="128">
        <f t="shared" si="33"/>
        <v>3875.4888382896925</v>
      </c>
      <c r="BH222" s="128">
        <f t="shared" si="33"/>
        <v>152339.67942772424</v>
      </c>
      <c r="BI222" s="128">
        <f t="shared" si="22"/>
        <v>26332.242834476048</v>
      </c>
      <c r="BJ222" s="128">
        <f t="shared" si="23"/>
        <v>24971.805038050374</v>
      </c>
      <c r="BK222" s="128">
        <f t="shared" si="24"/>
        <v>19259.39594250864</v>
      </c>
      <c r="BL222" s="128">
        <f t="shared" si="25"/>
        <v>96674.365618176525</v>
      </c>
      <c r="BM222" s="128">
        <f t="shared" si="26"/>
        <v>23996.740343501337</v>
      </c>
      <c r="BN222" s="128">
        <f t="shared" si="27"/>
        <v>17311.428725959624</v>
      </c>
    </row>
    <row r="223" spans="1:66">
      <c r="A223" s="132">
        <v>124</v>
      </c>
      <c r="B223" s="25" t="s">
        <v>23</v>
      </c>
      <c r="C223" s="128">
        <f t="shared" si="28"/>
        <v>20054.039030975578</v>
      </c>
      <c r="D223" s="128"/>
      <c r="E223" s="128"/>
      <c r="F223" s="128"/>
      <c r="G223" s="128"/>
      <c r="H223" s="128"/>
      <c r="I223" s="128"/>
      <c r="J223" s="128"/>
      <c r="K223" s="128"/>
      <c r="L223" s="128"/>
      <c r="M223" s="128"/>
      <c r="N223" s="128"/>
      <c r="O223" s="128"/>
      <c r="P223" s="128"/>
      <c r="Q223" s="128"/>
      <c r="R223" s="128"/>
      <c r="S223" s="128"/>
      <c r="T223" s="128"/>
      <c r="U223" s="128"/>
      <c r="V223" s="128"/>
      <c r="W223" s="128"/>
      <c r="X223" s="128"/>
      <c r="Y223" s="128"/>
      <c r="Z223" s="128"/>
      <c r="AA223" s="128"/>
      <c r="AB223" s="128"/>
      <c r="AC223" s="128"/>
      <c r="AD223" s="128"/>
      <c r="AE223" s="128"/>
      <c r="AF223" s="128"/>
      <c r="AG223" s="128"/>
      <c r="AH223" s="128"/>
      <c r="AI223" s="128"/>
      <c r="AJ223" s="128"/>
      <c r="AK223" s="128"/>
      <c r="AL223" s="128"/>
      <c r="AM223" s="128"/>
      <c r="AN223" s="128"/>
      <c r="AO223" s="128"/>
      <c r="AP223" s="128">
        <f t="shared" si="33"/>
        <v>918.71348164660458</v>
      </c>
      <c r="AQ223" s="128">
        <f t="shared" si="33"/>
        <v>1022.0809648900628</v>
      </c>
      <c r="AR223" s="128">
        <f t="shared" si="33"/>
        <v>1146.1832485429006</v>
      </c>
      <c r="AS223" s="128">
        <f t="shared" si="33"/>
        <v>1077.3378235382791</v>
      </c>
      <c r="AT223" s="128">
        <f t="shared" si="33"/>
        <v>839.26241650483996</v>
      </c>
      <c r="AU223" s="128">
        <f t="shared" si="33"/>
        <v>988.49829868510346</v>
      </c>
      <c r="AV223" s="128">
        <f t="shared" si="33"/>
        <v>923.90379738337651</v>
      </c>
      <c r="AW223" s="128">
        <f t="shared" si="33"/>
        <v>1016.0208176984069</v>
      </c>
      <c r="AX223" s="128">
        <f t="shared" si="33"/>
        <v>1013.7513303014251</v>
      </c>
      <c r="AY223" s="128">
        <f t="shared" si="33"/>
        <v>1222.4231442942635</v>
      </c>
      <c r="AZ223" s="128">
        <f t="shared" si="33"/>
        <v>1365.2581359132839</v>
      </c>
      <c r="BA223" s="128">
        <f t="shared" si="33"/>
        <v>1574.710082455282</v>
      </c>
      <c r="BB223" s="128">
        <f t="shared" si="33"/>
        <v>1675.3340277531579</v>
      </c>
      <c r="BC223" s="128">
        <f t="shared" si="33"/>
        <v>1643.2784040577283</v>
      </c>
      <c r="BD223" s="128">
        <f t="shared" si="33"/>
        <v>1386.5910195851243</v>
      </c>
      <c r="BE223" s="128">
        <f t="shared" si="33"/>
        <v>963.18008033632077</v>
      </c>
      <c r="BF223" s="128">
        <f t="shared" si="33"/>
        <v>661.26451335800664</v>
      </c>
      <c r="BG223" s="128">
        <f t="shared" si="33"/>
        <v>616.24744403141244</v>
      </c>
      <c r="BH223" s="128">
        <f t="shared" si="33"/>
        <v>20054.039030975578</v>
      </c>
      <c r="BI223" s="128">
        <f t="shared" si="22"/>
        <v>3086.9776950795676</v>
      </c>
      <c r="BJ223" s="128">
        <f t="shared" si="23"/>
        <v>2604.3101891688593</v>
      </c>
      <c r="BK223" s="128">
        <f t="shared" si="24"/>
        <v>1916.6002400431189</v>
      </c>
      <c r="BL223" s="128">
        <f t="shared" si="25"/>
        <v>11050.097180404451</v>
      </c>
      <c r="BM223" s="128">
        <f t="shared" si="26"/>
        <v>5270.561461368593</v>
      </c>
      <c r="BN223" s="128">
        <f t="shared" si="27"/>
        <v>3627.283057310864</v>
      </c>
    </row>
    <row r="224" spans="1:66">
      <c r="A224" s="132">
        <v>125</v>
      </c>
      <c r="B224" s="25" t="s">
        <v>24</v>
      </c>
      <c r="C224" s="128">
        <f t="shared" si="28"/>
        <v>25368.881535815595</v>
      </c>
      <c r="D224" s="128"/>
      <c r="E224" s="128"/>
      <c r="F224" s="128"/>
      <c r="G224" s="128"/>
      <c r="H224" s="128"/>
      <c r="I224" s="128"/>
      <c r="J224" s="128"/>
      <c r="K224" s="128"/>
      <c r="L224" s="128"/>
      <c r="M224" s="128"/>
      <c r="N224" s="128"/>
      <c r="O224" s="128"/>
      <c r="P224" s="128"/>
      <c r="Q224" s="128"/>
      <c r="R224" s="128"/>
      <c r="S224" s="128"/>
      <c r="T224" s="128"/>
      <c r="U224" s="128"/>
      <c r="V224" s="128"/>
      <c r="W224" s="128"/>
      <c r="X224" s="128"/>
      <c r="Y224" s="128"/>
      <c r="Z224" s="128"/>
      <c r="AA224" s="128"/>
      <c r="AB224" s="128"/>
      <c r="AC224" s="128"/>
      <c r="AD224" s="128"/>
      <c r="AE224" s="128"/>
      <c r="AF224" s="128"/>
      <c r="AG224" s="128"/>
      <c r="AH224" s="128"/>
      <c r="AI224" s="128"/>
      <c r="AJ224" s="128"/>
      <c r="AK224" s="128"/>
      <c r="AL224" s="128"/>
      <c r="AM224" s="128"/>
      <c r="AN224" s="128"/>
      <c r="AO224" s="128"/>
      <c r="AP224" s="128">
        <f t="shared" si="33"/>
        <v>1586.9384868676684</v>
      </c>
      <c r="AQ224" s="128">
        <f t="shared" si="33"/>
        <v>1988.3156624485403</v>
      </c>
      <c r="AR224" s="128">
        <f t="shared" si="33"/>
        <v>2034.8960236664782</v>
      </c>
      <c r="AS224" s="128">
        <f t="shared" si="33"/>
        <v>1725.2099621701354</v>
      </c>
      <c r="AT224" s="128">
        <f t="shared" si="33"/>
        <v>1186.9314830050937</v>
      </c>
      <c r="AU224" s="128">
        <f t="shared" si="33"/>
        <v>1173.9064941298518</v>
      </c>
      <c r="AV224" s="128">
        <f t="shared" si="33"/>
        <v>1492.6040684970501</v>
      </c>
      <c r="AW224" s="128">
        <f t="shared" si="33"/>
        <v>1707.1328316001677</v>
      </c>
      <c r="AX224" s="128">
        <f t="shared" si="33"/>
        <v>1725.3501649894256</v>
      </c>
      <c r="AY224" s="128">
        <f t="shared" si="33"/>
        <v>1824.7074333532012</v>
      </c>
      <c r="AZ224" s="128">
        <f t="shared" si="33"/>
        <v>1823.4883168519636</v>
      </c>
      <c r="BA224" s="128">
        <f t="shared" si="33"/>
        <v>1690.6954888092305</v>
      </c>
      <c r="BB224" s="128">
        <f t="shared" si="33"/>
        <v>1571.819007347437</v>
      </c>
      <c r="BC224" s="128">
        <f t="shared" si="33"/>
        <v>1399.1741672055157</v>
      </c>
      <c r="BD224" s="128">
        <f t="shared" si="33"/>
        <v>1132.6307092594029</v>
      </c>
      <c r="BE224" s="128">
        <f t="shared" si="33"/>
        <v>695.8311724773248</v>
      </c>
      <c r="BF224" s="128">
        <f t="shared" si="33"/>
        <v>365.19546074496088</v>
      </c>
      <c r="BG224" s="128">
        <f t="shared" si="33"/>
        <v>244.05460239214642</v>
      </c>
      <c r="BH224" s="128">
        <f t="shared" si="33"/>
        <v>25368.881535815595</v>
      </c>
      <c r="BI224" s="128">
        <f t="shared" si="22"/>
        <v>5610.1501729826869</v>
      </c>
      <c r="BJ224" s="128">
        <f t="shared" si="23"/>
        <v>4133.0790593751153</v>
      </c>
      <c r="BK224" s="128">
        <f t="shared" si="24"/>
        <v>2912.1414451752289</v>
      </c>
      <c r="BL224" s="128">
        <f t="shared" si="25"/>
        <v>14886.719273451474</v>
      </c>
      <c r="BM224" s="128">
        <f t="shared" si="26"/>
        <v>3836.8861120793504</v>
      </c>
      <c r="BN224" s="128">
        <f t="shared" si="27"/>
        <v>2437.7119448738354</v>
      </c>
    </row>
    <row r="225" spans="1:66">
      <c r="A225" s="132">
        <v>126</v>
      </c>
      <c r="B225" s="25" t="s">
        <v>25</v>
      </c>
      <c r="C225" s="128">
        <f t="shared" si="28"/>
        <v>122990.63180405545</v>
      </c>
      <c r="D225" s="128"/>
      <c r="E225" s="128"/>
      <c r="F225" s="128"/>
      <c r="G225" s="128"/>
      <c r="H225" s="128"/>
      <c r="I225" s="128"/>
      <c r="J225" s="128"/>
      <c r="K225" s="128"/>
      <c r="L225" s="128"/>
      <c r="M225" s="128"/>
      <c r="N225" s="128"/>
      <c r="O225" s="128"/>
      <c r="P225" s="128"/>
      <c r="Q225" s="128"/>
      <c r="R225" s="128"/>
      <c r="S225" s="128"/>
      <c r="T225" s="128"/>
      <c r="U225" s="128"/>
      <c r="V225" s="128"/>
      <c r="W225" s="128"/>
      <c r="X225" s="128"/>
      <c r="Y225" s="128"/>
      <c r="Z225" s="128"/>
      <c r="AA225" s="128"/>
      <c r="AB225" s="128"/>
      <c r="AC225" s="128"/>
      <c r="AD225" s="128"/>
      <c r="AE225" s="128"/>
      <c r="AF225" s="128"/>
      <c r="AG225" s="128"/>
      <c r="AH225" s="128"/>
      <c r="AI225" s="128"/>
      <c r="AJ225" s="128"/>
      <c r="AK225" s="128"/>
      <c r="AL225" s="128"/>
      <c r="AM225" s="128"/>
      <c r="AN225" s="128"/>
      <c r="AO225" s="128"/>
      <c r="AP225" s="128">
        <f t="shared" si="33"/>
        <v>7338.019223715839</v>
      </c>
      <c r="AQ225" s="128">
        <f t="shared" si="33"/>
        <v>7855.6529816813036</v>
      </c>
      <c r="AR225" s="128">
        <f t="shared" si="33"/>
        <v>8000.4206908527758</v>
      </c>
      <c r="AS225" s="128">
        <f t="shared" si="33"/>
        <v>7359.9889475793761</v>
      </c>
      <c r="AT225" s="128">
        <f t="shared" si="33"/>
        <v>7466.1312994347973</v>
      </c>
      <c r="AU225" s="128">
        <f t="shared" si="33"/>
        <v>7944.8804252749587</v>
      </c>
      <c r="AV225" s="128">
        <f t="shared" si="33"/>
        <v>8084.0811605478302</v>
      </c>
      <c r="AW225" s="128">
        <f t="shared" si="33"/>
        <v>7798.1901302369943</v>
      </c>
      <c r="AX225" s="128">
        <f t="shared" si="33"/>
        <v>7171.1673417871079</v>
      </c>
      <c r="AY225" s="128">
        <f t="shared" si="33"/>
        <v>7271.1190935918494</v>
      </c>
      <c r="AZ225" s="128">
        <f t="shared" si="33"/>
        <v>7352.0692718051259</v>
      </c>
      <c r="BA225" s="128">
        <f t="shared" si="33"/>
        <v>7558.6475350666888</v>
      </c>
      <c r="BB225" s="128">
        <f t="shared" si="33"/>
        <v>7565.2017590284604</v>
      </c>
      <c r="BC225" s="128">
        <f t="shared" si="33"/>
        <v>7034.3904337836275</v>
      </c>
      <c r="BD225" s="128">
        <f t="shared" si="33"/>
        <v>6345.1858341987045</v>
      </c>
      <c r="BE225" s="128">
        <f t="shared" si="33"/>
        <v>4560.2632295351905</v>
      </c>
      <c r="BF225" s="128">
        <f t="shared" si="33"/>
        <v>3168.7123753670253</v>
      </c>
      <c r="BG225" s="128">
        <f t="shared" si="33"/>
        <v>3116.510070567796</v>
      </c>
      <c r="BH225" s="128">
        <f t="shared" si="33"/>
        <v>122990.63180405545</v>
      </c>
      <c r="BI225" s="128">
        <f t="shared" si="22"/>
        <v>23194.092896249917</v>
      </c>
      <c r="BJ225" s="128">
        <f t="shared" si="23"/>
        <v>19626.372661525838</v>
      </c>
      <c r="BK225" s="128">
        <f t="shared" si="24"/>
        <v>14826.120247014172</v>
      </c>
      <c r="BL225" s="128">
        <f t="shared" si="25"/>
        <v>71155.483595805563</v>
      </c>
      <c r="BM225" s="128">
        <f t="shared" si="26"/>
        <v>24225.06194345234</v>
      </c>
      <c r="BN225" s="128">
        <f t="shared" si="27"/>
        <v>17190.671509668718</v>
      </c>
    </row>
    <row r="226" spans="1:66">
      <c r="A226" s="132">
        <v>127</v>
      </c>
      <c r="B226" s="25" t="s">
        <v>26</v>
      </c>
      <c r="C226" s="128">
        <f t="shared" si="28"/>
        <v>161561.2524421408</v>
      </c>
      <c r="D226" s="128"/>
      <c r="E226" s="128"/>
      <c r="F226" s="128"/>
      <c r="G226" s="128"/>
      <c r="H226" s="128"/>
      <c r="I226" s="128"/>
      <c r="J226" s="128"/>
      <c r="K226" s="128"/>
      <c r="L226" s="128"/>
      <c r="M226" s="128"/>
      <c r="N226" s="128"/>
      <c r="O226" s="128"/>
      <c r="P226" s="128"/>
      <c r="Q226" s="128"/>
      <c r="R226" s="128"/>
      <c r="S226" s="128"/>
      <c r="T226" s="128"/>
      <c r="U226" s="128"/>
      <c r="V226" s="128"/>
      <c r="W226" s="128"/>
      <c r="X226" s="128"/>
      <c r="Y226" s="128"/>
      <c r="Z226" s="128"/>
      <c r="AA226" s="128"/>
      <c r="AB226" s="128"/>
      <c r="AC226" s="128"/>
      <c r="AD226" s="128"/>
      <c r="AE226" s="128"/>
      <c r="AF226" s="128"/>
      <c r="AG226" s="128"/>
      <c r="AH226" s="128"/>
      <c r="AI226" s="128"/>
      <c r="AJ226" s="128"/>
      <c r="AK226" s="128"/>
      <c r="AL226" s="128"/>
      <c r="AM226" s="128"/>
      <c r="AN226" s="128"/>
      <c r="AO226" s="128"/>
      <c r="AP226" s="128">
        <f t="shared" si="33"/>
        <v>9992.0992080884589</v>
      </c>
      <c r="AQ226" s="128">
        <f t="shared" si="33"/>
        <v>9417.1141830384331</v>
      </c>
      <c r="AR226" s="128">
        <f t="shared" si="33"/>
        <v>8713.79072087036</v>
      </c>
      <c r="AS226" s="128">
        <f t="shared" si="33"/>
        <v>8936.4900780910975</v>
      </c>
      <c r="AT226" s="128">
        <f t="shared" si="33"/>
        <v>12006.948715891707</v>
      </c>
      <c r="AU226" s="128">
        <f t="shared" si="33"/>
        <v>14828.786668271048</v>
      </c>
      <c r="AV226" s="128">
        <f t="shared" si="33"/>
        <v>14095.059355084468</v>
      </c>
      <c r="AW226" s="128">
        <f t="shared" si="33"/>
        <v>12917.970051035236</v>
      </c>
      <c r="AX226" s="128">
        <f t="shared" si="33"/>
        <v>10834.729609256559</v>
      </c>
      <c r="AY226" s="128">
        <f t="shared" si="33"/>
        <v>9656.1320242996044</v>
      </c>
      <c r="AZ226" s="128">
        <f t="shared" si="33"/>
        <v>9069.2850953215893</v>
      </c>
      <c r="BA226" s="128">
        <f t="shared" si="33"/>
        <v>8568.0036219608955</v>
      </c>
      <c r="BB226" s="128">
        <f t="shared" si="33"/>
        <v>8062.4531095084103</v>
      </c>
      <c r="BC226" s="128">
        <f t="shared" si="33"/>
        <v>7036.3801477321076</v>
      </c>
      <c r="BD226" s="128">
        <f t="shared" si="33"/>
        <v>6127.7452873316633</v>
      </c>
      <c r="BE226" s="128">
        <f t="shared" si="33"/>
        <v>4646.5292358030856</v>
      </c>
      <c r="BF226" s="128">
        <f t="shared" si="33"/>
        <v>3329.900528054397</v>
      </c>
      <c r="BG226" s="128">
        <f t="shared" si="33"/>
        <v>3321.834802501679</v>
      </c>
      <c r="BH226" s="128">
        <f t="shared" si="33"/>
        <v>161561.2524421408</v>
      </c>
      <c r="BI226" s="128">
        <f t="shared" si="22"/>
        <v>28123.004111997252</v>
      </c>
      <c r="BJ226" s="128">
        <f t="shared" si="23"/>
        <v>26171.71322650502</v>
      </c>
      <c r="BK226" s="128">
        <f t="shared" si="24"/>
        <v>20943.438793982805</v>
      </c>
      <c r="BL226" s="128">
        <f t="shared" si="25"/>
        <v>103613.96428186595</v>
      </c>
      <c r="BM226" s="128">
        <f t="shared" si="26"/>
        <v>24462.390001422933</v>
      </c>
      <c r="BN226" s="128">
        <f t="shared" si="27"/>
        <v>17426.009853690826</v>
      </c>
    </row>
    <row r="227" spans="1:66">
      <c r="A227" s="132">
        <v>128</v>
      </c>
      <c r="B227" s="25" t="s">
        <v>27</v>
      </c>
      <c r="C227" s="128">
        <f t="shared" si="28"/>
        <v>277020.19706052082</v>
      </c>
      <c r="D227" s="128"/>
      <c r="E227" s="128"/>
      <c r="F227" s="128"/>
      <c r="G227" s="128"/>
      <c r="H227" s="128"/>
      <c r="I227" s="128"/>
      <c r="J227" s="128"/>
      <c r="K227" s="128"/>
      <c r="L227" s="128"/>
      <c r="M227" s="128"/>
      <c r="N227" s="128"/>
      <c r="O227" s="128"/>
      <c r="P227" s="128"/>
      <c r="Q227" s="128"/>
      <c r="R227" s="128"/>
      <c r="S227" s="128"/>
      <c r="T227" s="128"/>
      <c r="U227" s="128"/>
      <c r="V227" s="128"/>
      <c r="W227" s="128"/>
      <c r="X227" s="128"/>
      <c r="Y227" s="128"/>
      <c r="Z227" s="128"/>
      <c r="AA227" s="128"/>
      <c r="AB227" s="128"/>
      <c r="AC227" s="128"/>
      <c r="AD227" s="128"/>
      <c r="AE227" s="128"/>
      <c r="AF227" s="128"/>
      <c r="AG227" s="128"/>
      <c r="AH227" s="128"/>
      <c r="AI227" s="128"/>
      <c r="AJ227" s="128"/>
      <c r="AK227" s="128"/>
      <c r="AL227" s="128"/>
      <c r="AM227" s="128"/>
      <c r="AN227" s="128"/>
      <c r="AO227" s="128"/>
      <c r="AP227" s="128">
        <f t="shared" ref="AP227:BH230" si="34">AP127+$B$198/5*(AP627-AP127)</f>
        <v>16057.855147533268</v>
      </c>
      <c r="AQ227" s="128">
        <f t="shared" si="34"/>
        <v>16680.147371184743</v>
      </c>
      <c r="AR227" s="128">
        <f t="shared" si="34"/>
        <v>16424.017058036963</v>
      </c>
      <c r="AS227" s="128">
        <f t="shared" si="34"/>
        <v>15841.855054882879</v>
      </c>
      <c r="AT227" s="128">
        <f t="shared" si="34"/>
        <v>17747.305055416124</v>
      </c>
      <c r="AU227" s="128">
        <f t="shared" si="34"/>
        <v>19807.075204633653</v>
      </c>
      <c r="AV227" s="128">
        <f t="shared" si="34"/>
        <v>19676.792904352336</v>
      </c>
      <c r="AW227" s="128">
        <f t="shared" si="34"/>
        <v>18799.784128658895</v>
      </c>
      <c r="AX227" s="128">
        <f t="shared" si="34"/>
        <v>16751.987912993696</v>
      </c>
      <c r="AY227" s="128">
        <f t="shared" si="34"/>
        <v>16857.477821443383</v>
      </c>
      <c r="AZ227" s="128">
        <f t="shared" si="34"/>
        <v>16293.83610183093</v>
      </c>
      <c r="BA227" s="128">
        <f t="shared" si="34"/>
        <v>16105.858363641211</v>
      </c>
      <c r="BB227" s="128">
        <f t="shared" si="34"/>
        <v>16139.446267319056</v>
      </c>
      <c r="BC227" s="128">
        <f t="shared" si="34"/>
        <v>15401.644106353611</v>
      </c>
      <c r="BD227" s="128">
        <f t="shared" si="34"/>
        <v>14135.283185840537</v>
      </c>
      <c r="BE227" s="128">
        <f t="shared" si="34"/>
        <v>10314.898436801455</v>
      </c>
      <c r="BF227" s="128">
        <f t="shared" si="34"/>
        <v>7012.0664659333816</v>
      </c>
      <c r="BG227" s="128">
        <f t="shared" si="34"/>
        <v>6972.8664736647042</v>
      </c>
      <c r="BH227" s="128">
        <f t="shared" si="34"/>
        <v>277020.19706052082</v>
      </c>
      <c r="BI227" s="128">
        <f t="shared" si="22"/>
        <v>49162.019576754974</v>
      </c>
      <c r="BJ227" s="128">
        <f t="shared" si="23"/>
        <v>43443.570345121181</v>
      </c>
      <c r="BK227" s="128">
        <f t="shared" si="24"/>
        <v>33589.160110299003</v>
      </c>
      <c r="BL227" s="128">
        <f t="shared" si="25"/>
        <v>164516.30578224245</v>
      </c>
      <c r="BM227" s="128">
        <f t="shared" si="26"/>
        <v>53836.758668593684</v>
      </c>
      <c r="BN227" s="128">
        <f t="shared" si="27"/>
        <v>38435.11456224008</v>
      </c>
    </row>
    <row r="228" spans="1:66">
      <c r="A228" s="132">
        <v>129</v>
      </c>
      <c r="B228" s="25" t="s">
        <v>28</v>
      </c>
      <c r="C228" s="128">
        <f t="shared" si="28"/>
        <v>69205.854944989784</v>
      </c>
      <c r="D228" s="128"/>
      <c r="E228" s="128"/>
      <c r="F228" s="128"/>
      <c r="G228" s="128"/>
      <c r="H228" s="128"/>
      <c r="I228" s="128"/>
      <c r="J228" s="128"/>
      <c r="K228" s="128"/>
      <c r="L228" s="128"/>
      <c r="M228" s="128"/>
      <c r="N228" s="128"/>
      <c r="O228" s="128"/>
      <c r="P228" s="128"/>
      <c r="Q228" s="128"/>
      <c r="R228" s="128"/>
      <c r="S228" s="128"/>
      <c r="T228" s="128"/>
      <c r="U228" s="128"/>
      <c r="V228" s="128"/>
      <c r="W228" s="128"/>
      <c r="X228" s="128"/>
      <c r="Y228" s="128"/>
      <c r="Z228" s="128"/>
      <c r="AA228" s="128"/>
      <c r="AB228" s="128"/>
      <c r="AC228" s="128"/>
      <c r="AD228" s="128"/>
      <c r="AE228" s="128"/>
      <c r="AF228" s="128"/>
      <c r="AG228" s="128"/>
      <c r="AH228" s="128"/>
      <c r="AI228" s="128"/>
      <c r="AJ228" s="128"/>
      <c r="AK228" s="128"/>
      <c r="AL228" s="128"/>
      <c r="AM228" s="128"/>
      <c r="AN228" s="128"/>
      <c r="AO228" s="128"/>
      <c r="AP228" s="128">
        <f t="shared" si="34"/>
        <v>4225.2681187662793</v>
      </c>
      <c r="AQ228" s="128">
        <f t="shared" si="34"/>
        <v>4523.1662099398236</v>
      </c>
      <c r="AR228" s="128">
        <f t="shared" si="34"/>
        <v>4655.5044596680982</v>
      </c>
      <c r="AS228" s="128">
        <f t="shared" si="34"/>
        <v>4247.0690600587386</v>
      </c>
      <c r="AT228" s="128">
        <f t="shared" si="34"/>
        <v>3894.6104428424665</v>
      </c>
      <c r="AU228" s="128">
        <f t="shared" si="34"/>
        <v>4546.5557538826679</v>
      </c>
      <c r="AV228" s="128">
        <f t="shared" si="34"/>
        <v>4605.495678404197</v>
      </c>
      <c r="AW228" s="128">
        <f t="shared" si="34"/>
        <v>4333.9355748130001</v>
      </c>
      <c r="AX228" s="128">
        <f t="shared" si="34"/>
        <v>4054.8289482149494</v>
      </c>
      <c r="AY228" s="128">
        <f t="shared" si="34"/>
        <v>4134.8808016782195</v>
      </c>
      <c r="AZ228" s="128">
        <f t="shared" si="34"/>
        <v>4284.4898453521037</v>
      </c>
      <c r="BA228" s="128">
        <f t="shared" si="34"/>
        <v>4292.1500487696267</v>
      </c>
      <c r="BB228" s="128">
        <f t="shared" si="34"/>
        <v>4167.7866787019202</v>
      </c>
      <c r="BC228" s="128">
        <f t="shared" si="34"/>
        <v>3819.9549811470888</v>
      </c>
      <c r="BD228" s="128">
        <f t="shared" si="34"/>
        <v>3377.3290785307186</v>
      </c>
      <c r="BE228" s="128">
        <f t="shared" si="34"/>
        <v>2554.7670267597541</v>
      </c>
      <c r="BF228" s="128">
        <f t="shared" si="34"/>
        <v>1801.0971633978977</v>
      </c>
      <c r="BG228" s="128">
        <f t="shared" si="34"/>
        <v>1686.965074062233</v>
      </c>
      <c r="BH228" s="128">
        <f t="shared" si="34"/>
        <v>69205.854944989784</v>
      </c>
      <c r="BI228" s="128">
        <f t="shared" si="22"/>
        <v>13403.9387883742</v>
      </c>
      <c r="BJ228" s="128">
        <f t="shared" si="23"/>
        <v>10934.982178702063</v>
      </c>
      <c r="BK228" s="128">
        <f t="shared" si="24"/>
        <v>8141.6795029012046</v>
      </c>
      <c r="BL228" s="128">
        <f t="shared" si="25"/>
        <v>40013.56139668265</v>
      </c>
      <c r="BM228" s="128">
        <f t="shared" si="26"/>
        <v>13240.113323897691</v>
      </c>
      <c r="BN228" s="128">
        <f t="shared" si="27"/>
        <v>9420.1583427506048</v>
      </c>
    </row>
    <row r="229" spans="1:66">
      <c r="A229" s="132">
        <v>130</v>
      </c>
      <c r="B229" s="25" t="s">
        <v>29</v>
      </c>
      <c r="C229" s="128">
        <f t="shared" si="28"/>
        <v>16637.182159934233</v>
      </c>
      <c r="D229" s="128"/>
      <c r="E229" s="128"/>
      <c r="F229" s="128"/>
      <c r="G229" s="128"/>
      <c r="H229" s="128"/>
      <c r="I229" s="128"/>
      <c r="J229" s="128"/>
      <c r="K229" s="128"/>
      <c r="L229" s="128"/>
      <c r="M229" s="128"/>
      <c r="N229" s="128"/>
      <c r="O229" s="128"/>
      <c r="P229" s="128"/>
      <c r="Q229" s="128"/>
      <c r="R229" s="128"/>
      <c r="S229" s="128"/>
      <c r="T229" s="128"/>
      <c r="U229" s="128"/>
      <c r="V229" s="128"/>
      <c r="W229" s="128"/>
      <c r="X229" s="128"/>
      <c r="Y229" s="128"/>
      <c r="Z229" s="128"/>
      <c r="AA229" s="128"/>
      <c r="AB229" s="128"/>
      <c r="AC229" s="128"/>
      <c r="AD229" s="128"/>
      <c r="AE229" s="128"/>
      <c r="AF229" s="128"/>
      <c r="AG229" s="128"/>
      <c r="AH229" s="128"/>
      <c r="AI229" s="128"/>
      <c r="AJ229" s="128"/>
      <c r="AK229" s="128"/>
      <c r="AL229" s="128"/>
      <c r="AM229" s="128"/>
      <c r="AN229" s="128"/>
      <c r="AO229" s="128"/>
      <c r="AP229" s="128">
        <f t="shared" si="34"/>
        <v>672.74790572945915</v>
      </c>
      <c r="AQ229" s="128">
        <f t="shared" si="34"/>
        <v>782.134765673591</v>
      </c>
      <c r="AR229" s="128">
        <f t="shared" si="34"/>
        <v>875.3816308865014</v>
      </c>
      <c r="AS229" s="128">
        <f t="shared" si="34"/>
        <v>748.12301963740197</v>
      </c>
      <c r="AT229" s="128">
        <f t="shared" si="34"/>
        <v>483.82111774492597</v>
      </c>
      <c r="AU229" s="128">
        <f t="shared" si="34"/>
        <v>603.22463092202827</v>
      </c>
      <c r="AV229" s="128">
        <f t="shared" si="34"/>
        <v>734.93056591452614</v>
      </c>
      <c r="AW229" s="128">
        <f t="shared" si="34"/>
        <v>834.75692983293459</v>
      </c>
      <c r="AX229" s="128">
        <f t="shared" si="34"/>
        <v>914.9494599088514</v>
      </c>
      <c r="AY229" s="128">
        <f t="shared" si="34"/>
        <v>1087.0919376569507</v>
      </c>
      <c r="AZ229" s="128">
        <f t="shared" si="34"/>
        <v>1278.1344534749512</v>
      </c>
      <c r="BA229" s="128">
        <f t="shared" si="34"/>
        <v>1417.5006451710619</v>
      </c>
      <c r="BB229" s="128">
        <f t="shared" si="34"/>
        <v>1505.1436457053051</v>
      </c>
      <c r="BC229" s="128">
        <f t="shared" si="34"/>
        <v>1530.8870468705181</v>
      </c>
      <c r="BD229" s="128">
        <f t="shared" si="34"/>
        <v>1307.7709591343041</v>
      </c>
      <c r="BE229" s="128">
        <f t="shared" si="34"/>
        <v>865.18685833022403</v>
      </c>
      <c r="BF229" s="128">
        <f t="shared" si="34"/>
        <v>522.81131008505179</v>
      </c>
      <c r="BG229" s="128">
        <f t="shared" si="34"/>
        <v>472.58527725564483</v>
      </c>
      <c r="BH229" s="128">
        <f t="shared" si="34"/>
        <v>16637.182159934233</v>
      </c>
      <c r="BI229" s="128">
        <f t="shared" si="22"/>
        <v>2330.2643022895518</v>
      </c>
      <c r="BJ229" s="128">
        <f t="shared" si="23"/>
        <v>1757.1731159142287</v>
      </c>
      <c r="BK229" s="128">
        <f t="shared" si="24"/>
        <v>1231.9441373823279</v>
      </c>
      <c r="BL229" s="128">
        <f t="shared" si="25"/>
        <v>9158.8025941864962</v>
      </c>
      <c r="BM229" s="128">
        <f t="shared" si="26"/>
        <v>4699.2414516757426</v>
      </c>
      <c r="BN229" s="128">
        <f t="shared" si="27"/>
        <v>3168.3544048052249</v>
      </c>
    </row>
    <row r="230" spans="1:66">
      <c r="A230" s="132">
        <v>131</v>
      </c>
      <c r="B230" s="25" t="s">
        <v>30</v>
      </c>
      <c r="C230" s="128">
        <f t="shared" si="28"/>
        <v>5616.1621409610834</v>
      </c>
      <c r="D230" s="128"/>
      <c r="E230" s="128"/>
      <c r="F230" s="128"/>
      <c r="G230" s="128"/>
      <c r="H230" s="128"/>
      <c r="I230" s="128"/>
      <c r="J230" s="128"/>
      <c r="K230" s="128"/>
      <c r="L230" s="128"/>
      <c r="M230" s="128"/>
      <c r="N230" s="128"/>
      <c r="O230" s="128"/>
      <c r="P230" s="128"/>
      <c r="Q230" s="128"/>
      <c r="R230" s="128"/>
      <c r="S230" s="128"/>
      <c r="T230" s="128"/>
      <c r="U230" s="128"/>
      <c r="V230" s="128"/>
      <c r="W230" s="128"/>
      <c r="X230" s="128"/>
      <c r="Y230" s="128"/>
      <c r="Z230" s="128"/>
      <c r="AA230" s="128"/>
      <c r="AB230" s="128"/>
      <c r="AC230" s="128"/>
      <c r="AD230" s="128"/>
      <c r="AE230" s="128"/>
      <c r="AF230" s="128"/>
      <c r="AG230" s="128"/>
      <c r="AH230" s="128"/>
      <c r="AI230" s="128"/>
      <c r="AJ230" s="128"/>
      <c r="AK230" s="128"/>
      <c r="AL230" s="128"/>
      <c r="AM230" s="128"/>
      <c r="AN230" s="128"/>
      <c r="AO230" s="128"/>
      <c r="AP230" s="128">
        <f t="shared" si="34"/>
        <v>287.17251314698956</v>
      </c>
      <c r="AQ230" s="128">
        <f t="shared" si="34"/>
        <v>282.06094202871947</v>
      </c>
      <c r="AR230" s="128">
        <f t="shared" si="34"/>
        <v>276.53841427752036</v>
      </c>
      <c r="AS230" s="128">
        <f t="shared" si="34"/>
        <v>293.16407844154827</v>
      </c>
      <c r="AT230" s="128">
        <f t="shared" si="34"/>
        <v>224.87301231490471</v>
      </c>
      <c r="AU230" s="128">
        <f t="shared" si="34"/>
        <v>302.1118573307221</v>
      </c>
      <c r="AV230" s="128">
        <f t="shared" si="34"/>
        <v>299.602559865199</v>
      </c>
      <c r="AW230" s="128">
        <f t="shared" si="34"/>
        <v>271.58189514611752</v>
      </c>
      <c r="AX230" s="128">
        <f t="shared" si="34"/>
        <v>265.53423957925685</v>
      </c>
      <c r="AY230" s="128">
        <f t="shared" si="34"/>
        <v>288.42783404273058</v>
      </c>
      <c r="AZ230" s="128">
        <f t="shared" si="34"/>
        <v>362.39575312585168</v>
      </c>
      <c r="BA230" s="128">
        <f t="shared" si="34"/>
        <v>418.8006470498371</v>
      </c>
      <c r="BB230" s="128">
        <f t="shared" si="34"/>
        <v>469.74509046394962</v>
      </c>
      <c r="BC230" s="128">
        <f t="shared" si="34"/>
        <v>411.21744852427321</v>
      </c>
      <c r="BD230" s="128">
        <f t="shared" si="34"/>
        <v>370.13225449524697</v>
      </c>
      <c r="BE230" s="128">
        <f t="shared" si="34"/>
        <v>304.83414080266783</v>
      </c>
      <c r="BF230" s="128">
        <f t="shared" si="34"/>
        <v>219.29319136646026</v>
      </c>
      <c r="BG230" s="128">
        <f t="shared" si="34"/>
        <v>268.67626895908842</v>
      </c>
      <c r="BH230" s="128">
        <f t="shared" si="34"/>
        <v>5616.1621409610834</v>
      </c>
      <c r="BI230" s="128">
        <f t="shared" si="22"/>
        <v>845.77186945322933</v>
      </c>
      <c r="BJ230" s="128">
        <f t="shared" si="23"/>
        <v>683.96013932296512</v>
      </c>
      <c r="BK230" s="128">
        <f t="shared" si="24"/>
        <v>518.03709075645293</v>
      </c>
      <c r="BL230" s="128">
        <f t="shared" si="25"/>
        <v>3020.3385202951886</v>
      </c>
      <c r="BM230" s="128">
        <f t="shared" si="26"/>
        <v>1574.1533041477367</v>
      </c>
      <c r="BN230" s="128">
        <f t="shared" si="27"/>
        <v>1162.9358556234636</v>
      </c>
    </row>
    <row r="231" spans="1:66">
      <c r="A231" s="132">
        <v>132</v>
      </c>
      <c r="B231" s="25" t="s">
        <v>31</v>
      </c>
      <c r="C231" s="128">
        <f t="shared" si="28"/>
        <v>93145.041867870663</v>
      </c>
      <c r="D231" s="128"/>
      <c r="E231" s="128"/>
      <c r="F231" s="128"/>
      <c r="G231" s="128"/>
      <c r="H231" s="128"/>
      <c r="I231" s="128"/>
      <c r="J231" s="128"/>
      <c r="K231" s="128"/>
      <c r="L231" s="128"/>
      <c r="M231" s="128"/>
      <c r="N231" s="128"/>
      <c r="O231" s="128"/>
      <c r="P231" s="128"/>
      <c r="Q231" s="128"/>
      <c r="R231" s="128"/>
      <c r="S231" s="128"/>
      <c r="T231" s="128"/>
      <c r="U231" s="128"/>
      <c r="V231" s="128"/>
      <c r="W231" s="128"/>
      <c r="X231" s="128"/>
      <c r="Y231" s="128"/>
      <c r="Z231" s="128"/>
      <c r="AA231" s="128"/>
      <c r="AB231" s="128"/>
      <c r="AC231" s="128"/>
      <c r="AD231" s="128"/>
      <c r="AE231" s="128"/>
      <c r="AF231" s="128"/>
      <c r="AG231" s="128"/>
      <c r="AH231" s="128"/>
      <c r="AI231" s="128"/>
      <c r="AJ231" s="128"/>
      <c r="AK231" s="128"/>
      <c r="AL231" s="128"/>
      <c r="AM231" s="128"/>
      <c r="AN231" s="128"/>
      <c r="AO231" s="128"/>
      <c r="AP231" s="128">
        <f t="shared" ref="AP231:BH235" si="35">AP131+$B$198/5*(AP631-AP131)</f>
        <v>5887.6402826991134</v>
      </c>
      <c r="AQ231" s="128">
        <f t="shared" si="35"/>
        <v>5911.7419161360413</v>
      </c>
      <c r="AR231" s="128">
        <f t="shared" si="35"/>
        <v>5524.8535662397835</v>
      </c>
      <c r="AS231" s="128">
        <f t="shared" si="35"/>
        <v>4738.5009372417335</v>
      </c>
      <c r="AT231" s="128">
        <f t="shared" si="35"/>
        <v>4804.6491956252439</v>
      </c>
      <c r="AU231" s="128">
        <f t="shared" si="35"/>
        <v>5858.9039605470289</v>
      </c>
      <c r="AV231" s="128">
        <f t="shared" si="35"/>
        <v>6975.6578088528568</v>
      </c>
      <c r="AW231" s="128">
        <f t="shared" si="35"/>
        <v>7529.2965768975555</v>
      </c>
      <c r="AX231" s="128">
        <f t="shared" si="35"/>
        <v>7026.8765221218719</v>
      </c>
      <c r="AY231" s="128">
        <f t="shared" si="35"/>
        <v>6557.3116171187576</v>
      </c>
      <c r="AZ231" s="128">
        <f t="shared" si="35"/>
        <v>6389.6361664154902</v>
      </c>
      <c r="BA231" s="128">
        <f t="shared" si="35"/>
        <v>5855.1256174299479</v>
      </c>
      <c r="BB231" s="128">
        <f t="shared" si="35"/>
        <v>5301.7131883877591</v>
      </c>
      <c r="BC231" s="128">
        <f t="shared" si="35"/>
        <v>4384.5375752077098</v>
      </c>
      <c r="BD231" s="128">
        <f t="shared" si="35"/>
        <v>3703.791175039024</v>
      </c>
      <c r="BE231" s="128">
        <f t="shared" si="35"/>
        <v>2675.600743341136</v>
      </c>
      <c r="BF231" s="128">
        <f t="shared" si="35"/>
        <v>1925.957664383342</v>
      </c>
      <c r="BG231" s="128">
        <f t="shared" si="35"/>
        <v>2093.2473541862605</v>
      </c>
      <c r="BH231" s="128">
        <f t="shared" si="35"/>
        <v>93145.041867870663</v>
      </c>
      <c r="BI231" s="128">
        <f t="shared" si="22"/>
        <v>17324.23576507494</v>
      </c>
      <c r="BJ231" s="128">
        <f t="shared" si="23"/>
        <v>12858.062272610847</v>
      </c>
      <c r="BK231" s="128">
        <f t="shared" si="24"/>
        <v>9543.1501328669765</v>
      </c>
      <c r="BL231" s="128">
        <f t="shared" si="25"/>
        <v>58194.571028293205</v>
      </c>
      <c r="BM231" s="128">
        <f t="shared" si="26"/>
        <v>14783.134512157472</v>
      </c>
      <c r="BN231" s="128">
        <f t="shared" si="27"/>
        <v>10398.596936949762</v>
      </c>
    </row>
    <row r="232" spans="1:66">
      <c r="A232" s="132">
        <v>133</v>
      </c>
      <c r="B232" s="25" t="s">
        <v>32</v>
      </c>
      <c r="C232" s="128">
        <f t="shared" si="28"/>
        <v>20408.378041903961</v>
      </c>
      <c r="D232" s="128"/>
      <c r="E232" s="128"/>
      <c r="F232" s="128"/>
      <c r="G232" s="128"/>
      <c r="H232" s="128"/>
      <c r="I232" s="128"/>
      <c r="J232" s="128"/>
      <c r="K232" s="128"/>
      <c r="L232" s="128"/>
      <c r="M232" s="128"/>
      <c r="N232" s="128"/>
      <c r="O232" s="128"/>
      <c r="P232" s="128"/>
      <c r="Q232" s="128"/>
      <c r="R232" s="128"/>
      <c r="S232" s="128"/>
      <c r="T232" s="128"/>
      <c r="U232" s="128"/>
      <c r="V232" s="128"/>
      <c r="W232" s="128"/>
      <c r="X232" s="128"/>
      <c r="Y232" s="128"/>
      <c r="Z232" s="128"/>
      <c r="AA232" s="128"/>
      <c r="AB232" s="128"/>
      <c r="AC232" s="128"/>
      <c r="AD232" s="128"/>
      <c r="AE232" s="128"/>
      <c r="AF232" s="128"/>
      <c r="AG232" s="128"/>
      <c r="AH232" s="128"/>
      <c r="AI232" s="128"/>
      <c r="AJ232" s="128"/>
      <c r="AK232" s="128"/>
      <c r="AL232" s="128"/>
      <c r="AM232" s="128"/>
      <c r="AN232" s="128"/>
      <c r="AO232" s="128"/>
      <c r="AP232" s="128">
        <f t="shared" si="35"/>
        <v>1192.0334699941779</v>
      </c>
      <c r="AQ232" s="128">
        <f t="shared" si="35"/>
        <v>1266.3505001527351</v>
      </c>
      <c r="AR232" s="128">
        <f t="shared" si="35"/>
        <v>1314.6321925813627</v>
      </c>
      <c r="AS232" s="128">
        <f t="shared" si="35"/>
        <v>1217.5110498653751</v>
      </c>
      <c r="AT232" s="128">
        <f t="shared" si="35"/>
        <v>1132.0339905685969</v>
      </c>
      <c r="AU232" s="128">
        <f t="shared" si="35"/>
        <v>1303.9844822233613</v>
      </c>
      <c r="AV232" s="128">
        <f t="shared" si="35"/>
        <v>1299.8441770861614</v>
      </c>
      <c r="AW232" s="128">
        <f t="shared" si="35"/>
        <v>1214.7110002856798</v>
      </c>
      <c r="AX232" s="128">
        <f t="shared" si="35"/>
        <v>1080.556591500178</v>
      </c>
      <c r="AY232" s="128">
        <f t="shared" si="35"/>
        <v>1154.4360184155428</v>
      </c>
      <c r="AZ232" s="128">
        <f t="shared" si="35"/>
        <v>1210.5146096289027</v>
      </c>
      <c r="BA232" s="128">
        <f t="shared" si="35"/>
        <v>1307.4609163196385</v>
      </c>
      <c r="BB232" s="128">
        <f t="shared" si="35"/>
        <v>1374.1143019591223</v>
      </c>
      <c r="BC232" s="128">
        <f t="shared" si="35"/>
        <v>1194.4009452828768</v>
      </c>
      <c r="BD232" s="128">
        <f t="shared" si="35"/>
        <v>1067.3059524215116</v>
      </c>
      <c r="BE232" s="128">
        <f t="shared" si="35"/>
        <v>819.37902534579939</v>
      </c>
      <c r="BF232" s="128">
        <f t="shared" si="35"/>
        <v>604.87866512557184</v>
      </c>
      <c r="BG232" s="128">
        <f t="shared" si="35"/>
        <v>654.23015314736699</v>
      </c>
      <c r="BH232" s="128">
        <f t="shared" si="35"/>
        <v>20408.378041903961</v>
      </c>
      <c r="BI232" s="128">
        <f t="shared" si="22"/>
        <v>3773.016162728276</v>
      </c>
      <c r="BJ232" s="128">
        <f t="shared" si="23"/>
        <v>3138.3243559827893</v>
      </c>
      <c r="BK232" s="128">
        <f t="shared" si="24"/>
        <v>2349.5450404339717</v>
      </c>
      <c r="BL232" s="128">
        <f t="shared" si="25"/>
        <v>11564.660507933333</v>
      </c>
      <c r="BM232" s="128">
        <f t="shared" si="26"/>
        <v>4340.1947413231264</v>
      </c>
      <c r="BN232" s="128">
        <f t="shared" si="27"/>
        <v>3145.7937960402496</v>
      </c>
    </row>
    <row r="233" spans="1:66">
      <c r="A233" s="132">
        <v>134</v>
      </c>
      <c r="B233" s="25" t="s">
        <v>33</v>
      </c>
      <c r="C233" s="128">
        <f t="shared" si="28"/>
        <v>253828.19554226907</v>
      </c>
      <c r="D233" s="128"/>
      <c r="E233" s="128"/>
      <c r="F233" s="128"/>
      <c r="G233" s="128"/>
      <c r="H233" s="128"/>
      <c r="I233" s="128"/>
      <c r="J233" s="128"/>
      <c r="K233" s="128"/>
      <c r="L233" s="128"/>
      <c r="M233" s="128"/>
      <c r="N233" s="128"/>
      <c r="O233" s="128"/>
      <c r="P233" s="128"/>
      <c r="Q233" s="128"/>
      <c r="R233" s="128"/>
      <c r="S233" s="128"/>
      <c r="T233" s="128"/>
      <c r="U233" s="128"/>
      <c r="V233" s="128"/>
      <c r="W233" s="128"/>
      <c r="X233" s="128"/>
      <c r="Y233" s="128"/>
      <c r="Z233" s="128"/>
      <c r="AA233" s="128"/>
      <c r="AB233" s="128"/>
      <c r="AC233" s="128"/>
      <c r="AD233" s="128"/>
      <c r="AE233" s="128"/>
      <c r="AF233" s="128"/>
      <c r="AG233" s="128"/>
      <c r="AH233" s="128"/>
      <c r="AI233" s="128"/>
      <c r="AJ233" s="128"/>
      <c r="AK233" s="128"/>
      <c r="AL233" s="128"/>
      <c r="AM233" s="128"/>
      <c r="AN233" s="128"/>
      <c r="AO233" s="128"/>
      <c r="AP233" s="128">
        <f t="shared" si="35"/>
        <v>19714.625918352267</v>
      </c>
      <c r="AQ233" s="128">
        <f t="shared" si="35"/>
        <v>19627.105120303764</v>
      </c>
      <c r="AR233" s="128">
        <f t="shared" si="35"/>
        <v>17918.360388815341</v>
      </c>
      <c r="AS233" s="128">
        <f t="shared" si="35"/>
        <v>16163.129906184291</v>
      </c>
      <c r="AT233" s="128">
        <f t="shared" si="35"/>
        <v>17336.822708689229</v>
      </c>
      <c r="AU233" s="128">
        <f t="shared" si="35"/>
        <v>19799.634946056434</v>
      </c>
      <c r="AV233" s="128">
        <f t="shared" si="35"/>
        <v>22074.677800699988</v>
      </c>
      <c r="AW233" s="128">
        <f t="shared" si="35"/>
        <v>21413.027995061828</v>
      </c>
      <c r="AX233" s="128">
        <f t="shared" si="35"/>
        <v>17614.384201699977</v>
      </c>
      <c r="AY233" s="128">
        <f t="shared" si="35"/>
        <v>14984.58206131147</v>
      </c>
      <c r="AZ233" s="128">
        <f t="shared" si="35"/>
        <v>14492.096941629214</v>
      </c>
      <c r="BA233" s="128">
        <f t="shared" si="35"/>
        <v>13727.984465048372</v>
      </c>
      <c r="BB233" s="128">
        <f t="shared" si="35"/>
        <v>11581.132719980744</v>
      </c>
      <c r="BC233" s="128">
        <f t="shared" si="35"/>
        <v>9188.1290443114576</v>
      </c>
      <c r="BD233" s="128">
        <f t="shared" si="35"/>
        <v>7413.4228994846908</v>
      </c>
      <c r="BE233" s="128">
        <f t="shared" si="35"/>
        <v>5135.530706066309</v>
      </c>
      <c r="BF233" s="128">
        <f t="shared" si="35"/>
        <v>3149.0300077539014</v>
      </c>
      <c r="BG233" s="128">
        <f t="shared" si="35"/>
        <v>2494.517710819784</v>
      </c>
      <c r="BH233" s="128">
        <f t="shared" si="35"/>
        <v>253828.19554226907</v>
      </c>
      <c r="BI233" s="128">
        <f t="shared" si="22"/>
        <v>57260.091427471372</v>
      </c>
      <c r="BJ233" s="128">
        <f t="shared" si="23"/>
        <v>44250.968848162724</v>
      </c>
      <c r="BK233" s="128">
        <f t="shared" si="24"/>
        <v>33499.952614873517</v>
      </c>
      <c r="BL233" s="128">
        <f t="shared" si="25"/>
        <v>159489.59580265096</v>
      </c>
      <c r="BM233" s="128">
        <f t="shared" si="26"/>
        <v>27380.630368436141</v>
      </c>
      <c r="BN233" s="128">
        <f t="shared" si="27"/>
        <v>18192.501324124685</v>
      </c>
    </row>
    <row r="234" spans="1:66">
      <c r="A234" s="132">
        <v>135</v>
      </c>
      <c r="B234" s="25" t="s">
        <v>34</v>
      </c>
      <c r="C234" s="128">
        <f t="shared" si="28"/>
        <v>17400.460583361113</v>
      </c>
      <c r="D234" s="128"/>
      <c r="E234" s="128"/>
      <c r="F234" s="128"/>
      <c r="G234" s="128"/>
      <c r="H234" s="128"/>
      <c r="I234" s="128"/>
      <c r="J234" s="128"/>
      <c r="K234" s="128"/>
      <c r="L234" s="128"/>
      <c r="M234" s="128"/>
      <c r="N234" s="128"/>
      <c r="O234" s="128"/>
      <c r="P234" s="128"/>
      <c r="Q234" s="128"/>
      <c r="R234" s="128"/>
      <c r="S234" s="128"/>
      <c r="T234" s="128"/>
      <c r="U234" s="128"/>
      <c r="V234" s="128"/>
      <c r="W234" s="128"/>
      <c r="X234" s="128"/>
      <c r="Y234" s="128"/>
      <c r="Z234" s="128"/>
      <c r="AA234" s="128"/>
      <c r="AB234" s="128"/>
      <c r="AC234" s="128"/>
      <c r="AD234" s="128"/>
      <c r="AE234" s="128"/>
      <c r="AF234" s="128"/>
      <c r="AG234" s="128"/>
      <c r="AH234" s="128"/>
      <c r="AI234" s="128"/>
      <c r="AJ234" s="128"/>
      <c r="AK234" s="128"/>
      <c r="AL234" s="128"/>
      <c r="AM234" s="128"/>
      <c r="AN234" s="128"/>
      <c r="AO234" s="128"/>
      <c r="AP234" s="128">
        <f t="shared" si="35"/>
        <v>845.05190923674422</v>
      </c>
      <c r="AQ234" s="128">
        <f t="shared" si="35"/>
        <v>1030.648679516511</v>
      </c>
      <c r="AR234" s="128">
        <f t="shared" si="35"/>
        <v>1169.5957222900943</v>
      </c>
      <c r="AS234" s="128">
        <f t="shared" si="35"/>
        <v>1003.3006942310568</v>
      </c>
      <c r="AT234" s="128">
        <f t="shared" si="35"/>
        <v>586.65530882841199</v>
      </c>
      <c r="AU234" s="128">
        <f t="shared" si="35"/>
        <v>710.27443271335824</v>
      </c>
      <c r="AV234" s="128">
        <f t="shared" si="35"/>
        <v>805.30407959157753</v>
      </c>
      <c r="AW234" s="128">
        <f t="shared" si="35"/>
        <v>933.39168468495927</v>
      </c>
      <c r="AX234" s="128">
        <f t="shared" si="35"/>
        <v>1043.1753122884766</v>
      </c>
      <c r="AY234" s="128">
        <f t="shared" si="35"/>
        <v>1167.9103947455544</v>
      </c>
      <c r="AZ234" s="128">
        <f t="shared" si="35"/>
        <v>1232.4413310834684</v>
      </c>
      <c r="BA234" s="128">
        <f t="shared" si="35"/>
        <v>1349.8417357589717</v>
      </c>
      <c r="BB234" s="128">
        <f t="shared" si="35"/>
        <v>1422.8877878270266</v>
      </c>
      <c r="BC234" s="128">
        <f t="shared" si="35"/>
        <v>1290.950965292207</v>
      </c>
      <c r="BD234" s="128">
        <f t="shared" si="35"/>
        <v>1148.3918941786555</v>
      </c>
      <c r="BE234" s="128">
        <f t="shared" si="35"/>
        <v>794.8186604427035</v>
      </c>
      <c r="BF234" s="128">
        <f t="shared" si="35"/>
        <v>471.55440040494938</v>
      </c>
      <c r="BG234" s="128">
        <f t="shared" si="35"/>
        <v>394.26559024638675</v>
      </c>
      <c r="BH234" s="128">
        <f t="shared" si="35"/>
        <v>17400.460583361113</v>
      </c>
      <c r="BI234" s="128">
        <f t="shared" si="22"/>
        <v>3045.2963110433493</v>
      </c>
      <c r="BJ234" s="128">
        <f t="shared" si="23"/>
        <v>2291.7134364335252</v>
      </c>
      <c r="BK234" s="128">
        <f t="shared" si="24"/>
        <v>1589.9560030594689</v>
      </c>
      <c r="BL234" s="128">
        <f t="shared" si="25"/>
        <v>9653.2023452142275</v>
      </c>
      <c r="BM234" s="128">
        <f t="shared" si="26"/>
        <v>4099.9815105649022</v>
      </c>
      <c r="BN234" s="128">
        <f t="shared" si="27"/>
        <v>2809.0305452726952</v>
      </c>
    </row>
    <row r="235" spans="1:66">
      <c r="A235" s="132">
        <v>136</v>
      </c>
      <c r="B235" s="25" t="s">
        <v>35</v>
      </c>
      <c r="C235" s="128">
        <f t="shared" si="28"/>
        <v>161095.74971739601</v>
      </c>
      <c r="D235" s="128"/>
      <c r="E235" s="128"/>
      <c r="F235" s="128"/>
      <c r="G235" s="128"/>
      <c r="H235" s="128"/>
      <c r="I235" s="128"/>
      <c r="J235" s="128"/>
      <c r="K235" s="128"/>
      <c r="L235" s="128"/>
      <c r="M235" s="128"/>
      <c r="N235" s="128"/>
      <c r="O235" s="128"/>
      <c r="P235" s="128"/>
      <c r="Q235" s="128"/>
      <c r="R235" s="128"/>
      <c r="S235" s="128"/>
      <c r="T235" s="128"/>
      <c r="U235" s="128"/>
      <c r="V235" s="128"/>
      <c r="W235" s="128"/>
      <c r="X235" s="128"/>
      <c r="Y235" s="128"/>
      <c r="Z235" s="128"/>
      <c r="AA235" s="128"/>
      <c r="AB235" s="128"/>
      <c r="AC235" s="128"/>
      <c r="AD235" s="128"/>
      <c r="AE235" s="128"/>
      <c r="AF235" s="128"/>
      <c r="AG235" s="128"/>
      <c r="AH235" s="128"/>
      <c r="AI235" s="128"/>
      <c r="AJ235" s="128"/>
      <c r="AK235" s="128"/>
      <c r="AL235" s="128"/>
      <c r="AM235" s="128"/>
      <c r="AN235" s="128"/>
      <c r="AO235" s="128"/>
      <c r="AP235" s="128">
        <f t="shared" si="35"/>
        <v>8785.6681785123237</v>
      </c>
      <c r="AQ235" s="128">
        <f t="shared" si="35"/>
        <v>9352.2323767170365</v>
      </c>
      <c r="AR235" s="128">
        <f t="shared" si="35"/>
        <v>9497.0150972305983</v>
      </c>
      <c r="AS235" s="128">
        <f t="shared" si="35"/>
        <v>9020.1365088644925</v>
      </c>
      <c r="AT235" s="128">
        <f t="shared" si="35"/>
        <v>8918.1036266850333</v>
      </c>
      <c r="AU235" s="128">
        <f t="shared" si="35"/>
        <v>9701.0984454103891</v>
      </c>
      <c r="AV235" s="128">
        <f t="shared" si="35"/>
        <v>10818.073032336437</v>
      </c>
      <c r="AW235" s="128">
        <f t="shared" si="35"/>
        <v>11705.633373547616</v>
      </c>
      <c r="AX235" s="128">
        <f t="shared" si="35"/>
        <v>11445.66582921068</v>
      </c>
      <c r="AY235" s="128">
        <f t="shared" si="35"/>
        <v>11568.432821021086</v>
      </c>
      <c r="AZ235" s="128">
        <f t="shared" si="35"/>
        <v>11335.473198161835</v>
      </c>
      <c r="BA235" s="128">
        <f t="shared" si="35"/>
        <v>10178.35534531445</v>
      </c>
      <c r="BB235" s="128">
        <f t="shared" si="35"/>
        <v>9299.3205674493584</v>
      </c>
      <c r="BC235" s="128">
        <f t="shared" si="35"/>
        <v>8115.4132792062774</v>
      </c>
      <c r="BD235" s="128">
        <f t="shared" si="35"/>
        <v>7263.5357535503654</v>
      </c>
      <c r="BE235" s="128">
        <f t="shared" si="35"/>
        <v>5616.492420869602</v>
      </c>
      <c r="BF235" s="128">
        <f t="shared" si="35"/>
        <v>4061.5516019810161</v>
      </c>
      <c r="BG235" s="128">
        <f t="shared" si="35"/>
        <v>4413.5482613274071</v>
      </c>
      <c r="BH235" s="128">
        <f t="shared" si="35"/>
        <v>161095.74971739601</v>
      </c>
      <c r="BI235" s="128">
        <f t="shared" si="22"/>
        <v>27634.91565245996</v>
      </c>
      <c r="BJ235" s="128">
        <f t="shared" si="23"/>
        <v>23636.449193887882</v>
      </c>
      <c r="BK235" s="128">
        <f t="shared" si="24"/>
        <v>17938.240135549524</v>
      </c>
      <c r="BL235" s="128">
        <f t="shared" si="25"/>
        <v>98578.210842682704</v>
      </c>
      <c r="BM235" s="128">
        <f t="shared" si="26"/>
        <v>29470.541316934668</v>
      </c>
      <c r="BN235" s="128">
        <f t="shared" si="27"/>
        <v>21355.128037728391</v>
      </c>
    </row>
    <row r="236" spans="1:66">
      <c r="A236" s="132">
        <v>137</v>
      </c>
      <c r="B236" s="25" t="s">
        <v>36</v>
      </c>
      <c r="C236" s="128">
        <f t="shared" si="28"/>
        <v>161395.15427229012</v>
      </c>
      <c r="D236" s="128"/>
      <c r="E236" s="128"/>
      <c r="F236" s="128"/>
      <c r="G236" s="128"/>
      <c r="H236" s="128"/>
      <c r="I236" s="128"/>
      <c r="J236" s="128"/>
      <c r="K236" s="128"/>
      <c r="L236" s="128"/>
      <c r="M236" s="128"/>
      <c r="N236" s="128"/>
      <c r="O236" s="128"/>
      <c r="P236" s="128"/>
      <c r="Q236" s="128"/>
      <c r="R236" s="128"/>
      <c r="S236" s="128"/>
      <c r="T236" s="128"/>
      <c r="U236" s="128"/>
      <c r="V236" s="128"/>
      <c r="W236" s="128"/>
      <c r="X236" s="128"/>
      <c r="Y236" s="128"/>
      <c r="Z236" s="128"/>
      <c r="AA236" s="128"/>
      <c r="AB236" s="128"/>
      <c r="AC236" s="128"/>
      <c r="AD236" s="128"/>
      <c r="AE236" s="128"/>
      <c r="AF236" s="128"/>
      <c r="AG236" s="128"/>
      <c r="AH236" s="128"/>
      <c r="AI236" s="128"/>
      <c r="AJ236" s="128"/>
      <c r="AK236" s="128"/>
      <c r="AL236" s="128"/>
      <c r="AM236" s="128"/>
      <c r="AN236" s="128"/>
      <c r="AO236" s="128"/>
      <c r="AP236" s="128">
        <f t="shared" ref="AP236:BH239" si="36">AP136+$B$198/5*(AP636-AP136)</f>
        <v>8662.660693069467</v>
      </c>
      <c r="AQ236" s="128">
        <f t="shared" si="36"/>
        <v>9428.8565656534956</v>
      </c>
      <c r="AR236" s="128">
        <f t="shared" si="36"/>
        <v>9528.2835327861358</v>
      </c>
      <c r="AS236" s="128">
        <f t="shared" si="36"/>
        <v>9587.8263746024895</v>
      </c>
      <c r="AT236" s="128">
        <f t="shared" si="36"/>
        <v>9883.5565989195638</v>
      </c>
      <c r="AU236" s="128">
        <f t="shared" si="36"/>
        <v>9866.6359658481488</v>
      </c>
      <c r="AV236" s="128">
        <f t="shared" si="36"/>
        <v>10973.709902371906</v>
      </c>
      <c r="AW236" s="128">
        <f t="shared" si="36"/>
        <v>11611.412708254129</v>
      </c>
      <c r="AX236" s="128">
        <f t="shared" si="36"/>
        <v>11035.67825672797</v>
      </c>
      <c r="AY236" s="128">
        <f t="shared" si="36"/>
        <v>10764.201957751917</v>
      </c>
      <c r="AZ236" s="128">
        <f t="shared" si="36"/>
        <v>10790.29158130106</v>
      </c>
      <c r="BA236" s="128">
        <f t="shared" si="36"/>
        <v>10549.049292193975</v>
      </c>
      <c r="BB236" s="128">
        <f t="shared" si="36"/>
        <v>9872.464257542415</v>
      </c>
      <c r="BC236" s="128">
        <f t="shared" si="36"/>
        <v>8609.1850748675643</v>
      </c>
      <c r="BD236" s="128">
        <f t="shared" si="36"/>
        <v>7370.4036532636683</v>
      </c>
      <c r="BE236" s="128">
        <f t="shared" si="36"/>
        <v>5391.0495237102332</v>
      </c>
      <c r="BF236" s="128">
        <f t="shared" si="36"/>
        <v>3821.4098545249949</v>
      </c>
      <c r="BG236" s="128">
        <f t="shared" si="36"/>
        <v>3648.4784789009796</v>
      </c>
      <c r="BH236" s="128">
        <f t="shared" si="36"/>
        <v>161395.15427229012</v>
      </c>
      <c r="BI236" s="128">
        <f t="shared" si="22"/>
        <v>27619.800791509097</v>
      </c>
      <c r="BJ236" s="128">
        <f t="shared" si="23"/>
        <v>25188.353093193735</v>
      </c>
      <c r="BK236" s="128">
        <f t="shared" si="24"/>
        <v>19471.382973522053</v>
      </c>
      <c r="BL236" s="128">
        <f t="shared" si="25"/>
        <v>99182.131070752061</v>
      </c>
      <c r="BM236" s="128">
        <f t="shared" si="26"/>
        <v>28840.526585267438</v>
      </c>
      <c r="BN236" s="128">
        <f t="shared" si="27"/>
        <v>20231.341510399874</v>
      </c>
    </row>
    <row r="237" spans="1:66">
      <c r="A237" s="132">
        <v>138</v>
      </c>
      <c r="B237" s="25" t="s">
        <v>37</v>
      </c>
      <c r="C237" s="128">
        <f t="shared" si="28"/>
        <v>77623.657175820714</v>
      </c>
      <c r="D237" s="128"/>
      <c r="E237" s="128"/>
      <c r="F237" s="128"/>
      <c r="G237" s="128"/>
      <c r="H237" s="128"/>
      <c r="I237" s="128"/>
      <c r="J237" s="128"/>
      <c r="K237" s="128"/>
      <c r="L237" s="128"/>
      <c r="M237" s="128"/>
      <c r="N237" s="128"/>
      <c r="O237" s="128"/>
      <c r="P237" s="128"/>
      <c r="Q237" s="128"/>
      <c r="R237" s="128"/>
      <c r="S237" s="128"/>
      <c r="T237" s="128"/>
      <c r="U237" s="128"/>
      <c r="V237" s="128"/>
      <c r="W237" s="128"/>
      <c r="X237" s="128"/>
      <c r="Y237" s="128"/>
      <c r="Z237" s="128"/>
      <c r="AA237" s="128"/>
      <c r="AB237" s="128"/>
      <c r="AC237" s="128"/>
      <c r="AD237" s="128"/>
      <c r="AE237" s="128"/>
      <c r="AF237" s="128"/>
      <c r="AG237" s="128"/>
      <c r="AH237" s="128"/>
      <c r="AI237" s="128"/>
      <c r="AJ237" s="128"/>
      <c r="AK237" s="128"/>
      <c r="AL237" s="128"/>
      <c r="AM237" s="128"/>
      <c r="AN237" s="128"/>
      <c r="AO237" s="128"/>
      <c r="AP237" s="128">
        <f t="shared" si="36"/>
        <v>4346.5894515332029</v>
      </c>
      <c r="AQ237" s="128">
        <f t="shared" si="36"/>
        <v>4604.7776844152895</v>
      </c>
      <c r="AR237" s="128">
        <f t="shared" si="36"/>
        <v>4770.2661683635324</v>
      </c>
      <c r="AS237" s="128">
        <f t="shared" si="36"/>
        <v>4436.9709351127703</v>
      </c>
      <c r="AT237" s="128">
        <f t="shared" si="36"/>
        <v>4375.0043074654241</v>
      </c>
      <c r="AU237" s="128">
        <f t="shared" si="36"/>
        <v>4935.7464932980902</v>
      </c>
      <c r="AV237" s="128">
        <f t="shared" si="36"/>
        <v>4966.0642779997443</v>
      </c>
      <c r="AW237" s="128">
        <f t="shared" si="36"/>
        <v>4745.3386332218561</v>
      </c>
      <c r="AX237" s="128">
        <f t="shared" si="36"/>
        <v>4263.7892645666325</v>
      </c>
      <c r="AY237" s="128">
        <f t="shared" si="36"/>
        <v>4384.5007932122799</v>
      </c>
      <c r="AZ237" s="128">
        <f t="shared" si="36"/>
        <v>4793.9779118938541</v>
      </c>
      <c r="BA237" s="128">
        <f t="shared" si="36"/>
        <v>5231.2690087048468</v>
      </c>
      <c r="BB237" s="128">
        <f t="shared" si="36"/>
        <v>5281.7098177281759</v>
      </c>
      <c r="BC237" s="128">
        <f t="shared" si="36"/>
        <v>4890.9870220059902</v>
      </c>
      <c r="BD237" s="128">
        <f t="shared" si="36"/>
        <v>4334.2839468690127</v>
      </c>
      <c r="BE237" s="128">
        <f t="shared" si="36"/>
        <v>3135.8277235055652</v>
      </c>
      <c r="BF237" s="128">
        <f t="shared" si="36"/>
        <v>2124.7935240891443</v>
      </c>
      <c r="BG237" s="128">
        <f t="shared" si="36"/>
        <v>2001.7602118353036</v>
      </c>
      <c r="BH237" s="128">
        <f t="shared" si="36"/>
        <v>77623.657175820714</v>
      </c>
      <c r="BI237" s="128">
        <f t="shared" si="22"/>
        <v>13721.633304312025</v>
      </c>
      <c r="BJ237" s="128">
        <f t="shared" si="23"/>
        <v>11674.134943596315</v>
      </c>
      <c r="BK237" s="128">
        <f t="shared" si="24"/>
        <v>8811.9752425781953</v>
      </c>
      <c r="BL237" s="128">
        <f t="shared" si="25"/>
        <v>44752.188882136004</v>
      </c>
      <c r="BM237" s="128">
        <f t="shared" si="26"/>
        <v>16487.652428305017</v>
      </c>
      <c r="BN237" s="128">
        <f t="shared" si="27"/>
        <v>11596.665406299026</v>
      </c>
    </row>
    <row r="238" spans="1:66">
      <c r="A238" s="132">
        <v>139</v>
      </c>
      <c r="B238" s="25" t="s">
        <v>38</v>
      </c>
      <c r="C238" s="128">
        <f t="shared" si="28"/>
        <v>7716.3436433939569</v>
      </c>
      <c r="D238" s="128"/>
      <c r="E238" s="128"/>
      <c r="F238" s="128"/>
      <c r="G238" s="128"/>
      <c r="H238" s="128"/>
      <c r="I238" s="128"/>
      <c r="J238" s="128"/>
      <c r="K238" s="128"/>
      <c r="L238" s="128"/>
      <c r="M238" s="128"/>
      <c r="N238" s="128"/>
      <c r="O238" s="128"/>
      <c r="P238" s="128"/>
      <c r="Q238" s="128"/>
      <c r="R238" s="128"/>
      <c r="S238" s="128"/>
      <c r="T238" s="128"/>
      <c r="U238" s="128"/>
      <c r="V238" s="128"/>
      <c r="W238" s="128"/>
      <c r="X238" s="128"/>
      <c r="Y238" s="128"/>
      <c r="Z238" s="128"/>
      <c r="AA238" s="128"/>
      <c r="AB238" s="128"/>
      <c r="AC238" s="128"/>
      <c r="AD238" s="128"/>
      <c r="AE238" s="128"/>
      <c r="AF238" s="128"/>
      <c r="AG238" s="128"/>
      <c r="AH238" s="128"/>
      <c r="AI238" s="128"/>
      <c r="AJ238" s="128"/>
      <c r="AK238" s="128"/>
      <c r="AL238" s="128"/>
      <c r="AM238" s="128"/>
      <c r="AN238" s="128"/>
      <c r="AO238" s="128"/>
      <c r="AP238" s="128">
        <f t="shared" si="36"/>
        <v>330.85946527445452</v>
      </c>
      <c r="AQ238" s="128">
        <f t="shared" si="36"/>
        <v>365.24539647209508</v>
      </c>
      <c r="AR238" s="128">
        <f t="shared" si="36"/>
        <v>457.28184548440834</v>
      </c>
      <c r="AS238" s="128">
        <f t="shared" si="36"/>
        <v>402.20349565625941</v>
      </c>
      <c r="AT238" s="128">
        <f t="shared" si="36"/>
        <v>258.05360611176098</v>
      </c>
      <c r="AU238" s="128">
        <f t="shared" si="36"/>
        <v>293.18617949583091</v>
      </c>
      <c r="AV238" s="128">
        <f t="shared" si="36"/>
        <v>341.88583152550484</v>
      </c>
      <c r="AW238" s="128">
        <f t="shared" si="36"/>
        <v>348.31145837676519</v>
      </c>
      <c r="AX238" s="128">
        <f t="shared" si="36"/>
        <v>370.01387395653046</v>
      </c>
      <c r="AY238" s="128">
        <f t="shared" si="36"/>
        <v>433.23335125163709</v>
      </c>
      <c r="AZ238" s="128">
        <f t="shared" si="36"/>
        <v>532.78427436223228</v>
      </c>
      <c r="BA238" s="128">
        <f t="shared" si="36"/>
        <v>605.07990567560933</v>
      </c>
      <c r="BB238" s="128">
        <f t="shared" si="36"/>
        <v>734.52370514283075</v>
      </c>
      <c r="BC238" s="128">
        <f t="shared" si="36"/>
        <v>685.2040587235831</v>
      </c>
      <c r="BD238" s="128">
        <f t="shared" si="36"/>
        <v>596.39371169947731</v>
      </c>
      <c r="BE238" s="128">
        <f t="shared" si="36"/>
        <v>415.3402524832137</v>
      </c>
      <c r="BF238" s="128">
        <f t="shared" si="36"/>
        <v>253.95326362993077</v>
      </c>
      <c r="BG238" s="128">
        <f t="shared" si="36"/>
        <v>292.78996807183222</v>
      </c>
      <c r="BH238" s="128">
        <f t="shared" si="36"/>
        <v>7716.3436433939569</v>
      </c>
      <c r="BI238" s="128">
        <f t="shared" si="22"/>
        <v>1153.3867072309581</v>
      </c>
      <c r="BJ238" s="128">
        <f t="shared" si="23"/>
        <v>934.62620905866538</v>
      </c>
      <c r="BK238" s="128">
        <f t="shared" si="24"/>
        <v>660.25710176802045</v>
      </c>
      <c r="BL238" s="128">
        <f t="shared" si="25"/>
        <v>4077.953584161206</v>
      </c>
      <c r="BM238" s="128">
        <f t="shared" si="26"/>
        <v>2243.6812546080369</v>
      </c>
      <c r="BN238" s="128">
        <f t="shared" si="27"/>
        <v>1558.477195884454</v>
      </c>
    </row>
    <row r="239" spans="1:66">
      <c r="A239" s="132">
        <v>140</v>
      </c>
      <c r="B239" s="25" t="s">
        <v>39</v>
      </c>
      <c r="C239" s="128">
        <f t="shared" si="28"/>
        <v>52318.185965954275</v>
      </c>
      <c r="D239" s="128"/>
      <c r="E239" s="128"/>
      <c r="F239" s="128"/>
      <c r="G239" s="128"/>
      <c r="H239" s="128"/>
      <c r="I239" s="128"/>
      <c r="J239" s="128"/>
      <c r="K239" s="128"/>
      <c r="L239" s="128"/>
      <c r="M239" s="128"/>
      <c r="N239" s="128"/>
      <c r="O239" s="128"/>
      <c r="P239" s="128"/>
      <c r="Q239" s="128"/>
      <c r="R239" s="128"/>
      <c r="S239" s="128"/>
      <c r="T239" s="128"/>
      <c r="U239" s="128"/>
      <c r="V239" s="128"/>
      <c r="W239" s="128"/>
      <c r="X239" s="128"/>
      <c r="Y239" s="128"/>
      <c r="Z239" s="128"/>
      <c r="AA239" s="128"/>
      <c r="AB239" s="128"/>
      <c r="AC239" s="128"/>
      <c r="AD239" s="128"/>
      <c r="AE239" s="128"/>
      <c r="AF239" s="128"/>
      <c r="AG239" s="128"/>
      <c r="AH239" s="128"/>
      <c r="AI239" s="128"/>
      <c r="AJ239" s="128"/>
      <c r="AK239" s="128"/>
      <c r="AL239" s="128"/>
      <c r="AM239" s="128"/>
      <c r="AN239" s="128"/>
      <c r="AO239" s="128"/>
      <c r="AP239" s="128">
        <f t="shared" si="36"/>
        <v>2970.4844421596849</v>
      </c>
      <c r="AQ239" s="128">
        <f t="shared" si="36"/>
        <v>3724.9939567326537</v>
      </c>
      <c r="AR239" s="128">
        <f t="shared" si="36"/>
        <v>3751.7503653793892</v>
      </c>
      <c r="AS239" s="128">
        <f t="shared" si="36"/>
        <v>3358.0548636377321</v>
      </c>
      <c r="AT239" s="128">
        <f t="shared" si="36"/>
        <v>2246.8881321077424</v>
      </c>
      <c r="AU239" s="128">
        <f t="shared" si="36"/>
        <v>2066.1688183095603</v>
      </c>
      <c r="AV239" s="128">
        <f t="shared" si="36"/>
        <v>2561.927894693566</v>
      </c>
      <c r="AW239" s="128">
        <f t="shared" si="36"/>
        <v>3221.4297964925827</v>
      </c>
      <c r="AX239" s="128">
        <f t="shared" si="36"/>
        <v>3580.6111414472057</v>
      </c>
      <c r="AY239" s="128">
        <f t="shared" si="36"/>
        <v>3876.9972778464207</v>
      </c>
      <c r="AZ239" s="128">
        <f t="shared" si="36"/>
        <v>3925.8658235778134</v>
      </c>
      <c r="BA239" s="128">
        <f t="shared" si="36"/>
        <v>3642.1547597889953</v>
      </c>
      <c r="BB239" s="128">
        <f t="shared" si="36"/>
        <v>3438.1040108400225</v>
      </c>
      <c r="BC239" s="128">
        <f t="shared" si="36"/>
        <v>3038.2486458897883</v>
      </c>
      <c r="BD239" s="128">
        <f t="shared" si="36"/>
        <v>2833.2656928053166</v>
      </c>
      <c r="BE239" s="128">
        <f t="shared" si="36"/>
        <v>2012.2186385987557</v>
      </c>
      <c r="BF239" s="128">
        <f t="shared" si="36"/>
        <v>1152.5384200967987</v>
      </c>
      <c r="BG239" s="128">
        <f t="shared" si="36"/>
        <v>916.48328555024523</v>
      </c>
      <c r="BH239" s="128">
        <f t="shared" si="36"/>
        <v>52318.185965954275</v>
      </c>
      <c r="BI239" s="128">
        <f t="shared" si="22"/>
        <v>10447.228764271727</v>
      </c>
      <c r="BJ239" s="128">
        <f t="shared" si="23"/>
        <v>7855.9932149731076</v>
      </c>
      <c r="BK239" s="128">
        <f t="shared" si="24"/>
        <v>5604.942995745474</v>
      </c>
      <c r="BL239" s="128">
        <f t="shared" si="25"/>
        <v>29903.369600559003</v>
      </c>
      <c r="BM239" s="128">
        <f t="shared" si="26"/>
        <v>9952.7546829409039</v>
      </c>
      <c r="BN239" s="128">
        <f t="shared" si="27"/>
        <v>6914.5060370511155</v>
      </c>
    </row>
    <row r="240" spans="1:66">
      <c r="A240" s="132">
        <v>141</v>
      </c>
      <c r="B240" s="25" t="s">
        <v>40</v>
      </c>
      <c r="C240" s="128">
        <f t="shared" si="28"/>
        <v>127082.9904476854</v>
      </c>
      <c r="D240" s="128"/>
      <c r="E240" s="128"/>
      <c r="F240" s="128"/>
      <c r="G240" s="128"/>
      <c r="H240" s="128"/>
      <c r="I240" s="128"/>
      <c r="J240" s="128"/>
      <c r="K240" s="128"/>
      <c r="L240" s="128"/>
      <c r="M240" s="128"/>
      <c r="N240" s="128"/>
      <c r="O240" s="128"/>
      <c r="P240" s="128"/>
      <c r="Q240" s="128"/>
      <c r="R240" s="128"/>
      <c r="S240" s="128"/>
      <c r="T240" s="128"/>
      <c r="U240" s="128"/>
      <c r="V240" s="128"/>
      <c r="W240" s="128"/>
      <c r="X240" s="128"/>
      <c r="Y240" s="128"/>
      <c r="Z240" s="128"/>
      <c r="AA240" s="128"/>
      <c r="AB240" s="128"/>
      <c r="AC240" s="128"/>
      <c r="AD240" s="128"/>
      <c r="AE240" s="128"/>
      <c r="AF240" s="128"/>
      <c r="AG240" s="128"/>
      <c r="AH240" s="128"/>
      <c r="AI240" s="128"/>
      <c r="AJ240" s="128"/>
      <c r="AK240" s="128"/>
      <c r="AL240" s="128"/>
      <c r="AM240" s="128"/>
      <c r="AN240" s="128"/>
      <c r="AO240" s="128"/>
      <c r="AP240" s="128">
        <f t="shared" ref="AP240:BH244" si="37">AP140+$B$198/5*(AP640-AP140)</f>
        <v>5745.3284464402805</v>
      </c>
      <c r="AQ240" s="128">
        <f t="shared" si="37"/>
        <v>7313.7288178834842</v>
      </c>
      <c r="AR240" s="128">
        <f t="shared" si="37"/>
        <v>7640.4039096269225</v>
      </c>
      <c r="AS240" s="128">
        <f t="shared" si="37"/>
        <v>7730.9607863911215</v>
      </c>
      <c r="AT240" s="128">
        <f t="shared" si="37"/>
        <v>7673.0166973128898</v>
      </c>
      <c r="AU240" s="128">
        <f t="shared" si="37"/>
        <v>6698.2645447438827</v>
      </c>
      <c r="AV240" s="128">
        <f t="shared" si="37"/>
        <v>7254.5076263495257</v>
      </c>
      <c r="AW240" s="128">
        <f t="shared" si="37"/>
        <v>8254.8209204217274</v>
      </c>
      <c r="AX240" s="128">
        <f t="shared" si="37"/>
        <v>8238.2805340498435</v>
      </c>
      <c r="AY240" s="128">
        <f t="shared" si="37"/>
        <v>8203.4095270447469</v>
      </c>
      <c r="AZ240" s="128">
        <f t="shared" si="37"/>
        <v>8568.2879910534048</v>
      </c>
      <c r="BA240" s="128">
        <f t="shared" si="37"/>
        <v>8333.5520582561421</v>
      </c>
      <c r="BB240" s="128">
        <f t="shared" si="37"/>
        <v>7698.679630071927</v>
      </c>
      <c r="BC240" s="128">
        <f t="shared" si="37"/>
        <v>6668.8956446088469</v>
      </c>
      <c r="BD240" s="128">
        <f t="shared" si="37"/>
        <v>6239.4103270594442</v>
      </c>
      <c r="BE240" s="128">
        <f t="shared" si="37"/>
        <v>5547.0072744718482</v>
      </c>
      <c r="BF240" s="128">
        <f t="shared" si="37"/>
        <v>4583.2065985356057</v>
      </c>
      <c r="BG240" s="128">
        <f t="shared" si="37"/>
        <v>4691.2291133637527</v>
      </c>
      <c r="BH240" s="128">
        <f t="shared" si="37"/>
        <v>127082.9904476854</v>
      </c>
      <c r="BI240" s="128">
        <f t="shared" si="22"/>
        <v>20699.461173950687</v>
      </c>
      <c r="BJ240" s="128">
        <f t="shared" si="23"/>
        <v>19988.219829480164</v>
      </c>
      <c r="BK240" s="128">
        <f t="shared" si="24"/>
        <v>15403.977483704011</v>
      </c>
      <c r="BL240" s="128">
        <f t="shared" si="25"/>
        <v>74015.203843860523</v>
      </c>
      <c r="BM240" s="128">
        <f t="shared" si="26"/>
        <v>27729.748958039498</v>
      </c>
      <c r="BN240" s="128">
        <f t="shared" si="27"/>
        <v>21060.853313430649</v>
      </c>
    </row>
    <row r="241" spans="1:66">
      <c r="A241" s="132">
        <v>142</v>
      </c>
      <c r="B241" s="25" t="s">
        <v>41</v>
      </c>
      <c r="C241" s="128">
        <f t="shared" si="28"/>
        <v>10288.619321552487</v>
      </c>
      <c r="D241" s="128"/>
      <c r="E241" s="128"/>
      <c r="F241" s="128"/>
      <c r="G241" s="128"/>
      <c r="H241" s="128"/>
      <c r="I241" s="128"/>
      <c r="J241" s="128"/>
      <c r="K241" s="128"/>
      <c r="L241" s="128"/>
      <c r="M241" s="128"/>
      <c r="N241" s="128"/>
      <c r="O241" s="128"/>
      <c r="P241" s="128"/>
      <c r="Q241" s="128"/>
      <c r="R241" s="128"/>
      <c r="S241" s="128"/>
      <c r="T241" s="128"/>
      <c r="U241" s="128"/>
      <c r="V241" s="128"/>
      <c r="W241" s="128"/>
      <c r="X241" s="128"/>
      <c r="Y241" s="128"/>
      <c r="Z241" s="128"/>
      <c r="AA241" s="128"/>
      <c r="AB241" s="128"/>
      <c r="AC241" s="128"/>
      <c r="AD241" s="128"/>
      <c r="AE241" s="128"/>
      <c r="AF241" s="128"/>
      <c r="AG241" s="128"/>
      <c r="AH241" s="128"/>
      <c r="AI241" s="128"/>
      <c r="AJ241" s="128"/>
      <c r="AK241" s="128"/>
      <c r="AL241" s="128"/>
      <c r="AM241" s="128"/>
      <c r="AN241" s="128"/>
      <c r="AO241" s="128"/>
      <c r="AP241" s="128">
        <f t="shared" si="37"/>
        <v>435.19368292065838</v>
      </c>
      <c r="AQ241" s="128">
        <f t="shared" si="37"/>
        <v>566.72881634792498</v>
      </c>
      <c r="AR241" s="128">
        <f t="shared" si="37"/>
        <v>779.98217144985006</v>
      </c>
      <c r="AS241" s="128">
        <f t="shared" si="37"/>
        <v>573.9008373261546</v>
      </c>
      <c r="AT241" s="128">
        <f t="shared" si="37"/>
        <v>325.29133790300017</v>
      </c>
      <c r="AU241" s="128">
        <f t="shared" si="37"/>
        <v>464.32078012248252</v>
      </c>
      <c r="AV241" s="128">
        <f t="shared" si="37"/>
        <v>454.05102217661278</v>
      </c>
      <c r="AW241" s="128">
        <f t="shared" si="37"/>
        <v>548.14363427112221</v>
      </c>
      <c r="AX241" s="128">
        <f t="shared" si="37"/>
        <v>585.04481858476663</v>
      </c>
      <c r="AY241" s="128">
        <f t="shared" si="37"/>
        <v>587.22876292340493</v>
      </c>
      <c r="AZ241" s="128">
        <f t="shared" si="37"/>
        <v>635.94708665082339</v>
      </c>
      <c r="BA241" s="128">
        <f t="shared" si="37"/>
        <v>740.62188660202253</v>
      </c>
      <c r="BB241" s="128">
        <f t="shared" si="37"/>
        <v>911.97168842526173</v>
      </c>
      <c r="BC241" s="128">
        <f t="shared" si="37"/>
        <v>868.88545733702176</v>
      </c>
      <c r="BD241" s="128">
        <f t="shared" si="37"/>
        <v>766.18842146126065</v>
      </c>
      <c r="BE241" s="128">
        <f t="shared" si="37"/>
        <v>500.93071917657244</v>
      </c>
      <c r="BF241" s="128">
        <f t="shared" si="37"/>
        <v>301.515138358135</v>
      </c>
      <c r="BG241" s="128">
        <f t="shared" si="37"/>
        <v>242.67305951541292</v>
      </c>
      <c r="BH241" s="128">
        <f t="shared" si="37"/>
        <v>10288.619321552487</v>
      </c>
      <c r="BI241" s="128">
        <f t="shared" si="22"/>
        <v>1781.9046707184334</v>
      </c>
      <c r="BJ241" s="128">
        <f t="shared" si="23"/>
        <v>1367.1814780990649</v>
      </c>
      <c r="BK241" s="128">
        <f t="shared" si="24"/>
        <v>899.19217522915483</v>
      </c>
      <c r="BL241" s="128">
        <f t="shared" si="25"/>
        <v>5482.1813525899597</v>
      </c>
      <c r="BM241" s="128">
        <f t="shared" si="26"/>
        <v>2680.192795848403</v>
      </c>
      <c r="BN241" s="128">
        <f t="shared" si="27"/>
        <v>1811.307338511381</v>
      </c>
    </row>
    <row r="242" spans="1:66">
      <c r="A242" s="132">
        <v>143</v>
      </c>
      <c r="B242" s="25" t="s">
        <v>42</v>
      </c>
      <c r="C242" s="128">
        <f t="shared" si="28"/>
        <v>89251.364581757138</v>
      </c>
      <c r="D242" s="128"/>
      <c r="E242" s="128"/>
      <c r="F242" s="128"/>
      <c r="G242" s="128"/>
      <c r="H242" s="128"/>
      <c r="I242" s="128"/>
      <c r="J242" s="128"/>
      <c r="K242" s="128"/>
      <c r="L242" s="128"/>
      <c r="M242" s="128"/>
      <c r="N242" s="128"/>
      <c r="O242" s="128"/>
      <c r="P242" s="128"/>
      <c r="Q242" s="128"/>
      <c r="R242" s="128"/>
      <c r="S242" s="128"/>
      <c r="T242" s="128"/>
      <c r="U242" s="128"/>
      <c r="V242" s="128"/>
      <c r="W242" s="128"/>
      <c r="X242" s="128"/>
      <c r="Y242" s="128"/>
      <c r="Z242" s="128"/>
      <c r="AA242" s="128"/>
      <c r="AB242" s="128"/>
      <c r="AC242" s="128"/>
      <c r="AD242" s="128"/>
      <c r="AE242" s="128"/>
      <c r="AF242" s="128"/>
      <c r="AG242" s="128"/>
      <c r="AH242" s="128"/>
      <c r="AI242" s="128"/>
      <c r="AJ242" s="128"/>
      <c r="AK242" s="128"/>
      <c r="AL242" s="128"/>
      <c r="AM242" s="128"/>
      <c r="AN242" s="128"/>
      <c r="AO242" s="128"/>
      <c r="AP242" s="128">
        <f t="shared" si="37"/>
        <v>5163.2321924124171</v>
      </c>
      <c r="AQ242" s="128">
        <f t="shared" si="37"/>
        <v>4492.9869440440052</v>
      </c>
      <c r="AR242" s="128">
        <f t="shared" si="37"/>
        <v>3996.6074541962489</v>
      </c>
      <c r="AS242" s="128">
        <f t="shared" si="37"/>
        <v>3825.8786592604588</v>
      </c>
      <c r="AT242" s="128">
        <f t="shared" si="37"/>
        <v>6115.817326922951</v>
      </c>
      <c r="AU242" s="128">
        <f t="shared" si="37"/>
        <v>9761.8969667181645</v>
      </c>
      <c r="AV242" s="128">
        <f t="shared" si="37"/>
        <v>10461.336996731505</v>
      </c>
      <c r="AW242" s="128">
        <f t="shared" si="37"/>
        <v>9143.5206373287092</v>
      </c>
      <c r="AX242" s="128">
        <f t="shared" si="37"/>
        <v>7098.3856183596808</v>
      </c>
      <c r="AY242" s="128">
        <f t="shared" si="37"/>
        <v>6056.4964966268799</v>
      </c>
      <c r="AZ242" s="128">
        <f t="shared" si="37"/>
        <v>5105.5765591818808</v>
      </c>
      <c r="BA242" s="128">
        <f t="shared" si="37"/>
        <v>4437.3987393679045</v>
      </c>
      <c r="BB242" s="128">
        <f t="shared" si="37"/>
        <v>3980.9831048353117</v>
      </c>
      <c r="BC242" s="128">
        <f t="shared" si="37"/>
        <v>3112.3643656160907</v>
      </c>
      <c r="BD242" s="128">
        <f t="shared" si="37"/>
        <v>2324.2337073530434</v>
      </c>
      <c r="BE242" s="128">
        <f t="shared" si="37"/>
        <v>1576.9251789029518</v>
      </c>
      <c r="BF242" s="128">
        <f t="shared" si="37"/>
        <v>1229.8198024166813</v>
      </c>
      <c r="BG242" s="128">
        <f t="shared" si="37"/>
        <v>1367.9038314822571</v>
      </c>
      <c r="BH242" s="128">
        <f t="shared" si="37"/>
        <v>89251.364581757138</v>
      </c>
      <c r="BI242" s="128">
        <f t="shared" si="22"/>
        <v>13652.826590652672</v>
      </c>
      <c r="BJ242" s="128">
        <f t="shared" si="23"/>
        <v>12339.660458701159</v>
      </c>
      <c r="BK242" s="128">
        <f t="shared" si="24"/>
        <v>9941.6959861834093</v>
      </c>
      <c r="BL242" s="128">
        <f t="shared" si="25"/>
        <v>63691.763909777161</v>
      </c>
      <c r="BM242" s="128">
        <f t="shared" si="26"/>
        <v>9611.2468857710246</v>
      </c>
      <c r="BN242" s="128">
        <f t="shared" si="27"/>
        <v>6498.8825201549334</v>
      </c>
    </row>
    <row r="243" spans="1:66">
      <c r="A243" s="132">
        <v>144</v>
      </c>
      <c r="B243" s="25" t="s">
        <v>43</v>
      </c>
      <c r="C243" s="128">
        <f t="shared" si="28"/>
        <v>117107.38618538545</v>
      </c>
      <c r="D243" s="128"/>
      <c r="E243" s="128"/>
      <c r="F243" s="128"/>
      <c r="G243" s="128"/>
      <c r="H243" s="128"/>
      <c r="I243" s="128"/>
      <c r="J243" s="128"/>
      <c r="K243" s="128"/>
      <c r="L243" s="128"/>
      <c r="M243" s="128"/>
      <c r="N243" s="128"/>
      <c r="O243" s="128"/>
      <c r="P243" s="128"/>
      <c r="Q243" s="128"/>
      <c r="R243" s="128"/>
      <c r="S243" s="128"/>
      <c r="T243" s="128"/>
      <c r="U243" s="128"/>
      <c r="V243" s="128"/>
      <c r="W243" s="128"/>
      <c r="X243" s="128"/>
      <c r="Y243" s="128"/>
      <c r="Z243" s="128"/>
      <c r="AA243" s="128"/>
      <c r="AB243" s="128"/>
      <c r="AC243" s="128"/>
      <c r="AD243" s="128"/>
      <c r="AE243" s="128"/>
      <c r="AF243" s="128"/>
      <c r="AG243" s="128"/>
      <c r="AH243" s="128"/>
      <c r="AI243" s="128"/>
      <c r="AJ243" s="128"/>
      <c r="AK243" s="128"/>
      <c r="AL243" s="128"/>
      <c r="AM243" s="128"/>
      <c r="AN243" s="128"/>
      <c r="AO243" s="128"/>
      <c r="AP243" s="128">
        <f t="shared" si="37"/>
        <v>7029.2761041128988</v>
      </c>
      <c r="AQ243" s="128">
        <f t="shared" si="37"/>
        <v>7320.9856183854818</v>
      </c>
      <c r="AR243" s="128">
        <f t="shared" si="37"/>
        <v>7126.1596835311902</v>
      </c>
      <c r="AS243" s="128">
        <f t="shared" si="37"/>
        <v>6767.685678742675</v>
      </c>
      <c r="AT243" s="128">
        <f t="shared" si="37"/>
        <v>6685.8072384826046</v>
      </c>
      <c r="AU243" s="128">
        <f t="shared" si="37"/>
        <v>7255.3907295719264</v>
      </c>
      <c r="AV243" s="128">
        <f t="shared" si="37"/>
        <v>8346.5385082962639</v>
      </c>
      <c r="AW243" s="128">
        <f t="shared" si="37"/>
        <v>8981.9981174072727</v>
      </c>
      <c r="AX243" s="128">
        <f t="shared" si="37"/>
        <v>8198.9269401287002</v>
      </c>
      <c r="AY243" s="128">
        <f t="shared" si="37"/>
        <v>7940.5046766659534</v>
      </c>
      <c r="AZ243" s="128">
        <f t="shared" si="37"/>
        <v>7540.4799202942268</v>
      </c>
      <c r="BA243" s="128">
        <f t="shared" si="37"/>
        <v>7112.1771407042252</v>
      </c>
      <c r="BB243" s="128">
        <f t="shared" si="37"/>
        <v>6556.2802770175404</v>
      </c>
      <c r="BC243" s="128">
        <f t="shared" si="37"/>
        <v>5614.0725997916443</v>
      </c>
      <c r="BD243" s="128">
        <f t="shared" si="37"/>
        <v>5076.5871501841384</v>
      </c>
      <c r="BE243" s="128">
        <f t="shared" si="37"/>
        <v>3961.6669427175875</v>
      </c>
      <c r="BF243" s="128">
        <f t="shared" si="37"/>
        <v>2707.8312900895926</v>
      </c>
      <c r="BG243" s="128">
        <f t="shared" si="37"/>
        <v>2885.0175692615171</v>
      </c>
      <c r="BH243" s="128">
        <f t="shared" si="37"/>
        <v>117107.38618538545</v>
      </c>
      <c r="BI243" s="128">
        <f t="shared" si="22"/>
        <v>21476.421406029571</v>
      </c>
      <c r="BJ243" s="128">
        <f t="shared" si="23"/>
        <v>17729.188727343993</v>
      </c>
      <c r="BK243" s="128">
        <f t="shared" si="24"/>
        <v>13453.49291722528</v>
      </c>
      <c r="BL243" s="128">
        <f t="shared" si="25"/>
        <v>71325.177820065772</v>
      </c>
      <c r="BM243" s="128">
        <f t="shared" si="26"/>
        <v>20245.175552044479</v>
      </c>
      <c r="BN243" s="128">
        <f t="shared" si="27"/>
        <v>14631.102952252837</v>
      </c>
    </row>
    <row r="244" spans="1:66">
      <c r="A244" s="132">
        <v>145</v>
      </c>
      <c r="B244" s="25" t="s">
        <v>44</v>
      </c>
      <c r="C244" s="128">
        <f t="shared" si="28"/>
        <v>160797.82349542537</v>
      </c>
      <c r="D244" s="128"/>
      <c r="E244" s="128"/>
      <c r="F244" s="128"/>
      <c r="G244" s="128"/>
      <c r="H244" s="128"/>
      <c r="I244" s="128"/>
      <c r="J244" s="128"/>
      <c r="K244" s="128"/>
      <c r="L244" s="128"/>
      <c r="M244" s="128"/>
      <c r="N244" s="128"/>
      <c r="O244" s="128"/>
      <c r="P244" s="128"/>
      <c r="Q244" s="128"/>
      <c r="R244" s="128"/>
      <c r="S244" s="128"/>
      <c r="T244" s="128"/>
      <c r="U244" s="128"/>
      <c r="V244" s="128"/>
      <c r="W244" s="128"/>
      <c r="X244" s="128"/>
      <c r="Y244" s="128"/>
      <c r="Z244" s="128"/>
      <c r="AA244" s="128"/>
      <c r="AB244" s="128"/>
      <c r="AC244" s="128"/>
      <c r="AD244" s="128"/>
      <c r="AE244" s="128"/>
      <c r="AF244" s="128"/>
      <c r="AG244" s="128"/>
      <c r="AH244" s="128"/>
      <c r="AI244" s="128"/>
      <c r="AJ244" s="128"/>
      <c r="AK244" s="128"/>
      <c r="AL244" s="128"/>
      <c r="AM244" s="128"/>
      <c r="AN244" s="128"/>
      <c r="AO244" s="128"/>
      <c r="AP244" s="128">
        <f t="shared" si="37"/>
        <v>4815.5734823903949</v>
      </c>
      <c r="AQ244" s="128">
        <f t="shared" si="37"/>
        <v>3188.4427761186453</v>
      </c>
      <c r="AR244" s="128">
        <f t="shared" si="37"/>
        <v>2711.9933707943896</v>
      </c>
      <c r="AS244" s="128">
        <f t="shared" si="37"/>
        <v>7927.596477205685</v>
      </c>
      <c r="AT244" s="128">
        <f t="shared" si="37"/>
        <v>27287.850763829651</v>
      </c>
      <c r="AU244" s="128">
        <f t="shared" si="37"/>
        <v>31142.371667267369</v>
      </c>
      <c r="AV244" s="128">
        <f t="shared" si="37"/>
        <v>24896.475597628978</v>
      </c>
      <c r="AW244" s="128">
        <f t="shared" si="37"/>
        <v>15847.237317037872</v>
      </c>
      <c r="AX244" s="128">
        <f t="shared" si="37"/>
        <v>9624.0541296600677</v>
      </c>
      <c r="AY244" s="128">
        <f t="shared" si="37"/>
        <v>6782.1223123131012</v>
      </c>
      <c r="AZ244" s="128">
        <f t="shared" si="37"/>
        <v>5685.844973850114</v>
      </c>
      <c r="BA244" s="128">
        <f t="shared" si="37"/>
        <v>5080.2446296120615</v>
      </c>
      <c r="BB244" s="128">
        <f t="shared" si="37"/>
        <v>4397.1076009530043</v>
      </c>
      <c r="BC244" s="128">
        <f t="shared" si="37"/>
        <v>3545.6332442912294</v>
      </c>
      <c r="BD244" s="128">
        <f t="shared" si="37"/>
        <v>3134.7593997017866</v>
      </c>
      <c r="BE244" s="128">
        <f t="shared" si="37"/>
        <v>2130.3730956027789</v>
      </c>
      <c r="BF244" s="128">
        <f t="shared" si="37"/>
        <v>1364.2351288180307</v>
      </c>
      <c r="BG244" s="128">
        <f t="shared" si="37"/>
        <v>1235.9075283502102</v>
      </c>
      <c r="BH244" s="128">
        <f t="shared" si="37"/>
        <v>160797.82349542537</v>
      </c>
      <c r="BI244" s="128">
        <f t="shared" si="22"/>
        <v>10716.009629303429</v>
      </c>
      <c r="BJ244" s="128">
        <f t="shared" si="23"/>
        <v>36842.643263511971</v>
      </c>
      <c r="BK244" s="128">
        <f t="shared" si="24"/>
        <v>35215.447241035334</v>
      </c>
      <c r="BL244" s="128">
        <f t="shared" si="25"/>
        <v>133914.34758303448</v>
      </c>
      <c r="BM244" s="128">
        <f t="shared" si="26"/>
        <v>11410.908396764036</v>
      </c>
      <c r="BN244" s="128">
        <f t="shared" si="27"/>
        <v>7865.2751524728064</v>
      </c>
    </row>
    <row r="245" spans="1:66">
      <c r="A245" s="132">
        <v>146</v>
      </c>
      <c r="B245" s="25" t="s">
        <v>45</v>
      </c>
      <c r="C245" s="128">
        <f t="shared" si="28"/>
        <v>193649.20138512633</v>
      </c>
      <c r="D245" s="128"/>
      <c r="E245" s="128"/>
      <c r="F245" s="128"/>
      <c r="G245" s="128"/>
      <c r="H245" s="128"/>
      <c r="I245" s="128"/>
      <c r="J245" s="128"/>
      <c r="K245" s="128"/>
      <c r="L245" s="128"/>
      <c r="M245" s="128"/>
      <c r="N245" s="128"/>
      <c r="O245" s="128"/>
      <c r="P245" s="128"/>
      <c r="Q245" s="128"/>
      <c r="R245" s="128"/>
      <c r="S245" s="128"/>
      <c r="T245" s="128"/>
      <c r="U245" s="128"/>
      <c r="V245" s="128"/>
      <c r="W245" s="128"/>
      <c r="X245" s="128"/>
      <c r="Y245" s="128"/>
      <c r="Z245" s="128"/>
      <c r="AA245" s="128"/>
      <c r="AB245" s="128"/>
      <c r="AC245" s="128"/>
      <c r="AD245" s="128"/>
      <c r="AE245" s="128"/>
      <c r="AF245" s="128"/>
      <c r="AG245" s="128"/>
      <c r="AH245" s="128"/>
      <c r="AI245" s="128"/>
      <c r="AJ245" s="128"/>
      <c r="AK245" s="128"/>
      <c r="AL245" s="128"/>
      <c r="AM245" s="128"/>
      <c r="AN245" s="128"/>
      <c r="AO245" s="128"/>
      <c r="AP245" s="128">
        <f t="shared" ref="AP245:BH248" si="38">AP145+$B$198/5*(AP645-AP145)</f>
        <v>15520.920081986636</v>
      </c>
      <c r="AQ245" s="128">
        <f t="shared" si="38"/>
        <v>16306.312920403981</v>
      </c>
      <c r="AR245" s="128">
        <f t="shared" si="38"/>
        <v>14991.951506035806</v>
      </c>
      <c r="AS245" s="128">
        <f t="shared" si="38"/>
        <v>12848.545014112136</v>
      </c>
      <c r="AT245" s="128">
        <f t="shared" si="38"/>
        <v>12381.98717817726</v>
      </c>
      <c r="AU245" s="128">
        <f t="shared" si="38"/>
        <v>14097.687277599169</v>
      </c>
      <c r="AV245" s="128">
        <f t="shared" si="38"/>
        <v>16913.379335110854</v>
      </c>
      <c r="AW245" s="128">
        <f t="shared" si="38"/>
        <v>17420.169853109117</v>
      </c>
      <c r="AX245" s="128">
        <f t="shared" si="38"/>
        <v>15289.039040484413</v>
      </c>
      <c r="AY245" s="128">
        <f t="shared" si="38"/>
        <v>13191.451982974228</v>
      </c>
      <c r="AZ245" s="128">
        <f t="shared" si="38"/>
        <v>10836.498203924668</v>
      </c>
      <c r="BA245" s="128">
        <f t="shared" si="38"/>
        <v>8789.8730479381702</v>
      </c>
      <c r="BB245" s="128">
        <f t="shared" si="38"/>
        <v>7397.1707519775509</v>
      </c>
      <c r="BC245" s="128">
        <f t="shared" si="38"/>
        <v>6325.9636614052806</v>
      </c>
      <c r="BD245" s="128">
        <f t="shared" si="38"/>
        <v>5052.7543029871413</v>
      </c>
      <c r="BE245" s="128">
        <f t="shared" si="38"/>
        <v>3150.0903117969929</v>
      </c>
      <c r="BF245" s="128">
        <f t="shared" si="38"/>
        <v>1803.3753848956919</v>
      </c>
      <c r="BG245" s="128">
        <f t="shared" si="38"/>
        <v>1332.0315302072311</v>
      </c>
      <c r="BH245" s="128">
        <f t="shared" si="38"/>
        <v>193649.20138512633</v>
      </c>
      <c r="BI245" s="128">
        <f t="shared" si="22"/>
        <v>46819.184508426421</v>
      </c>
      <c r="BJ245" s="128">
        <f t="shared" si="23"/>
        <v>34225.703095910882</v>
      </c>
      <c r="BK245" s="128">
        <f t="shared" si="24"/>
        <v>25230.532192289396</v>
      </c>
      <c r="BL245" s="128">
        <f t="shared" si="25"/>
        <v>121456.67467694028</v>
      </c>
      <c r="BM245" s="128">
        <f t="shared" si="26"/>
        <v>17664.215191292336</v>
      </c>
      <c r="BN245" s="128">
        <f t="shared" si="27"/>
        <v>11338.251529887057</v>
      </c>
    </row>
    <row r="246" spans="1:66">
      <c r="A246" s="132">
        <v>147</v>
      </c>
      <c r="B246" s="25" t="s">
        <v>46</v>
      </c>
      <c r="C246" s="128">
        <f t="shared" si="28"/>
        <v>57322.34757337004</v>
      </c>
      <c r="D246" s="128"/>
      <c r="E246" s="128"/>
      <c r="F246" s="128"/>
      <c r="G246" s="128"/>
      <c r="H246" s="128"/>
      <c r="I246" s="128"/>
      <c r="J246" s="128"/>
      <c r="K246" s="128"/>
      <c r="L246" s="128"/>
      <c r="M246" s="128"/>
      <c r="N246" s="128"/>
      <c r="O246" s="128"/>
      <c r="P246" s="128"/>
      <c r="Q246" s="128"/>
      <c r="R246" s="128"/>
      <c r="S246" s="128"/>
      <c r="T246" s="128"/>
      <c r="U246" s="128"/>
      <c r="V246" s="128"/>
      <c r="W246" s="128"/>
      <c r="X246" s="128"/>
      <c r="Y246" s="128"/>
      <c r="Z246" s="128"/>
      <c r="AA246" s="128"/>
      <c r="AB246" s="128"/>
      <c r="AC246" s="128"/>
      <c r="AD246" s="128"/>
      <c r="AE246" s="128"/>
      <c r="AF246" s="128"/>
      <c r="AG246" s="128"/>
      <c r="AH246" s="128"/>
      <c r="AI246" s="128"/>
      <c r="AJ246" s="128"/>
      <c r="AK246" s="128"/>
      <c r="AL246" s="128"/>
      <c r="AM246" s="128"/>
      <c r="AN246" s="128"/>
      <c r="AO246" s="128"/>
      <c r="AP246" s="128">
        <f t="shared" si="38"/>
        <v>3352.6490527634651</v>
      </c>
      <c r="AQ246" s="128">
        <f t="shared" si="38"/>
        <v>3593.5487757667402</v>
      </c>
      <c r="AR246" s="128">
        <f t="shared" si="38"/>
        <v>3725.3117209077827</v>
      </c>
      <c r="AS246" s="128">
        <f t="shared" si="38"/>
        <v>3315.0538312294439</v>
      </c>
      <c r="AT246" s="128">
        <f t="shared" si="38"/>
        <v>3195.0067370151214</v>
      </c>
      <c r="AU246" s="128">
        <f t="shared" si="38"/>
        <v>3908.3352755619276</v>
      </c>
      <c r="AV246" s="128">
        <f t="shared" si="38"/>
        <v>3942.7997020751395</v>
      </c>
      <c r="AW246" s="128">
        <f t="shared" si="38"/>
        <v>3538.5586030702184</v>
      </c>
      <c r="AX246" s="128">
        <f t="shared" si="38"/>
        <v>3313.5228214328181</v>
      </c>
      <c r="AY246" s="128">
        <f t="shared" si="38"/>
        <v>3377.5485648763524</v>
      </c>
      <c r="AZ246" s="128">
        <f t="shared" si="38"/>
        <v>3557.1851471852078</v>
      </c>
      <c r="BA246" s="128">
        <f t="shared" si="38"/>
        <v>3574.1173247220527</v>
      </c>
      <c r="BB246" s="128">
        <f t="shared" si="38"/>
        <v>3725.6496365924486</v>
      </c>
      <c r="BC246" s="128">
        <f t="shared" si="38"/>
        <v>3203.8089711578473</v>
      </c>
      <c r="BD246" s="128">
        <f t="shared" si="38"/>
        <v>2911.9066996991687</v>
      </c>
      <c r="BE246" s="128">
        <f t="shared" si="38"/>
        <v>2088.3863170094896</v>
      </c>
      <c r="BF246" s="128">
        <f t="shared" si="38"/>
        <v>1500.253900287925</v>
      </c>
      <c r="BG246" s="128">
        <f t="shared" si="38"/>
        <v>1498.7044920168914</v>
      </c>
      <c r="BH246" s="128">
        <f t="shared" si="38"/>
        <v>57322.34757337004</v>
      </c>
      <c r="BI246" s="128">
        <f t="shared" si="22"/>
        <v>10671.509549437988</v>
      </c>
      <c r="BJ246" s="128">
        <f t="shared" si="23"/>
        <v>8745.2476007892346</v>
      </c>
      <c r="BK246" s="128">
        <f t="shared" si="24"/>
        <v>6510.0605682445657</v>
      </c>
      <c r="BL246" s="128">
        <f t="shared" si="25"/>
        <v>33458.745345023075</v>
      </c>
      <c r="BM246" s="128">
        <f t="shared" si="26"/>
        <v>11203.060380171324</v>
      </c>
      <c r="BN246" s="128">
        <f t="shared" si="27"/>
        <v>7999.2514090134737</v>
      </c>
    </row>
    <row r="247" spans="1:66">
      <c r="A247" s="132">
        <v>148</v>
      </c>
      <c r="B247" s="25" t="s">
        <v>47</v>
      </c>
      <c r="C247" s="128">
        <f t="shared" si="28"/>
        <v>52838.864970664043</v>
      </c>
      <c r="D247" s="128"/>
      <c r="E247" s="128"/>
      <c r="F247" s="128"/>
      <c r="G247" s="128"/>
      <c r="H247" s="128"/>
      <c r="I247" s="128"/>
      <c r="J247" s="128"/>
      <c r="K247" s="128"/>
      <c r="L247" s="128"/>
      <c r="M247" s="128"/>
      <c r="N247" s="128"/>
      <c r="O247" s="128"/>
      <c r="P247" s="128"/>
      <c r="Q247" s="128"/>
      <c r="R247" s="128"/>
      <c r="S247" s="128"/>
      <c r="T247" s="128"/>
      <c r="U247" s="128"/>
      <c r="V247" s="128"/>
      <c r="W247" s="128"/>
      <c r="X247" s="128"/>
      <c r="Y247" s="128"/>
      <c r="Z247" s="128"/>
      <c r="AA247" s="128"/>
      <c r="AB247" s="128"/>
      <c r="AC247" s="128"/>
      <c r="AD247" s="128"/>
      <c r="AE247" s="128"/>
      <c r="AF247" s="128"/>
      <c r="AG247" s="128"/>
      <c r="AH247" s="128"/>
      <c r="AI247" s="128"/>
      <c r="AJ247" s="128"/>
      <c r="AK247" s="128"/>
      <c r="AL247" s="128"/>
      <c r="AM247" s="128"/>
      <c r="AN247" s="128"/>
      <c r="AO247" s="128"/>
      <c r="AP247" s="128">
        <f t="shared" si="38"/>
        <v>3776.5162021553142</v>
      </c>
      <c r="AQ247" s="128">
        <f t="shared" si="38"/>
        <v>3797.3841120819011</v>
      </c>
      <c r="AR247" s="128">
        <f t="shared" si="38"/>
        <v>3533.2844456938733</v>
      </c>
      <c r="AS247" s="128">
        <f t="shared" si="38"/>
        <v>3251.4482918413978</v>
      </c>
      <c r="AT247" s="128">
        <f t="shared" si="38"/>
        <v>3250.0343254245681</v>
      </c>
      <c r="AU247" s="128">
        <f t="shared" si="38"/>
        <v>3836.6960581355024</v>
      </c>
      <c r="AV247" s="128">
        <f t="shared" si="38"/>
        <v>4224.2394582808029</v>
      </c>
      <c r="AW247" s="128">
        <f t="shared" si="38"/>
        <v>3935.2873514895118</v>
      </c>
      <c r="AX247" s="128">
        <f t="shared" si="38"/>
        <v>3263.8428944659772</v>
      </c>
      <c r="AY247" s="128">
        <f t="shared" si="38"/>
        <v>3194.1629736090076</v>
      </c>
      <c r="AZ247" s="128">
        <f t="shared" si="38"/>
        <v>3253.3139192042458</v>
      </c>
      <c r="BA247" s="128">
        <f t="shared" si="38"/>
        <v>3112.5297574885722</v>
      </c>
      <c r="BB247" s="128">
        <f t="shared" si="38"/>
        <v>2883.7728874747236</v>
      </c>
      <c r="BC247" s="128">
        <f t="shared" si="38"/>
        <v>2445.3244016323888</v>
      </c>
      <c r="BD247" s="128">
        <f t="shared" si="38"/>
        <v>2056.7564408219841</v>
      </c>
      <c r="BE247" s="128">
        <f t="shared" si="38"/>
        <v>1424.9404654147636</v>
      </c>
      <c r="BF247" s="128">
        <f t="shared" si="38"/>
        <v>845.93211033264083</v>
      </c>
      <c r="BG247" s="128">
        <f t="shared" si="38"/>
        <v>753.3988751168647</v>
      </c>
      <c r="BH247" s="128">
        <f t="shared" si="38"/>
        <v>52838.864970664043</v>
      </c>
      <c r="BI247" s="128">
        <f t="shared" si="22"/>
        <v>11107.184759931088</v>
      </c>
      <c r="BJ247" s="128">
        <f t="shared" si="23"/>
        <v>8621.4532846822894</v>
      </c>
      <c r="BK247" s="128">
        <f t="shared" si="24"/>
        <v>6501.4826172659659</v>
      </c>
      <c r="BL247" s="128">
        <f t="shared" si="25"/>
        <v>32254.458942309469</v>
      </c>
      <c r="BM247" s="128">
        <f t="shared" si="26"/>
        <v>7526.3522933186423</v>
      </c>
      <c r="BN247" s="128">
        <f t="shared" si="27"/>
        <v>5081.0278916862535</v>
      </c>
    </row>
    <row r="248" spans="1:66">
      <c r="A248" s="132">
        <v>149</v>
      </c>
      <c r="B248" s="25" t="s">
        <v>48</v>
      </c>
      <c r="C248" s="128">
        <f t="shared" si="28"/>
        <v>30542.208970260188</v>
      </c>
      <c r="D248" s="128"/>
      <c r="E248" s="128"/>
      <c r="F248" s="128"/>
      <c r="G248" s="128"/>
      <c r="H248" s="128"/>
      <c r="I248" s="128"/>
      <c r="J248" s="128"/>
      <c r="K248" s="128"/>
      <c r="L248" s="128"/>
      <c r="M248" s="128"/>
      <c r="N248" s="128"/>
      <c r="O248" s="128"/>
      <c r="P248" s="128"/>
      <c r="Q248" s="128"/>
      <c r="R248" s="128"/>
      <c r="S248" s="128"/>
      <c r="T248" s="128"/>
      <c r="U248" s="128"/>
      <c r="V248" s="128"/>
      <c r="W248" s="128"/>
      <c r="X248" s="128"/>
      <c r="Y248" s="128"/>
      <c r="Z248" s="128"/>
      <c r="AA248" s="128"/>
      <c r="AB248" s="128"/>
      <c r="AC248" s="128"/>
      <c r="AD248" s="128"/>
      <c r="AE248" s="128"/>
      <c r="AF248" s="128"/>
      <c r="AG248" s="128"/>
      <c r="AH248" s="128"/>
      <c r="AI248" s="128"/>
      <c r="AJ248" s="128"/>
      <c r="AK248" s="128"/>
      <c r="AL248" s="128"/>
      <c r="AM248" s="128"/>
      <c r="AN248" s="128"/>
      <c r="AO248" s="128"/>
      <c r="AP248" s="128">
        <f t="shared" si="38"/>
        <v>1521.552211646283</v>
      </c>
      <c r="AQ248" s="128">
        <f t="shared" si="38"/>
        <v>1689.5692787179075</v>
      </c>
      <c r="AR248" s="128">
        <f t="shared" si="38"/>
        <v>1841.6287506163244</v>
      </c>
      <c r="AS248" s="128">
        <f t="shared" si="38"/>
        <v>1654.821076462682</v>
      </c>
      <c r="AT248" s="128">
        <f t="shared" si="38"/>
        <v>1337.9989645009837</v>
      </c>
      <c r="AU248" s="128">
        <f t="shared" si="38"/>
        <v>1552.6799867505565</v>
      </c>
      <c r="AV248" s="128">
        <f t="shared" si="38"/>
        <v>1568.3811262539507</v>
      </c>
      <c r="AW248" s="128">
        <f t="shared" si="38"/>
        <v>1533.0360119277823</v>
      </c>
      <c r="AX248" s="128">
        <f t="shared" si="38"/>
        <v>1508.6133398339298</v>
      </c>
      <c r="AY248" s="128">
        <f t="shared" si="38"/>
        <v>1667.9301959250442</v>
      </c>
      <c r="AZ248" s="128">
        <f t="shared" si="38"/>
        <v>1903.2209174208394</v>
      </c>
      <c r="BA248" s="128">
        <f t="shared" si="38"/>
        <v>2080.9360902595154</v>
      </c>
      <c r="BB248" s="128">
        <f t="shared" si="38"/>
        <v>2264.2106811502558</v>
      </c>
      <c r="BC248" s="128">
        <f t="shared" si="38"/>
        <v>2302.0047375359586</v>
      </c>
      <c r="BD248" s="128">
        <f t="shared" si="38"/>
        <v>2220.959632687493</v>
      </c>
      <c r="BE248" s="128">
        <f t="shared" si="38"/>
        <v>1669.3485841755173</v>
      </c>
      <c r="BF248" s="128">
        <f t="shared" si="38"/>
        <v>1141.3745136140001</v>
      </c>
      <c r="BG248" s="128">
        <f t="shared" si="38"/>
        <v>1083.9428707811621</v>
      </c>
      <c r="BH248" s="128">
        <f t="shared" si="38"/>
        <v>30542.208970260188</v>
      </c>
      <c r="BI248" s="128">
        <f t="shared" si="22"/>
        <v>5052.7502409805147</v>
      </c>
      <c r="BJ248" s="128">
        <f t="shared" si="23"/>
        <v>4097.7972913334597</v>
      </c>
      <c r="BK248" s="128">
        <f t="shared" si="24"/>
        <v>2992.8200409636656</v>
      </c>
      <c r="BL248" s="128">
        <f t="shared" si="25"/>
        <v>16078.935744607932</v>
      </c>
      <c r="BM248" s="128">
        <f t="shared" si="26"/>
        <v>8417.6303387941316</v>
      </c>
      <c r="BN248" s="128">
        <f t="shared" si="27"/>
        <v>6115.6256012581725</v>
      </c>
    </row>
    <row r="249" spans="1:66">
      <c r="A249" s="132">
        <v>150</v>
      </c>
      <c r="B249" s="25" t="s">
        <v>49</v>
      </c>
      <c r="C249" s="128">
        <f t="shared" si="28"/>
        <v>195800.02707465607</v>
      </c>
      <c r="D249" s="128"/>
      <c r="E249" s="128"/>
      <c r="F249" s="128"/>
      <c r="G249" s="128"/>
      <c r="H249" s="128"/>
      <c r="I249" s="128"/>
      <c r="J249" s="128"/>
      <c r="K249" s="128"/>
      <c r="L249" s="128"/>
      <c r="M249" s="128"/>
      <c r="N249" s="128"/>
      <c r="O249" s="128"/>
      <c r="P249" s="128"/>
      <c r="Q249" s="128"/>
      <c r="R249" s="128"/>
      <c r="S249" s="128"/>
      <c r="T249" s="128"/>
      <c r="U249" s="128"/>
      <c r="V249" s="128"/>
      <c r="W249" s="128"/>
      <c r="X249" s="128"/>
      <c r="Y249" s="128"/>
      <c r="Z249" s="128"/>
      <c r="AA249" s="128"/>
      <c r="AB249" s="128"/>
      <c r="AC249" s="128"/>
      <c r="AD249" s="128"/>
      <c r="AE249" s="128"/>
      <c r="AF249" s="128"/>
      <c r="AG249" s="128"/>
      <c r="AH249" s="128"/>
      <c r="AI249" s="128"/>
      <c r="AJ249" s="128"/>
      <c r="AK249" s="128"/>
      <c r="AL249" s="128"/>
      <c r="AM249" s="128"/>
      <c r="AN249" s="128"/>
      <c r="AO249" s="128"/>
      <c r="AP249" s="128">
        <f t="shared" ref="AP249:BH253" si="39">AP149+$B$198/5*(AP649-AP149)</f>
        <v>8892.359167169725</v>
      </c>
      <c r="AQ249" s="128">
        <f t="shared" si="39"/>
        <v>10476.593754095185</v>
      </c>
      <c r="AR249" s="128">
        <f t="shared" si="39"/>
        <v>11124.474155563346</v>
      </c>
      <c r="AS249" s="128">
        <f t="shared" si="39"/>
        <v>12126.774809534631</v>
      </c>
      <c r="AT249" s="128">
        <f t="shared" si="39"/>
        <v>17354.927544861097</v>
      </c>
      <c r="AU249" s="128">
        <f t="shared" si="39"/>
        <v>15871.440671121669</v>
      </c>
      <c r="AV249" s="128">
        <f t="shared" si="39"/>
        <v>14354.96710814709</v>
      </c>
      <c r="AW249" s="128">
        <f t="shared" si="39"/>
        <v>13981.84429377615</v>
      </c>
      <c r="AX249" s="128">
        <f t="shared" si="39"/>
        <v>12896.528870806589</v>
      </c>
      <c r="AY249" s="128">
        <f t="shared" si="39"/>
        <v>12247.831107716551</v>
      </c>
      <c r="AZ249" s="128">
        <f t="shared" si="39"/>
        <v>11779.578708507965</v>
      </c>
      <c r="BA249" s="128">
        <f t="shared" si="39"/>
        <v>10693.596645519296</v>
      </c>
      <c r="BB249" s="128">
        <f t="shared" si="39"/>
        <v>9505.0819402060952</v>
      </c>
      <c r="BC249" s="128">
        <f t="shared" si="39"/>
        <v>8423.0642894936682</v>
      </c>
      <c r="BD249" s="128">
        <f t="shared" si="39"/>
        <v>7681.6105220226009</v>
      </c>
      <c r="BE249" s="128">
        <f t="shared" si="39"/>
        <v>6621.4865296609323</v>
      </c>
      <c r="BF249" s="128">
        <f t="shared" si="39"/>
        <v>5517.6895509881269</v>
      </c>
      <c r="BG249" s="128">
        <f t="shared" si="39"/>
        <v>6250.177405465357</v>
      </c>
      <c r="BH249" s="128">
        <f t="shared" si="39"/>
        <v>195800.02707465607</v>
      </c>
      <c r="BI249" s="128">
        <f t="shared" si="22"/>
        <v>30493.427076828259</v>
      </c>
      <c r="BJ249" s="128">
        <f t="shared" si="23"/>
        <v>36156.386847733731</v>
      </c>
      <c r="BK249" s="128">
        <f t="shared" si="24"/>
        <v>29481.702354395726</v>
      </c>
      <c r="BL249" s="128">
        <f t="shared" si="25"/>
        <v>123536.50681447636</v>
      </c>
      <c r="BM249" s="128">
        <f t="shared" si="26"/>
        <v>34494.028297630684</v>
      </c>
      <c r="BN249" s="128">
        <f t="shared" si="27"/>
        <v>26070.964008137016</v>
      </c>
    </row>
    <row r="250" spans="1:66">
      <c r="A250" s="132">
        <v>151</v>
      </c>
      <c r="B250" s="25" t="s">
        <v>50</v>
      </c>
      <c r="C250" s="128">
        <f t="shared" si="28"/>
        <v>124662.319374339</v>
      </c>
      <c r="D250" s="128"/>
      <c r="E250" s="128"/>
      <c r="F250" s="128"/>
      <c r="G250" s="128"/>
      <c r="H250" s="128"/>
      <c r="I250" s="128"/>
      <c r="J250" s="128"/>
      <c r="K250" s="128"/>
      <c r="L250" s="128"/>
      <c r="M250" s="128"/>
      <c r="N250" s="128"/>
      <c r="O250" s="128"/>
      <c r="P250" s="128"/>
      <c r="Q250" s="128"/>
      <c r="R250" s="128"/>
      <c r="S250" s="128"/>
      <c r="T250" s="128"/>
      <c r="U250" s="128"/>
      <c r="V250" s="128"/>
      <c r="W250" s="128"/>
      <c r="X250" s="128"/>
      <c r="Y250" s="128"/>
      <c r="Z250" s="128"/>
      <c r="AA250" s="128"/>
      <c r="AB250" s="128"/>
      <c r="AC250" s="128"/>
      <c r="AD250" s="128"/>
      <c r="AE250" s="128"/>
      <c r="AF250" s="128"/>
      <c r="AG250" s="128"/>
      <c r="AH250" s="128"/>
      <c r="AI250" s="128"/>
      <c r="AJ250" s="128"/>
      <c r="AK250" s="128"/>
      <c r="AL250" s="128"/>
      <c r="AM250" s="128"/>
      <c r="AN250" s="128"/>
      <c r="AO250" s="128"/>
      <c r="AP250" s="128">
        <f t="shared" si="39"/>
        <v>6274.2681537367962</v>
      </c>
      <c r="AQ250" s="128">
        <f t="shared" si="39"/>
        <v>6669.1061211132019</v>
      </c>
      <c r="AR250" s="128">
        <f t="shared" si="39"/>
        <v>6902.6036627292269</v>
      </c>
      <c r="AS250" s="128">
        <f t="shared" si="39"/>
        <v>6794.2694679121887</v>
      </c>
      <c r="AT250" s="128">
        <f t="shared" si="39"/>
        <v>8097.8536614883924</v>
      </c>
      <c r="AU250" s="128">
        <f t="shared" si="39"/>
        <v>9529.9772315384635</v>
      </c>
      <c r="AV250" s="128">
        <f t="shared" si="39"/>
        <v>9868.6731762692161</v>
      </c>
      <c r="AW250" s="128">
        <f t="shared" si="39"/>
        <v>9544.6537441371329</v>
      </c>
      <c r="AX250" s="128">
        <f t="shared" si="39"/>
        <v>8734.8381606174553</v>
      </c>
      <c r="AY250" s="128">
        <f t="shared" si="39"/>
        <v>8507.7020578990559</v>
      </c>
      <c r="AZ250" s="128">
        <f t="shared" si="39"/>
        <v>8379.0212618932164</v>
      </c>
      <c r="BA250" s="128">
        <f t="shared" si="39"/>
        <v>7515.6758633768404</v>
      </c>
      <c r="BB250" s="128">
        <f t="shared" si="39"/>
        <v>6731.756350810324</v>
      </c>
      <c r="BC250" s="128">
        <f t="shared" si="39"/>
        <v>5720.048738371599</v>
      </c>
      <c r="BD250" s="128">
        <f t="shared" si="39"/>
        <v>5054.1355636968337</v>
      </c>
      <c r="BE250" s="128">
        <f t="shared" si="39"/>
        <v>3925.2970410191483</v>
      </c>
      <c r="BF250" s="128">
        <f t="shared" si="39"/>
        <v>3073.3205306181771</v>
      </c>
      <c r="BG250" s="128">
        <f t="shared" si="39"/>
        <v>3339.1185871117318</v>
      </c>
      <c r="BH250" s="128">
        <f t="shared" si="39"/>
        <v>124662.319374339</v>
      </c>
      <c r="BI250" s="128">
        <f t="shared" si="22"/>
        <v>19845.977937579224</v>
      </c>
      <c r="BJ250" s="128">
        <f t="shared" si="23"/>
        <v>19033.685327038118</v>
      </c>
      <c r="BK250" s="128">
        <f t="shared" si="24"/>
        <v>14892.123129400581</v>
      </c>
      <c r="BL250" s="128">
        <f t="shared" si="25"/>
        <v>79627.859295194983</v>
      </c>
      <c r="BM250" s="128">
        <f t="shared" si="26"/>
        <v>21111.920460817488</v>
      </c>
      <c r="BN250" s="128">
        <f t="shared" si="27"/>
        <v>15391.871722445891</v>
      </c>
    </row>
    <row r="251" spans="1:66">
      <c r="A251" s="132">
        <v>152</v>
      </c>
      <c r="B251" s="25" t="s">
        <v>51</v>
      </c>
      <c r="C251" s="128">
        <f t="shared" si="28"/>
        <v>38876.712448731603</v>
      </c>
      <c r="D251" s="128"/>
      <c r="E251" s="128"/>
      <c r="F251" s="128"/>
      <c r="G251" s="128"/>
      <c r="H251" s="128"/>
      <c r="I251" s="128"/>
      <c r="J251" s="128"/>
      <c r="K251" s="128"/>
      <c r="L251" s="128"/>
      <c r="M251" s="128"/>
      <c r="N251" s="128"/>
      <c r="O251" s="128"/>
      <c r="P251" s="128"/>
      <c r="Q251" s="128"/>
      <c r="R251" s="128"/>
      <c r="S251" s="128"/>
      <c r="T251" s="128"/>
      <c r="U251" s="128"/>
      <c r="V251" s="128"/>
      <c r="W251" s="128"/>
      <c r="X251" s="128"/>
      <c r="Y251" s="128"/>
      <c r="Z251" s="128"/>
      <c r="AA251" s="128"/>
      <c r="AB251" s="128"/>
      <c r="AC251" s="128"/>
      <c r="AD251" s="128"/>
      <c r="AE251" s="128"/>
      <c r="AF251" s="128"/>
      <c r="AG251" s="128"/>
      <c r="AH251" s="128"/>
      <c r="AI251" s="128"/>
      <c r="AJ251" s="128"/>
      <c r="AK251" s="128"/>
      <c r="AL251" s="128"/>
      <c r="AM251" s="128"/>
      <c r="AN251" s="128"/>
      <c r="AO251" s="128"/>
      <c r="AP251" s="128">
        <f t="shared" si="39"/>
        <v>2459.1640910711417</v>
      </c>
      <c r="AQ251" s="128">
        <f t="shared" si="39"/>
        <v>2657.0356164248246</v>
      </c>
      <c r="AR251" s="128">
        <f t="shared" si="39"/>
        <v>2751.735425287945</v>
      </c>
      <c r="AS251" s="128">
        <f t="shared" si="39"/>
        <v>2304.3854711932549</v>
      </c>
      <c r="AT251" s="128">
        <f t="shared" si="39"/>
        <v>1954.0605494178485</v>
      </c>
      <c r="AU251" s="128">
        <f t="shared" si="39"/>
        <v>2329.4243405726611</v>
      </c>
      <c r="AV251" s="128">
        <f t="shared" si="39"/>
        <v>2642.5199847174099</v>
      </c>
      <c r="AW251" s="128">
        <f t="shared" si="39"/>
        <v>2739.9449109374173</v>
      </c>
      <c r="AX251" s="128">
        <f t="shared" si="39"/>
        <v>2622.7186813783592</v>
      </c>
      <c r="AY251" s="128">
        <f t="shared" si="39"/>
        <v>2526.9616123686933</v>
      </c>
      <c r="AZ251" s="128">
        <f t="shared" si="39"/>
        <v>2590.6004038046817</v>
      </c>
      <c r="BA251" s="128">
        <f t="shared" si="39"/>
        <v>2470.9031639177197</v>
      </c>
      <c r="BB251" s="128">
        <f t="shared" si="39"/>
        <v>2252.8737666967463</v>
      </c>
      <c r="BC251" s="128">
        <f t="shared" si="39"/>
        <v>2057.0799247702198</v>
      </c>
      <c r="BD251" s="128">
        <f t="shared" si="39"/>
        <v>1874.0794276009788</v>
      </c>
      <c r="BE251" s="128">
        <f t="shared" si="39"/>
        <v>1288.1542048997651</v>
      </c>
      <c r="BF251" s="128">
        <f t="shared" si="39"/>
        <v>709.01245548509144</v>
      </c>
      <c r="BG251" s="128">
        <f t="shared" si="39"/>
        <v>646.05841818684382</v>
      </c>
      <c r="BH251" s="128">
        <f t="shared" si="39"/>
        <v>38876.712448731603</v>
      </c>
      <c r="BI251" s="128">
        <f t="shared" si="22"/>
        <v>7867.9351327839113</v>
      </c>
      <c r="BJ251" s="128">
        <f t="shared" si="23"/>
        <v>5909.4872757838702</v>
      </c>
      <c r="BK251" s="128">
        <f t="shared" si="24"/>
        <v>4258.4460206111034</v>
      </c>
      <c r="BL251" s="128">
        <f t="shared" si="25"/>
        <v>23051.76160228884</v>
      </c>
      <c r="BM251" s="128">
        <f t="shared" si="26"/>
        <v>6574.3844309428987</v>
      </c>
      <c r="BN251" s="128">
        <f t="shared" si="27"/>
        <v>4517.3045061726789</v>
      </c>
    </row>
    <row r="252" spans="1:66">
      <c r="A252" s="132">
        <v>153</v>
      </c>
      <c r="B252" s="25" t="s">
        <v>52</v>
      </c>
      <c r="C252" s="128">
        <f t="shared" si="28"/>
        <v>176690.5940376404</v>
      </c>
      <c r="D252" s="128"/>
      <c r="E252" s="128"/>
      <c r="F252" s="128"/>
      <c r="G252" s="128"/>
      <c r="H252" s="128"/>
      <c r="I252" s="128"/>
      <c r="J252" s="128"/>
      <c r="K252" s="128"/>
      <c r="L252" s="128"/>
      <c r="M252" s="128"/>
      <c r="N252" s="128"/>
      <c r="O252" s="128"/>
      <c r="P252" s="128"/>
      <c r="Q252" s="128"/>
      <c r="R252" s="128"/>
      <c r="S252" s="128"/>
      <c r="T252" s="128"/>
      <c r="U252" s="128"/>
      <c r="V252" s="128"/>
      <c r="W252" s="128"/>
      <c r="X252" s="128"/>
      <c r="Y252" s="128"/>
      <c r="Z252" s="128"/>
      <c r="AA252" s="128"/>
      <c r="AB252" s="128"/>
      <c r="AC252" s="128"/>
      <c r="AD252" s="128"/>
      <c r="AE252" s="128"/>
      <c r="AF252" s="128"/>
      <c r="AG252" s="128"/>
      <c r="AH252" s="128"/>
      <c r="AI252" s="128"/>
      <c r="AJ252" s="128"/>
      <c r="AK252" s="128"/>
      <c r="AL252" s="128"/>
      <c r="AM252" s="128"/>
      <c r="AN252" s="128"/>
      <c r="AO252" s="128"/>
      <c r="AP252" s="128">
        <f t="shared" si="39"/>
        <v>9932.345615964794</v>
      </c>
      <c r="AQ252" s="128">
        <f t="shared" si="39"/>
        <v>8861.0399489039191</v>
      </c>
      <c r="AR252" s="128">
        <f t="shared" si="39"/>
        <v>8107.3223717156325</v>
      </c>
      <c r="AS252" s="128">
        <f t="shared" si="39"/>
        <v>7602.7421457252121</v>
      </c>
      <c r="AT252" s="128">
        <f t="shared" si="39"/>
        <v>13030.129714281644</v>
      </c>
      <c r="AU252" s="128">
        <f t="shared" si="39"/>
        <v>18908.672147955702</v>
      </c>
      <c r="AV252" s="128">
        <f t="shared" si="39"/>
        <v>19821.94743918005</v>
      </c>
      <c r="AW252" s="128">
        <f t="shared" si="39"/>
        <v>17165.426413917212</v>
      </c>
      <c r="AX252" s="128">
        <f t="shared" si="39"/>
        <v>13105.790177086805</v>
      </c>
      <c r="AY252" s="128">
        <f t="shared" si="39"/>
        <v>10978.833856331199</v>
      </c>
      <c r="AZ252" s="128">
        <f t="shared" si="39"/>
        <v>9988.0038057729034</v>
      </c>
      <c r="BA252" s="128">
        <f t="shared" si="39"/>
        <v>8691.669853326006</v>
      </c>
      <c r="BB252" s="128">
        <f t="shared" si="39"/>
        <v>7441.4041550766542</v>
      </c>
      <c r="BC252" s="128">
        <f t="shared" si="39"/>
        <v>5855.0759145155198</v>
      </c>
      <c r="BD252" s="128">
        <f t="shared" si="39"/>
        <v>4899.7212241440157</v>
      </c>
      <c r="BE252" s="128">
        <f t="shared" si="39"/>
        <v>3954.5845533055831</v>
      </c>
      <c r="BF252" s="128">
        <f t="shared" si="39"/>
        <v>3678.7292988420218</v>
      </c>
      <c r="BG252" s="128">
        <f t="shared" si="39"/>
        <v>4667.1554015955317</v>
      </c>
      <c r="BH252" s="128">
        <f t="shared" si="39"/>
        <v>176690.5940376404</v>
      </c>
      <c r="BI252" s="128">
        <f t="shared" si="22"/>
        <v>26900.707936584346</v>
      </c>
      <c r="BJ252" s="128">
        <f t="shared" si="23"/>
        <v>25497.265283036235</v>
      </c>
      <c r="BK252" s="128">
        <f t="shared" si="24"/>
        <v>20632.871860006857</v>
      </c>
      <c r="BL252" s="128">
        <f t="shared" si="25"/>
        <v>122172.97442121826</v>
      </c>
      <c r="BM252" s="128">
        <f t="shared" si="26"/>
        <v>23055.266392402671</v>
      </c>
      <c r="BN252" s="128">
        <f t="shared" si="27"/>
        <v>17200.190477887154</v>
      </c>
    </row>
    <row r="253" spans="1:66">
      <c r="A253" s="132">
        <v>154</v>
      </c>
      <c r="B253" s="25" t="s">
        <v>53</v>
      </c>
      <c r="C253" s="128">
        <f t="shared" si="28"/>
        <v>171285.39762466188</v>
      </c>
      <c r="D253" s="128"/>
      <c r="E253" s="128"/>
      <c r="F253" s="128"/>
      <c r="G253" s="128"/>
      <c r="H253" s="128"/>
      <c r="I253" s="128"/>
      <c r="J253" s="128"/>
      <c r="K253" s="128"/>
      <c r="L253" s="128"/>
      <c r="M253" s="128"/>
      <c r="N253" s="128"/>
      <c r="O253" s="128"/>
      <c r="P253" s="128"/>
      <c r="Q253" s="128"/>
      <c r="R253" s="128"/>
      <c r="S253" s="128"/>
      <c r="T253" s="128"/>
      <c r="U253" s="128"/>
      <c r="V253" s="128"/>
      <c r="W253" s="128"/>
      <c r="X253" s="128"/>
      <c r="Y253" s="128"/>
      <c r="Z253" s="128"/>
      <c r="AA253" s="128"/>
      <c r="AB253" s="128"/>
      <c r="AC253" s="128"/>
      <c r="AD253" s="128"/>
      <c r="AE253" s="128"/>
      <c r="AF253" s="128"/>
      <c r="AG253" s="128"/>
      <c r="AH253" s="128"/>
      <c r="AI253" s="128"/>
      <c r="AJ253" s="128"/>
      <c r="AK253" s="128"/>
      <c r="AL253" s="128"/>
      <c r="AM253" s="128"/>
      <c r="AN253" s="128"/>
      <c r="AO253" s="128"/>
      <c r="AP253" s="128">
        <f t="shared" si="39"/>
        <v>8056.3579503113233</v>
      </c>
      <c r="AQ253" s="128">
        <f t="shared" si="39"/>
        <v>9406.4385673734014</v>
      </c>
      <c r="AR253" s="128">
        <f t="shared" si="39"/>
        <v>10352.923971385417</v>
      </c>
      <c r="AS253" s="128">
        <f t="shared" si="39"/>
        <v>9912.2676648676206</v>
      </c>
      <c r="AT253" s="128">
        <f t="shared" si="39"/>
        <v>7949.8121141457659</v>
      </c>
      <c r="AU253" s="128">
        <f t="shared" si="39"/>
        <v>7060.4238169130313</v>
      </c>
      <c r="AV253" s="128">
        <f t="shared" si="39"/>
        <v>8027.3243432826239</v>
      </c>
      <c r="AW253" s="128">
        <f t="shared" si="39"/>
        <v>8939.5624901446172</v>
      </c>
      <c r="AX253" s="128">
        <f t="shared" si="39"/>
        <v>9305.855312542737</v>
      </c>
      <c r="AY253" s="128">
        <f t="shared" si="39"/>
        <v>10724.477883770711</v>
      </c>
      <c r="AZ253" s="128">
        <f t="shared" si="39"/>
        <v>11680.402530491312</v>
      </c>
      <c r="BA253" s="128">
        <f t="shared" si="39"/>
        <v>11594.127624458488</v>
      </c>
      <c r="BB253" s="128">
        <f t="shared" si="39"/>
        <v>11988.742034494793</v>
      </c>
      <c r="BC253" s="128">
        <f t="shared" si="39"/>
        <v>12021.125090323158</v>
      </c>
      <c r="BD253" s="128">
        <f t="shared" si="39"/>
        <v>11988.623298009314</v>
      </c>
      <c r="BE253" s="128">
        <f t="shared" si="39"/>
        <v>9687.0560958807273</v>
      </c>
      <c r="BF253" s="128">
        <f t="shared" ref="AP253:BH257" si="40">BF153+$B$198/5*(BF653-BF153)</f>
        <v>6468.6015573973382</v>
      </c>
      <c r="BG253" s="128">
        <f t="shared" si="40"/>
        <v>6121.2752788694916</v>
      </c>
      <c r="BH253" s="128">
        <f t="shared" si="40"/>
        <v>171285.39762466188</v>
      </c>
      <c r="BI253" s="128">
        <f t="shared" si="22"/>
        <v>27815.72048907014</v>
      </c>
      <c r="BJ253" s="128">
        <f t="shared" si="23"/>
        <v>24073.834161844636</v>
      </c>
      <c r="BK253" s="128">
        <f t="shared" si="24"/>
        <v>17862.079779013387</v>
      </c>
      <c r="BL253" s="128">
        <f t="shared" si="25"/>
        <v>91235.63521619112</v>
      </c>
      <c r="BM253" s="128">
        <f t="shared" si="26"/>
        <v>46286.681320480027</v>
      </c>
      <c r="BN253" s="128">
        <f t="shared" si="27"/>
        <v>34265.556230156872</v>
      </c>
    </row>
    <row r="254" spans="1:66">
      <c r="A254" s="132">
        <v>155</v>
      </c>
      <c r="B254" s="25" t="s">
        <v>54</v>
      </c>
      <c r="C254" s="128">
        <f t="shared" si="28"/>
        <v>20304.072154519487</v>
      </c>
      <c r="D254" s="128"/>
      <c r="E254" s="128"/>
      <c r="F254" s="128"/>
      <c r="G254" s="128"/>
      <c r="H254" s="128"/>
      <c r="I254" s="128"/>
      <c r="J254" s="128"/>
      <c r="K254" s="128"/>
      <c r="L254" s="128"/>
      <c r="M254" s="128"/>
      <c r="N254" s="128"/>
      <c r="O254" s="128"/>
      <c r="P254" s="128"/>
      <c r="Q254" s="128"/>
      <c r="R254" s="128"/>
      <c r="S254" s="128"/>
      <c r="T254" s="128"/>
      <c r="U254" s="128"/>
      <c r="V254" s="128"/>
      <c r="W254" s="128"/>
      <c r="X254" s="128"/>
      <c r="Y254" s="128"/>
      <c r="Z254" s="128"/>
      <c r="AA254" s="128"/>
      <c r="AB254" s="128"/>
      <c r="AC254" s="128"/>
      <c r="AD254" s="128"/>
      <c r="AE254" s="128"/>
      <c r="AF254" s="128"/>
      <c r="AG254" s="128"/>
      <c r="AH254" s="128"/>
      <c r="AI254" s="128"/>
      <c r="AJ254" s="128"/>
      <c r="AK254" s="128"/>
      <c r="AL254" s="128"/>
      <c r="AM254" s="128"/>
      <c r="AN254" s="128"/>
      <c r="AO254" s="128"/>
      <c r="AP254" s="128">
        <f t="shared" si="40"/>
        <v>819.94585389548638</v>
      </c>
      <c r="AQ254" s="128">
        <f t="shared" si="40"/>
        <v>1003.1474971288968</v>
      </c>
      <c r="AR254" s="128">
        <f t="shared" si="40"/>
        <v>1056.3924401569839</v>
      </c>
      <c r="AS254" s="128">
        <f t="shared" si="40"/>
        <v>924.80705692962897</v>
      </c>
      <c r="AT254" s="128">
        <f t="shared" si="40"/>
        <v>632.29088344492595</v>
      </c>
      <c r="AU254" s="128">
        <f t="shared" si="40"/>
        <v>801.29855581147774</v>
      </c>
      <c r="AV254" s="128">
        <f t="shared" si="40"/>
        <v>977.66822081282362</v>
      </c>
      <c r="AW254" s="128">
        <f t="shared" si="40"/>
        <v>1123.0671220194788</v>
      </c>
      <c r="AX254" s="128">
        <f t="shared" si="40"/>
        <v>1178.1183868081228</v>
      </c>
      <c r="AY254" s="128">
        <f t="shared" si="40"/>
        <v>1343.6701587866182</v>
      </c>
      <c r="AZ254" s="128">
        <f t="shared" si="40"/>
        <v>1441.9001523561128</v>
      </c>
      <c r="BA254" s="128">
        <f t="shared" si="40"/>
        <v>1551.263450584313</v>
      </c>
      <c r="BB254" s="128">
        <f t="shared" si="40"/>
        <v>1702.731305798965</v>
      </c>
      <c r="BC254" s="128">
        <f t="shared" si="40"/>
        <v>1752.3278841702017</v>
      </c>
      <c r="BD254" s="128">
        <f t="shared" si="40"/>
        <v>1542.7441185703015</v>
      </c>
      <c r="BE254" s="128">
        <f t="shared" si="40"/>
        <v>1098.012504868959</v>
      </c>
      <c r="BF254" s="128">
        <f t="shared" si="40"/>
        <v>709.97761827456975</v>
      </c>
      <c r="BG254" s="128">
        <f t="shared" si="40"/>
        <v>644.7089441016218</v>
      </c>
      <c r="BH254" s="128">
        <f t="shared" si="40"/>
        <v>20304.072154519487</v>
      </c>
      <c r="BI254" s="128">
        <f t="shared" si="22"/>
        <v>2879.4857911813669</v>
      </c>
      <c r="BJ254" s="128">
        <f t="shared" si="23"/>
        <v>2190.9334044687453</v>
      </c>
      <c r="BK254" s="128">
        <f t="shared" si="24"/>
        <v>1557.097940374555</v>
      </c>
      <c r="BL254" s="128">
        <f t="shared" si="25"/>
        <v>11121.931059194691</v>
      </c>
      <c r="BM254" s="128">
        <f t="shared" si="26"/>
        <v>5747.7710699856534</v>
      </c>
      <c r="BN254" s="128">
        <f t="shared" si="27"/>
        <v>3995.4431858154526</v>
      </c>
    </row>
    <row r="255" spans="1:66">
      <c r="A255" s="132">
        <v>156</v>
      </c>
      <c r="B255" s="25" t="s">
        <v>55</v>
      </c>
      <c r="C255" s="128">
        <f t="shared" si="28"/>
        <v>17420.563881627306</v>
      </c>
      <c r="D255" s="128"/>
      <c r="E255" s="128"/>
      <c r="F255" s="128"/>
      <c r="G255" s="128"/>
      <c r="H255" s="128"/>
      <c r="I255" s="128"/>
      <c r="J255" s="128"/>
      <c r="K255" s="128"/>
      <c r="L255" s="128"/>
      <c r="M255" s="128"/>
      <c r="N255" s="128"/>
      <c r="O255" s="128"/>
      <c r="P255" s="128"/>
      <c r="Q255" s="128"/>
      <c r="R255" s="128"/>
      <c r="S255" s="128"/>
      <c r="T255" s="128"/>
      <c r="U255" s="128"/>
      <c r="V255" s="128"/>
      <c r="W255" s="128"/>
      <c r="X255" s="128"/>
      <c r="Y255" s="128"/>
      <c r="Z255" s="128"/>
      <c r="AA255" s="128"/>
      <c r="AB255" s="128"/>
      <c r="AC255" s="128"/>
      <c r="AD255" s="128"/>
      <c r="AE255" s="128"/>
      <c r="AF255" s="128"/>
      <c r="AG255" s="128"/>
      <c r="AH255" s="128"/>
      <c r="AI255" s="128"/>
      <c r="AJ255" s="128"/>
      <c r="AK255" s="128"/>
      <c r="AL255" s="128"/>
      <c r="AM255" s="128"/>
      <c r="AN255" s="128"/>
      <c r="AO255" s="128"/>
      <c r="AP255" s="128">
        <f t="shared" si="40"/>
        <v>965.50216316389424</v>
      </c>
      <c r="AQ255" s="128">
        <f t="shared" si="40"/>
        <v>1092.1279621425454</v>
      </c>
      <c r="AR255" s="128">
        <f t="shared" si="40"/>
        <v>1235.2189517363445</v>
      </c>
      <c r="AS255" s="128">
        <f t="shared" si="40"/>
        <v>1068.9623271816879</v>
      </c>
      <c r="AT255" s="128">
        <f t="shared" si="40"/>
        <v>743.27942053823085</v>
      </c>
      <c r="AU255" s="128">
        <f t="shared" si="40"/>
        <v>810.07134374939403</v>
      </c>
      <c r="AV255" s="128">
        <f t="shared" si="40"/>
        <v>964.10190044668252</v>
      </c>
      <c r="AW255" s="128">
        <f t="shared" si="40"/>
        <v>951.29601104050607</v>
      </c>
      <c r="AX255" s="128">
        <f t="shared" si="40"/>
        <v>969.82285683613566</v>
      </c>
      <c r="AY255" s="128">
        <f t="shared" si="40"/>
        <v>1062.4069580998055</v>
      </c>
      <c r="AZ255" s="128">
        <f t="shared" si="40"/>
        <v>1161.5438538983294</v>
      </c>
      <c r="BA255" s="128">
        <f t="shared" si="40"/>
        <v>1293.8800063061178</v>
      </c>
      <c r="BB255" s="128">
        <f t="shared" si="40"/>
        <v>1279.6376886088458</v>
      </c>
      <c r="BC255" s="128">
        <f t="shared" si="40"/>
        <v>1267.7497158665171</v>
      </c>
      <c r="BD255" s="128">
        <f t="shared" si="40"/>
        <v>1065.4315551906991</v>
      </c>
      <c r="BE255" s="128">
        <f t="shared" si="40"/>
        <v>693.49039213113315</v>
      </c>
      <c r="BF255" s="128">
        <f t="shared" si="40"/>
        <v>415.42315432711194</v>
      </c>
      <c r="BG255" s="128">
        <f t="shared" si="40"/>
        <v>380.61762036332402</v>
      </c>
      <c r="BH255" s="128">
        <f t="shared" si="40"/>
        <v>17420.563881627306</v>
      </c>
      <c r="BI255" s="128">
        <f t="shared" si="22"/>
        <v>3292.8490770427838</v>
      </c>
      <c r="BJ255" s="128">
        <f t="shared" si="23"/>
        <v>2553.3731187617254</v>
      </c>
      <c r="BK255" s="128">
        <f t="shared" si="24"/>
        <v>1812.2417477199187</v>
      </c>
      <c r="BL255" s="128">
        <f t="shared" si="25"/>
        <v>9663.6249703967242</v>
      </c>
      <c r="BM255" s="128">
        <f t="shared" si="26"/>
        <v>3822.7124378787853</v>
      </c>
      <c r="BN255" s="128">
        <f t="shared" si="27"/>
        <v>2554.9627220122684</v>
      </c>
    </row>
    <row r="256" spans="1:66">
      <c r="A256" s="132">
        <v>157</v>
      </c>
      <c r="B256" s="25" t="s">
        <v>56</v>
      </c>
      <c r="C256" s="128">
        <f t="shared" si="28"/>
        <v>15274.554905481866</v>
      </c>
      <c r="D256" s="128"/>
      <c r="E256" s="128"/>
      <c r="F256" s="128"/>
      <c r="G256" s="128"/>
      <c r="H256" s="128"/>
      <c r="I256" s="128"/>
      <c r="J256" s="128"/>
      <c r="K256" s="128"/>
      <c r="L256" s="128"/>
      <c r="M256" s="128"/>
      <c r="N256" s="128"/>
      <c r="O256" s="128"/>
      <c r="P256" s="128"/>
      <c r="Q256" s="128"/>
      <c r="R256" s="128"/>
      <c r="S256" s="128"/>
      <c r="T256" s="128"/>
      <c r="U256" s="128"/>
      <c r="V256" s="128"/>
      <c r="W256" s="128"/>
      <c r="X256" s="128"/>
      <c r="Y256" s="128"/>
      <c r="Z256" s="128"/>
      <c r="AA256" s="128"/>
      <c r="AB256" s="128"/>
      <c r="AC256" s="128"/>
      <c r="AD256" s="128"/>
      <c r="AE256" s="128"/>
      <c r="AF256" s="128"/>
      <c r="AG256" s="128"/>
      <c r="AH256" s="128"/>
      <c r="AI256" s="128"/>
      <c r="AJ256" s="128"/>
      <c r="AK256" s="128"/>
      <c r="AL256" s="128"/>
      <c r="AM256" s="128"/>
      <c r="AN256" s="128"/>
      <c r="AO256" s="128"/>
      <c r="AP256" s="128">
        <f t="shared" si="40"/>
        <v>654.73951351395431</v>
      </c>
      <c r="AQ256" s="128">
        <f t="shared" si="40"/>
        <v>715.60180247212531</v>
      </c>
      <c r="AR256" s="128">
        <f t="shared" si="40"/>
        <v>840.70677914093346</v>
      </c>
      <c r="AS256" s="128">
        <f t="shared" si="40"/>
        <v>783.43881517782461</v>
      </c>
      <c r="AT256" s="128">
        <f t="shared" si="40"/>
        <v>614.27636345703684</v>
      </c>
      <c r="AU256" s="128">
        <f t="shared" si="40"/>
        <v>627.12963858250544</v>
      </c>
      <c r="AV256" s="128">
        <f t="shared" si="40"/>
        <v>708.26116715193052</v>
      </c>
      <c r="AW256" s="128">
        <f t="shared" si="40"/>
        <v>781.4383501825115</v>
      </c>
      <c r="AX256" s="128">
        <f t="shared" si="40"/>
        <v>811.25685939274706</v>
      </c>
      <c r="AY256" s="128">
        <f t="shared" si="40"/>
        <v>970.45137041337466</v>
      </c>
      <c r="AZ256" s="128">
        <f t="shared" si="40"/>
        <v>1115.1035328806267</v>
      </c>
      <c r="BA256" s="128">
        <f t="shared" si="40"/>
        <v>1248.3464861958778</v>
      </c>
      <c r="BB256" s="128">
        <f t="shared" si="40"/>
        <v>1395.5144802185957</v>
      </c>
      <c r="BC256" s="128">
        <f t="shared" si="40"/>
        <v>1282.7885597063878</v>
      </c>
      <c r="BD256" s="128">
        <f t="shared" si="40"/>
        <v>1122.7936358654783</v>
      </c>
      <c r="BE256" s="128">
        <f t="shared" si="40"/>
        <v>807.89457382418709</v>
      </c>
      <c r="BF256" s="128">
        <f t="shared" si="40"/>
        <v>457.91745885847808</v>
      </c>
      <c r="BG256" s="128">
        <f t="shared" si="40"/>
        <v>336.89551844728942</v>
      </c>
      <c r="BH256" s="128">
        <f t="shared" si="40"/>
        <v>15274.554905481866</v>
      </c>
      <c r="BI256" s="128">
        <f t="shared" si="22"/>
        <v>2211.0480951270133</v>
      </c>
      <c r="BJ256" s="128">
        <f t="shared" si="23"/>
        <v>1902.1392461194214</v>
      </c>
      <c r="BK256" s="128">
        <f t="shared" si="24"/>
        <v>1397.7151786348613</v>
      </c>
      <c r="BL256" s="128">
        <f t="shared" si="25"/>
        <v>8585.1537745463356</v>
      </c>
      <c r="BM256" s="128">
        <f t="shared" si="26"/>
        <v>4008.2897467018206</v>
      </c>
      <c r="BN256" s="128">
        <f t="shared" si="27"/>
        <v>2725.5011869954328</v>
      </c>
    </row>
    <row r="257" spans="1:66">
      <c r="A257" s="132">
        <v>158</v>
      </c>
      <c r="B257" s="25" t="s">
        <v>57</v>
      </c>
      <c r="C257" s="128">
        <f t="shared" si="28"/>
        <v>63592.613103864998</v>
      </c>
      <c r="D257" s="128"/>
      <c r="E257" s="128"/>
      <c r="F257" s="128"/>
      <c r="G257" s="128"/>
      <c r="H257" s="128"/>
      <c r="I257" s="128"/>
      <c r="J257" s="128"/>
      <c r="K257" s="128"/>
      <c r="L257" s="128"/>
      <c r="M257" s="128"/>
      <c r="N257" s="128"/>
      <c r="O257" s="128"/>
      <c r="P257" s="128"/>
      <c r="Q257" s="128"/>
      <c r="R257" s="128"/>
      <c r="S257" s="128"/>
      <c r="T257" s="128"/>
      <c r="U257" s="128"/>
      <c r="V257" s="128"/>
      <c r="W257" s="128"/>
      <c r="X257" s="128"/>
      <c r="Y257" s="128"/>
      <c r="Z257" s="128"/>
      <c r="AA257" s="128"/>
      <c r="AB257" s="128"/>
      <c r="AC257" s="128"/>
      <c r="AD257" s="128"/>
      <c r="AE257" s="128"/>
      <c r="AF257" s="128"/>
      <c r="AG257" s="128"/>
      <c r="AH257" s="128"/>
      <c r="AI257" s="128"/>
      <c r="AJ257" s="128"/>
      <c r="AK257" s="128"/>
      <c r="AL257" s="128"/>
      <c r="AM257" s="128"/>
      <c r="AN257" s="128"/>
      <c r="AO257" s="128"/>
      <c r="AP257" s="128">
        <f t="shared" si="40"/>
        <v>3256.3790191175262</v>
      </c>
      <c r="AQ257" s="128">
        <f t="shared" si="40"/>
        <v>4005.4467259068683</v>
      </c>
      <c r="AR257" s="128">
        <f t="shared" si="40"/>
        <v>4596.9432114919946</v>
      </c>
      <c r="AS257" s="128">
        <f t="shared" si="40"/>
        <v>4687.7357270407938</v>
      </c>
      <c r="AT257" s="128">
        <f t="shared" si="40"/>
        <v>3896.2954541092495</v>
      </c>
      <c r="AU257" s="128">
        <f t="shared" si="40"/>
        <v>2666.5960978708099</v>
      </c>
      <c r="AV257" s="128">
        <f t="shared" si="40"/>
        <v>3006.9418151918189</v>
      </c>
      <c r="AW257" s="128">
        <f t="shared" si="40"/>
        <v>3743.1389420929786</v>
      </c>
      <c r="AX257" s="128">
        <f t="shared" si="40"/>
        <v>4119.5379227523626</v>
      </c>
      <c r="AY257" s="128">
        <f t="shared" si="40"/>
        <v>4766.3172028246845</v>
      </c>
      <c r="AZ257" s="128">
        <f t="shared" si="40"/>
        <v>4956.8721962743957</v>
      </c>
      <c r="BA257" s="128">
        <f t="shared" si="40"/>
        <v>4699.3024791981798</v>
      </c>
      <c r="BB257" s="128">
        <f t="shared" si="40"/>
        <v>4473.6638178230423</v>
      </c>
      <c r="BC257" s="128">
        <f t="shared" si="40"/>
        <v>3751.3022413700742</v>
      </c>
      <c r="BD257" s="128">
        <f t="shared" si="40"/>
        <v>2965.9449715717219</v>
      </c>
      <c r="BE257" s="128">
        <f t="shared" si="40"/>
        <v>2020.6105893994595</v>
      </c>
      <c r="BF257" s="128">
        <f t="shared" si="40"/>
        <v>1082.2571588862061</v>
      </c>
      <c r="BG257" s="128">
        <f t="shared" si="40"/>
        <v>897.32753094282612</v>
      </c>
      <c r="BH257" s="128">
        <f t="shared" si="40"/>
        <v>63592.613103864998</v>
      </c>
      <c r="BI257" s="128">
        <f t="shared" si="22"/>
        <v>11858.768956516389</v>
      </c>
      <c r="BJ257" s="128">
        <f t="shared" si="23"/>
        <v>11342.19710804524</v>
      </c>
      <c r="BK257" s="128">
        <f t="shared" si="24"/>
        <v>8584.0311811500433</v>
      </c>
      <c r="BL257" s="128">
        <f t="shared" si="25"/>
        <v>38203.760218953845</v>
      </c>
      <c r="BM257" s="128">
        <f t="shared" si="26"/>
        <v>10717.442492170288</v>
      </c>
      <c r="BN257" s="128">
        <f t="shared" si="27"/>
        <v>6966.1402508002138</v>
      </c>
    </row>
    <row r="258" spans="1:66">
      <c r="A258" s="132">
        <v>159</v>
      </c>
      <c r="B258" s="25" t="s">
        <v>58</v>
      </c>
      <c r="C258" s="128">
        <f t="shared" si="28"/>
        <v>11867.833783934171</v>
      </c>
      <c r="D258" s="128"/>
      <c r="E258" s="128"/>
      <c r="F258" s="128"/>
      <c r="G258" s="128"/>
      <c r="H258" s="128"/>
      <c r="I258" s="128"/>
      <c r="J258" s="128"/>
      <c r="K258" s="128"/>
      <c r="L258" s="128"/>
      <c r="M258" s="128"/>
      <c r="N258" s="128"/>
      <c r="O258" s="128"/>
      <c r="P258" s="128"/>
      <c r="Q258" s="128"/>
      <c r="R258" s="128"/>
      <c r="S258" s="128"/>
      <c r="T258" s="128"/>
      <c r="U258" s="128"/>
      <c r="V258" s="128"/>
      <c r="W258" s="128"/>
      <c r="X258" s="128"/>
      <c r="Y258" s="128"/>
      <c r="Z258" s="128"/>
      <c r="AA258" s="128"/>
      <c r="AB258" s="128"/>
      <c r="AC258" s="128"/>
      <c r="AD258" s="128"/>
      <c r="AE258" s="128"/>
      <c r="AF258" s="128"/>
      <c r="AG258" s="128"/>
      <c r="AH258" s="128"/>
      <c r="AI258" s="128"/>
      <c r="AJ258" s="128"/>
      <c r="AK258" s="128"/>
      <c r="AL258" s="128"/>
      <c r="AM258" s="128"/>
      <c r="AN258" s="128"/>
      <c r="AO258" s="128"/>
      <c r="AP258" s="128">
        <f t="shared" ref="AP258:BH262" si="41">AP158+$B$198/5*(AP658-AP158)</f>
        <v>570.56848531198534</v>
      </c>
      <c r="AQ258" s="128">
        <f t="shared" si="41"/>
        <v>598.83416420953199</v>
      </c>
      <c r="AR258" s="128">
        <f t="shared" si="41"/>
        <v>609.82183371724295</v>
      </c>
      <c r="AS258" s="128">
        <f t="shared" si="41"/>
        <v>555.33227197088058</v>
      </c>
      <c r="AT258" s="128">
        <f t="shared" si="41"/>
        <v>534.87955863605498</v>
      </c>
      <c r="AU258" s="128">
        <f t="shared" si="41"/>
        <v>658.21814540032869</v>
      </c>
      <c r="AV258" s="128">
        <f t="shared" si="41"/>
        <v>704.8406439321102</v>
      </c>
      <c r="AW258" s="128">
        <f t="shared" si="41"/>
        <v>611.31962248821378</v>
      </c>
      <c r="AX258" s="128">
        <f t="shared" si="41"/>
        <v>547.81496211454782</v>
      </c>
      <c r="AY258" s="128">
        <f t="shared" si="41"/>
        <v>620.56923322072998</v>
      </c>
      <c r="AZ258" s="128">
        <f t="shared" si="41"/>
        <v>785.23161524928162</v>
      </c>
      <c r="BA258" s="128">
        <f t="shared" si="41"/>
        <v>889.11787432365873</v>
      </c>
      <c r="BB258" s="128">
        <f t="shared" si="41"/>
        <v>958.14960746245777</v>
      </c>
      <c r="BC258" s="128">
        <f t="shared" si="41"/>
        <v>925.994490157261</v>
      </c>
      <c r="BD258" s="128">
        <f t="shared" si="41"/>
        <v>840.00811786576639</v>
      </c>
      <c r="BE258" s="128">
        <f t="shared" si="41"/>
        <v>652.71680487605272</v>
      </c>
      <c r="BF258" s="128">
        <f t="shared" si="41"/>
        <v>408.66221613284512</v>
      </c>
      <c r="BG258" s="128">
        <f t="shared" si="41"/>
        <v>395.75413686522029</v>
      </c>
      <c r="BH258" s="128">
        <f t="shared" si="41"/>
        <v>11867.833783934171</v>
      </c>
      <c r="BI258" s="128">
        <f t="shared" si="22"/>
        <v>1779.2244832387603</v>
      </c>
      <c r="BJ258" s="128">
        <f t="shared" si="23"/>
        <v>1456.1049308372812</v>
      </c>
      <c r="BK258" s="128">
        <f t="shared" si="24"/>
        <v>1090.2118306069356</v>
      </c>
      <c r="BL258" s="128">
        <f t="shared" si="25"/>
        <v>6532.2741716157352</v>
      </c>
      <c r="BM258" s="128">
        <f t="shared" si="26"/>
        <v>3223.1357658971456</v>
      </c>
      <c r="BN258" s="128">
        <f t="shared" si="27"/>
        <v>2297.1412757398848</v>
      </c>
    </row>
    <row r="259" spans="1:66">
      <c r="A259" s="132">
        <v>160</v>
      </c>
      <c r="B259" s="25" t="s">
        <v>59</v>
      </c>
      <c r="C259" s="128">
        <f t="shared" si="28"/>
        <v>106340.80772515203</v>
      </c>
      <c r="D259" s="128"/>
      <c r="E259" s="128"/>
      <c r="F259" s="128"/>
      <c r="G259" s="128"/>
      <c r="H259" s="128"/>
      <c r="I259" s="128"/>
      <c r="J259" s="128"/>
      <c r="K259" s="128"/>
      <c r="L259" s="128"/>
      <c r="M259" s="128"/>
      <c r="N259" s="128"/>
      <c r="O259" s="128"/>
      <c r="P259" s="128"/>
      <c r="Q259" s="128"/>
      <c r="R259" s="128"/>
      <c r="S259" s="128"/>
      <c r="T259" s="128"/>
      <c r="U259" s="128"/>
      <c r="V259" s="128"/>
      <c r="W259" s="128"/>
      <c r="X259" s="128"/>
      <c r="Y259" s="128"/>
      <c r="Z259" s="128"/>
      <c r="AA259" s="128"/>
      <c r="AB259" s="128"/>
      <c r="AC259" s="128"/>
      <c r="AD259" s="128"/>
      <c r="AE259" s="128"/>
      <c r="AF259" s="128"/>
      <c r="AG259" s="128"/>
      <c r="AH259" s="128"/>
      <c r="AI259" s="128"/>
      <c r="AJ259" s="128"/>
      <c r="AK259" s="128"/>
      <c r="AL259" s="128"/>
      <c r="AM259" s="128"/>
      <c r="AN259" s="128"/>
      <c r="AO259" s="128"/>
      <c r="AP259" s="128">
        <f t="shared" si="41"/>
        <v>4296.8208133954067</v>
      </c>
      <c r="AQ259" s="128">
        <f t="shared" si="41"/>
        <v>3790.6341809582577</v>
      </c>
      <c r="AR259" s="128">
        <f t="shared" si="41"/>
        <v>3825.6312741399729</v>
      </c>
      <c r="AS259" s="128">
        <f t="shared" si="41"/>
        <v>3716.6177788443338</v>
      </c>
      <c r="AT259" s="128">
        <f t="shared" si="41"/>
        <v>6160.3577987275257</v>
      </c>
      <c r="AU259" s="128">
        <f t="shared" si="41"/>
        <v>11893.304304060068</v>
      </c>
      <c r="AV259" s="128">
        <f t="shared" si="41"/>
        <v>12514.520079939151</v>
      </c>
      <c r="AW259" s="128">
        <f t="shared" si="41"/>
        <v>10716.034631960376</v>
      </c>
      <c r="AX259" s="128">
        <f t="shared" si="41"/>
        <v>8313.7696844758666</v>
      </c>
      <c r="AY259" s="128">
        <f t="shared" si="41"/>
        <v>7593.4934658492439</v>
      </c>
      <c r="AZ259" s="128">
        <f t="shared" si="41"/>
        <v>7148.9313971709898</v>
      </c>
      <c r="BA259" s="128">
        <f t="shared" si="41"/>
        <v>6443.9220556056825</v>
      </c>
      <c r="BB259" s="128">
        <f t="shared" si="41"/>
        <v>5572.7988614829692</v>
      </c>
      <c r="BC259" s="128">
        <f t="shared" si="41"/>
        <v>4472.7883078110281</v>
      </c>
      <c r="BD259" s="128">
        <f t="shared" si="41"/>
        <v>3817.2120062300105</v>
      </c>
      <c r="BE259" s="128">
        <f t="shared" si="41"/>
        <v>2805.2410907763074</v>
      </c>
      <c r="BF259" s="128">
        <f t="shared" si="41"/>
        <v>1744.2281350927844</v>
      </c>
      <c r="BG259" s="128">
        <f t="shared" si="41"/>
        <v>1514.5018586320521</v>
      </c>
      <c r="BH259" s="128">
        <f t="shared" si="41"/>
        <v>106340.80772515203</v>
      </c>
      <c r="BI259" s="128">
        <f t="shared" si="22"/>
        <v>11913.086268493636</v>
      </c>
      <c r="BJ259" s="128">
        <f t="shared" si="23"/>
        <v>12172.354342055842</v>
      </c>
      <c r="BK259" s="128">
        <f t="shared" si="24"/>
        <v>9876.9755775718586</v>
      </c>
      <c r="BL259" s="128">
        <f t="shared" si="25"/>
        <v>77843.779390809606</v>
      </c>
      <c r="BM259" s="128">
        <f t="shared" si="26"/>
        <v>14353.971398542184</v>
      </c>
      <c r="BN259" s="128">
        <f t="shared" si="27"/>
        <v>9881.183090731156</v>
      </c>
    </row>
    <row r="260" spans="1:66">
      <c r="A260" s="132">
        <v>161</v>
      </c>
      <c r="B260" s="25" t="s">
        <v>60</v>
      </c>
      <c r="C260" s="128">
        <f t="shared" si="28"/>
        <v>7658.2913952938361</v>
      </c>
      <c r="D260" s="128"/>
      <c r="E260" s="128"/>
      <c r="F260" s="128"/>
      <c r="G260" s="128"/>
      <c r="H260" s="128"/>
      <c r="I260" s="128"/>
      <c r="J260" s="128"/>
      <c r="K260" s="128"/>
      <c r="L260" s="128"/>
      <c r="M260" s="128"/>
      <c r="N260" s="128"/>
      <c r="O260" s="128"/>
      <c r="P260" s="128"/>
      <c r="Q260" s="128"/>
      <c r="R260" s="128"/>
      <c r="S260" s="128"/>
      <c r="T260" s="128"/>
      <c r="U260" s="128"/>
      <c r="V260" s="128"/>
      <c r="W260" s="128"/>
      <c r="X260" s="128"/>
      <c r="Y260" s="128"/>
      <c r="Z260" s="128"/>
      <c r="AA260" s="128"/>
      <c r="AB260" s="128"/>
      <c r="AC260" s="128"/>
      <c r="AD260" s="128"/>
      <c r="AE260" s="128"/>
      <c r="AF260" s="128"/>
      <c r="AG260" s="128"/>
      <c r="AH260" s="128"/>
      <c r="AI260" s="128"/>
      <c r="AJ260" s="128"/>
      <c r="AK260" s="128"/>
      <c r="AL260" s="128"/>
      <c r="AM260" s="128"/>
      <c r="AN260" s="128"/>
      <c r="AO260" s="128"/>
      <c r="AP260" s="128">
        <f t="shared" si="41"/>
        <v>330.06210658034826</v>
      </c>
      <c r="AQ260" s="128">
        <f t="shared" si="41"/>
        <v>380.46186865768925</v>
      </c>
      <c r="AR260" s="128">
        <f t="shared" si="41"/>
        <v>419.34428271714626</v>
      </c>
      <c r="AS260" s="128">
        <f t="shared" si="41"/>
        <v>385.98725987320137</v>
      </c>
      <c r="AT260" s="128">
        <f t="shared" si="41"/>
        <v>314.46592904496515</v>
      </c>
      <c r="AU260" s="128">
        <f t="shared" si="41"/>
        <v>309.66083319397075</v>
      </c>
      <c r="AV260" s="128">
        <f t="shared" si="41"/>
        <v>353.88721859605721</v>
      </c>
      <c r="AW260" s="128">
        <f t="shared" si="41"/>
        <v>377.45181157538843</v>
      </c>
      <c r="AX260" s="128">
        <f t="shared" si="41"/>
        <v>394.85268725331787</v>
      </c>
      <c r="AY260" s="128">
        <f t="shared" si="41"/>
        <v>489.43725568106663</v>
      </c>
      <c r="AZ260" s="128">
        <f t="shared" si="41"/>
        <v>597.28564973058087</v>
      </c>
      <c r="BA260" s="128">
        <f t="shared" si="41"/>
        <v>592.06519531727929</v>
      </c>
      <c r="BB260" s="128">
        <f t="shared" si="41"/>
        <v>643.13538147223244</v>
      </c>
      <c r="BC260" s="128">
        <f t="shared" si="41"/>
        <v>661.36254610404478</v>
      </c>
      <c r="BD260" s="128">
        <f t="shared" si="41"/>
        <v>609.83299742482416</v>
      </c>
      <c r="BE260" s="128">
        <f t="shared" si="41"/>
        <v>398.16335104531993</v>
      </c>
      <c r="BF260" s="128">
        <f t="shared" si="41"/>
        <v>218.52605097578487</v>
      </c>
      <c r="BG260" s="128">
        <f t="shared" si="41"/>
        <v>182.30897005061834</v>
      </c>
      <c r="BH260" s="128">
        <f t="shared" si="41"/>
        <v>7658.2913952938361</v>
      </c>
      <c r="BI260" s="128">
        <f t="shared" si="22"/>
        <v>1129.8682579551837</v>
      </c>
      <c r="BJ260" s="128">
        <f t="shared" si="23"/>
        <v>952.05975854845417</v>
      </c>
      <c r="BK260" s="128">
        <f t="shared" si="24"/>
        <v>700.45318891816646</v>
      </c>
      <c r="BL260" s="128">
        <f t="shared" si="25"/>
        <v>4226.63686581414</v>
      </c>
      <c r="BM260" s="128">
        <f t="shared" si="26"/>
        <v>2070.1939156005924</v>
      </c>
      <c r="BN260" s="128">
        <f t="shared" si="27"/>
        <v>1408.8313694965473</v>
      </c>
    </row>
    <row r="261" spans="1:66">
      <c r="A261" s="132">
        <v>162</v>
      </c>
      <c r="B261" s="25" t="s">
        <v>61</v>
      </c>
      <c r="C261" s="128">
        <f t="shared" si="28"/>
        <v>3262.136857026409</v>
      </c>
      <c r="D261" s="128"/>
      <c r="E261" s="128"/>
      <c r="F261" s="128"/>
      <c r="G261" s="128"/>
      <c r="H261" s="128"/>
      <c r="I261" s="128"/>
      <c r="J261" s="128"/>
      <c r="K261" s="128"/>
      <c r="L261" s="128"/>
      <c r="M261" s="128"/>
      <c r="N261" s="128"/>
      <c r="O261" s="128"/>
      <c r="P261" s="128"/>
      <c r="Q261" s="128"/>
      <c r="R261" s="128"/>
      <c r="S261" s="128"/>
      <c r="T261" s="128"/>
      <c r="U261" s="128"/>
      <c r="V261" s="128"/>
      <c r="W261" s="128"/>
      <c r="X261" s="128"/>
      <c r="Y261" s="128"/>
      <c r="Z261" s="128"/>
      <c r="AA261" s="128"/>
      <c r="AB261" s="128"/>
      <c r="AC261" s="128"/>
      <c r="AD261" s="128"/>
      <c r="AE261" s="128"/>
      <c r="AF261" s="128"/>
      <c r="AG261" s="128"/>
      <c r="AH261" s="128"/>
      <c r="AI261" s="128"/>
      <c r="AJ261" s="128"/>
      <c r="AK261" s="128"/>
      <c r="AL261" s="128"/>
      <c r="AM261" s="128"/>
      <c r="AN261" s="128"/>
      <c r="AO261" s="128"/>
      <c r="AP261" s="128">
        <f t="shared" si="41"/>
        <v>91.23167409882889</v>
      </c>
      <c r="AQ261" s="128">
        <f t="shared" si="41"/>
        <v>108.96891304471009</v>
      </c>
      <c r="AR261" s="128">
        <f t="shared" si="41"/>
        <v>130.13970153007853</v>
      </c>
      <c r="AS261" s="128">
        <f t="shared" si="41"/>
        <v>128.90223566758306</v>
      </c>
      <c r="AT261" s="128">
        <f t="shared" si="41"/>
        <v>93.248698517172656</v>
      </c>
      <c r="AU261" s="128">
        <f t="shared" si="41"/>
        <v>71.282746008205706</v>
      </c>
      <c r="AV261" s="128">
        <f t="shared" si="41"/>
        <v>81.960063788197388</v>
      </c>
      <c r="AW261" s="128">
        <f t="shared" si="41"/>
        <v>116.82027394938294</v>
      </c>
      <c r="AX261" s="128">
        <f t="shared" si="41"/>
        <v>116.44138448608047</v>
      </c>
      <c r="AY261" s="128">
        <f t="shared" si="41"/>
        <v>139.46809268526849</v>
      </c>
      <c r="AZ261" s="128">
        <f t="shared" si="41"/>
        <v>169.73838749879971</v>
      </c>
      <c r="BA261" s="128">
        <f t="shared" si="41"/>
        <v>238.83838826716448</v>
      </c>
      <c r="BB261" s="128">
        <f t="shared" si="41"/>
        <v>310.81377304528962</v>
      </c>
      <c r="BC261" s="128">
        <f t="shared" si="41"/>
        <v>399.82597113164445</v>
      </c>
      <c r="BD261" s="128">
        <f t="shared" si="41"/>
        <v>374.54331065220214</v>
      </c>
      <c r="BE261" s="128">
        <f t="shared" si="41"/>
        <v>295.11348580818253</v>
      </c>
      <c r="BF261" s="128">
        <f t="shared" si="41"/>
        <v>220.00748534374097</v>
      </c>
      <c r="BG261" s="128">
        <f t="shared" si="41"/>
        <v>174.79227150387692</v>
      </c>
      <c r="BH261" s="128">
        <f t="shared" si="41"/>
        <v>3262.136857026409</v>
      </c>
      <c r="BI261" s="128">
        <f t="shared" si="22"/>
        <v>330.34028867361752</v>
      </c>
      <c r="BJ261" s="128">
        <f t="shared" si="23"/>
        <v>300.23475510280286</v>
      </c>
      <c r="BK261" s="128">
        <f t="shared" si="24"/>
        <v>222.15093418475573</v>
      </c>
      <c r="BL261" s="128">
        <f t="shared" si="25"/>
        <v>1390.1727025125947</v>
      </c>
      <c r="BM261" s="128">
        <f t="shared" si="26"/>
        <v>1464.282524439647</v>
      </c>
      <c r="BN261" s="128">
        <f t="shared" si="27"/>
        <v>1064.4565533080026</v>
      </c>
    </row>
    <row r="262" spans="1:66">
      <c r="A262" s="132">
        <v>163</v>
      </c>
      <c r="B262" s="25" t="s">
        <v>62</v>
      </c>
      <c r="C262" s="128">
        <f t="shared" si="28"/>
        <v>30680.998199696347</v>
      </c>
      <c r="D262" s="128"/>
      <c r="E262" s="128"/>
      <c r="F262" s="128"/>
      <c r="G262" s="128"/>
      <c r="H262" s="128"/>
      <c r="I262" s="128"/>
      <c r="J262" s="128"/>
      <c r="K262" s="128"/>
      <c r="L262" s="128"/>
      <c r="M262" s="128"/>
      <c r="N262" s="128"/>
      <c r="O262" s="128"/>
      <c r="P262" s="128"/>
      <c r="Q262" s="128"/>
      <c r="R262" s="128"/>
      <c r="S262" s="128"/>
      <c r="T262" s="128"/>
      <c r="U262" s="128"/>
      <c r="V262" s="128"/>
      <c r="W262" s="128"/>
      <c r="X262" s="128"/>
      <c r="Y262" s="128"/>
      <c r="Z262" s="128"/>
      <c r="AA262" s="128"/>
      <c r="AB262" s="128"/>
      <c r="AC262" s="128"/>
      <c r="AD262" s="128"/>
      <c r="AE262" s="128"/>
      <c r="AF262" s="128"/>
      <c r="AG262" s="128"/>
      <c r="AH262" s="128"/>
      <c r="AI262" s="128"/>
      <c r="AJ262" s="128"/>
      <c r="AK262" s="128"/>
      <c r="AL262" s="128"/>
      <c r="AM262" s="128"/>
      <c r="AN262" s="128"/>
      <c r="AO262" s="128"/>
      <c r="AP262" s="128">
        <f t="shared" si="41"/>
        <v>1493.6369063846107</v>
      </c>
      <c r="AQ262" s="128">
        <f t="shared" si="41"/>
        <v>1775.7056508599524</v>
      </c>
      <c r="AR262" s="128">
        <f t="shared" si="41"/>
        <v>1920.2593472800916</v>
      </c>
      <c r="AS262" s="128">
        <f t="shared" si="41"/>
        <v>1681.4308790994205</v>
      </c>
      <c r="AT262" s="128">
        <f t="shared" si="41"/>
        <v>1184.2894034018864</v>
      </c>
      <c r="AU262" s="128">
        <f t="shared" si="41"/>
        <v>1217.1332362458606</v>
      </c>
      <c r="AV262" s="128">
        <f t="shared" si="41"/>
        <v>1459.0131806352329</v>
      </c>
      <c r="AW262" s="128">
        <f t="shared" si="41"/>
        <v>1594.3072846613979</v>
      </c>
      <c r="AX262" s="128">
        <f t="shared" si="41"/>
        <v>1577.6317693466465</v>
      </c>
      <c r="AY262" s="128">
        <f t="shared" si="41"/>
        <v>1800.2521595867559</v>
      </c>
      <c r="AZ262" s="128">
        <f t="shared" si="41"/>
        <v>2044.629577163676</v>
      </c>
      <c r="BA262" s="128">
        <f t="shared" si="41"/>
        <v>2272.0486592971611</v>
      </c>
      <c r="BB262" s="128">
        <f t="shared" si="41"/>
        <v>2507.5537247034836</v>
      </c>
      <c r="BC262" s="128">
        <f t="shared" ref="AP262:BH266" si="42">BC162+$B$198/5*(BC662-BC162)</f>
        <v>2482.4377951704864</v>
      </c>
      <c r="BD262" s="128">
        <f t="shared" si="42"/>
        <v>2259.2862793738145</v>
      </c>
      <c r="BE262" s="128">
        <f t="shared" si="42"/>
        <v>1563.4856215115055</v>
      </c>
      <c r="BF262" s="128">
        <f t="shared" si="42"/>
        <v>981.27694456622692</v>
      </c>
      <c r="BG262" s="128">
        <f t="shared" si="42"/>
        <v>866.6197804081371</v>
      </c>
      <c r="BH262" s="128">
        <f t="shared" si="42"/>
        <v>30680.998199696347</v>
      </c>
      <c r="BI262" s="128">
        <f t="shared" si="22"/>
        <v>5189.6019045246549</v>
      </c>
      <c r="BJ262" s="128">
        <f t="shared" si="23"/>
        <v>4017.8758908693617</v>
      </c>
      <c r="BK262" s="128">
        <f t="shared" si="24"/>
        <v>2865.7202825013069</v>
      </c>
      <c r="BL262" s="128">
        <f t="shared" si="25"/>
        <v>16329.431346681869</v>
      </c>
      <c r="BM262" s="128">
        <f t="shared" si="26"/>
        <v>8153.1064210301702</v>
      </c>
      <c r="BN262" s="128">
        <f t="shared" si="27"/>
        <v>5670.6686258596837</v>
      </c>
    </row>
    <row r="263" spans="1:66">
      <c r="A263" s="132">
        <v>164</v>
      </c>
      <c r="B263" s="25" t="s">
        <v>63</v>
      </c>
      <c r="C263" s="128">
        <f t="shared" si="28"/>
        <v>16442.706142088333</v>
      </c>
      <c r="D263" s="128"/>
      <c r="E263" s="128"/>
      <c r="F263" s="128"/>
      <c r="G263" s="128"/>
      <c r="H263" s="128"/>
      <c r="I263" s="128"/>
      <c r="J263" s="128"/>
      <c r="K263" s="128"/>
      <c r="L263" s="128"/>
      <c r="M263" s="128"/>
      <c r="N263" s="128"/>
      <c r="O263" s="128"/>
      <c r="P263" s="128"/>
      <c r="Q263" s="128"/>
      <c r="R263" s="128"/>
      <c r="S263" s="128"/>
      <c r="T263" s="128"/>
      <c r="U263" s="128"/>
      <c r="V263" s="128"/>
      <c r="W263" s="128"/>
      <c r="X263" s="128"/>
      <c r="Y263" s="128"/>
      <c r="Z263" s="128"/>
      <c r="AA263" s="128"/>
      <c r="AB263" s="128"/>
      <c r="AC263" s="128"/>
      <c r="AD263" s="128"/>
      <c r="AE263" s="128"/>
      <c r="AF263" s="128"/>
      <c r="AG263" s="128"/>
      <c r="AH263" s="128"/>
      <c r="AI263" s="128"/>
      <c r="AJ263" s="128"/>
      <c r="AK263" s="128"/>
      <c r="AL263" s="128"/>
      <c r="AM263" s="128"/>
      <c r="AN263" s="128"/>
      <c r="AO263" s="128"/>
      <c r="AP263" s="128">
        <f t="shared" si="42"/>
        <v>854.03651537661926</v>
      </c>
      <c r="AQ263" s="128">
        <f t="shared" si="42"/>
        <v>918.97483571247017</v>
      </c>
      <c r="AR263" s="128">
        <f t="shared" si="42"/>
        <v>1002.5861472920093</v>
      </c>
      <c r="AS263" s="128">
        <f t="shared" si="42"/>
        <v>954.32880578118693</v>
      </c>
      <c r="AT263" s="128">
        <f t="shared" si="42"/>
        <v>744.44476122794424</v>
      </c>
      <c r="AU263" s="128">
        <f t="shared" si="42"/>
        <v>836.97316008698283</v>
      </c>
      <c r="AV263" s="128">
        <f t="shared" si="42"/>
        <v>836.01704329835093</v>
      </c>
      <c r="AW263" s="128">
        <f t="shared" si="42"/>
        <v>852.21562622046758</v>
      </c>
      <c r="AX263" s="128">
        <f t="shared" si="42"/>
        <v>853.01767085644667</v>
      </c>
      <c r="AY263" s="128">
        <f t="shared" si="42"/>
        <v>948.06657257165739</v>
      </c>
      <c r="AZ263" s="128">
        <f t="shared" si="42"/>
        <v>1015.1405872866535</v>
      </c>
      <c r="BA263" s="128">
        <f t="shared" si="42"/>
        <v>1132.7580134648388</v>
      </c>
      <c r="BB263" s="128">
        <f t="shared" si="42"/>
        <v>1203.2446945009851</v>
      </c>
      <c r="BC263" s="128">
        <f t="shared" si="42"/>
        <v>1218.0797139392794</v>
      </c>
      <c r="BD263" s="128">
        <f t="shared" si="42"/>
        <v>1094.5877460066426</v>
      </c>
      <c r="BE263" s="128">
        <f t="shared" si="42"/>
        <v>838.08684303208838</v>
      </c>
      <c r="BF263" s="128">
        <f t="shared" si="42"/>
        <v>546.6581716271063</v>
      </c>
      <c r="BG263" s="128">
        <f t="shared" si="42"/>
        <v>593.48923380660312</v>
      </c>
      <c r="BH263" s="128">
        <f t="shared" si="42"/>
        <v>16442.706142088333</v>
      </c>
      <c r="BI263" s="128">
        <f t="shared" si="22"/>
        <v>2775.5974983810988</v>
      </c>
      <c r="BJ263" s="128">
        <f t="shared" si="23"/>
        <v>2300.3252553843367</v>
      </c>
      <c r="BK263" s="128">
        <f t="shared" si="24"/>
        <v>1698.7735670091311</v>
      </c>
      <c r="BL263" s="128">
        <f t="shared" si="25"/>
        <v>8803.6096518268023</v>
      </c>
      <c r="BM263" s="128">
        <f t="shared" si="26"/>
        <v>4290.9017084117195</v>
      </c>
      <c r="BN263" s="128">
        <f t="shared" si="27"/>
        <v>3072.8219944724406</v>
      </c>
    </row>
    <row r="264" spans="1:66">
      <c r="A264" s="132">
        <v>165</v>
      </c>
      <c r="B264" s="25" t="s">
        <v>64</v>
      </c>
      <c r="C264" s="128">
        <f t="shared" si="28"/>
        <v>108343.37831742871</v>
      </c>
      <c r="D264" s="128"/>
      <c r="E264" s="128"/>
      <c r="F264" s="128"/>
      <c r="G264" s="128"/>
      <c r="H264" s="128"/>
      <c r="I264" s="128"/>
      <c r="J264" s="128"/>
      <c r="K264" s="128"/>
      <c r="L264" s="128"/>
      <c r="M264" s="128"/>
      <c r="N264" s="128"/>
      <c r="O264" s="128"/>
      <c r="P264" s="128"/>
      <c r="Q264" s="128"/>
      <c r="R264" s="128"/>
      <c r="S264" s="128"/>
      <c r="T264" s="128"/>
      <c r="U264" s="128"/>
      <c r="V264" s="128"/>
      <c r="W264" s="128"/>
      <c r="X264" s="128"/>
      <c r="Y264" s="128"/>
      <c r="Z264" s="128"/>
      <c r="AA264" s="128"/>
      <c r="AB264" s="128"/>
      <c r="AC264" s="128"/>
      <c r="AD264" s="128"/>
      <c r="AE264" s="128"/>
      <c r="AF264" s="128"/>
      <c r="AG264" s="128"/>
      <c r="AH264" s="128"/>
      <c r="AI264" s="128"/>
      <c r="AJ264" s="128"/>
      <c r="AK264" s="128"/>
      <c r="AL264" s="128"/>
      <c r="AM264" s="128"/>
      <c r="AN264" s="128"/>
      <c r="AO264" s="128"/>
      <c r="AP264" s="128">
        <f t="shared" si="42"/>
        <v>4116.2471529161166</v>
      </c>
      <c r="AQ264" s="128">
        <f t="shared" si="42"/>
        <v>3940.5256333043626</v>
      </c>
      <c r="AR264" s="128">
        <f t="shared" si="42"/>
        <v>4284.1586143160912</v>
      </c>
      <c r="AS264" s="128">
        <f t="shared" si="42"/>
        <v>4915.7640163482592</v>
      </c>
      <c r="AT264" s="128">
        <f t="shared" si="42"/>
        <v>9081.5535740185333</v>
      </c>
      <c r="AU264" s="128">
        <f t="shared" si="42"/>
        <v>13228.53089363566</v>
      </c>
      <c r="AV264" s="128">
        <f t="shared" si="42"/>
        <v>11598.567580495037</v>
      </c>
      <c r="AW264" s="128">
        <f t="shared" si="42"/>
        <v>8924.1648550303089</v>
      </c>
      <c r="AX264" s="128">
        <f t="shared" si="42"/>
        <v>6736.369936575159</v>
      </c>
      <c r="AY264" s="128">
        <f t="shared" si="42"/>
        <v>6204.6899149897727</v>
      </c>
      <c r="AZ264" s="128">
        <f t="shared" si="42"/>
        <v>6471.8140654592689</v>
      </c>
      <c r="BA264" s="128">
        <f t="shared" si="42"/>
        <v>5783.560171708059</v>
      </c>
      <c r="BB264" s="128">
        <f t="shared" si="42"/>
        <v>5150.6534076847929</v>
      </c>
      <c r="BC264" s="128">
        <f t="shared" si="42"/>
        <v>4628.0194022674077</v>
      </c>
      <c r="BD264" s="128">
        <f t="shared" si="42"/>
        <v>4375.0023738730797</v>
      </c>
      <c r="BE264" s="128">
        <f t="shared" si="42"/>
        <v>3498.6932403066412</v>
      </c>
      <c r="BF264" s="128">
        <f t="shared" si="42"/>
        <v>2623.5884325061888</v>
      </c>
      <c r="BG264" s="128">
        <f t="shared" si="42"/>
        <v>2781.4750519939685</v>
      </c>
      <c r="BH264" s="128">
        <f t="shared" si="42"/>
        <v>108343.37831742871</v>
      </c>
      <c r="BI264" s="128">
        <f t="shared" si="22"/>
        <v>12340.93140053657</v>
      </c>
      <c r="BJ264" s="128">
        <f t="shared" si="23"/>
        <v>16567.812758956446</v>
      </c>
      <c r="BK264" s="128">
        <f t="shared" si="24"/>
        <v>13997.317590366793</v>
      </c>
      <c r="BL264" s="128">
        <f t="shared" si="25"/>
        <v>75146.210006135894</v>
      </c>
      <c r="BM264" s="128">
        <f t="shared" si="26"/>
        <v>17906.778500947286</v>
      </c>
      <c r="BN264" s="128">
        <f t="shared" si="27"/>
        <v>13278.759098679877</v>
      </c>
    </row>
    <row r="265" spans="1:66">
      <c r="A265" s="132">
        <v>166</v>
      </c>
      <c r="B265" s="25" t="s">
        <v>65</v>
      </c>
      <c r="C265" s="128">
        <f t="shared" ref="C265:C280" si="43">C165+$B$198/5*(C665-C165)</f>
        <v>11508.305529328534</v>
      </c>
      <c r="D265" s="128"/>
      <c r="E265" s="128"/>
      <c r="F265" s="128"/>
      <c r="G265" s="128"/>
      <c r="H265" s="128"/>
      <c r="I265" s="128"/>
      <c r="J265" s="128"/>
      <c r="K265" s="128"/>
      <c r="L265" s="128"/>
      <c r="M265" s="128"/>
      <c r="N265" s="128"/>
      <c r="O265" s="128"/>
      <c r="P265" s="128"/>
      <c r="Q265" s="128"/>
      <c r="R265" s="128"/>
      <c r="S265" s="128"/>
      <c r="T265" s="128"/>
      <c r="U265" s="128"/>
      <c r="V265" s="128"/>
      <c r="W265" s="128"/>
      <c r="X265" s="128"/>
      <c r="Y265" s="128"/>
      <c r="Z265" s="128"/>
      <c r="AA265" s="128"/>
      <c r="AB265" s="128"/>
      <c r="AC265" s="128"/>
      <c r="AD265" s="128"/>
      <c r="AE265" s="128"/>
      <c r="AF265" s="128"/>
      <c r="AG265" s="128"/>
      <c r="AH265" s="128"/>
      <c r="AI265" s="128"/>
      <c r="AJ265" s="128"/>
      <c r="AK265" s="128"/>
      <c r="AL265" s="128"/>
      <c r="AM265" s="128"/>
      <c r="AN265" s="128"/>
      <c r="AO265" s="128"/>
      <c r="AP265" s="128">
        <f t="shared" si="42"/>
        <v>526.3318225439524</v>
      </c>
      <c r="AQ265" s="128">
        <f t="shared" si="42"/>
        <v>518.08044558363724</v>
      </c>
      <c r="AR265" s="128">
        <f t="shared" si="42"/>
        <v>581.19302985720265</v>
      </c>
      <c r="AS265" s="128">
        <f t="shared" si="42"/>
        <v>532.03431947421359</v>
      </c>
      <c r="AT265" s="128">
        <f t="shared" si="42"/>
        <v>418.79408223214335</v>
      </c>
      <c r="AU265" s="128">
        <f t="shared" si="42"/>
        <v>452.12783425025862</v>
      </c>
      <c r="AV265" s="128">
        <f t="shared" si="42"/>
        <v>498.03523461667271</v>
      </c>
      <c r="AW265" s="128">
        <f t="shared" si="42"/>
        <v>558.90290201958567</v>
      </c>
      <c r="AX265" s="128">
        <f t="shared" si="42"/>
        <v>572.96367926884193</v>
      </c>
      <c r="AY265" s="128">
        <f t="shared" si="42"/>
        <v>604.34063356818046</v>
      </c>
      <c r="AZ265" s="128">
        <f t="shared" si="42"/>
        <v>715.23869483044098</v>
      </c>
      <c r="BA265" s="128">
        <f t="shared" si="42"/>
        <v>864.09501977858463</v>
      </c>
      <c r="BB265" s="128">
        <f t="shared" si="42"/>
        <v>1056.4201603918516</v>
      </c>
      <c r="BC265" s="128">
        <f t="shared" si="42"/>
        <v>1085.7729973830117</v>
      </c>
      <c r="BD265" s="128">
        <f t="shared" si="42"/>
        <v>977.76845490347603</v>
      </c>
      <c r="BE265" s="128">
        <f t="shared" si="42"/>
        <v>673.29467642354609</v>
      </c>
      <c r="BF265" s="128">
        <f t="shared" si="42"/>
        <v>437.14063163349937</v>
      </c>
      <c r="BG265" s="128">
        <f t="shared" si="42"/>
        <v>435.77091056943453</v>
      </c>
      <c r="BH265" s="128">
        <f t="shared" si="42"/>
        <v>11508.305529328534</v>
      </c>
      <c r="BI265" s="128">
        <f t="shared" ref="BI265:BI281" si="44">SUM(AP265:AR265)</f>
        <v>1625.6052979847923</v>
      </c>
      <c r="BJ265" s="128">
        <f t="shared" ref="BJ265:BJ281" si="45">SUM(AS265:AT265)+AR265*0.6</f>
        <v>1299.5442196206786</v>
      </c>
      <c r="BK265" s="128">
        <f t="shared" ref="BK265:BK281" si="46">SUM(AS265:AT265)</f>
        <v>950.828401706357</v>
      </c>
      <c r="BL265" s="128">
        <f t="shared" ref="BL265:BL281" si="47">SUM(AT265:BB265)+AS265*0.4</f>
        <v>5953.7319687462459</v>
      </c>
      <c r="BM265" s="128">
        <f t="shared" ref="BM265:BM281" si="48">SUM(BC265:BG265)</f>
        <v>3609.7476709129674</v>
      </c>
      <c r="BN265" s="128">
        <f t="shared" ref="BN265:BN281" si="49">SUM(BD265:BG265)</f>
        <v>2523.9746735299559</v>
      </c>
    </row>
    <row r="266" spans="1:66">
      <c r="A266" s="132">
        <v>167</v>
      </c>
      <c r="B266" s="25" t="s">
        <v>66</v>
      </c>
      <c r="C266" s="128">
        <f t="shared" si="43"/>
        <v>38532.807180187097</v>
      </c>
      <c r="D266" s="128"/>
      <c r="E266" s="128"/>
      <c r="F266" s="128"/>
      <c r="G266" s="128"/>
      <c r="H266" s="128"/>
      <c r="I266" s="128"/>
      <c r="J266" s="128"/>
      <c r="K266" s="128"/>
      <c r="L266" s="128"/>
      <c r="M266" s="128"/>
      <c r="N266" s="128"/>
      <c r="O266" s="128"/>
      <c r="P266" s="128"/>
      <c r="Q266" s="128"/>
      <c r="R266" s="128"/>
      <c r="S266" s="128"/>
      <c r="T266" s="128"/>
      <c r="U266" s="128"/>
      <c r="V266" s="128"/>
      <c r="W266" s="128"/>
      <c r="X266" s="128"/>
      <c r="Y266" s="128"/>
      <c r="Z266" s="128"/>
      <c r="AA266" s="128"/>
      <c r="AB266" s="128"/>
      <c r="AC266" s="128"/>
      <c r="AD266" s="128"/>
      <c r="AE266" s="128"/>
      <c r="AF266" s="128"/>
      <c r="AG266" s="128"/>
      <c r="AH266" s="128"/>
      <c r="AI266" s="128"/>
      <c r="AJ266" s="128"/>
      <c r="AK266" s="128"/>
      <c r="AL266" s="128"/>
      <c r="AM266" s="128"/>
      <c r="AN266" s="128"/>
      <c r="AO266" s="128"/>
      <c r="AP266" s="128">
        <f t="shared" si="42"/>
        <v>2325.4362761233265</v>
      </c>
      <c r="AQ266" s="128">
        <f t="shared" si="42"/>
        <v>2595.9685787037097</v>
      </c>
      <c r="AR266" s="128">
        <f t="shared" si="42"/>
        <v>2633.5230869539091</v>
      </c>
      <c r="AS266" s="128">
        <f t="shared" si="42"/>
        <v>2198.5517505195653</v>
      </c>
      <c r="AT266" s="128">
        <f t="shared" si="42"/>
        <v>1654.1849882749837</v>
      </c>
      <c r="AU266" s="128">
        <f t="shared" si="42"/>
        <v>1685.0154034772595</v>
      </c>
      <c r="AV266" s="128">
        <f t="shared" si="42"/>
        <v>2141.5302130119389</v>
      </c>
      <c r="AW266" s="128">
        <f t="shared" si="42"/>
        <v>2680.9932986263311</v>
      </c>
      <c r="AX266" s="128">
        <f t="shared" si="42"/>
        <v>2751.2833367199428</v>
      </c>
      <c r="AY266" s="128">
        <f t="shared" si="42"/>
        <v>2724.0858560251445</v>
      </c>
      <c r="AZ266" s="128">
        <f t="shared" si="42"/>
        <v>2533.5941292451971</v>
      </c>
      <c r="BA266" s="128">
        <f t="shared" si="42"/>
        <v>2454.9161755626337</v>
      </c>
      <c r="BB266" s="128">
        <f t="shared" si="42"/>
        <v>2528.3116425856192</v>
      </c>
      <c r="BC266" s="128">
        <f t="shared" si="42"/>
        <v>2446.5674566739353</v>
      </c>
      <c r="BD266" s="128">
        <f t="shared" si="42"/>
        <v>2191.9668887513549</v>
      </c>
      <c r="BE266" s="128">
        <f t="shared" si="42"/>
        <v>1419.2784727119333</v>
      </c>
      <c r="BF266" s="128">
        <f t="shared" si="42"/>
        <v>825.18915550982729</v>
      </c>
      <c r="BG266" s="128">
        <f t="shared" si="42"/>
        <v>742.4104707104857</v>
      </c>
      <c r="BH266" s="128">
        <f t="shared" si="42"/>
        <v>38532.807180187097</v>
      </c>
      <c r="BI266" s="128">
        <f t="shared" si="44"/>
        <v>7554.9279417809457</v>
      </c>
      <c r="BJ266" s="128">
        <f t="shared" si="45"/>
        <v>5432.8505909668938</v>
      </c>
      <c r="BK266" s="128">
        <f t="shared" si="46"/>
        <v>3852.7367387945487</v>
      </c>
      <c r="BL266" s="128">
        <f t="shared" si="47"/>
        <v>22033.335743736876</v>
      </c>
      <c r="BM266" s="128">
        <f t="shared" si="48"/>
        <v>7625.4124443575365</v>
      </c>
      <c r="BN266" s="128">
        <f t="shared" si="49"/>
        <v>5178.8449876836003</v>
      </c>
    </row>
    <row r="267" spans="1:66">
      <c r="A267" s="132">
        <v>168</v>
      </c>
      <c r="B267" s="25" t="s">
        <v>67</v>
      </c>
      <c r="C267" s="128">
        <f t="shared" si="43"/>
        <v>21308.314364726531</v>
      </c>
      <c r="D267" s="128"/>
      <c r="E267" s="128"/>
      <c r="F267" s="128"/>
      <c r="G267" s="128"/>
      <c r="H267" s="128"/>
      <c r="I267" s="128"/>
      <c r="J267" s="128"/>
      <c r="K267" s="128"/>
      <c r="L267" s="128"/>
      <c r="M267" s="128"/>
      <c r="N267" s="128"/>
      <c r="O267" s="128"/>
      <c r="P267" s="128"/>
      <c r="Q267" s="128"/>
      <c r="R267" s="128"/>
      <c r="S267" s="128"/>
      <c r="T267" s="128"/>
      <c r="U267" s="128"/>
      <c r="V267" s="128"/>
      <c r="W267" s="128"/>
      <c r="X267" s="128"/>
      <c r="Y267" s="128"/>
      <c r="Z267" s="128"/>
      <c r="AA267" s="128"/>
      <c r="AB267" s="128"/>
      <c r="AC267" s="128"/>
      <c r="AD267" s="128"/>
      <c r="AE267" s="128"/>
      <c r="AF267" s="128"/>
      <c r="AG267" s="128"/>
      <c r="AH267" s="128"/>
      <c r="AI267" s="128"/>
      <c r="AJ267" s="128"/>
      <c r="AK267" s="128"/>
      <c r="AL267" s="128"/>
      <c r="AM267" s="128"/>
      <c r="AN267" s="128"/>
      <c r="AO267" s="128"/>
      <c r="AP267" s="128">
        <f t="shared" ref="AP267:BH271" si="50">AP167+$B$198/5*(AP667-AP167)</f>
        <v>1340.1884923713096</v>
      </c>
      <c r="AQ267" s="128">
        <f t="shared" si="50"/>
        <v>1312.1512729390161</v>
      </c>
      <c r="AR267" s="128">
        <f t="shared" si="50"/>
        <v>1373.3139446581476</v>
      </c>
      <c r="AS267" s="128">
        <f t="shared" si="50"/>
        <v>1142.6651002802478</v>
      </c>
      <c r="AT267" s="128">
        <f t="shared" si="50"/>
        <v>1153.4408300031309</v>
      </c>
      <c r="AU267" s="128">
        <f t="shared" si="50"/>
        <v>1485.783414346007</v>
      </c>
      <c r="AV267" s="128">
        <f t="shared" si="50"/>
        <v>1580.375587513754</v>
      </c>
      <c r="AW267" s="128">
        <f t="shared" si="50"/>
        <v>1459.2598826697638</v>
      </c>
      <c r="AX267" s="128">
        <f t="shared" si="50"/>
        <v>1241.6593357774427</v>
      </c>
      <c r="AY267" s="128">
        <f t="shared" si="50"/>
        <v>1128.1478743090206</v>
      </c>
      <c r="AZ267" s="128">
        <f t="shared" si="50"/>
        <v>1178.2975953955292</v>
      </c>
      <c r="BA267" s="128">
        <f t="shared" si="50"/>
        <v>1400.2462271304516</v>
      </c>
      <c r="BB267" s="128">
        <f t="shared" si="50"/>
        <v>1393.2873918915948</v>
      </c>
      <c r="BC267" s="128">
        <f t="shared" si="50"/>
        <v>1199.6447913760608</v>
      </c>
      <c r="BD267" s="128">
        <f t="shared" si="50"/>
        <v>1023.1204666052034</v>
      </c>
      <c r="BE267" s="128">
        <f t="shared" si="50"/>
        <v>746.96079566677906</v>
      </c>
      <c r="BF267" s="128">
        <f t="shared" si="50"/>
        <v>570.39600234792738</v>
      </c>
      <c r="BG267" s="128">
        <f t="shared" si="50"/>
        <v>579.37535944514548</v>
      </c>
      <c r="BH267" s="128">
        <f t="shared" si="50"/>
        <v>21308.314364726531</v>
      </c>
      <c r="BI267" s="128">
        <f t="shared" si="44"/>
        <v>4025.6537099684733</v>
      </c>
      <c r="BJ267" s="128">
        <f t="shared" si="45"/>
        <v>3120.0942970782671</v>
      </c>
      <c r="BK267" s="128">
        <f t="shared" si="46"/>
        <v>2296.1059302833787</v>
      </c>
      <c r="BL267" s="128">
        <f t="shared" si="47"/>
        <v>12477.564179148794</v>
      </c>
      <c r="BM267" s="128">
        <f t="shared" si="48"/>
        <v>4119.4974154411166</v>
      </c>
      <c r="BN267" s="128">
        <f t="shared" si="49"/>
        <v>2919.8526240650554</v>
      </c>
    </row>
    <row r="268" spans="1:66">
      <c r="A268" s="132">
        <v>169</v>
      </c>
      <c r="B268" s="25" t="s">
        <v>68</v>
      </c>
      <c r="C268" s="128">
        <f t="shared" si="43"/>
        <v>6192.3408873527878</v>
      </c>
      <c r="D268" s="128"/>
      <c r="E268" s="128"/>
      <c r="F268" s="128"/>
      <c r="G268" s="128"/>
      <c r="H268" s="128"/>
      <c r="I268" s="128"/>
      <c r="J268" s="128"/>
      <c r="K268" s="128"/>
      <c r="L268" s="128"/>
      <c r="M268" s="128"/>
      <c r="N268" s="128"/>
      <c r="O268" s="128"/>
      <c r="P268" s="128"/>
      <c r="Q268" s="128"/>
      <c r="R268" s="128"/>
      <c r="S268" s="128"/>
      <c r="T268" s="128"/>
      <c r="U268" s="128"/>
      <c r="V268" s="128"/>
      <c r="W268" s="128"/>
      <c r="X268" s="128"/>
      <c r="Y268" s="128"/>
      <c r="Z268" s="128"/>
      <c r="AA268" s="128"/>
      <c r="AB268" s="128"/>
      <c r="AC268" s="128"/>
      <c r="AD268" s="128"/>
      <c r="AE268" s="128"/>
      <c r="AF268" s="128"/>
      <c r="AG268" s="128"/>
      <c r="AH268" s="128"/>
      <c r="AI268" s="128"/>
      <c r="AJ268" s="128"/>
      <c r="AK268" s="128"/>
      <c r="AL268" s="128"/>
      <c r="AM268" s="128"/>
      <c r="AN268" s="128"/>
      <c r="AO268" s="128"/>
      <c r="AP268" s="128">
        <f t="shared" si="50"/>
        <v>285.48639519953855</v>
      </c>
      <c r="AQ268" s="128">
        <f t="shared" si="50"/>
        <v>324.92657954934026</v>
      </c>
      <c r="AR268" s="128">
        <f t="shared" si="50"/>
        <v>364.65726963553271</v>
      </c>
      <c r="AS268" s="128">
        <f t="shared" si="50"/>
        <v>285.16147724952265</v>
      </c>
      <c r="AT268" s="128">
        <f t="shared" si="50"/>
        <v>201.36985053593668</v>
      </c>
      <c r="AU268" s="128">
        <f t="shared" si="50"/>
        <v>247.89327992600627</v>
      </c>
      <c r="AV268" s="128">
        <f t="shared" si="50"/>
        <v>258.33811696399664</v>
      </c>
      <c r="AW268" s="128">
        <f t="shared" si="50"/>
        <v>319.2972338323695</v>
      </c>
      <c r="AX268" s="128">
        <f t="shared" si="50"/>
        <v>307.10061173117811</v>
      </c>
      <c r="AY268" s="128">
        <f t="shared" si="50"/>
        <v>330.54089826946034</v>
      </c>
      <c r="AZ268" s="128">
        <f t="shared" si="50"/>
        <v>409.87756945860707</v>
      </c>
      <c r="BA268" s="128">
        <f t="shared" si="50"/>
        <v>508.19304985888721</v>
      </c>
      <c r="BB268" s="128">
        <f t="shared" si="50"/>
        <v>566.12682558639824</v>
      </c>
      <c r="BC268" s="128">
        <f t="shared" si="50"/>
        <v>542.85052560085251</v>
      </c>
      <c r="BD268" s="128">
        <f t="shared" si="50"/>
        <v>479.62885629194056</v>
      </c>
      <c r="BE268" s="128">
        <f t="shared" si="50"/>
        <v>334.40601463763744</v>
      </c>
      <c r="BF268" s="128">
        <f t="shared" si="50"/>
        <v>210.67720647776753</v>
      </c>
      <c r="BG268" s="128">
        <f t="shared" si="50"/>
        <v>215.80912654781514</v>
      </c>
      <c r="BH268" s="128">
        <f t="shared" si="50"/>
        <v>6192.3408873527878</v>
      </c>
      <c r="BI268" s="128">
        <f t="shared" si="44"/>
        <v>975.07024438441158</v>
      </c>
      <c r="BJ268" s="128">
        <f t="shared" si="45"/>
        <v>705.32568956677892</v>
      </c>
      <c r="BK268" s="128">
        <f t="shared" si="46"/>
        <v>486.53132778545933</v>
      </c>
      <c r="BL268" s="128">
        <f t="shared" si="47"/>
        <v>3262.8020270626494</v>
      </c>
      <c r="BM268" s="128">
        <f t="shared" si="48"/>
        <v>1783.3717295560132</v>
      </c>
      <c r="BN268" s="128">
        <f t="shared" si="49"/>
        <v>1240.5212039551607</v>
      </c>
    </row>
    <row r="269" spans="1:66">
      <c r="A269" s="132">
        <v>170</v>
      </c>
      <c r="B269" s="25" t="s">
        <v>69</v>
      </c>
      <c r="C269" s="128">
        <f t="shared" si="43"/>
        <v>29929.675863793222</v>
      </c>
      <c r="D269" s="128"/>
      <c r="E269" s="128"/>
      <c r="F269" s="128"/>
      <c r="G269" s="128"/>
      <c r="H269" s="128"/>
      <c r="I269" s="128"/>
      <c r="J269" s="128"/>
      <c r="K269" s="128"/>
      <c r="L269" s="128"/>
      <c r="M269" s="128"/>
      <c r="N269" s="128"/>
      <c r="O269" s="128"/>
      <c r="P269" s="128"/>
      <c r="Q269" s="128"/>
      <c r="R269" s="128"/>
      <c r="S269" s="128"/>
      <c r="T269" s="128"/>
      <c r="U269" s="128"/>
      <c r="V269" s="128"/>
      <c r="W269" s="128"/>
      <c r="X269" s="128"/>
      <c r="Y269" s="128"/>
      <c r="Z269" s="128"/>
      <c r="AA269" s="128"/>
      <c r="AB269" s="128"/>
      <c r="AC269" s="128"/>
      <c r="AD269" s="128"/>
      <c r="AE269" s="128"/>
      <c r="AF269" s="128"/>
      <c r="AG269" s="128"/>
      <c r="AH269" s="128"/>
      <c r="AI269" s="128"/>
      <c r="AJ269" s="128"/>
      <c r="AK269" s="128"/>
      <c r="AL269" s="128"/>
      <c r="AM269" s="128"/>
      <c r="AN269" s="128"/>
      <c r="AO269" s="128"/>
      <c r="AP269" s="128">
        <f t="shared" si="50"/>
        <v>1549.0975402115464</v>
      </c>
      <c r="AQ269" s="128">
        <f t="shared" si="50"/>
        <v>1725.6751290362656</v>
      </c>
      <c r="AR269" s="128">
        <f t="shared" si="50"/>
        <v>1935.0957257521391</v>
      </c>
      <c r="AS269" s="128">
        <f t="shared" si="50"/>
        <v>1808.6725769863906</v>
      </c>
      <c r="AT269" s="128">
        <f t="shared" si="50"/>
        <v>1320.7417135798985</v>
      </c>
      <c r="AU269" s="128">
        <f t="shared" si="50"/>
        <v>1523.7461177804666</v>
      </c>
      <c r="AV269" s="128">
        <f t="shared" si="50"/>
        <v>1585.9753217020195</v>
      </c>
      <c r="AW269" s="128">
        <f t="shared" si="50"/>
        <v>1637.5789755292133</v>
      </c>
      <c r="AX269" s="128">
        <f t="shared" si="50"/>
        <v>1710.3044258504317</v>
      </c>
      <c r="AY269" s="128">
        <f t="shared" si="50"/>
        <v>1814.0279907933341</v>
      </c>
      <c r="AZ269" s="128">
        <f t="shared" si="50"/>
        <v>1971.6287441243128</v>
      </c>
      <c r="BA269" s="128">
        <f t="shared" si="50"/>
        <v>2021.2320047369749</v>
      </c>
      <c r="BB269" s="128">
        <f t="shared" si="50"/>
        <v>2087.8052185838383</v>
      </c>
      <c r="BC269" s="128">
        <f t="shared" si="50"/>
        <v>1984.4058468266662</v>
      </c>
      <c r="BD269" s="128">
        <f t="shared" si="50"/>
        <v>1851.6370719519596</v>
      </c>
      <c r="BE269" s="128">
        <f t="shared" si="50"/>
        <v>1427.6788025479714</v>
      </c>
      <c r="BF269" s="128">
        <f t="shared" si="50"/>
        <v>1007.1070409736443</v>
      </c>
      <c r="BG269" s="128">
        <f t="shared" si="50"/>
        <v>967.26561682614783</v>
      </c>
      <c r="BH269" s="128">
        <f t="shared" si="50"/>
        <v>29929.675863793222</v>
      </c>
      <c r="BI269" s="128">
        <f t="shared" si="44"/>
        <v>5209.8683949999504</v>
      </c>
      <c r="BJ269" s="128">
        <f t="shared" si="45"/>
        <v>4290.471726017573</v>
      </c>
      <c r="BK269" s="128">
        <f t="shared" si="46"/>
        <v>3129.4142905662893</v>
      </c>
      <c r="BL269" s="128">
        <f t="shared" si="47"/>
        <v>16396.509543475047</v>
      </c>
      <c r="BM269" s="128">
        <f t="shared" si="48"/>
        <v>7238.094379126389</v>
      </c>
      <c r="BN269" s="128">
        <f t="shared" si="49"/>
        <v>5253.6885322997223</v>
      </c>
    </row>
    <row r="270" spans="1:66">
      <c r="A270" s="132">
        <v>171</v>
      </c>
      <c r="B270" s="25" t="s">
        <v>70</v>
      </c>
      <c r="C270" s="128">
        <f t="shared" si="43"/>
        <v>35616.83292111841</v>
      </c>
      <c r="D270" s="128"/>
      <c r="E270" s="128"/>
      <c r="F270" s="128"/>
      <c r="G270" s="128"/>
      <c r="H270" s="128"/>
      <c r="I270" s="128"/>
      <c r="J270" s="128"/>
      <c r="K270" s="128"/>
      <c r="L270" s="128"/>
      <c r="M270" s="128"/>
      <c r="N270" s="128"/>
      <c r="O270" s="128"/>
      <c r="P270" s="128"/>
      <c r="Q270" s="128"/>
      <c r="R270" s="128"/>
      <c r="S270" s="128"/>
      <c r="T270" s="128"/>
      <c r="U270" s="128"/>
      <c r="V270" s="128"/>
      <c r="W270" s="128"/>
      <c r="X270" s="128"/>
      <c r="Y270" s="128"/>
      <c r="Z270" s="128"/>
      <c r="AA270" s="128"/>
      <c r="AB270" s="128"/>
      <c r="AC270" s="128"/>
      <c r="AD270" s="128"/>
      <c r="AE270" s="128"/>
      <c r="AF270" s="128"/>
      <c r="AG270" s="128"/>
      <c r="AH270" s="128"/>
      <c r="AI270" s="128"/>
      <c r="AJ270" s="128"/>
      <c r="AK270" s="128"/>
      <c r="AL270" s="128"/>
      <c r="AM270" s="128"/>
      <c r="AN270" s="128"/>
      <c r="AO270" s="128"/>
      <c r="AP270" s="128">
        <f t="shared" si="50"/>
        <v>1872.4505726436871</v>
      </c>
      <c r="AQ270" s="128">
        <f t="shared" si="50"/>
        <v>2064.6304468211683</v>
      </c>
      <c r="AR270" s="128">
        <f t="shared" si="50"/>
        <v>2270.300127417087</v>
      </c>
      <c r="AS270" s="128">
        <f t="shared" si="50"/>
        <v>2167.6992713360992</v>
      </c>
      <c r="AT270" s="128">
        <f t="shared" si="50"/>
        <v>1914.961100657099</v>
      </c>
      <c r="AU270" s="128">
        <f t="shared" si="50"/>
        <v>2259.6484954333828</v>
      </c>
      <c r="AV270" s="128">
        <f t="shared" si="50"/>
        <v>2251.0817378349525</v>
      </c>
      <c r="AW270" s="128">
        <f t="shared" si="50"/>
        <v>2156.3483394872137</v>
      </c>
      <c r="AX270" s="128">
        <f t="shared" si="50"/>
        <v>2115.6714762644988</v>
      </c>
      <c r="AY270" s="128">
        <f t="shared" si="50"/>
        <v>2160.7305599490205</v>
      </c>
      <c r="AZ270" s="128">
        <f t="shared" si="50"/>
        <v>2237.9651679044368</v>
      </c>
      <c r="BA270" s="128">
        <f t="shared" si="50"/>
        <v>2275.212856574361</v>
      </c>
      <c r="BB270" s="128">
        <f t="shared" si="50"/>
        <v>2295.3392068261132</v>
      </c>
      <c r="BC270" s="128">
        <f t="shared" si="50"/>
        <v>2152.7014900183694</v>
      </c>
      <c r="BD270" s="128">
        <f t="shared" si="50"/>
        <v>1919.8424676074014</v>
      </c>
      <c r="BE270" s="128">
        <f t="shared" si="50"/>
        <v>1454.5146190793077</v>
      </c>
      <c r="BF270" s="128">
        <f t="shared" si="50"/>
        <v>983.31633772753912</v>
      </c>
      <c r="BG270" s="128">
        <f t="shared" si="50"/>
        <v>1064.4186475366703</v>
      </c>
      <c r="BH270" s="128">
        <f t="shared" si="50"/>
        <v>35616.83292111841</v>
      </c>
      <c r="BI270" s="128">
        <f t="shared" si="44"/>
        <v>6207.3811468819422</v>
      </c>
      <c r="BJ270" s="128">
        <f t="shared" si="45"/>
        <v>5444.8404484434504</v>
      </c>
      <c r="BK270" s="128">
        <f t="shared" si="46"/>
        <v>4082.6603719931982</v>
      </c>
      <c r="BL270" s="128">
        <f t="shared" si="47"/>
        <v>20534.038649465518</v>
      </c>
      <c r="BM270" s="128">
        <f t="shared" si="48"/>
        <v>7574.793561969288</v>
      </c>
      <c r="BN270" s="128">
        <f t="shared" si="49"/>
        <v>5422.0920719509186</v>
      </c>
    </row>
    <row r="271" spans="1:66">
      <c r="A271" s="132">
        <v>172</v>
      </c>
      <c r="B271" s="25" t="s">
        <v>71</v>
      </c>
      <c r="C271" s="128">
        <f t="shared" si="43"/>
        <v>45851.143147593306</v>
      </c>
      <c r="D271" s="128"/>
      <c r="E271" s="128"/>
      <c r="F271" s="128"/>
      <c r="G271" s="128"/>
      <c r="H271" s="128"/>
      <c r="I271" s="128"/>
      <c r="J271" s="128"/>
      <c r="K271" s="128"/>
      <c r="L271" s="128"/>
      <c r="M271" s="128"/>
      <c r="N271" s="128"/>
      <c r="O271" s="128"/>
      <c r="P271" s="128"/>
      <c r="Q271" s="128"/>
      <c r="R271" s="128"/>
      <c r="S271" s="128"/>
      <c r="T271" s="128"/>
      <c r="U271" s="128"/>
      <c r="V271" s="128"/>
      <c r="W271" s="128"/>
      <c r="X271" s="128"/>
      <c r="Y271" s="128"/>
      <c r="Z271" s="128"/>
      <c r="AA271" s="128"/>
      <c r="AB271" s="128"/>
      <c r="AC271" s="128"/>
      <c r="AD271" s="128"/>
      <c r="AE271" s="128"/>
      <c r="AF271" s="128"/>
      <c r="AG271" s="128"/>
      <c r="AH271" s="128"/>
      <c r="AI271" s="128"/>
      <c r="AJ271" s="128"/>
      <c r="AK271" s="128"/>
      <c r="AL271" s="128"/>
      <c r="AM271" s="128"/>
      <c r="AN271" s="128"/>
      <c r="AO271" s="128"/>
      <c r="AP271" s="128">
        <f t="shared" si="50"/>
        <v>2430.1194197243608</v>
      </c>
      <c r="AQ271" s="128">
        <f t="shared" si="50"/>
        <v>2595.7564067085646</v>
      </c>
      <c r="AR271" s="128">
        <f t="shared" si="50"/>
        <v>2767.7917081068731</v>
      </c>
      <c r="AS271" s="128">
        <f t="shared" si="50"/>
        <v>2528.8817267247227</v>
      </c>
      <c r="AT271" s="128">
        <f t="shared" si="50"/>
        <v>2170.3362859418471</v>
      </c>
      <c r="AU271" s="128">
        <f t="shared" si="50"/>
        <v>2636.5624976679828</v>
      </c>
      <c r="AV271" s="128">
        <f t="shared" si="50"/>
        <v>2687.4275670458878</v>
      </c>
      <c r="AW271" s="128">
        <f t="shared" si="50"/>
        <v>2757.1540289869681</v>
      </c>
      <c r="AX271" s="128">
        <f t="shared" si="50"/>
        <v>2556.697418395398</v>
      </c>
      <c r="AY271" s="128">
        <f t="shared" si="50"/>
        <v>2625.4722069106228</v>
      </c>
      <c r="AZ271" s="128">
        <f t="shared" si="50"/>
        <v>2888.6150765191551</v>
      </c>
      <c r="BA271" s="128">
        <f t="shared" si="50"/>
        <v>3130.9442118245297</v>
      </c>
      <c r="BB271" s="128">
        <f t="shared" si="50"/>
        <v>3419.7647104810285</v>
      </c>
      <c r="BC271" s="128">
        <f t="shared" si="50"/>
        <v>3334.3058691009342</v>
      </c>
      <c r="BD271" s="128">
        <f t="shared" si="50"/>
        <v>2993.7197109325648</v>
      </c>
      <c r="BE271" s="128">
        <f t="shared" si="50"/>
        <v>1995.8056382953732</v>
      </c>
      <c r="BF271" s="128">
        <f t="shared" si="50"/>
        <v>1267.1412358152388</v>
      </c>
      <c r="BG271" s="128">
        <f t="shared" si="50"/>
        <v>1064.6474284112546</v>
      </c>
      <c r="BH271" s="128">
        <f t="shared" si="50"/>
        <v>45851.143147593306</v>
      </c>
      <c r="BI271" s="128">
        <f t="shared" si="44"/>
        <v>7793.667534539798</v>
      </c>
      <c r="BJ271" s="128">
        <f t="shared" si="45"/>
        <v>6359.8930375306936</v>
      </c>
      <c r="BK271" s="128">
        <f t="shared" si="46"/>
        <v>4699.2180126665698</v>
      </c>
      <c r="BL271" s="128">
        <f t="shared" si="47"/>
        <v>25884.526694463308</v>
      </c>
      <c r="BM271" s="128">
        <f t="shared" si="48"/>
        <v>10655.619882555366</v>
      </c>
      <c r="BN271" s="128">
        <f t="shared" si="49"/>
        <v>7321.314013454431</v>
      </c>
    </row>
    <row r="272" spans="1:66">
      <c r="A272" s="132">
        <v>173</v>
      </c>
      <c r="B272" s="25" t="s">
        <v>72</v>
      </c>
      <c r="C272" s="128">
        <f t="shared" si="43"/>
        <v>3949.2160478287728</v>
      </c>
      <c r="D272" s="128"/>
      <c r="E272" s="128"/>
      <c r="F272" s="128"/>
      <c r="G272" s="128"/>
      <c r="H272" s="128"/>
      <c r="I272" s="128"/>
      <c r="J272" s="128"/>
      <c r="K272" s="128"/>
      <c r="L272" s="128"/>
      <c r="M272" s="128"/>
      <c r="N272" s="128"/>
      <c r="O272" s="128"/>
      <c r="P272" s="128"/>
      <c r="Q272" s="128"/>
      <c r="R272" s="128"/>
      <c r="S272" s="128"/>
      <c r="T272" s="128"/>
      <c r="U272" s="128"/>
      <c r="V272" s="128"/>
      <c r="W272" s="128"/>
      <c r="X272" s="128"/>
      <c r="Y272" s="128"/>
      <c r="Z272" s="128"/>
      <c r="AA272" s="128"/>
      <c r="AB272" s="128"/>
      <c r="AC272" s="128"/>
      <c r="AD272" s="128"/>
      <c r="AE272" s="128"/>
      <c r="AF272" s="128"/>
      <c r="AG272" s="128"/>
      <c r="AH272" s="128"/>
      <c r="AI272" s="128"/>
      <c r="AJ272" s="128"/>
      <c r="AK272" s="128"/>
      <c r="AL272" s="128"/>
      <c r="AM272" s="128"/>
      <c r="AN272" s="128"/>
      <c r="AO272" s="128"/>
      <c r="AP272" s="128">
        <f t="shared" ref="AP272:BH275" si="51">AP172+$B$198/5*(AP672-AP172)</f>
        <v>226.77365777732135</v>
      </c>
      <c r="AQ272" s="128">
        <f t="shared" si="51"/>
        <v>206.63427817576544</v>
      </c>
      <c r="AR272" s="128">
        <f t="shared" si="51"/>
        <v>231.9916078333008</v>
      </c>
      <c r="AS272" s="128">
        <f t="shared" si="51"/>
        <v>157.22565090079951</v>
      </c>
      <c r="AT272" s="128">
        <f t="shared" si="51"/>
        <v>137.61871020173731</v>
      </c>
      <c r="AU272" s="128">
        <f t="shared" si="51"/>
        <v>188.52040719419293</v>
      </c>
      <c r="AV272" s="128">
        <f t="shared" si="51"/>
        <v>186.64573229365161</v>
      </c>
      <c r="AW272" s="128">
        <f t="shared" si="51"/>
        <v>201.05599655632045</v>
      </c>
      <c r="AX272" s="128">
        <f t="shared" si="51"/>
        <v>182.69357282259955</v>
      </c>
      <c r="AY272" s="128">
        <f t="shared" si="51"/>
        <v>199.72624306862826</v>
      </c>
      <c r="AZ272" s="128">
        <f t="shared" si="51"/>
        <v>278.82474901253426</v>
      </c>
      <c r="BA272" s="128">
        <f t="shared" si="51"/>
        <v>320.12745942657068</v>
      </c>
      <c r="BB272" s="128">
        <f t="shared" si="51"/>
        <v>343.22517015244625</v>
      </c>
      <c r="BC272" s="128">
        <f t="shared" si="51"/>
        <v>320.35504758623733</v>
      </c>
      <c r="BD272" s="128">
        <f t="shared" si="51"/>
        <v>286.55167727063412</v>
      </c>
      <c r="BE272" s="128">
        <f t="shared" si="51"/>
        <v>186.91591517155956</v>
      </c>
      <c r="BF272" s="128">
        <f t="shared" si="51"/>
        <v>143.86616832311557</v>
      </c>
      <c r="BG272" s="128">
        <f t="shared" si="51"/>
        <v>150.46400406135771</v>
      </c>
      <c r="BH272" s="128">
        <f t="shared" si="51"/>
        <v>3949.2160478287728</v>
      </c>
      <c r="BI272" s="128">
        <f t="shared" si="44"/>
        <v>665.39954378638754</v>
      </c>
      <c r="BJ272" s="128">
        <f t="shared" si="45"/>
        <v>434.03932580251728</v>
      </c>
      <c r="BK272" s="128">
        <f t="shared" si="46"/>
        <v>294.84436110253682</v>
      </c>
      <c r="BL272" s="128">
        <f t="shared" si="47"/>
        <v>2101.3283010890013</v>
      </c>
      <c r="BM272" s="128">
        <f t="shared" si="48"/>
        <v>1088.1528124129043</v>
      </c>
      <c r="BN272" s="128">
        <f t="shared" si="49"/>
        <v>767.79776482666705</v>
      </c>
    </row>
    <row r="273" spans="1:66">
      <c r="A273" s="132">
        <v>174</v>
      </c>
      <c r="B273" s="25" t="s">
        <v>73</v>
      </c>
      <c r="C273" s="128">
        <f t="shared" si="43"/>
        <v>173583.2736652125</v>
      </c>
      <c r="D273" s="128"/>
      <c r="E273" s="128"/>
      <c r="F273" s="128"/>
      <c r="G273" s="128"/>
      <c r="H273" s="128"/>
      <c r="I273" s="128"/>
      <c r="J273" s="128"/>
      <c r="K273" s="128"/>
      <c r="L273" s="128"/>
      <c r="M273" s="128"/>
      <c r="N273" s="128"/>
      <c r="O273" s="128"/>
      <c r="P273" s="128"/>
      <c r="Q273" s="128"/>
      <c r="R273" s="128"/>
      <c r="S273" s="128"/>
      <c r="T273" s="128"/>
      <c r="U273" s="128"/>
      <c r="V273" s="128"/>
      <c r="W273" s="128"/>
      <c r="X273" s="128"/>
      <c r="Y273" s="128"/>
      <c r="Z273" s="128"/>
      <c r="AA273" s="128"/>
      <c r="AB273" s="128"/>
      <c r="AC273" s="128"/>
      <c r="AD273" s="128"/>
      <c r="AE273" s="128"/>
      <c r="AF273" s="128"/>
      <c r="AG273" s="128"/>
      <c r="AH273" s="128"/>
      <c r="AI273" s="128"/>
      <c r="AJ273" s="128"/>
      <c r="AK273" s="128"/>
      <c r="AL273" s="128"/>
      <c r="AM273" s="128"/>
      <c r="AN273" s="128"/>
      <c r="AO273" s="128"/>
      <c r="AP273" s="128">
        <f t="shared" si="51"/>
        <v>8223.0015544957841</v>
      </c>
      <c r="AQ273" s="128">
        <f t="shared" si="51"/>
        <v>9435.8594152265396</v>
      </c>
      <c r="AR273" s="128">
        <f t="shared" si="51"/>
        <v>9982.79011970391</v>
      </c>
      <c r="AS273" s="128">
        <f t="shared" si="51"/>
        <v>10649.399238676391</v>
      </c>
      <c r="AT273" s="128">
        <f t="shared" si="51"/>
        <v>13574.799230367293</v>
      </c>
      <c r="AU273" s="128">
        <f t="shared" si="51"/>
        <v>12502.264611776205</v>
      </c>
      <c r="AV273" s="128">
        <f t="shared" si="51"/>
        <v>12222.381248063119</v>
      </c>
      <c r="AW273" s="128">
        <f t="shared" si="51"/>
        <v>12509.079961506166</v>
      </c>
      <c r="AX273" s="128">
        <f t="shared" si="51"/>
        <v>11571.81787938768</v>
      </c>
      <c r="AY273" s="128">
        <f t="shared" si="51"/>
        <v>11488.272408796989</v>
      </c>
      <c r="AZ273" s="128">
        <f t="shared" si="51"/>
        <v>11205.205213984696</v>
      </c>
      <c r="BA273" s="128">
        <f t="shared" si="51"/>
        <v>9962.9545121506089</v>
      </c>
      <c r="BB273" s="128">
        <f t="shared" si="51"/>
        <v>9043.5244194326315</v>
      </c>
      <c r="BC273" s="128">
        <f t="shared" si="51"/>
        <v>8012.3202974028554</v>
      </c>
      <c r="BD273" s="128">
        <f t="shared" si="51"/>
        <v>7196.884207291203</v>
      </c>
      <c r="BE273" s="128">
        <f t="shared" si="51"/>
        <v>5831.0024911246101</v>
      </c>
      <c r="BF273" s="128">
        <f t="shared" si="51"/>
        <v>4725.3717502015215</v>
      </c>
      <c r="BG273" s="128">
        <f t="shared" si="51"/>
        <v>5446.3451056243048</v>
      </c>
      <c r="BH273" s="128">
        <f t="shared" si="51"/>
        <v>173583.2736652125</v>
      </c>
      <c r="BI273" s="128">
        <f t="shared" si="44"/>
        <v>27641.651089426232</v>
      </c>
      <c r="BJ273" s="128">
        <f t="shared" si="45"/>
        <v>30213.872540866028</v>
      </c>
      <c r="BK273" s="128">
        <f t="shared" si="46"/>
        <v>24224.198469043684</v>
      </c>
      <c r="BL273" s="128">
        <f t="shared" si="47"/>
        <v>108340.05918093595</v>
      </c>
      <c r="BM273" s="128">
        <f t="shared" si="48"/>
        <v>31211.923851644497</v>
      </c>
      <c r="BN273" s="128">
        <f t="shared" si="49"/>
        <v>23199.603554241636</v>
      </c>
    </row>
    <row r="274" spans="1:66">
      <c r="A274" s="132">
        <v>175</v>
      </c>
      <c r="B274" s="25" t="s">
        <v>74</v>
      </c>
      <c r="C274" s="128">
        <f t="shared" si="43"/>
        <v>238657.56854611795</v>
      </c>
      <c r="D274" s="128"/>
      <c r="E274" s="128"/>
      <c r="F274" s="128"/>
      <c r="G274" s="128"/>
      <c r="H274" s="128"/>
      <c r="I274" s="128"/>
      <c r="J274" s="128"/>
      <c r="K274" s="128"/>
      <c r="L274" s="128"/>
      <c r="M274" s="128"/>
      <c r="N274" s="128"/>
      <c r="O274" s="128"/>
      <c r="P274" s="128"/>
      <c r="Q274" s="128"/>
      <c r="R274" s="128"/>
      <c r="S274" s="128"/>
      <c r="T274" s="128"/>
      <c r="U274" s="128"/>
      <c r="V274" s="128"/>
      <c r="W274" s="128"/>
      <c r="X274" s="128"/>
      <c r="Y274" s="128"/>
      <c r="Z274" s="128"/>
      <c r="AA274" s="128"/>
      <c r="AB274" s="128"/>
      <c r="AC274" s="128"/>
      <c r="AD274" s="128"/>
      <c r="AE274" s="128"/>
      <c r="AF274" s="128"/>
      <c r="AG274" s="128"/>
      <c r="AH274" s="128"/>
      <c r="AI274" s="128"/>
      <c r="AJ274" s="128"/>
      <c r="AK274" s="128"/>
      <c r="AL274" s="128"/>
      <c r="AM274" s="128"/>
      <c r="AN274" s="128"/>
      <c r="AO274" s="128"/>
      <c r="AP274" s="128">
        <f t="shared" si="51"/>
        <v>17735.467500455339</v>
      </c>
      <c r="AQ274" s="128">
        <f t="shared" si="51"/>
        <v>17718.335279707007</v>
      </c>
      <c r="AR274" s="128">
        <f t="shared" si="51"/>
        <v>15788.563093581044</v>
      </c>
      <c r="AS274" s="128">
        <f t="shared" si="51"/>
        <v>13958.925142203869</v>
      </c>
      <c r="AT274" s="128">
        <f t="shared" si="51"/>
        <v>15369.195893801834</v>
      </c>
      <c r="AU274" s="128">
        <f t="shared" si="51"/>
        <v>17559.495317163655</v>
      </c>
      <c r="AV274" s="128">
        <f t="shared" si="51"/>
        <v>20296.809446060441</v>
      </c>
      <c r="AW274" s="128">
        <f t="shared" si="51"/>
        <v>21017.057549972691</v>
      </c>
      <c r="AX274" s="128">
        <f t="shared" si="51"/>
        <v>17725.956263768458</v>
      </c>
      <c r="AY274" s="128">
        <f t="shared" si="51"/>
        <v>15114.752639985945</v>
      </c>
      <c r="AZ274" s="128">
        <f t="shared" si="51"/>
        <v>13577.591139466118</v>
      </c>
      <c r="BA274" s="128">
        <f t="shared" si="51"/>
        <v>12166.290317250896</v>
      </c>
      <c r="BB274" s="128">
        <f t="shared" si="51"/>
        <v>10894.329722038708</v>
      </c>
      <c r="BC274" s="128">
        <f t="shared" si="51"/>
        <v>9272.1276836635134</v>
      </c>
      <c r="BD274" s="128">
        <f t="shared" si="51"/>
        <v>7942.0195680461729</v>
      </c>
      <c r="BE274" s="128">
        <f t="shared" si="51"/>
        <v>5522.4047658354148</v>
      </c>
      <c r="BF274" s="128">
        <f t="shared" si="51"/>
        <v>3685.8575236451352</v>
      </c>
      <c r="BG274" s="128">
        <f t="shared" si="51"/>
        <v>3312.3896994717002</v>
      </c>
      <c r="BH274" s="128">
        <f t="shared" si="51"/>
        <v>238657.56854611795</v>
      </c>
      <c r="BI274" s="128">
        <f t="shared" si="44"/>
        <v>51242.365873743387</v>
      </c>
      <c r="BJ274" s="128">
        <f t="shared" si="45"/>
        <v>38801.258892154328</v>
      </c>
      <c r="BK274" s="128">
        <f t="shared" si="46"/>
        <v>29328.121036005701</v>
      </c>
      <c r="BL274" s="128">
        <f t="shared" si="47"/>
        <v>149305.04834639031</v>
      </c>
      <c r="BM274" s="128">
        <f t="shared" si="48"/>
        <v>29734.799240661934</v>
      </c>
      <c r="BN274" s="128">
        <f t="shared" si="49"/>
        <v>20462.671556998423</v>
      </c>
    </row>
    <row r="275" spans="1:66">
      <c r="A275" s="132">
        <v>176</v>
      </c>
      <c r="B275" s="25" t="s">
        <v>75</v>
      </c>
      <c r="C275" s="128">
        <f t="shared" si="43"/>
        <v>43816.77424985385</v>
      </c>
      <c r="D275" s="128"/>
      <c r="E275" s="128"/>
      <c r="F275" s="128"/>
      <c r="G275" s="128"/>
      <c r="H275" s="128"/>
      <c r="I275" s="128"/>
      <c r="J275" s="128"/>
      <c r="K275" s="128"/>
      <c r="L275" s="128"/>
      <c r="M275" s="128"/>
      <c r="N275" s="128"/>
      <c r="O275" s="128"/>
      <c r="P275" s="128"/>
      <c r="Q275" s="128"/>
      <c r="R275" s="128"/>
      <c r="S275" s="128"/>
      <c r="T275" s="128"/>
      <c r="U275" s="128"/>
      <c r="V275" s="128"/>
      <c r="W275" s="128"/>
      <c r="X275" s="128"/>
      <c r="Y275" s="128"/>
      <c r="Z275" s="128"/>
      <c r="AA275" s="128"/>
      <c r="AB275" s="128"/>
      <c r="AC275" s="128"/>
      <c r="AD275" s="128"/>
      <c r="AE275" s="128"/>
      <c r="AF275" s="128"/>
      <c r="AG275" s="128"/>
      <c r="AH275" s="128"/>
      <c r="AI275" s="128"/>
      <c r="AJ275" s="128"/>
      <c r="AK275" s="128"/>
      <c r="AL275" s="128"/>
      <c r="AM275" s="128"/>
      <c r="AN275" s="128"/>
      <c r="AO275" s="128"/>
      <c r="AP275" s="128">
        <f t="shared" si="51"/>
        <v>2786.2147637571243</v>
      </c>
      <c r="AQ275" s="128">
        <f t="shared" si="51"/>
        <v>2959.6044088766703</v>
      </c>
      <c r="AR275" s="128">
        <f t="shared" si="51"/>
        <v>3051.2198256583151</v>
      </c>
      <c r="AS275" s="128">
        <f t="shared" si="51"/>
        <v>2907.2654152240921</v>
      </c>
      <c r="AT275" s="128">
        <f t="shared" si="51"/>
        <v>2683.7161133838476</v>
      </c>
      <c r="AU275" s="128">
        <f t="shared" si="51"/>
        <v>2849.6757449342094</v>
      </c>
      <c r="AV275" s="128">
        <f t="shared" si="51"/>
        <v>3069.3717125082462</v>
      </c>
      <c r="AW275" s="128">
        <f t="shared" si="51"/>
        <v>2916.4385063042027</v>
      </c>
      <c r="AX275" s="128">
        <f t="shared" si="51"/>
        <v>2638.4579290236802</v>
      </c>
      <c r="AY275" s="128">
        <f t="shared" si="51"/>
        <v>2581.7172679779824</v>
      </c>
      <c r="AZ275" s="128">
        <f t="shared" si="51"/>
        <v>2591.2247544335169</v>
      </c>
      <c r="BA275" s="128">
        <f t="shared" si="51"/>
        <v>2597.5354890207718</v>
      </c>
      <c r="BB275" s="128">
        <f t="shared" si="51"/>
        <v>2442.3864254904729</v>
      </c>
      <c r="BC275" s="128">
        <f t="shared" si="51"/>
        <v>2361.2505619268968</v>
      </c>
      <c r="BD275" s="128">
        <f t="shared" si="51"/>
        <v>2077.8870845521296</v>
      </c>
      <c r="BE275" s="128">
        <f t="shared" si="51"/>
        <v>1447.7346625888804</v>
      </c>
      <c r="BF275" s="128">
        <f t="shared" si="51"/>
        <v>971.44495987176629</v>
      </c>
      <c r="BG275" s="128">
        <f t="shared" si="51"/>
        <v>883.62862432104919</v>
      </c>
      <c r="BH275" s="128">
        <f t="shared" si="51"/>
        <v>43816.77424985385</v>
      </c>
      <c r="BI275" s="128">
        <f t="shared" si="44"/>
        <v>8797.0389982921097</v>
      </c>
      <c r="BJ275" s="128">
        <f t="shared" si="45"/>
        <v>7421.7134240029282</v>
      </c>
      <c r="BK275" s="128">
        <f t="shared" si="46"/>
        <v>5590.9815286079393</v>
      </c>
      <c r="BL275" s="128">
        <f t="shared" si="47"/>
        <v>25533.430109166566</v>
      </c>
      <c r="BM275" s="128">
        <f t="shared" si="48"/>
        <v>7741.9458932607222</v>
      </c>
      <c r="BN275" s="128">
        <f t="shared" si="49"/>
        <v>5380.6953313338254</v>
      </c>
    </row>
    <row r="276" spans="1:66">
      <c r="A276" s="132">
        <v>177</v>
      </c>
      <c r="B276" s="25" t="s">
        <v>76</v>
      </c>
      <c r="C276" s="128">
        <f t="shared" si="43"/>
        <v>309142.68814669887</v>
      </c>
      <c r="D276" s="128"/>
      <c r="E276" s="128"/>
      <c r="F276" s="128"/>
      <c r="G276" s="128"/>
      <c r="H276" s="128"/>
      <c r="I276" s="128"/>
      <c r="J276" s="128"/>
      <c r="K276" s="128"/>
      <c r="L276" s="128"/>
      <c r="M276" s="128"/>
      <c r="N276" s="128"/>
      <c r="O276" s="128"/>
      <c r="P276" s="128"/>
      <c r="Q276" s="128"/>
      <c r="R276" s="128"/>
      <c r="S276" s="128"/>
      <c r="T276" s="128"/>
      <c r="U276" s="128"/>
      <c r="V276" s="128"/>
      <c r="W276" s="128"/>
      <c r="X276" s="128"/>
      <c r="Y276" s="128"/>
      <c r="Z276" s="128"/>
      <c r="AA276" s="128"/>
      <c r="AB276" s="128"/>
      <c r="AC276" s="128"/>
      <c r="AD276" s="128"/>
      <c r="AE276" s="128"/>
      <c r="AF276" s="128"/>
      <c r="AG276" s="128"/>
      <c r="AH276" s="128"/>
      <c r="AI276" s="128"/>
      <c r="AJ276" s="128"/>
      <c r="AK276" s="128"/>
      <c r="AL276" s="128"/>
      <c r="AM276" s="128"/>
      <c r="AN276" s="128"/>
      <c r="AO276" s="128"/>
      <c r="AP276" s="128">
        <f t="shared" ref="AP276:BH280" si="52">AP176+$B$198/5*(AP676-AP176)</f>
        <v>28235.242407025919</v>
      </c>
      <c r="AQ276" s="128">
        <f t="shared" si="52"/>
        <v>27639.619424563367</v>
      </c>
      <c r="AR276" s="128">
        <f t="shared" si="52"/>
        <v>22916.330931769062</v>
      </c>
      <c r="AS276" s="128">
        <f t="shared" si="52"/>
        <v>17657.971807547117</v>
      </c>
      <c r="AT276" s="128">
        <f t="shared" si="52"/>
        <v>18984.444746767644</v>
      </c>
      <c r="AU276" s="128">
        <f t="shared" si="52"/>
        <v>23722.193274241225</v>
      </c>
      <c r="AV276" s="128">
        <f t="shared" si="52"/>
        <v>30084.458855031633</v>
      </c>
      <c r="AW276" s="128">
        <f t="shared" si="52"/>
        <v>33607.112849323566</v>
      </c>
      <c r="AX276" s="128">
        <f t="shared" si="52"/>
        <v>26043.791901630248</v>
      </c>
      <c r="AY276" s="128">
        <f t="shared" si="52"/>
        <v>18791.710021016977</v>
      </c>
      <c r="AZ276" s="128">
        <f t="shared" si="52"/>
        <v>14834.564561189527</v>
      </c>
      <c r="BA276" s="128">
        <f t="shared" si="52"/>
        <v>12514.884134961123</v>
      </c>
      <c r="BB276" s="128">
        <f t="shared" si="52"/>
        <v>10548.96869505436</v>
      </c>
      <c r="BC276" s="128">
        <f t="shared" si="52"/>
        <v>8445.4481329205537</v>
      </c>
      <c r="BD276" s="128">
        <f t="shared" si="52"/>
        <v>6500.5225633591454</v>
      </c>
      <c r="BE276" s="128">
        <f t="shared" si="52"/>
        <v>4163.0820280033568</v>
      </c>
      <c r="BF276" s="128">
        <f t="shared" si="52"/>
        <v>2483.2186270191046</v>
      </c>
      <c r="BG276" s="128">
        <f t="shared" si="52"/>
        <v>1969.1231852749202</v>
      </c>
      <c r="BH276" s="128">
        <f t="shared" si="52"/>
        <v>309142.68814669887</v>
      </c>
      <c r="BI276" s="128">
        <f t="shared" si="44"/>
        <v>78791.19276335834</v>
      </c>
      <c r="BJ276" s="128">
        <f t="shared" si="45"/>
        <v>50392.215113376194</v>
      </c>
      <c r="BK276" s="128">
        <f t="shared" si="46"/>
        <v>36642.416554314761</v>
      </c>
      <c r="BL276" s="128">
        <f t="shared" si="47"/>
        <v>196195.31776223518</v>
      </c>
      <c r="BM276" s="128">
        <f t="shared" si="48"/>
        <v>23561.394536577081</v>
      </c>
      <c r="BN276" s="128">
        <f t="shared" si="49"/>
        <v>15115.946403656528</v>
      </c>
    </row>
    <row r="277" spans="1:66">
      <c r="A277" s="132">
        <v>178</v>
      </c>
      <c r="B277" s="25" t="s">
        <v>77</v>
      </c>
      <c r="C277" s="128">
        <f t="shared" si="43"/>
        <v>94380.712009975396</v>
      </c>
      <c r="D277" s="128"/>
      <c r="E277" s="128"/>
      <c r="F277" s="128"/>
      <c r="G277" s="128"/>
      <c r="H277" s="128"/>
      <c r="I277" s="128"/>
      <c r="J277" s="128"/>
      <c r="K277" s="128"/>
      <c r="L277" s="128"/>
      <c r="M277" s="128"/>
      <c r="N277" s="128"/>
      <c r="O277" s="128"/>
      <c r="P277" s="128"/>
      <c r="Q277" s="128"/>
      <c r="R277" s="128"/>
      <c r="S277" s="128"/>
      <c r="T277" s="128"/>
      <c r="U277" s="128"/>
      <c r="V277" s="128"/>
      <c r="W277" s="128"/>
      <c r="X277" s="128"/>
      <c r="Y277" s="128"/>
      <c r="Z277" s="128"/>
      <c r="AA277" s="128"/>
      <c r="AB277" s="128"/>
      <c r="AC277" s="128"/>
      <c r="AD277" s="128"/>
      <c r="AE277" s="128"/>
      <c r="AF277" s="128"/>
      <c r="AG277" s="128"/>
      <c r="AH277" s="128"/>
      <c r="AI277" s="128"/>
      <c r="AJ277" s="128"/>
      <c r="AK277" s="128"/>
      <c r="AL277" s="128"/>
      <c r="AM277" s="128"/>
      <c r="AN277" s="128"/>
      <c r="AO277" s="128"/>
      <c r="AP277" s="128">
        <f t="shared" si="52"/>
        <v>3783.6990983524734</v>
      </c>
      <c r="AQ277" s="128">
        <f t="shared" si="52"/>
        <v>3035.3379992384262</v>
      </c>
      <c r="AR277" s="128">
        <f t="shared" si="52"/>
        <v>2902.5445202192677</v>
      </c>
      <c r="AS277" s="128">
        <f t="shared" si="52"/>
        <v>2950.502712855061</v>
      </c>
      <c r="AT277" s="128">
        <f t="shared" si="52"/>
        <v>7033.927324910258</v>
      </c>
      <c r="AU277" s="128">
        <f t="shared" si="52"/>
        <v>14552.889817676245</v>
      </c>
      <c r="AV277" s="128">
        <f t="shared" si="52"/>
        <v>13652.071362111545</v>
      </c>
      <c r="AW277" s="128">
        <f t="shared" si="52"/>
        <v>9570.1488548908292</v>
      </c>
      <c r="AX277" s="128">
        <f t="shared" si="52"/>
        <v>6723.2169266245764</v>
      </c>
      <c r="AY277" s="128">
        <f t="shared" si="52"/>
        <v>5370.9894573363717</v>
      </c>
      <c r="AZ277" s="128">
        <f t="shared" si="52"/>
        <v>5035.1082488367656</v>
      </c>
      <c r="BA277" s="128">
        <f t="shared" si="52"/>
        <v>4628.6099427724785</v>
      </c>
      <c r="BB277" s="128">
        <f t="shared" si="52"/>
        <v>4104.9122550744469</v>
      </c>
      <c r="BC277" s="128">
        <f t="shared" si="52"/>
        <v>3373.1104245231331</v>
      </c>
      <c r="BD277" s="128">
        <f t="shared" si="52"/>
        <v>2931.1942412202648</v>
      </c>
      <c r="BE277" s="128">
        <f t="shared" si="52"/>
        <v>2109.1682576883663</v>
      </c>
      <c r="BF277" s="128">
        <f t="shared" si="52"/>
        <v>1336.3953280415603</v>
      </c>
      <c r="BG277" s="128">
        <f t="shared" si="52"/>
        <v>1286.8852376033219</v>
      </c>
      <c r="BH277" s="128">
        <f t="shared" si="52"/>
        <v>94380.712009975396</v>
      </c>
      <c r="BI277" s="128">
        <f t="shared" si="44"/>
        <v>9721.5816178101668</v>
      </c>
      <c r="BJ277" s="128">
        <f t="shared" si="45"/>
        <v>11725.956749896881</v>
      </c>
      <c r="BK277" s="128">
        <f t="shared" si="46"/>
        <v>9984.4300377653199</v>
      </c>
      <c r="BL277" s="128">
        <f t="shared" si="47"/>
        <v>71852.075275375551</v>
      </c>
      <c r="BM277" s="128">
        <f t="shared" si="48"/>
        <v>11036.753489076647</v>
      </c>
      <c r="BN277" s="128">
        <f t="shared" si="49"/>
        <v>7663.6430645535138</v>
      </c>
    </row>
    <row r="278" spans="1:66">
      <c r="A278" s="132">
        <v>179</v>
      </c>
      <c r="B278" s="25" t="s">
        <v>78</v>
      </c>
      <c r="C278" s="128">
        <f t="shared" si="43"/>
        <v>158769.21575631917</v>
      </c>
      <c r="D278" s="128"/>
      <c r="E278" s="128"/>
      <c r="F278" s="128"/>
      <c r="G278" s="128"/>
      <c r="H278" s="128"/>
      <c r="I278" s="128"/>
      <c r="J278" s="128"/>
      <c r="K278" s="128"/>
      <c r="L278" s="128"/>
      <c r="M278" s="128"/>
      <c r="N278" s="128"/>
      <c r="O278" s="128"/>
      <c r="P278" s="128"/>
      <c r="Q278" s="128"/>
      <c r="R278" s="128"/>
      <c r="S278" s="128"/>
      <c r="T278" s="128"/>
      <c r="U278" s="128"/>
      <c r="V278" s="128"/>
      <c r="W278" s="128"/>
      <c r="X278" s="128"/>
      <c r="Y278" s="128"/>
      <c r="Z278" s="128"/>
      <c r="AA278" s="128"/>
      <c r="AB278" s="128"/>
      <c r="AC278" s="128"/>
      <c r="AD278" s="128"/>
      <c r="AE278" s="128"/>
      <c r="AF278" s="128"/>
      <c r="AG278" s="128"/>
      <c r="AH278" s="128"/>
      <c r="AI278" s="128"/>
      <c r="AJ278" s="128"/>
      <c r="AK278" s="128"/>
      <c r="AL278" s="128"/>
      <c r="AM278" s="128"/>
      <c r="AN278" s="128"/>
      <c r="AO278" s="128"/>
      <c r="AP278" s="128">
        <f t="shared" si="52"/>
        <v>9433.2496942120815</v>
      </c>
      <c r="AQ278" s="128">
        <f t="shared" si="52"/>
        <v>10002.145725249888</v>
      </c>
      <c r="AR278" s="128">
        <f t="shared" si="52"/>
        <v>10210.397792681626</v>
      </c>
      <c r="AS278" s="128">
        <f t="shared" si="52"/>
        <v>9757.0030240852393</v>
      </c>
      <c r="AT278" s="128">
        <f t="shared" si="52"/>
        <v>8893.7034903241729</v>
      </c>
      <c r="AU278" s="128">
        <f t="shared" si="52"/>
        <v>9118.8936848443991</v>
      </c>
      <c r="AV278" s="128">
        <f t="shared" si="52"/>
        <v>10569.286647314182</v>
      </c>
      <c r="AW278" s="128">
        <f t="shared" si="52"/>
        <v>10854.405001515388</v>
      </c>
      <c r="AX278" s="128">
        <f t="shared" si="52"/>
        <v>10171.746665097815</v>
      </c>
      <c r="AY278" s="128">
        <f t="shared" si="52"/>
        <v>10637.699208690821</v>
      </c>
      <c r="AZ278" s="128">
        <f t="shared" si="52"/>
        <v>10811.704855700311</v>
      </c>
      <c r="BA278" s="128">
        <f t="shared" si="52"/>
        <v>10397.186495180615</v>
      </c>
      <c r="BB278" s="128">
        <f t="shared" si="52"/>
        <v>9891.6631401103386</v>
      </c>
      <c r="BC278" s="128">
        <f t="shared" si="52"/>
        <v>8612.3139211953167</v>
      </c>
      <c r="BD278" s="128">
        <f t="shared" si="52"/>
        <v>7700.3539125751577</v>
      </c>
      <c r="BE278" s="128">
        <f t="shared" si="52"/>
        <v>5597.9994439152433</v>
      </c>
      <c r="BF278" s="128">
        <f t="shared" si="52"/>
        <v>3361.7113975500638</v>
      </c>
      <c r="BG278" s="128">
        <f t="shared" si="52"/>
        <v>2747.7516560765139</v>
      </c>
      <c r="BH278" s="128">
        <f t="shared" si="52"/>
        <v>158769.21575631917</v>
      </c>
      <c r="BI278" s="128">
        <f t="shared" si="44"/>
        <v>29645.793212143595</v>
      </c>
      <c r="BJ278" s="128">
        <f t="shared" si="45"/>
        <v>24776.945190018389</v>
      </c>
      <c r="BK278" s="128">
        <f t="shared" si="46"/>
        <v>18650.706514409412</v>
      </c>
      <c r="BL278" s="128">
        <f t="shared" si="47"/>
        <v>95249.09039841214</v>
      </c>
      <c r="BM278" s="128">
        <f t="shared" si="48"/>
        <v>28020.130331312295</v>
      </c>
      <c r="BN278" s="128">
        <f t="shared" si="49"/>
        <v>19407.816410116979</v>
      </c>
    </row>
    <row r="279" spans="1:66">
      <c r="A279" s="132">
        <v>180</v>
      </c>
      <c r="B279" s="25" t="s">
        <v>79</v>
      </c>
      <c r="C279" s="128">
        <f t="shared" si="43"/>
        <v>6465.1260122541535</v>
      </c>
      <c r="D279" s="128"/>
      <c r="E279" s="128"/>
      <c r="F279" s="128"/>
      <c r="G279" s="128"/>
      <c r="H279" s="128"/>
      <c r="I279" s="128"/>
      <c r="J279" s="128"/>
      <c r="K279" s="128"/>
      <c r="L279" s="128"/>
      <c r="M279" s="128"/>
      <c r="N279" s="128"/>
      <c r="O279" s="128"/>
      <c r="P279" s="128"/>
      <c r="Q279" s="128"/>
      <c r="R279" s="128"/>
      <c r="S279" s="128"/>
      <c r="T279" s="128"/>
      <c r="U279" s="128"/>
      <c r="V279" s="128"/>
      <c r="W279" s="128"/>
      <c r="X279" s="128"/>
      <c r="Y279" s="128"/>
      <c r="Z279" s="128"/>
      <c r="AA279" s="128"/>
      <c r="AB279" s="128"/>
      <c r="AC279" s="128"/>
      <c r="AD279" s="128"/>
      <c r="AE279" s="128"/>
      <c r="AF279" s="128"/>
      <c r="AG279" s="128"/>
      <c r="AH279" s="128"/>
      <c r="AI279" s="128"/>
      <c r="AJ279" s="128"/>
      <c r="AK279" s="128"/>
      <c r="AL279" s="128"/>
      <c r="AM279" s="128"/>
      <c r="AN279" s="128"/>
      <c r="AO279" s="128"/>
      <c r="AP279" s="128">
        <f t="shared" si="52"/>
        <v>289.21508177317179</v>
      </c>
      <c r="AQ279" s="128">
        <f t="shared" si="52"/>
        <v>322.94501228971131</v>
      </c>
      <c r="AR279" s="128">
        <f t="shared" si="52"/>
        <v>390.96981002145395</v>
      </c>
      <c r="AS279" s="128">
        <f t="shared" si="52"/>
        <v>336.96211603938485</v>
      </c>
      <c r="AT279" s="128">
        <f t="shared" si="52"/>
        <v>247.83287277887479</v>
      </c>
      <c r="AU279" s="128">
        <f t="shared" si="52"/>
        <v>289.9065425203068</v>
      </c>
      <c r="AV279" s="128">
        <f t="shared" si="52"/>
        <v>320.31781194223737</v>
      </c>
      <c r="AW279" s="128">
        <f t="shared" si="52"/>
        <v>307.27986507420292</v>
      </c>
      <c r="AX279" s="128">
        <f t="shared" si="52"/>
        <v>283.051787660321</v>
      </c>
      <c r="AY279" s="128">
        <f t="shared" si="52"/>
        <v>304.51465443208809</v>
      </c>
      <c r="AZ279" s="128">
        <f t="shared" si="52"/>
        <v>406.79326510817612</v>
      </c>
      <c r="BA279" s="128">
        <f t="shared" si="52"/>
        <v>493.43870979334002</v>
      </c>
      <c r="BB279" s="128">
        <f t="shared" si="52"/>
        <v>578.06903048822358</v>
      </c>
      <c r="BC279" s="128">
        <f t="shared" si="52"/>
        <v>530.72178168702294</v>
      </c>
      <c r="BD279" s="128">
        <f t="shared" si="52"/>
        <v>455.40066551380437</v>
      </c>
      <c r="BE279" s="128">
        <f t="shared" si="52"/>
        <v>369.26228145186235</v>
      </c>
      <c r="BF279" s="128">
        <f t="shared" si="52"/>
        <v>248.97432254353674</v>
      </c>
      <c r="BG279" s="128">
        <f t="shared" si="52"/>
        <v>289.47040113643448</v>
      </c>
      <c r="BH279" s="128">
        <f t="shared" si="52"/>
        <v>6465.1260122541535</v>
      </c>
      <c r="BI279" s="128">
        <f t="shared" si="44"/>
        <v>1003.1299040843371</v>
      </c>
      <c r="BJ279" s="128">
        <f t="shared" si="45"/>
        <v>819.376874831132</v>
      </c>
      <c r="BK279" s="128">
        <f t="shared" si="46"/>
        <v>584.79498881825964</v>
      </c>
      <c r="BL279" s="128">
        <f t="shared" si="47"/>
        <v>3365.989386213525</v>
      </c>
      <c r="BM279" s="128">
        <f t="shared" si="48"/>
        <v>1893.829452332661</v>
      </c>
      <c r="BN279" s="128">
        <f t="shared" si="49"/>
        <v>1363.1076706456379</v>
      </c>
    </row>
    <row r="280" spans="1:66">
      <c r="A280" s="132">
        <v>181</v>
      </c>
      <c r="B280" s="25" t="s">
        <v>80</v>
      </c>
      <c r="C280" s="128">
        <f t="shared" si="43"/>
        <v>949.26729778375591</v>
      </c>
      <c r="D280" s="128"/>
      <c r="E280" s="128"/>
      <c r="F280" s="128"/>
      <c r="G280" s="128"/>
      <c r="H280" s="128"/>
      <c r="I280" s="128"/>
      <c r="J280" s="128"/>
      <c r="K280" s="128"/>
      <c r="L280" s="128"/>
      <c r="M280" s="128"/>
      <c r="N280" s="128"/>
      <c r="O280" s="128"/>
      <c r="P280" s="128"/>
      <c r="Q280" s="128"/>
      <c r="R280" s="128"/>
      <c r="S280" s="128"/>
      <c r="T280" s="128"/>
      <c r="U280" s="128"/>
      <c r="V280" s="128"/>
      <c r="W280" s="128"/>
      <c r="X280" s="128"/>
      <c r="Y280" s="128"/>
      <c r="Z280" s="128"/>
      <c r="AA280" s="128"/>
      <c r="AB280" s="128"/>
      <c r="AC280" s="128"/>
      <c r="AD280" s="128"/>
      <c r="AE280" s="128"/>
      <c r="AF280" s="128"/>
      <c r="AG280" s="128"/>
      <c r="AH280" s="128"/>
      <c r="AI280" s="128"/>
      <c r="AJ280" s="128"/>
      <c r="AK280" s="128"/>
      <c r="AL280" s="128"/>
      <c r="AM280" s="128"/>
      <c r="AN280" s="128"/>
      <c r="AO280" s="128"/>
      <c r="AP280" s="128">
        <f t="shared" si="52"/>
        <v>25.416206013475808</v>
      </c>
      <c r="AQ280" s="128">
        <f t="shared" si="52"/>
        <v>33.260012524489973</v>
      </c>
      <c r="AR280" s="128">
        <f t="shared" si="52"/>
        <v>35.958330735798953</v>
      </c>
      <c r="AS280" s="128">
        <f t="shared" si="52"/>
        <v>63.39047052309374</v>
      </c>
      <c r="AT280" s="128">
        <f t="shared" si="52"/>
        <v>133.52631279934639</v>
      </c>
      <c r="AU280" s="128">
        <f t="shared" si="52"/>
        <v>125.21204483268211</v>
      </c>
      <c r="AV280" s="128">
        <f t="shared" si="52"/>
        <v>89.476538472378252</v>
      </c>
      <c r="AW280" s="128">
        <f t="shared" si="52"/>
        <v>55.877684889336884</v>
      </c>
      <c r="AX280" s="128">
        <f t="shared" si="52"/>
        <v>54.342952976469959</v>
      </c>
      <c r="AY280" s="128">
        <f t="shared" si="52"/>
        <v>45.354399871185997</v>
      </c>
      <c r="AZ280" s="128">
        <f t="shared" si="52"/>
        <v>67.611788416669668</v>
      </c>
      <c r="BA280" s="128">
        <f t="shared" si="52"/>
        <v>59.118205155983411</v>
      </c>
      <c r="BB280" s="128">
        <f t="shared" si="52"/>
        <v>33.589142917054666</v>
      </c>
      <c r="BC280" s="128">
        <f t="shared" si="52"/>
        <v>62.0933381072646</v>
      </c>
      <c r="BD280" s="128">
        <f t="shared" si="52"/>
        <v>34.802582123808413</v>
      </c>
      <c r="BE280" s="128">
        <f t="shared" si="52"/>
        <v>17.942382227489297</v>
      </c>
      <c r="BF280" s="128">
        <f t="shared" si="52"/>
        <v>6.4469928730461126</v>
      </c>
      <c r="BG280" s="128">
        <f t="shared" si="52"/>
        <v>5.8479123241817046</v>
      </c>
      <c r="BH280" s="128">
        <f t="shared" si="52"/>
        <v>949.26729778375591</v>
      </c>
      <c r="BI280" s="128">
        <f t="shared" si="44"/>
        <v>94.634549273764733</v>
      </c>
      <c r="BJ280" s="128">
        <f t="shared" si="45"/>
        <v>218.49178176391951</v>
      </c>
      <c r="BK280" s="128">
        <f t="shared" si="46"/>
        <v>196.91678332244012</v>
      </c>
      <c r="BL280" s="128">
        <f t="shared" si="47"/>
        <v>689.46525854034496</v>
      </c>
      <c r="BM280" s="128">
        <f t="shared" si="48"/>
        <v>127.13320765579013</v>
      </c>
      <c r="BN280" s="128">
        <f t="shared" si="49"/>
        <v>65.03986954852553</v>
      </c>
    </row>
    <row r="281" spans="1:66">
      <c r="A281" s="132">
        <v>182</v>
      </c>
      <c r="B281" s="25" t="s">
        <v>115</v>
      </c>
      <c r="C281" s="133">
        <f>SUM(C204,C207,C209:C210,C213:C214,C218,C220,C222,C226,C231,C233,C235:C236,C240,C242:C245,C249:C250,C252:C253,C257,C259,C264,C273:C274,C276:C278)</f>
        <v>4993539.5137221077</v>
      </c>
      <c r="D281" s="133"/>
      <c r="E281" s="133"/>
      <c r="F281" s="133"/>
      <c r="G281" s="133"/>
      <c r="H281" s="133"/>
      <c r="I281" s="133"/>
      <c r="J281" s="133"/>
      <c r="K281" s="133"/>
      <c r="L281" s="133"/>
      <c r="M281" s="133"/>
      <c r="N281" s="133"/>
      <c r="O281" s="133"/>
      <c r="P281" s="133"/>
      <c r="Q281" s="133"/>
      <c r="R281" s="133"/>
      <c r="S281" s="133"/>
      <c r="T281" s="133"/>
      <c r="U281" s="133"/>
      <c r="V281" s="133"/>
      <c r="W281" s="133"/>
      <c r="X281" s="133"/>
      <c r="Y281" s="133"/>
      <c r="Z281" s="133"/>
      <c r="AA281" s="133"/>
      <c r="AB281" s="133"/>
      <c r="AC281" s="133"/>
      <c r="AD281" s="133"/>
      <c r="AE281" s="133"/>
      <c r="AF281" s="133"/>
      <c r="AG281" s="133"/>
      <c r="AH281" s="133"/>
      <c r="AI281" s="133"/>
      <c r="AJ281" s="133"/>
      <c r="AK281" s="133"/>
      <c r="AL281" s="133"/>
      <c r="AM281" s="133"/>
      <c r="AN281" s="133"/>
      <c r="AO281" s="133"/>
      <c r="AP281" s="133">
        <f t="shared" ref="AP281:BH281" si="53">SUM(AP204,AP207,AP209:AP210,AP213:AP214,AP218,AP220,AP222,AP226,AP231,AP233,AP235:AP236,AP240,AP242:AP245,AP249:AP250,AP252:AP253,AP257,AP259,AP264,AP273:AP274,AP276:AP278)</f>
        <v>297561.17487671948</v>
      </c>
      <c r="AQ281" s="133">
        <f t="shared" si="53"/>
        <v>306288.97015003976</v>
      </c>
      <c r="AR281" s="133">
        <f t="shared" si="53"/>
        <v>298601.09179592651</v>
      </c>
      <c r="AS281" s="133">
        <f t="shared" si="53"/>
        <v>287398.77611013298</v>
      </c>
      <c r="AT281" s="133">
        <f t="shared" si="53"/>
        <v>344318.32409614162</v>
      </c>
      <c r="AU281" s="133">
        <f t="shared" si="53"/>
        <v>397512.37812459143</v>
      </c>
      <c r="AV281" s="133">
        <f t="shared" si="53"/>
        <v>416733.76941403007</v>
      </c>
      <c r="AW281" s="133">
        <f t="shared" si="53"/>
        <v>403775.24745067977</v>
      </c>
      <c r="AX281" s="133">
        <f t="shared" si="53"/>
        <v>348821.3211687837</v>
      </c>
      <c r="AY281" s="133">
        <f t="shared" si="53"/>
        <v>321224.85896532651</v>
      </c>
      <c r="AZ281" s="133">
        <f t="shared" si="53"/>
        <v>305232.57562476891</v>
      </c>
      <c r="BA281" s="133">
        <f t="shared" si="53"/>
        <v>278455.6561540332</v>
      </c>
      <c r="BB281" s="133">
        <f t="shared" si="53"/>
        <v>250389.89119285945</v>
      </c>
      <c r="BC281" s="133">
        <f t="shared" si="53"/>
        <v>213270.78172983226</v>
      </c>
      <c r="BD281" s="133">
        <f t="shared" si="53"/>
        <v>186049.18373815797</v>
      </c>
      <c r="BE281" s="133">
        <f t="shared" si="53"/>
        <v>139728.44613790847</v>
      </c>
      <c r="BF281" s="133">
        <f t="shared" si="53"/>
        <v>98196.546755136835</v>
      </c>
      <c r="BG281" s="133">
        <f t="shared" si="53"/>
        <v>99980.52023703733</v>
      </c>
      <c r="BH281" s="133">
        <f t="shared" si="53"/>
        <v>4993539.5137221077</v>
      </c>
      <c r="BI281" s="128">
        <f t="shared" si="44"/>
        <v>902451.23682268569</v>
      </c>
      <c r="BJ281" s="128">
        <f t="shared" si="45"/>
        <v>810877.75528383045</v>
      </c>
      <c r="BK281" s="128">
        <f t="shared" si="46"/>
        <v>631717.10020627454</v>
      </c>
      <c r="BL281" s="128">
        <f t="shared" si="47"/>
        <v>3181423.5326352678</v>
      </c>
      <c r="BM281" s="128">
        <f t="shared" si="48"/>
        <v>737225.47859807289</v>
      </c>
      <c r="BN281" s="128">
        <f t="shared" si="49"/>
        <v>523954.6968682406</v>
      </c>
    </row>
    <row r="282" spans="1:66" ht="15.5">
      <c r="A282" s="132">
        <v>183</v>
      </c>
      <c r="B282" s="13"/>
      <c r="C282" s="127"/>
      <c r="D282" s="129"/>
      <c r="E282" s="129"/>
      <c r="F282" s="129"/>
      <c r="G282" s="129"/>
      <c r="H282" s="129"/>
      <c r="I282" s="129"/>
      <c r="J282" s="129"/>
      <c r="K282" s="129"/>
      <c r="L282" s="129"/>
      <c r="M282" s="129"/>
      <c r="N282" s="129"/>
      <c r="O282" s="129"/>
      <c r="P282" s="129"/>
      <c r="Q282" s="129"/>
      <c r="R282" s="129"/>
      <c r="S282" s="129"/>
      <c r="T282" s="129"/>
      <c r="U282" s="129"/>
      <c r="V282" s="129"/>
      <c r="W282" s="129"/>
      <c r="X282" s="129"/>
      <c r="Y282" s="129"/>
      <c r="Z282" s="129"/>
      <c r="AA282" s="129"/>
      <c r="AB282" s="129"/>
      <c r="AC282" s="129"/>
      <c r="AD282" s="129"/>
      <c r="AE282" s="129"/>
      <c r="AF282" s="129"/>
      <c r="AG282" s="129"/>
      <c r="AH282" s="129"/>
      <c r="AI282" s="129"/>
      <c r="AJ282" s="129"/>
      <c r="AK282" s="129"/>
      <c r="AL282" s="129"/>
      <c r="AM282" s="129"/>
      <c r="AN282" s="129"/>
      <c r="AO282" s="129"/>
      <c r="AP282" s="129"/>
      <c r="AQ282" s="129"/>
      <c r="AR282" s="129"/>
      <c r="AS282" s="129"/>
      <c r="AT282" s="129"/>
      <c r="AU282" s="129"/>
      <c r="AV282" s="129"/>
      <c r="AW282" s="129"/>
      <c r="AX282" s="129"/>
      <c r="AY282" s="129"/>
      <c r="AZ282" s="129"/>
      <c r="BA282" s="129"/>
      <c r="BB282" s="129"/>
      <c r="BC282" s="129"/>
      <c r="BD282" s="129"/>
      <c r="BE282" s="129"/>
      <c r="BF282" s="129"/>
      <c r="BG282" s="129"/>
      <c r="BH282" s="129"/>
      <c r="BI282" s="1"/>
      <c r="BJ282" s="1"/>
      <c r="BK282" s="1"/>
    </row>
    <row r="283" spans="1:66" ht="15.5">
      <c r="A283" s="132">
        <v>184</v>
      </c>
      <c r="B283" s="13"/>
      <c r="C283" s="127"/>
      <c r="D283" s="129"/>
      <c r="E283" s="129"/>
      <c r="F283" s="129"/>
      <c r="G283" s="129"/>
      <c r="H283" s="129"/>
      <c r="I283" s="129"/>
      <c r="J283" s="129"/>
      <c r="K283" s="129"/>
      <c r="L283" s="129"/>
      <c r="M283" s="129"/>
      <c r="N283" s="129"/>
      <c r="O283" s="129"/>
      <c r="P283" s="129"/>
      <c r="Q283" s="129"/>
      <c r="R283" s="129"/>
      <c r="S283" s="129"/>
      <c r="T283" s="129"/>
      <c r="U283" s="129"/>
      <c r="V283" s="129"/>
      <c r="W283" s="129"/>
      <c r="X283" s="129"/>
      <c r="Y283" s="129"/>
      <c r="Z283" s="129"/>
      <c r="AA283" s="129"/>
      <c r="AB283" s="129"/>
      <c r="AC283" s="129"/>
      <c r="AD283" s="129"/>
      <c r="AE283" s="129"/>
      <c r="AF283" s="129"/>
      <c r="AG283" s="129"/>
      <c r="AH283" s="129"/>
      <c r="AI283" s="129"/>
      <c r="AJ283" s="129"/>
      <c r="AK283" s="129"/>
      <c r="AL283" s="129"/>
      <c r="AM283" s="129"/>
      <c r="AN283" s="129"/>
      <c r="AO283" s="129"/>
      <c r="AP283" s="129"/>
      <c r="AQ283" s="129"/>
      <c r="AR283" s="129"/>
      <c r="AS283" s="129"/>
      <c r="AT283" s="129"/>
      <c r="AU283" s="129"/>
      <c r="AV283" s="129"/>
      <c r="AW283" s="129"/>
      <c r="AX283" s="129"/>
      <c r="AY283" s="129"/>
      <c r="AZ283" s="129"/>
      <c r="BA283" s="129"/>
      <c r="BB283" s="129"/>
      <c r="BC283" s="129"/>
      <c r="BD283" s="129"/>
      <c r="BE283" s="129"/>
      <c r="BF283" s="129"/>
      <c r="BG283" s="129"/>
      <c r="BH283" s="129"/>
      <c r="BI283" s="1"/>
      <c r="BJ283" s="1"/>
      <c r="BK283" s="1"/>
    </row>
    <row r="284" spans="1:66" ht="15.5">
      <c r="A284" s="132">
        <v>185</v>
      </c>
      <c r="B284" s="13"/>
      <c r="C284" s="127"/>
      <c r="D284" s="129"/>
      <c r="E284" s="129"/>
      <c r="F284" s="129"/>
      <c r="G284" s="129"/>
      <c r="H284" s="129"/>
      <c r="I284" s="129"/>
      <c r="J284" s="129"/>
      <c r="K284" s="129"/>
      <c r="L284" s="129"/>
      <c r="M284" s="129"/>
      <c r="N284" s="129"/>
      <c r="O284" s="129"/>
      <c r="P284" s="129"/>
      <c r="Q284" s="129"/>
      <c r="R284" s="129"/>
      <c r="S284" s="129"/>
      <c r="T284" s="129"/>
      <c r="U284" s="129"/>
      <c r="V284" s="129"/>
      <c r="W284" s="129"/>
      <c r="X284" s="129"/>
      <c r="Y284" s="129"/>
      <c r="Z284" s="129"/>
      <c r="AA284" s="129"/>
      <c r="AB284" s="129"/>
      <c r="AC284" s="129"/>
      <c r="AD284" s="129"/>
      <c r="AE284" s="129"/>
      <c r="AF284" s="129"/>
      <c r="AG284" s="129"/>
      <c r="AH284" s="129"/>
      <c r="AI284" s="129"/>
      <c r="AJ284" s="129"/>
      <c r="AK284" s="129"/>
      <c r="AL284" s="129"/>
      <c r="AM284" s="129"/>
      <c r="AN284" s="129"/>
      <c r="AO284" s="129"/>
      <c r="AP284" s="129"/>
      <c r="AQ284" s="129"/>
      <c r="AR284" s="129"/>
      <c r="AS284" s="129"/>
      <c r="AT284" s="129"/>
      <c r="AU284" s="129"/>
      <c r="AV284" s="129"/>
      <c r="AW284" s="129"/>
      <c r="AX284" s="129"/>
      <c r="AY284" s="129"/>
      <c r="AZ284" s="129"/>
      <c r="BA284" s="129"/>
      <c r="BB284" s="129"/>
      <c r="BC284" s="129"/>
      <c r="BD284" s="129"/>
      <c r="BE284" s="129"/>
      <c r="BF284" s="129"/>
      <c r="BG284" s="129"/>
      <c r="BH284" s="129"/>
      <c r="BI284" s="1"/>
      <c r="BJ284" s="1"/>
      <c r="BK284" s="1"/>
    </row>
    <row r="285" spans="1:66" ht="15.5">
      <c r="A285" s="132">
        <v>186</v>
      </c>
      <c r="B285" s="13"/>
      <c r="C285" s="127"/>
      <c r="D285" s="129"/>
      <c r="E285" s="129"/>
      <c r="F285" s="129"/>
      <c r="G285" s="129"/>
      <c r="H285" s="129"/>
      <c r="I285" s="129"/>
      <c r="J285" s="129"/>
      <c r="K285" s="129"/>
      <c r="L285" s="129"/>
      <c r="M285" s="129"/>
      <c r="N285" s="129"/>
      <c r="O285" s="129"/>
      <c r="P285" s="129"/>
      <c r="Q285" s="129"/>
      <c r="R285" s="129"/>
      <c r="S285" s="129"/>
      <c r="T285" s="129"/>
      <c r="U285" s="129"/>
      <c r="V285" s="129"/>
      <c r="W285" s="129"/>
      <c r="X285" s="129"/>
      <c r="Y285" s="129"/>
      <c r="Z285" s="129"/>
      <c r="AA285" s="129"/>
      <c r="AB285" s="129"/>
      <c r="AC285" s="129"/>
      <c r="AD285" s="129"/>
      <c r="AE285" s="129"/>
      <c r="AF285" s="129"/>
      <c r="AG285" s="129"/>
      <c r="AH285" s="129"/>
      <c r="AI285" s="129"/>
      <c r="AJ285" s="129"/>
      <c r="AK285" s="129"/>
      <c r="AL285" s="129"/>
      <c r="AM285" s="129"/>
      <c r="AN285" s="129"/>
      <c r="AO285" s="129"/>
      <c r="AP285" s="129"/>
      <c r="AQ285" s="129"/>
      <c r="AR285" s="129"/>
      <c r="AS285" s="129"/>
      <c r="AT285" s="129"/>
      <c r="AU285" s="129"/>
      <c r="AV285" s="129"/>
      <c r="AW285" s="129"/>
      <c r="AX285" s="129"/>
      <c r="AY285" s="129"/>
      <c r="AZ285" s="129"/>
      <c r="BA285" s="129"/>
      <c r="BB285" s="129"/>
      <c r="BC285" s="129"/>
      <c r="BD285" s="129"/>
      <c r="BE285" s="129"/>
      <c r="BF285" s="129"/>
      <c r="BG285" s="129"/>
      <c r="BH285" s="129"/>
      <c r="BI285" s="1"/>
      <c r="BJ285" s="1"/>
      <c r="BK285" s="1"/>
    </row>
    <row r="286" spans="1:66" ht="15.5">
      <c r="A286" s="132">
        <v>187</v>
      </c>
      <c r="B286" s="13"/>
      <c r="C286" s="127"/>
      <c r="D286" s="129"/>
      <c r="E286" s="129"/>
      <c r="F286" s="129"/>
      <c r="G286" s="129"/>
      <c r="H286" s="129"/>
      <c r="I286" s="129"/>
      <c r="J286" s="129"/>
      <c r="K286" s="129"/>
      <c r="L286" s="129"/>
      <c r="M286" s="129"/>
      <c r="N286" s="129"/>
      <c r="O286" s="129"/>
      <c r="P286" s="129"/>
      <c r="Q286" s="129"/>
      <c r="R286" s="129"/>
      <c r="S286" s="129"/>
      <c r="T286" s="129"/>
      <c r="U286" s="129"/>
      <c r="V286" s="129"/>
      <c r="W286" s="129"/>
      <c r="X286" s="129"/>
      <c r="Y286" s="129"/>
      <c r="Z286" s="129"/>
      <c r="AA286" s="129"/>
      <c r="AB286" s="129"/>
      <c r="AC286" s="129"/>
      <c r="AD286" s="129"/>
      <c r="AE286" s="129"/>
      <c r="AF286" s="129"/>
      <c r="AG286" s="129"/>
      <c r="AH286" s="129"/>
      <c r="AI286" s="129"/>
      <c r="AJ286" s="129"/>
      <c r="AK286" s="129"/>
      <c r="AL286" s="129"/>
      <c r="AM286" s="129"/>
      <c r="AN286" s="129"/>
      <c r="AO286" s="129"/>
      <c r="AP286" s="129"/>
      <c r="AQ286" s="129"/>
      <c r="AR286" s="129"/>
      <c r="AS286" s="129"/>
      <c r="AT286" s="129"/>
      <c r="AU286" s="129"/>
      <c r="AV286" s="129"/>
      <c r="AW286" s="129"/>
      <c r="AX286" s="129"/>
      <c r="AY286" s="129"/>
      <c r="AZ286" s="129"/>
      <c r="BA286" s="129"/>
      <c r="BB286" s="129"/>
      <c r="BC286" s="129"/>
      <c r="BD286" s="129"/>
      <c r="BE286" s="129"/>
      <c r="BF286" s="129"/>
      <c r="BG286" s="129"/>
      <c r="BH286" s="129"/>
      <c r="BI286" s="1"/>
      <c r="BJ286" s="1"/>
      <c r="BK286" s="1"/>
    </row>
    <row r="287" spans="1:66" ht="15.5">
      <c r="A287" s="132">
        <v>188</v>
      </c>
      <c r="B287" s="13"/>
      <c r="C287" s="127"/>
      <c r="D287" s="129"/>
      <c r="E287" s="129"/>
      <c r="F287" s="129"/>
      <c r="G287" s="129"/>
      <c r="H287" s="129"/>
      <c r="I287" s="129"/>
      <c r="J287" s="129"/>
      <c r="K287" s="129"/>
      <c r="L287" s="129"/>
      <c r="M287" s="129"/>
      <c r="N287" s="129"/>
      <c r="O287" s="129"/>
      <c r="P287" s="129"/>
      <c r="Q287" s="129"/>
      <c r="R287" s="129"/>
      <c r="S287" s="129"/>
      <c r="T287" s="129"/>
      <c r="U287" s="129"/>
      <c r="V287" s="129"/>
      <c r="W287" s="129"/>
      <c r="X287" s="129"/>
      <c r="Y287" s="129"/>
      <c r="Z287" s="129"/>
      <c r="AA287" s="129"/>
      <c r="AB287" s="129"/>
      <c r="AC287" s="129"/>
      <c r="AD287" s="129"/>
      <c r="AE287" s="129"/>
      <c r="AF287" s="129"/>
      <c r="AG287" s="129"/>
      <c r="AH287" s="129"/>
      <c r="AI287" s="129"/>
      <c r="AJ287" s="129"/>
      <c r="AK287" s="129"/>
      <c r="AL287" s="129"/>
      <c r="AM287" s="129"/>
      <c r="AN287" s="129"/>
      <c r="AO287" s="129"/>
      <c r="AP287" s="129"/>
      <c r="AQ287" s="129"/>
      <c r="AR287" s="129"/>
      <c r="AS287" s="129"/>
      <c r="AT287" s="129"/>
      <c r="AU287" s="129"/>
      <c r="AV287" s="129"/>
      <c r="AW287" s="129"/>
      <c r="AX287" s="129"/>
      <c r="AY287" s="129"/>
      <c r="AZ287" s="129"/>
      <c r="BA287" s="129"/>
      <c r="BB287" s="129"/>
      <c r="BC287" s="129"/>
      <c r="BD287" s="129"/>
      <c r="BE287" s="129"/>
      <c r="BF287" s="129"/>
      <c r="BG287" s="129"/>
      <c r="BH287" s="129"/>
      <c r="BI287" s="1"/>
      <c r="BJ287" s="1"/>
      <c r="BK287" s="1"/>
    </row>
    <row r="288" spans="1:66" ht="15.5">
      <c r="A288" s="132">
        <v>189</v>
      </c>
      <c r="B288" s="13"/>
      <c r="C288" s="127"/>
      <c r="D288" s="129"/>
      <c r="E288" s="129"/>
      <c r="F288" s="129"/>
      <c r="G288" s="129"/>
      <c r="H288" s="129"/>
      <c r="I288" s="129"/>
      <c r="J288" s="129"/>
      <c r="K288" s="129"/>
      <c r="L288" s="129"/>
      <c r="M288" s="129"/>
      <c r="N288" s="129"/>
      <c r="O288" s="129"/>
      <c r="P288" s="129"/>
      <c r="Q288" s="129"/>
      <c r="R288" s="129"/>
      <c r="S288" s="129"/>
      <c r="T288" s="129"/>
      <c r="U288" s="129"/>
      <c r="V288" s="129"/>
      <c r="W288" s="129"/>
      <c r="X288" s="129"/>
      <c r="Y288" s="129"/>
      <c r="Z288" s="129"/>
      <c r="AA288" s="129"/>
      <c r="AB288" s="129"/>
      <c r="AC288" s="129"/>
      <c r="AD288" s="129"/>
      <c r="AE288" s="129"/>
      <c r="AF288" s="129"/>
      <c r="AG288" s="129"/>
      <c r="AH288" s="129"/>
      <c r="AI288" s="129"/>
      <c r="AJ288" s="129"/>
      <c r="AK288" s="129"/>
      <c r="AL288" s="129"/>
      <c r="AM288" s="129"/>
      <c r="AN288" s="129"/>
      <c r="AO288" s="129"/>
      <c r="AP288" s="129"/>
      <c r="AQ288" s="129"/>
      <c r="AR288" s="129"/>
      <c r="AS288" s="129"/>
      <c r="AT288" s="129"/>
      <c r="AU288" s="129"/>
      <c r="AV288" s="129"/>
      <c r="AW288" s="129"/>
      <c r="AX288" s="129"/>
      <c r="AY288" s="129"/>
      <c r="AZ288" s="129"/>
      <c r="BA288" s="129"/>
      <c r="BB288" s="129"/>
      <c r="BC288" s="129"/>
      <c r="BD288" s="129"/>
      <c r="BE288" s="129"/>
      <c r="BF288" s="129"/>
      <c r="BG288" s="129"/>
      <c r="BH288" s="129"/>
      <c r="BI288" s="1"/>
      <c r="BJ288" s="1"/>
      <c r="BK288" s="1"/>
    </row>
    <row r="289" spans="1:66" ht="15.5">
      <c r="A289" s="132">
        <v>190</v>
      </c>
      <c r="B289" s="13"/>
      <c r="C289" s="127"/>
      <c r="D289" s="129"/>
      <c r="E289" s="129"/>
      <c r="F289" s="129"/>
      <c r="G289" s="129"/>
      <c r="H289" s="129"/>
      <c r="I289" s="129"/>
      <c r="J289" s="129"/>
      <c r="K289" s="129"/>
      <c r="L289" s="129"/>
      <c r="M289" s="129"/>
      <c r="N289" s="129"/>
      <c r="O289" s="129"/>
      <c r="P289" s="129"/>
      <c r="Q289" s="129"/>
      <c r="R289" s="129"/>
      <c r="S289" s="129"/>
      <c r="T289" s="129"/>
      <c r="U289" s="129"/>
      <c r="V289" s="129"/>
      <c r="W289" s="129"/>
      <c r="X289" s="129"/>
      <c r="Y289" s="129"/>
      <c r="Z289" s="129"/>
      <c r="AA289" s="129"/>
      <c r="AB289" s="129"/>
      <c r="AC289" s="129"/>
      <c r="AD289" s="129"/>
      <c r="AE289" s="129"/>
      <c r="AF289" s="129"/>
      <c r="AG289" s="129"/>
      <c r="AH289" s="129"/>
      <c r="AI289" s="129"/>
      <c r="AJ289" s="129"/>
      <c r="AK289" s="129"/>
      <c r="AL289" s="129"/>
      <c r="AM289" s="129"/>
      <c r="AN289" s="129"/>
      <c r="AO289" s="129"/>
      <c r="AP289" s="129"/>
      <c r="AQ289" s="129"/>
      <c r="AR289" s="129"/>
      <c r="AS289" s="129"/>
      <c r="AT289" s="129"/>
      <c r="AU289" s="129"/>
      <c r="AV289" s="129"/>
      <c r="AW289" s="129"/>
      <c r="AX289" s="129"/>
      <c r="AY289" s="129"/>
      <c r="AZ289" s="129"/>
      <c r="BA289" s="129"/>
      <c r="BB289" s="129"/>
      <c r="BC289" s="129"/>
      <c r="BD289" s="129"/>
      <c r="BE289" s="129"/>
      <c r="BF289" s="129"/>
      <c r="BG289" s="129"/>
      <c r="BH289" s="129"/>
      <c r="BI289" s="1"/>
      <c r="BJ289" s="1"/>
      <c r="BK289" s="1"/>
    </row>
    <row r="290" spans="1:66" ht="15.5">
      <c r="A290" s="132">
        <v>191</v>
      </c>
      <c r="B290" s="13"/>
      <c r="C290" s="127"/>
      <c r="D290" s="129"/>
      <c r="E290" s="129"/>
      <c r="F290" s="129"/>
      <c r="G290" s="129"/>
      <c r="H290" s="129"/>
      <c r="I290" s="129"/>
      <c r="J290" s="129"/>
      <c r="K290" s="129"/>
      <c r="L290" s="129"/>
      <c r="M290" s="129"/>
      <c r="N290" s="129"/>
      <c r="O290" s="129"/>
      <c r="P290" s="129"/>
      <c r="Q290" s="129"/>
      <c r="R290" s="129"/>
      <c r="S290" s="129"/>
      <c r="T290" s="129"/>
      <c r="U290" s="129"/>
      <c r="V290" s="129"/>
      <c r="W290" s="129"/>
      <c r="X290" s="129"/>
      <c r="Y290" s="129"/>
      <c r="Z290" s="129"/>
      <c r="AA290" s="129"/>
      <c r="AB290" s="129"/>
      <c r="AC290" s="129"/>
      <c r="AD290" s="129"/>
      <c r="AE290" s="129"/>
      <c r="AF290" s="129"/>
      <c r="AG290" s="129"/>
      <c r="AH290" s="129"/>
      <c r="AI290" s="129"/>
      <c r="AJ290" s="129"/>
      <c r="AK290" s="129"/>
      <c r="AL290" s="129"/>
      <c r="AM290" s="129"/>
      <c r="AN290" s="129"/>
      <c r="AO290" s="129"/>
      <c r="AP290" s="129"/>
      <c r="AQ290" s="129"/>
      <c r="AR290" s="129"/>
      <c r="AS290" s="129"/>
      <c r="AT290" s="129"/>
      <c r="AU290" s="129"/>
      <c r="AV290" s="129"/>
      <c r="AW290" s="129"/>
      <c r="AX290" s="129"/>
      <c r="AY290" s="129"/>
      <c r="AZ290" s="129"/>
      <c r="BA290" s="129"/>
      <c r="BB290" s="129"/>
      <c r="BC290" s="129"/>
      <c r="BD290" s="129"/>
      <c r="BE290" s="129"/>
      <c r="BF290" s="129"/>
      <c r="BG290" s="129"/>
      <c r="BH290" s="129"/>
      <c r="BI290" s="1"/>
      <c r="BJ290" s="1"/>
      <c r="BK290" s="1"/>
    </row>
    <row r="291" spans="1:66" ht="15.5">
      <c r="A291" s="132">
        <v>192</v>
      </c>
      <c r="B291" s="13"/>
      <c r="C291" s="127"/>
      <c r="D291" s="129"/>
      <c r="E291" s="129"/>
      <c r="F291" s="129"/>
      <c r="G291" s="129"/>
      <c r="H291" s="129"/>
      <c r="I291" s="129"/>
      <c r="J291" s="129"/>
      <c r="K291" s="129"/>
      <c r="L291" s="129"/>
      <c r="M291" s="129"/>
      <c r="N291" s="129"/>
      <c r="O291" s="129"/>
      <c r="P291" s="129"/>
      <c r="Q291" s="129"/>
      <c r="R291" s="129"/>
      <c r="S291" s="129"/>
      <c r="T291" s="129"/>
      <c r="U291" s="129"/>
      <c r="V291" s="129"/>
      <c r="W291" s="129"/>
      <c r="X291" s="129"/>
      <c r="Y291" s="129"/>
      <c r="Z291" s="129"/>
      <c r="AA291" s="129"/>
      <c r="AB291" s="129"/>
      <c r="AC291" s="129"/>
      <c r="AD291" s="129"/>
      <c r="AE291" s="129"/>
      <c r="AF291" s="129"/>
      <c r="AG291" s="129"/>
      <c r="AH291" s="129"/>
      <c r="AI291" s="129"/>
      <c r="AJ291" s="129"/>
      <c r="AK291" s="129"/>
      <c r="AL291" s="129"/>
      <c r="AM291" s="129"/>
      <c r="AN291" s="129"/>
      <c r="AO291" s="129"/>
      <c r="AP291" s="129"/>
      <c r="AQ291" s="129"/>
      <c r="AR291" s="129"/>
      <c r="AS291" s="129"/>
      <c r="AT291" s="129"/>
      <c r="AU291" s="129"/>
      <c r="AV291" s="129"/>
      <c r="AW291" s="129"/>
      <c r="AX291" s="129"/>
      <c r="AY291" s="129"/>
      <c r="AZ291" s="129"/>
      <c r="BA291" s="129"/>
      <c r="BB291" s="129"/>
      <c r="BC291" s="129"/>
      <c r="BD291" s="129"/>
      <c r="BE291" s="129"/>
      <c r="BF291" s="129"/>
      <c r="BG291" s="129"/>
      <c r="BH291" s="129"/>
      <c r="BI291" s="1"/>
      <c r="BJ291" s="1"/>
      <c r="BK291" s="1"/>
    </row>
    <row r="292" spans="1:66" ht="15.5">
      <c r="A292" s="132">
        <v>193</v>
      </c>
      <c r="B292" s="13"/>
      <c r="C292" s="127"/>
      <c r="D292" s="129"/>
      <c r="E292" s="129"/>
      <c r="F292" s="129"/>
      <c r="G292" s="129"/>
      <c r="H292" s="129"/>
      <c r="I292" s="129"/>
      <c r="J292" s="129"/>
      <c r="K292" s="129"/>
      <c r="L292" s="129"/>
      <c r="M292" s="129"/>
      <c r="N292" s="129"/>
      <c r="O292" s="129"/>
      <c r="P292" s="129"/>
      <c r="Q292" s="129"/>
      <c r="R292" s="129"/>
      <c r="S292" s="129"/>
      <c r="T292" s="129"/>
      <c r="U292" s="129"/>
      <c r="V292" s="129"/>
      <c r="W292" s="129"/>
      <c r="X292" s="129"/>
      <c r="Y292" s="129"/>
      <c r="Z292" s="129"/>
      <c r="AA292" s="129"/>
      <c r="AB292" s="129"/>
      <c r="AC292" s="129"/>
      <c r="AD292" s="129"/>
      <c r="AE292" s="129"/>
      <c r="AF292" s="129"/>
      <c r="AG292" s="129"/>
      <c r="AH292" s="129"/>
      <c r="AI292" s="129"/>
      <c r="AJ292" s="129"/>
      <c r="AK292" s="129"/>
      <c r="AL292" s="129"/>
      <c r="AM292" s="129"/>
      <c r="AN292" s="129"/>
      <c r="AO292" s="129"/>
      <c r="AP292" s="129"/>
      <c r="AQ292" s="129"/>
      <c r="AR292" s="129"/>
      <c r="AS292" s="129"/>
      <c r="AT292" s="129"/>
      <c r="AU292" s="129"/>
      <c r="AV292" s="129"/>
      <c r="AW292" s="129"/>
      <c r="AX292" s="129"/>
      <c r="AY292" s="129"/>
      <c r="AZ292" s="129"/>
      <c r="BA292" s="129"/>
      <c r="BB292" s="129"/>
      <c r="BC292" s="129"/>
      <c r="BD292" s="129"/>
      <c r="BE292" s="129"/>
      <c r="BF292" s="129"/>
      <c r="BG292" s="129"/>
      <c r="BH292" s="129"/>
      <c r="BI292" s="1"/>
      <c r="BJ292" s="1"/>
      <c r="BK292" s="1"/>
    </row>
    <row r="293" spans="1:66" ht="15.5">
      <c r="A293" s="132">
        <v>194</v>
      </c>
      <c r="B293" s="13"/>
      <c r="C293" s="127"/>
      <c r="D293" s="129"/>
      <c r="E293" s="129"/>
      <c r="F293" s="129"/>
      <c r="G293" s="129"/>
      <c r="H293" s="129"/>
      <c r="I293" s="129"/>
      <c r="J293" s="129"/>
      <c r="K293" s="129"/>
      <c r="L293" s="129"/>
      <c r="M293" s="129"/>
      <c r="N293" s="129"/>
      <c r="O293" s="129"/>
      <c r="P293" s="129"/>
      <c r="Q293" s="129"/>
      <c r="R293" s="129"/>
      <c r="S293" s="129"/>
      <c r="T293" s="129"/>
      <c r="U293" s="129"/>
      <c r="V293" s="129"/>
      <c r="W293" s="129"/>
      <c r="X293" s="129"/>
      <c r="Y293" s="129"/>
      <c r="Z293" s="129"/>
      <c r="AA293" s="129"/>
      <c r="AB293" s="129"/>
      <c r="AC293" s="129"/>
      <c r="AD293" s="129"/>
      <c r="AE293" s="129"/>
      <c r="AF293" s="129"/>
      <c r="AG293" s="129"/>
      <c r="AH293" s="129"/>
      <c r="AI293" s="129"/>
      <c r="AJ293" s="129"/>
      <c r="AK293" s="129"/>
      <c r="AL293" s="129"/>
      <c r="AM293" s="129"/>
      <c r="AN293" s="129"/>
      <c r="AO293" s="129"/>
      <c r="AP293" s="129"/>
      <c r="AQ293" s="129"/>
      <c r="AR293" s="129"/>
      <c r="AS293" s="129"/>
      <c r="AT293" s="129"/>
      <c r="AU293" s="129"/>
      <c r="AV293" s="129"/>
      <c r="AW293" s="129"/>
      <c r="AX293" s="129"/>
      <c r="AY293" s="129"/>
      <c r="AZ293" s="129"/>
      <c r="BA293" s="129"/>
      <c r="BB293" s="129"/>
      <c r="BC293" s="129"/>
      <c r="BD293" s="129"/>
      <c r="BE293" s="129"/>
      <c r="BF293" s="129"/>
      <c r="BG293" s="129"/>
      <c r="BH293" s="129"/>
      <c r="BI293" s="1"/>
      <c r="BJ293" s="1"/>
      <c r="BK293" s="1"/>
    </row>
    <row r="294" spans="1:66" ht="15.5">
      <c r="A294" s="132">
        <v>195</v>
      </c>
      <c r="B294" s="13"/>
      <c r="C294" s="127"/>
      <c r="D294" s="129"/>
      <c r="E294" s="129"/>
      <c r="F294" s="129"/>
      <c r="G294" s="129"/>
      <c r="H294" s="129"/>
      <c r="I294" s="129"/>
      <c r="J294" s="129"/>
      <c r="K294" s="129"/>
      <c r="L294" s="129"/>
      <c r="M294" s="129"/>
      <c r="N294" s="129"/>
      <c r="O294" s="129"/>
      <c r="P294" s="129"/>
      <c r="Q294" s="129"/>
      <c r="R294" s="129"/>
      <c r="S294" s="129"/>
      <c r="T294" s="129"/>
      <c r="U294" s="129"/>
      <c r="V294" s="129"/>
      <c r="W294" s="129"/>
      <c r="X294" s="129"/>
      <c r="Y294" s="129"/>
      <c r="Z294" s="129"/>
      <c r="AA294" s="129"/>
      <c r="AB294" s="129"/>
      <c r="AC294" s="129"/>
      <c r="AD294" s="129"/>
      <c r="AE294" s="129"/>
      <c r="AF294" s="129"/>
      <c r="AG294" s="129"/>
      <c r="AH294" s="129"/>
      <c r="AI294" s="129"/>
      <c r="AJ294" s="129"/>
      <c r="AK294" s="129"/>
      <c r="AL294" s="129"/>
      <c r="AM294" s="129"/>
      <c r="AN294" s="129"/>
      <c r="AO294" s="129"/>
      <c r="AP294" s="129"/>
      <c r="AQ294" s="129"/>
      <c r="AR294" s="129"/>
      <c r="AS294" s="129"/>
      <c r="AT294" s="129"/>
      <c r="AU294" s="129"/>
      <c r="AV294" s="129"/>
      <c r="AW294" s="129"/>
      <c r="AX294" s="129"/>
      <c r="AY294" s="129"/>
      <c r="AZ294" s="129"/>
      <c r="BA294" s="129"/>
      <c r="BB294" s="129"/>
      <c r="BC294" s="129"/>
      <c r="BD294" s="129"/>
      <c r="BE294" s="129"/>
      <c r="BF294" s="129"/>
      <c r="BG294" s="129"/>
      <c r="BH294" s="129"/>
      <c r="BI294" s="1"/>
      <c r="BJ294" s="1"/>
      <c r="BK294" s="1"/>
    </row>
    <row r="295" spans="1:66" ht="15.5">
      <c r="A295" s="132">
        <v>196</v>
      </c>
      <c r="B295" s="13"/>
      <c r="C295" s="127"/>
      <c r="D295" s="129"/>
      <c r="E295" s="129"/>
      <c r="F295" s="129"/>
      <c r="G295" s="129"/>
      <c r="H295" s="129"/>
      <c r="I295" s="129"/>
      <c r="J295" s="129"/>
      <c r="K295" s="129"/>
      <c r="L295" s="129"/>
      <c r="M295" s="129"/>
      <c r="N295" s="129"/>
      <c r="O295" s="129"/>
      <c r="P295" s="129"/>
      <c r="Q295" s="129"/>
      <c r="R295" s="129"/>
      <c r="S295" s="129"/>
      <c r="T295" s="129"/>
      <c r="U295" s="129"/>
      <c r="V295" s="129"/>
      <c r="W295" s="129"/>
      <c r="X295" s="129"/>
      <c r="Y295" s="129"/>
      <c r="Z295" s="129"/>
      <c r="AA295" s="129"/>
      <c r="AB295" s="129"/>
      <c r="AC295" s="129"/>
      <c r="AD295" s="129"/>
      <c r="AE295" s="129"/>
      <c r="AF295" s="129"/>
      <c r="AG295" s="129"/>
      <c r="AH295" s="129"/>
      <c r="AI295" s="129"/>
      <c r="AJ295" s="129"/>
      <c r="AK295" s="129"/>
      <c r="AL295" s="129"/>
      <c r="AM295" s="129"/>
      <c r="AN295" s="129"/>
      <c r="AO295" s="129"/>
      <c r="AP295" s="129"/>
      <c r="AQ295" s="129"/>
      <c r="AR295" s="129"/>
      <c r="AS295" s="129"/>
      <c r="AT295" s="129"/>
      <c r="AU295" s="129"/>
      <c r="AV295" s="129"/>
      <c r="AW295" s="129"/>
      <c r="AX295" s="129"/>
      <c r="AY295" s="129"/>
      <c r="AZ295" s="129"/>
      <c r="BA295" s="129"/>
      <c r="BB295" s="129"/>
      <c r="BC295" s="129"/>
      <c r="BD295" s="129"/>
      <c r="BE295" s="129"/>
      <c r="BF295" s="129"/>
      <c r="BG295" s="129"/>
      <c r="BH295" s="129"/>
      <c r="BI295" s="1"/>
      <c r="BJ295" s="1"/>
      <c r="BK295" s="1"/>
    </row>
    <row r="296" spans="1:66" ht="15.5">
      <c r="A296" s="132">
        <v>197</v>
      </c>
      <c r="B296" s="13"/>
      <c r="C296" s="127"/>
      <c r="D296" s="129"/>
      <c r="E296" s="129"/>
      <c r="F296" s="129"/>
      <c r="G296" s="129"/>
      <c r="H296" s="129"/>
      <c r="I296" s="129"/>
      <c r="J296" s="129"/>
      <c r="K296" s="129"/>
      <c r="L296" s="129"/>
      <c r="M296" s="129"/>
      <c r="N296" s="129"/>
      <c r="O296" s="129"/>
      <c r="P296" s="129"/>
      <c r="Q296" s="129"/>
      <c r="R296" s="129"/>
      <c r="S296" s="129"/>
      <c r="T296" s="129"/>
      <c r="U296" s="129"/>
      <c r="V296" s="129"/>
      <c r="W296" s="129"/>
      <c r="X296" s="129"/>
      <c r="Y296" s="129"/>
      <c r="Z296" s="129"/>
      <c r="AA296" s="129"/>
      <c r="AB296" s="129"/>
      <c r="AC296" s="129"/>
      <c r="AD296" s="129"/>
      <c r="AE296" s="129"/>
      <c r="AF296" s="129"/>
      <c r="AG296" s="129"/>
      <c r="AH296" s="129"/>
      <c r="AI296" s="129"/>
      <c r="AJ296" s="129"/>
      <c r="AK296" s="129"/>
      <c r="AL296" s="129"/>
      <c r="AM296" s="129"/>
      <c r="AN296" s="129"/>
      <c r="AO296" s="129"/>
      <c r="AP296" s="129"/>
      <c r="AQ296" s="129"/>
      <c r="AR296" s="129"/>
      <c r="AS296" s="129"/>
      <c r="AT296" s="129"/>
      <c r="AU296" s="129"/>
      <c r="AV296" s="129"/>
      <c r="AW296" s="129"/>
      <c r="AX296" s="129"/>
      <c r="AY296" s="129"/>
      <c r="AZ296" s="129"/>
      <c r="BA296" s="129"/>
      <c r="BB296" s="129"/>
      <c r="BC296" s="129"/>
      <c r="BD296" s="129"/>
      <c r="BE296" s="129"/>
      <c r="BF296" s="129"/>
      <c r="BG296" s="129"/>
      <c r="BH296" s="129"/>
      <c r="BI296" s="1"/>
      <c r="BJ296" s="1"/>
      <c r="BK296" s="1"/>
    </row>
    <row r="297" spans="1:66" ht="15.5">
      <c r="A297" s="132">
        <v>198</v>
      </c>
      <c r="B297" s="13"/>
      <c r="C297" s="127"/>
      <c r="D297" s="129"/>
      <c r="E297" s="129"/>
      <c r="F297" s="129"/>
      <c r="G297" s="129"/>
      <c r="H297" s="129"/>
      <c r="I297" s="129"/>
      <c r="J297" s="129"/>
      <c r="K297" s="129"/>
      <c r="L297" s="129"/>
      <c r="M297" s="129"/>
      <c r="N297" s="129"/>
      <c r="O297" s="129"/>
      <c r="P297" s="129"/>
      <c r="Q297" s="129"/>
      <c r="R297" s="129"/>
      <c r="S297" s="129"/>
      <c r="T297" s="129"/>
      <c r="U297" s="129"/>
      <c r="V297" s="129"/>
      <c r="W297" s="129"/>
      <c r="X297" s="129"/>
      <c r="Y297" s="129"/>
      <c r="Z297" s="129"/>
      <c r="AA297" s="129"/>
      <c r="AB297" s="129"/>
      <c r="AC297" s="129"/>
      <c r="AD297" s="129"/>
      <c r="AE297" s="129"/>
      <c r="AF297" s="129"/>
      <c r="AG297" s="129"/>
      <c r="AH297" s="129"/>
      <c r="AI297" s="129"/>
      <c r="AJ297" s="129"/>
      <c r="AK297" s="129"/>
      <c r="AL297" s="129"/>
      <c r="AM297" s="129"/>
      <c r="AN297" s="129"/>
      <c r="AO297" s="129"/>
      <c r="AP297" s="129"/>
      <c r="AQ297" s="129"/>
      <c r="AR297" s="129"/>
      <c r="AS297" s="129"/>
      <c r="AT297" s="129"/>
      <c r="AU297" s="129"/>
      <c r="AV297" s="129"/>
      <c r="AW297" s="129"/>
      <c r="AX297" s="129"/>
      <c r="AY297" s="129"/>
      <c r="AZ297" s="129"/>
      <c r="BA297" s="129"/>
      <c r="BB297" s="129"/>
      <c r="BC297" s="129"/>
      <c r="BD297" s="129"/>
      <c r="BE297" s="129"/>
      <c r="BF297" s="129"/>
      <c r="BG297" s="129"/>
      <c r="BH297" s="129"/>
      <c r="BI297" s="1"/>
      <c r="BJ297" s="1"/>
      <c r="BK297" s="1"/>
    </row>
    <row r="298" spans="1:66" ht="15.5">
      <c r="A298" s="132">
        <v>199</v>
      </c>
      <c r="B298" s="13">
        <v>2</v>
      </c>
      <c r="C298" s="127"/>
      <c r="D298" s="129"/>
      <c r="E298" s="129"/>
      <c r="F298" s="129"/>
      <c r="G298" s="129"/>
      <c r="H298" s="129"/>
      <c r="I298" s="129"/>
      <c r="J298" s="129"/>
      <c r="K298" s="129"/>
      <c r="L298" s="129"/>
      <c r="M298" s="129"/>
      <c r="N298" s="129"/>
      <c r="O298" s="129"/>
      <c r="P298" s="129"/>
      <c r="Q298" s="129"/>
      <c r="R298" s="129"/>
      <c r="S298" s="129"/>
      <c r="T298" s="129"/>
      <c r="U298" s="129"/>
      <c r="V298" s="129"/>
      <c r="W298" s="129"/>
      <c r="X298" s="129"/>
      <c r="Y298" s="129"/>
      <c r="Z298" s="129"/>
      <c r="AA298" s="129"/>
      <c r="AB298" s="129"/>
      <c r="AC298" s="129"/>
      <c r="AD298" s="129"/>
      <c r="AE298" s="129"/>
      <c r="AF298" s="129"/>
      <c r="AG298" s="129"/>
      <c r="AH298" s="129"/>
      <c r="AI298" s="129"/>
      <c r="AJ298" s="129"/>
      <c r="AK298" s="129"/>
      <c r="AL298" s="129"/>
      <c r="AM298" s="129"/>
      <c r="AN298" s="129"/>
      <c r="AO298" s="129"/>
      <c r="AP298" s="129"/>
      <c r="AQ298" s="129"/>
      <c r="AR298" s="129"/>
      <c r="AS298" s="129"/>
      <c r="AT298" s="129"/>
      <c r="AU298" s="129"/>
      <c r="AV298" s="129"/>
      <c r="AW298" s="129"/>
      <c r="AX298" s="129"/>
      <c r="AY298" s="129"/>
      <c r="AZ298" s="129"/>
      <c r="BA298" s="129"/>
      <c r="BB298" s="129"/>
      <c r="BC298" s="129"/>
      <c r="BD298" s="129"/>
      <c r="BE298" s="129"/>
      <c r="BF298" s="129"/>
      <c r="BG298" s="129"/>
      <c r="BH298" s="129"/>
      <c r="BI298" s="1"/>
      <c r="BJ298" s="1"/>
      <c r="BK298" s="1"/>
    </row>
    <row r="299" spans="1:66" ht="39.5">
      <c r="A299" s="132">
        <v>200</v>
      </c>
      <c r="B299" s="140" t="s">
        <v>108</v>
      </c>
      <c r="C299" s="134" t="s">
        <v>82</v>
      </c>
      <c r="D299" s="135"/>
      <c r="E299" s="135"/>
      <c r="F299" s="135"/>
      <c r="G299" s="135"/>
      <c r="H299" s="135"/>
      <c r="I299" s="135"/>
      <c r="J299" s="135"/>
      <c r="K299" s="135"/>
      <c r="L299" s="135"/>
      <c r="M299" s="135"/>
      <c r="N299" s="135"/>
      <c r="O299" s="135"/>
      <c r="P299" s="135"/>
      <c r="Q299" s="135"/>
      <c r="R299" s="135"/>
      <c r="S299" s="135"/>
      <c r="T299" s="135"/>
      <c r="U299" s="135"/>
      <c r="V299" s="135"/>
      <c r="W299" s="135"/>
      <c r="X299" s="135"/>
      <c r="Y299" s="135"/>
      <c r="Z299" s="135"/>
      <c r="AA299" s="135"/>
      <c r="AB299" s="135"/>
      <c r="AC299" s="135"/>
      <c r="AD299" s="135"/>
      <c r="AE299" s="135"/>
      <c r="AF299" s="135"/>
      <c r="AG299" s="135"/>
      <c r="AH299" s="135"/>
      <c r="AI299" s="135"/>
      <c r="AJ299" s="135"/>
      <c r="AK299" s="135"/>
      <c r="AL299" s="135"/>
      <c r="AM299" s="135"/>
      <c r="AN299" s="135"/>
      <c r="AO299" s="135"/>
      <c r="AP299" s="135" t="s">
        <v>83</v>
      </c>
      <c r="AQ299" s="135" t="s">
        <v>84</v>
      </c>
      <c r="AR299" s="135" t="s">
        <v>85</v>
      </c>
      <c r="AS299" s="135" t="s">
        <v>86</v>
      </c>
      <c r="AT299" s="135" t="s">
        <v>87</v>
      </c>
      <c r="AU299" s="135" t="s">
        <v>88</v>
      </c>
      <c r="AV299" s="135" t="s">
        <v>89</v>
      </c>
      <c r="AW299" s="135" t="s">
        <v>90</v>
      </c>
      <c r="AX299" s="135" t="s">
        <v>91</v>
      </c>
      <c r="AY299" s="135" t="s">
        <v>92</v>
      </c>
      <c r="AZ299" s="135" t="s">
        <v>93</v>
      </c>
      <c r="BA299" s="135" t="s">
        <v>94</v>
      </c>
      <c r="BB299" s="135" t="s">
        <v>95</v>
      </c>
      <c r="BC299" s="135" t="s">
        <v>96</v>
      </c>
      <c r="BD299" s="135" t="s">
        <v>97</v>
      </c>
      <c r="BE299" s="135" t="s">
        <v>98</v>
      </c>
      <c r="BF299" s="135" t="s">
        <v>99</v>
      </c>
      <c r="BG299" s="135" t="s">
        <v>100</v>
      </c>
      <c r="BH299" s="135" t="s">
        <v>103</v>
      </c>
      <c r="BI299" s="130" t="s">
        <v>313</v>
      </c>
      <c r="BJ299" s="131" t="s">
        <v>314</v>
      </c>
      <c r="BK299" s="1" t="s">
        <v>221</v>
      </c>
      <c r="BL299" s="1" t="s">
        <v>315</v>
      </c>
      <c r="BM299" s="1" t="s">
        <v>223</v>
      </c>
      <c r="BN299" s="1" t="s">
        <v>316</v>
      </c>
    </row>
    <row r="300" spans="1:66">
      <c r="A300" s="132">
        <v>201</v>
      </c>
      <c r="B300" s="121" t="s">
        <v>0</v>
      </c>
      <c r="C300" s="128">
        <f>C100+$B$298/5*(C600-C100)</f>
        <v>6801343.5154215535</v>
      </c>
      <c r="D300" s="128"/>
      <c r="E300" s="128"/>
      <c r="F300" s="128"/>
      <c r="G300" s="128"/>
      <c r="H300" s="128"/>
      <c r="I300" s="128"/>
      <c r="J300" s="128"/>
      <c r="K300" s="128"/>
      <c r="L300" s="128"/>
      <c r="M300" s="128"/>
      <c r="N300" s="128"/>
      <c r="O300" s="128"/>
      <c r="P300" s="128"/>
      <c r="Q300" s="128"/>
      <c r="R300" s="128"/>
      <c r="S300" s="128"/>
      <c r="T300" s="128"/>
      <c r="U300" s="128"/>
      <c r="V300" s="128"/>
      <c r="W300" s="128"/>
      <c r="X300" s="128"/>
      <c r="Y300" s="128"/>
      <c r="Z300" s="128"/>
      <c r="AA300" s="128"/>
      <c r="AB300" s="128"/>
      <c r="AC300" s="128"/>
      <c r="AD300" s="128"/>
      <c r="AE300" s="128"/>
      <c r="AF300" s="128"/>
      <c r="AG300" s="128"/>
      <c r="AH300" s="128"/>
      <c r="AI300" s="128"/>
      <c r="AJ300" s="128"/>
      <c r="AK300" s="128"/>
      <c r="AL300" s="128"/>
      <c r="AM300" s="128"/>
      <c r="AN300" s="128"/>
      <c r="AO300" s="128"/>
      <c r="AP300" s="128">
        <f t="shared" ref="AP300:BH304" si="54">AP100+$B$298/5*(AP600-AP100)</f>
        <v>395772.4293115004</v>
      </c>
      <c r="AQ300" s="128">
        <f t="shared" si="54"/>
        <v>407004.13623978337</v>
      </c>
      <c r="AR300" s="128">
        <f t="shared" si="54"/>
        <v>409544.73256325326</v>
      </c>
      <c r="AS300" s="128">
        <f t="shared" si="54"/>
        <v>399803.84615916142</v>
      </c>
      <c r="AT300" s="128">
        <f t="shared" si="54"/>
        <v>443163.5655759197</v>
      </c>
      <c r="AU300" s="128">
        <f t="shared" si="54"/>
        <v>504766.21620986203</v>
      </c>
      <c r="AV300" s="128">
        <f t="shared" si="54"/>
        <v>528195.15796843194</v>
      </c>
      <c r="AW300" s="128">
        <f t="shared" si="54"/>
        <v>516268.99001852208</v>
      </c>
      <c r="AX300" s="128">
        <f t="shared" si="54"/>
        <v>461957.54859879788</v>
      </c>
      <c r="AY300" s="128">
        <f t="shared" si="54"/>
        <v>425132.16915310052</v>
      </c>
      <c r="AZ300" s="128">
        <f t="shared" si="54"/>
        <v>412931.91017308214</v>
      </c>
      <c r="BA300" s="128">
        <f t="shared" si="54"/>
        <v>392973.49752889306</v>
      </c>
      <c r="BB300" s="128">
        <f t="shared" si="54"/>
        <v>367785.80716491735</v>
      </c>
      <c r="BC300" s="128">
        <f t="shared" si="54"/>
        <v>328332.98300571431</v>
      </c>
      <c r="BD300" s="128">
        <f t="shared" si="54"/>
        <v>287146.26471663255</v>
      </c>
      <c r="BE300" s="128">
        <f t="shared" si="54"/>
        <v>221728.24766203199</v>
      </c>
      <c r="BF300" s="128">
        <f t="shared" si="54"/>
        <v>150735.47649654819</v>
      </c>
      <c r="BG300" s="128">
        <f t="shared" si="54"/>
        <v>148100.53687540058</v>
      </c>
      <c r="BH300" s="128">
        <f t="shared" si="54"/>
        <v>6801343.5154215535</v>
      </c>
      <c r="BI300" s="128">
        <f>SUM(AP300:AR300)</f>
        <v>1212321.298114537</v>
      </c>
      <c r="BJ300" s="128">
        <f>SUM(AS300:AT300)+AR300*0.6</f>
        <v>1088694.251273033</v>
      </c>
      <c r="BK300" s="128">
        <f>SUM(AS300:AT300)</f>
        <v>842967.41173508111</v>
      </c>
      <c r="BL300" s="128">
        <f>SUM(AT300:BB300)+AS300*0.4</f>
        <v>4213096.4008551911</v>
      </c>
      <c r="BM300" s="128">
        <f>SUM(BC300:BG300)</f>
        <v>1136043.5087563274</v>
      </c>
      <c r="BN300" s="128">
        <f>SUM(BD300:BG300)</f>
        <v>807710.52575061331</v>
      </c>
    </row>
    <row r="301" spans="1:66">
      <c r="A301" s="132">
        <v>202</v>
      </c>
      <c r="B301" s="25" t="s">
        <v>1</v>
      </c>
      <c r="C301" s="128">
        <f t="shared" ref="C301:C364" si="55">C101+$B$298/5*(C601-C101)</f>
        <v>13262.724492353898</v>
      </c>
      <c r="D301" s="128"/>
      <c r="E301" s="128"/>
      <c r="F301" s="128"/>
      <c r="G301" s="128"/>
      <c r="H301" s="128"/>
      <c r="I301" s="128"/>
      <c r="J301" s="128"/>
      <c r="K301" s="128"/>
      <c r="L301" s="128"/>
      <c r="M301" s="128"/>
      <c r="N301" s="128"/>
      <c r="O301" s="128"/>
      <c r="P301" s="128"/>
      <c r="Q301" s="128"/>
      <c r="R301" s="128"/>
      <c r="S301" s="128"/>
      <c r="T301" s="128"/>
      <c r="U301" s="128"/>
      <c r="V301" s="128"/>
      <c r="W301" s="128"/>
      <c r="X301" s="128"/>
      <c r="Y301" s="128"/>
      <c r="Z301" s="128"/>
      <c r="AA301" s="128"/>
      <c r="AB301" s="128"/>
      <c r="AC301" s="128"/>
      <c r="AD301" s="128"/>
      <c r="AE301" s="128"/>
      <c r="AF301" s="128"/>
      <c r="AG301" s="128"/>
      <c r="AH301" s="128"/>
      <c r="AI301" s="128"/>
      <c r="AJ301" s="128"/>
      <c r="AK301" s="128"/>
      <c r="AL301" s="128"/>
      <c r="AM301" s="128"/>
      <c r="AN301" s="128"/>
      <c r="AO301" s="128"/>
      <c r="AP301" s="128">
        <f t="shared" si="54"/>
        <v>561.04247629134125</v>
      </c>
      <c r="AQ301" s="128">
        <f t="shared" si="54"/>
        <v>656.01194313298936</v>
      </c>
      <c r="AR301" s="128">
        <f t="shared" si="54"/>
        <v>780.65669643603246</v>
      </c>
      <c r="AS301" s="128">
        <f t="shared" si="54"/>
        <v>678.89694833294016</v>
      </c>
      <c r="AT301" s="128">
        <f t="shared" si="54"/>
        <v>527.8431597252403</v>
      </c>
      <c r="AU301" s="128">
        <f t="shared" si="54"/>
        <v>649.90314759435353</v>
      </c>
      <c r="AV301" s="128">
        <f t="shared" si="54"/>
        <v>647.23313948089344</v>
      </c>
      <c r="AW301" s="128">
        <f t="shared" si="54"/>
        <v>699.71854808173259</v>
      </c>
      <c r="AX301" s="128">
        <f t="shared" si="54"/>
        <v>794.93329518085386</v>
      </c>
      <c r="AY301" s="128">
        <f t="shared" si="54"/>
        <v>858.80339853950159</v>
      </c>
      <c r="AZ301" s="128">
        <f t="shared" si="54"/>
        <v>872.63100241317511</v>
      </c>
      <c r="BA301" s="128">
        <f t="shared" si="54"/>
        <v>959.5158311271839</v>
      </c>
      <c r="BB301" s="128">
        <f t="shared" si="54"/>
        <v>1093.2413218843935</v>
      </c>
      <c r="BC301" s="128">
        <f t="shared" si="54"/>
        <v>1042.0834942871295</v>
      </c>
      <c r="BD301" s="128">
        <f t="shared" si="54"/>
        <v>915.13418206107599</v>
      </c>
      <c r="BE301" s="128">
        <f t="shared" si="54"/>
        <v>693.09115760960356</v>
      </c>
      <c r="BF301" s="128">
        <f t="shared" si="54"/>
        <v>433.19737726045093</v>
      </c>
      <c r="BG301" s="128">
        <f t="shared" si="54"/>
        <v>398.78737291500795</v>
      </c>
      <c r="BH301" s="128">
        <f t="shared" si="54"/>
        <v>13262.724492353898</v>
      </c>
      <c r="BI301" s="128">
        <f t="shared" ref="BI301:BI364" si="56">SUM(AP301:AR301)</f>
        <v>1997.7111158603632</v>
      </c>
      <c r="BJ301" s="128">
        <f t="shared" ref="BJ301:BJ364" si="57">SUM(AS301:AT301)+AR301*0.6</f>
        <v>1675.1341259197998</v>
      </c>
      <c r="BK301" s="128">
        <f t="shared" ref="BK301:BK364" si="58">SUM(AS301:AT301)</f>
        <v>1206.7401080581803</v>
      </c>
      <c r="BL301" s="128">
        <f t="shared" ref="BL301:BL364" si="59">SUM(AT301:BB301)+AS301*0.4</f>
        <v>7375.3816233605048</v>
      </c>
      <c r="BM301" s="128">
        <f t="shared" ref="BM301:BM364" si="60">SUM(BC301:BG301)</f>
        <v>3482.2935841332678</v>
      </c>
      <c r="BN301" s="128">
        <f t="shared" ref="BN301:BN364" si="61">SUM(BD301:BG301)</f>
        <v>2440.2100898461385</v>
      </c>
    </row>
    <row r="302" spans="1:66">
      <c r="A302" s="132">
        <v>203</v>
      </c>
      <c r="B302" s="25" t="s">
        <v>2</v>
      </c>
      <c r="C302" s="128">
        <f t="shared" si="55"/>
        <v>11864.99446241146</v>
      </c>
      <c r="D302" s="128"/>
      <c r="E302" s="128"/>
      <c r="F302" s="128"/>
      <c r="G302" s="128"/>
      <c r="H302" s="128"/>
      <c r="I302" s="128"/>
      <c r="J302" s="128"/>
      <c r="K302" s="128"/>
      <c r="L302" s="128"/>
      <c r="M302" s="128"/>
      <c r="N302" s="128"/>
      <c r="O302" s="128"/>
      <c r="P302" s="128"/>
      <c r="Q302" s="128"/>
      <c r="R302" s="128"/>
      <c r="S302" s="128"/>
      <c r="T302" s="128"/>
      <c r="U302" s="128"/>
      <c r="V302" s="128"/>
      <c r="W302" s="128"/>
      <c r="X302" s="128"/>
      <c r="Y302" s="128"/>
      <c r="Z302" s="128"/>
      <c r="AA302" s="128"/>
      <c r="AB302" s="128"/>
      <c r="AC302" s="128"/>
      <c r="AD302" s="128"/>
      <c r="AE302" s="128"/>
      <c r="AF302" s="128"/>
      <c r="AG302" s="128"/>
      <c r="AH302" s="128"/>
      <c r="AI302" s="128"/>
      <c r="AJ302" s="128"/>
      <c r="AK302" s="128"/>
      <c r="AL302" s="128"/>
      <c r="AM302" s="128"/>
      <c r="AN302" s="128"/>
      <c r="AO302" s="128"/>
      <c r="AP302" s="128">
        <f t="shared" si="54"/>
        <v>564.03442824289721</v>
      </c>
      <c r="AQ302" s="128">
        <f t="shared" si="54"/>
        <v>577.93401184585741</v>
      </c>
      <c r="AR302" s="128">
        <f t="shared" si="54"/>
        <v>613.30792538481148</v>
      </c>
      <c r="AS302" s="128">
        <f t="shared" si="54"/>
        <v>561.34685091993845</v>
      </c>
      <c r="AT302" s="128">
        <f t="shared" si="54"/>
        <v>583.62009081197039</v>
      </c>
      <c r="AU302" s="128">
        <f t="shared" si="54"/>
        <v>741.31686720047708</v>
      </c>
      <c r="AV302" s="128">
        <f t="shared" si="54"/>
        <v>765.37242467138287</v>
      </c>
      <c r="AW302" s="128">
        <f t="shared" si="54"/>
        <v>728.4658571548506</v>
      </c>
      <c r="AX302" s="128">
        <f t="shared" si="54"/>
        <v>625.67144379822946</v>
      </c>
      <c r="AY302" s="128">
        <f t="shared" si="54"/>
        <v>697.92778923434912</v>
      </c>
      <c r="AZ302" s="128">
        <f t="shared" si="54"/>
        <v>761.60211260449216</v>
      </c>
      <c r="BA302" s="128">
        <f t="shared" si="54"/>
        <v>850.28027754674383</v>
      </c>
      <c r="BB302" s="128">
        <f t="shared" si="54"/>
        <v>867.95266471383502</v>
      </c>
      <c r="BC302" s="128">
        <f t="shared" si="54"/>
        <v>836.63630607968844</v>
      </c>
      <c r="BD302" s="128">
        <f t="shared" si="54"/>
        <v>762.46942769908833</v>
      </c>
      <c r="BE302" s="128">
        <f t="shared" si="54"/>
        <v>576.31578084413206</v>
      </c>
      <c r="BF302" s="128">
        <f t="shared" si="54"/>
        <v>390.61289667779351</v>
      </c>
      <c r="BG302" s="128">
        <f t="shared" si="54"/>
        <v>360.12730698092099</v>
      </c>
      <c r="BH302" s="128">
        <f t="shared" si="54"/>
        <v>11864.99446241146</v>
      </c>
      <c r="BI302" s="128">
        <f t="shared" si="56"/>
        <v>1755.2763654735659</v>
      </c>
      <c r="BJ302" s="128">
        <f t="shared" si="57"/>
        <v>1512.9516969627957</v>
      </c>
      <c r="BK302" s="128">
        <f t="shared" si="58"/>
        <v>1144.9669417319087</v>
      </c>
      <c r="BL302" s="128">
        <f t="shared" si="59"/>
        <v>6846.7482681043066</v>
      </c>
      <c r="BM302" s="128">
        <f t="shared" si="60"/>
        <v>2926.1617182816231</v>
      </c>
      <c r="BN302" s="128">
        <f t="shared" si="61"/>
        <v>2089.5254122019351</v>
      </c>
    </row>
    <row r="303" spans="1:66">
      <c r="A303" s="132">
        <v>204</v>
      </c>
      <c r="B303" s="25" t="s">
        <v>3</v>
      </c>
      <c r="C303" s="128">
        <f t="shared" si="55"/>
        <v>117771.60426932022</v>
      </c>
      <c r="D303" s="128"/>
      <c r="E303" s="128"/>
      <c r="F303" s="128"/>
      <c r="G303" s="128"/>
      <c r="H303" s="128"/>
      <c r="I303" s="128"/>
      <c r="J303" s="128"/>
      <c r="K303" s="128"/>
      <c r="L303" s="128"/>
      <c r="M303" s="128"/>
      <c r="N303" s="128"/>
      <c r="O303" s="128"/>
      <c r="P303" s="128"/>
      <c r="Q303" s="128"/>
      <c r="R303" s="128"/>
      <c r="S303" s="128"/>
      <c r="T303" s="128"/>
      <c r="U303" s="128"/>
      <c r="V303" s="128"/>
      <c r="W303" s="128"/>
      <c r="X303" s="128"/>
      <c r="Y303" s="128"/>
      <c r="Z303" s="128"/>
      <c r="AA303" s="128"/>
      <c r="AB303" s="128"/>
      <c r="AC303" s="128"/>
      <c r="AD303" s="128"/>
      <c r="AE303" s="128"/>
      <c r="AF303" s="128"/>
      <c r="AG303" s="128"/>
      <c r="AH303" s="128"/>
      <c r="AI303" s="128"/>
      <c r="AJ303" s="128"/>
      <c r="AK303" s="128"/>
      <c r="AL303" s="128"/>
      <c r="AM303" s="128"/>
      <c r="AN303" s="128"/>
      <c r="AO303" s="128"/>
      <c r="AP303" s="128">
        <f t="shared" si="54"/>
        <v>6872.0796931208279</v>
      </c>
      <c r="AQ303" s="128">
        <f t="shared" si="54"/>
        <v>7263.831489905152</v>
      </c>
      <c r="AR303" s="128">
        <f t="shared" si="54"/>
        <v>7635.6258241161659</v>
      </c>
      <c r="AS303" s="128">
        <f t="shared" si="54"/>
        <v>7622.4252027831362</v>
      </c>
      <c r="AT303" s="128">
        <f t="shared" si="54"/>
        <v>7728.0359014242222</v>
      </c>
      <c r="AU303" s="128">
        <f t="shared" si="54"/>
        <v>7802.1331145658532</v>
      </c>
      <c r="AV303" s="128">
        <f t="shared" si="54"/>
        <v>7937.7345803307489</v>
      </c>
      <c r="AW303" s="128">
        <f t="shared" si="54"/>
        <v>7583.6795555386689</v>
      </c>
      <c r="AX303" s="128">
        <f t="shared" si="54"/>
        <v>7125.0905508216219</v>
      </c>
      <c r="AY303" s="128">
        <f t="shared" si="54"/>
        <v>7041.1519672955419</v>
      </c>
      <c r="AZ303" s="128">
        <f t="shared" si="54"/>
        <v>6980.2016827780071</v>
      </c>
      <c r="BA303" s="128">
        <f t="shared" si="54"/>
        <v>6804.1193090970119</v>
      </c>
      <c r="BB303" s="128">
        <f t="shared" si="54"/>
        <v>6670.4043064095076</v>
      </c>
      <c r="BC303" s="128">
        <f t="shared" si="54"/>
        <v>6355.8006023116459</v>
      </c>
      <c r="BD303" s="128">
        <f t="shared" si="54"/>
        <v>5786.1094149224391</v>
      </c>
      <c r="BE303" s="128">
        <f t="shared" si="54"/>
        <v>4486.0410750991832</v>
      </c>
      <c r="BF303" s="128">
        <f t="shared" si="54"/>
        <v>3020.475288079665</v>
      </c>
      <c r="BG303" s="128">
        <f t="shared" si="54"/>
        <v>3056.6647107208128</v>
      </c>
      <c r="BH303" s="128">
        <f t="shared" si="54"/>
        <v>117771.60426932022</v>
      </c>
      <c r="BI303" s="128">
        <f t="shared" si="56"/>
        <v>21771.537007142146</v>
      </c>
      <c r="BJ303" s="128">
        <f t="shared" si="57"/>
        <v>19931.836598677059</v>
      </c>
      <c r="BK303" s="128">
        <f t="shared" si="58"/>
        <v>15350.461104207359</v>
      </c>
      <c r="BL303" s="128">
        <f t="shared" si="59"/>
        <v>68721.521049374438</v>
      </c>
      <c r="BM303" s="128">
        <f t="shared" si="60"/>
        <v>22705.091091133745</v>
      </c>
      <c r="BN303" s="128">
        <f t="shared" si="61"/>
        <v>16349.290488822098</v>
      </c>
    </row>
    <row r="304" spans="1:66">
      <c r="A304" s="132">
        <v>205</v>
      </c>
      <c r="B304" s="25" t="s">
        <v>4</v>
      </c>
      <c r="C304" s="128">
        <f t="shared" si="55"/>
        <v>129630.74303383424</v>
      </c>
      <c r="D304" s="128"/>
      <c r="E304" s="128"/>
      <c r="F304" s="128"/>
      <c r="G304" s="128"/>
      <c r="H304" s="128"/>
      <c r="I304" s="128"/>
      <c r="J304" s="128"/>
      <c r="K304" s="128"/>
      <c r="L304" s="128"/>
      <c r="M304" s="128"/>
      <c r="N304" s="128"/>
      <c r="O304" s="128"/>
      <c r="P304" s="128"/>
      <c r="Q304" s="128"/>
      <c r="R304" s="128"/>
      <c r="S304" s="128"/>
      <c r="T304" s="128"/>
      <c r="U304" s="128"/>
      <c r="V304" s="128"/>
      <c r="W304" s="128"/>
      <c r="X304" s="128"/>
      <c r="Y304" s="128"/>
      <c r="Z304" s="128"/>
      <c r="AA304" s="128"/>
      <c r="AB304" s="128"/>
      <c r="AC304" s="128"/>
      <c r="AD304" s="128"/>
      <c r="AE304" s="128"/>
      <c r="AF304" s="128"/>
      <c r="AG304" s="128"/>
      <c r="AH304" s="128"/>
      <c r="AI304" s="128"/>
      <c r="AJ304" s="128"/>
      <c r="AK304" s="128"/>
      <c r="AL304" s="128"/>
      <c r="AM304" s="128"/>
      <c r="AN304" s="128"/>
      <c r="AO304" s="128"/>
      <c r="AP304" s="128">
        <f t="shared" si="54"/>
        <v>7159.3686823123971</v>
      </c>
      <c r="AQ304" s="128">
        <f t="shared" si="54"/>
        <v>7673.9257911363766</v>
      </c>
      <c r="AR304" s="128">
        <f t="shared" si="54"/>
        <v>7903.7799764916726</v>
      </c>
      <c r="AS304" s="128">
        <f t="shared" si="54"/>
        <v>7496.4884037933316</v>
      </c>
      <c r="AT304" s="128">
        <f t="shared" ref="AP304:BH308" si="62">AT104+$B$298/5*(AT604-AT104)</f>
        <v>7635.2369594725524</v>
      </c>
      <c r="AU304" s="128">
        <f t="shared" si="62"/>
        <v>7683.0348981769539</v>
      </c>
      <c r="AV304" s="128">
        <f t="shared" si="62"/>
        <v>8765.4778141978095</v>
      </c>
      <c r="AW304" s="128">
        <f t="shared" si="62"/>
        <v>9534.2202144977273</v>
      </c>
      <c r="AX304" s="128">
        <f t="shared" si="62"/>
        <v>9214.0644124025748</v>
      </c>
      <c r="AY304" s="128">
        <f t="shared" si="62"/>
        <v>8898.7747669891323</v>
      </c>
      <c r="AZ304" s="128">
        <f t="shared" si="62"/>
        <v>8389.1821682843274</v>
      </c>
      <c r="BA304" s="128">
        <f t="shared" si="62"/>
        <v>7655.3071481032521</v>
      </c>
      <c r="BB304" s="128">
        <f t="shared" si="62"/>
        <v>7302.5373473049713</v>
      </c>
      <c r="BC304" s="128">
        <f t="shared" si="62"/>
        <v>6616.4525708549063</v>
      </c>
      <c r="BD304" s="128">
        <f t="shared" si="62"/>
        <v>6034.144732691957</v>
      </c>
      <c r="BE304" s="128">
        <f t="shared" si="62"/>
        <v>4867.6363542035806</v>
      </c>
      <c r="BF304" s="128">
        <f t="shared" si="62"/>
        <v>3343.5128841400178</v>
      </c>
      <c r="BG304" s="128">
        <f t="shared" si="62"/>
        <v>3457.59790878068</v>
      </c>
      <c r="BH304" s="128">
        <f t="shared" si="62"/>
        <v>129630.74303383424</v>
      </c>
      <c r="BI304" s="128">
        <f t="shared" si="56"/>
        <v>22737.074449940446</v>
      </c>
      <c r="BJ304" s="128">
        <f t="shared" si="57"/>
        <v>19873.993349160886</v>
      </c>
      <c r="BK304" s="128">
        <f t="shared" si="58"/>
        <v>15131.725363265883</v>
      </c>
      <c r="BL304" s="128">
        <f t="shared" si="59"/>
        <v>78076.431090946629</v>
      </c>
      <c r="BM304" s="128">
        <f t="shared" si="60"/>
        <v>24319.344450671142</v>
      </c>
      <c r="BN304" s="128">
        <f t="shared" si="61"/>
        <v>17702.891879816238</v>
      </c>
    </row>
    <row r="305" spans="1:66">
      <c r="A305" s="132">
        <v>206</v>
      </c>
      <c r="B305" s="25" t="s">
        <v>5</v>
      </c>
      <c r="C305" s="128">
        <f t="shared" si="55"/>
        <v>42123.553942472208</v>
      </c>
      <c r="D305" s="128"/>
      <c r="E305" s="128"/>
      <c r="F305" s="128"/>
      <c r="G305" s="128"/>
      <c r="H305" s="128"/>
      <c r="I305" s="128"/>
      <c r="J305" s="128"/>
      <c r="K305" s="128"/>
      <c r="L305" s="128"/>
      <c r="M305" s="128"/>
      <c r="N305" s="128"/>
      <c r="O305" s="128"/>
      <c r="P305" s="128"/>
      <c r="Q305" s="128"/>
      <c r="R305" s="128"/>
      <c r="S305" s="128"/>
      <c r="T305" s="128"/>
      <c r="U305" s="128"/>
      <c r="V305" s="128"/>
      <c r="W305" s="128"/>
      <c r="X305" s="128"/>
      <c r="Y305" s="128"/>
      <c r="Z305" s="128"/>
      <c r="AA305" s="128"/>
      <c r="AB305" s="128"/>
      <c r="AC305" s="128"/>
      <c r="AD305" s="128"/>
      <c r="AE305" s="128"/>
      <c r="AF305" s="128"/>
      <c r="AG305" s="128"/>
      <c r="AH305" s="128"/>
      <c r="AI305" s="128"/>
      <c r="AJ305" s="128"/>
      <c r="AK305" s="128"/>
      <c r="AL305" s="128"/>
      <c r="AM305" s="128"/>
      <c r="AN305" s="128"/>
      <c r="AO305" s="128"/>
      <c r="AP305" s="128">
        <f t="shared" si="62"/>
        <v>1905.478173981649</v>
      </c>
      <c r="AQ305" s="128">
        <f t="shared" si="62"/>
        <v>2102.944158588286</v>
      </c>
      <c r="AR305" s="128">
        <f t="shared" si="62"/>
        <v>2278.1671145009327</v>
      </c>
      <c r="AS305" s="128">
        <f t="shared" si="62"/>
        <v>2019.7966683466391</v>
      </c>
      <c r="AT305" s="128">
        <f t="shared" si="62"/>
        <v>1518.6924272640467</v>
      </c>
      <c r="AU305" s="128">
        <f t="shared" si="62"/>
        <v>1737.96997145566</v>
      </c>
      <c r="AV305" s="128">
        <f t="shared" si="62"/>
        <v>1948.7508097610785</v>
      </c>
      <c r="AW305" s="128">
        <f t="shared" si="62"/>
        <v>2162.5898693668232</v>
      </c>
      <c r="AX305" s="128">
        <f t="shared" si="62"/>
        <v>2144.3082391872649</v>
      </c>
      <c r="AY305" s="128">
        <f t="shared" si="62"/>
        <v>2254.479941731548</v>
      </c>
      <c r="AZ305" s="128">
        <f t="shared" si="62"/>
        <v>2579.5691561881854</v>
      </c>
      <c r="BA305" s="128">
        <f t="shared" si="62"/>
        <v>3014.7991220060253</v>
      </c>
      <c r="BB305" s="128">
        <f t="shared" si="62"/>
        <v>3613.4860840140045</v>
      </c>
      <c r="BC305" s="128">
        <f t="shared" si="62"/>
        <v>3895.7210968412378</v>
      </c>
      <c r="BD305" s="128">
        <f t="shared" si="62"/>
        <v>3455.7394094702904</v>
      </c>
      <c r="BE305" s="128">
        <f t="shared" si="62"/>
        <v>2560.2724684466875</v>
      </c>
      <c r="BF305" s="128">
        <f t="shared" si="62"/>
        <v>1588.1175039535597</v>
      </c>
      <c r="BG305" s="128">
        <f t="shared" si="62"/>
        <v>1342.6717273682909</v>
      </c>
      <c r="BH305" s="128">
        <f t="shared" si="62"/>
        <v>42123.553942472208</v>
      </c>
      <c r="BI305" s="128">
        <f t="shared" si="56"/>
        <v>6286.5894470708681</v>
      </c>
      <c r="BJ305" s="128">
        <f t="shared" si="57"/>
        <v>4905.3893643112451</v>
      </c>
      <c r="BK305" s="128">
        <f t="shared" si="58"/>
        <v>3538.4890956106856</v>
      </c>
      <c r="BL305" s="128">
        <f t="shared" si="59"/>
        <v>21782.564288313297</v>
      </c>
      <c r="BM305" s="128">
        <f t="shared" si="60"/>
        <v>12842.522206080066</v>
      </c>
      <c r="BN305" s="128">
        <f t="shared" si="61"/>
        <v>8946.8011092388297</v>
      </c>
    </row>
    <row r="306" spans="1:66">
      <c r="A306" s="132">
        <v>207</v>
      </c>
      <c r="B306" s="25" t="s">
        <v>6</v>
      </c>
      <c r="C306" s="128">
        <f t="shared" si="55"/>
        <v>60428.802658294815</v>
      </c>
      <c r="D306" s="128"/>
      <c r="E306" s="128"/>
      <c r="F306" s="128"/>
      <c r="G306" s="128"/>
      <c r="H306" s="128"/>
      <c r="I306" s="128"/>
      <c r="J306" s="128"/>
      <c r="K306" s="128"/>
      <c r="L306" s="128"/>
      <c r="M306" s="128"/>
      <c r="N306" s="128"/>
      <c r="O306" s="128"/>
      <c r="P306" s="128"/>
      <c r="Q306" s="128"/>
      <c r="R306" s="128"/>
      <c r="S306" s="128"/>
      <c r="T306" s="128"/>
      <c r="U306" s="128"/>
      <c r="V306" s="128"/>
      <c r="W306" s="128"/>
      <c r="X306" s="128"/>
      <c r="Y306" s="128"/>
      <c r="Z306" s="128"/>
      <c r="AA306" s="128"/>
      <c r="AB306" s="128"/>
      <c r="AC306" s="128"/>
      <c r="AD306" s="128"/>
      <c r="AE306" s="128"/>
      <c r="AF306" s="128"/>
      <c r="AG306" s="128"/>
      <c r="AH306" s="128"/>
      <c r="AI306" s="128"/>
      <c r="AJ306" s="128"/>
      <c r="AK306" s="128"/>
      <c r="AL306" s="128"/>
      <c r="AM306" s="128"/>
      <c r="AN306" s="128"/>
      <c r="AO306" s="128"/>
      <c r="AP306" s="128">
        <f t="shared" si="62"/>
        <v>3664.3294431971044</v>
      </c>
      <c r="AQ306" s="128">
        <f t="shared" si="62"/>
        <v>3803.6714449854471</v>
      </c>
      <c r="AR306" s="128">
        <f t="shared" si="62"/>
        <v>3944.9573995045521</v>
      </c>
      <c r="AS306" s="128">
        <f t="shared" si="62"/>
        <v>3569.8729906973103</v>
      </c>
      <c r="AT306" s="128">
        <f t="shared" si="62"/>
        <v>2957.8324617272892</v>
      </c>
      <c r="AU306" s="128">
        <f t="shared" si="62"/>
        <v>3547.4304263127488</v>
      </c>
      <c r="AV306" s="128">
        <f t="shared" si="62"/>
        <v>3839.9470493721219</v>
      </c>
      <c r="AW306" s="128">
        <f t="shared" si="62"/>
        <v>3743.5190562013713</v>
      </c>
      <c r="AX306" s="128">
        <f t="shared" si="62"/>
        <v>3435.8056661007113</v>
      </c>
      <c r="AY306" s="128">
        <f t="shared" si="62"/>
        <v>3381.6286969212133</v>
      </c>
      <c r="AZ306" s="128">
        <f t="shared" si="62"/>
        <v>3614.1749089170585</v>
      </c>
      <c r="BA306" s="128">
        <f t="shared" si="62"/>
        <v>3772.0020218711552</v>
      </c>
      <c r="BB306" s="128">
        <f t="shared" si="62"/>
        <v>3914.8253732385106</v>
      </c>
      <c r="BC306" s="128">
        <f t="shared" si="62"/>
        <v>3789.249657936512</v>
      </c>
      <c r="BD306" s="128">
        <f t="shared" si="62"/>
        <v>3519.312737287959</v>
      </c>
      <c r="BE306" s="128">
        <f t="shared" si="62"/>
        <v>2662.3441365436502</v>
      </c>
      <c r="BF306" s="128">
        <f t="shared" si="62"/>
        <v>1748.2158078329244</v>
      </c>
      <c r="BG306" s="128">
        <f t="shared" si="62"/>
        <v>1519.6833796471687</v>
      </c>
      <c r="BH306" s="128">
        <f t="shared" si="62"/>
        <v>60428.802658294815</v>
      </c>
      <c r="BI306" s="128">
        <f t="shared" si="56"/>
        <v>11412.958287687103</v>
      </c>
      <c r="BJ306" s="128">
        <f t="shared" si="57"/>
        <v>8894.6798921273312</v>
      </c>
      <c r="BK306" s="128">
        <f t="shared" si="58"/>
        <v>6527.7054524245996</v>
      </c>
      <c r="BL306" s="128">
        <f t="shared" si="59"/>
        <v>33635.114856941102</v>
      </c>
      <c r="BM306" s="128">
        <f t="shared" si="60"/>
        <v>13238.805719248216</v>
      </c>
      <c r="BN306" s="128">
        <f t="shared" si="61"/>
        <v>9449.5560613117032</v>
      </c>
    </row>
    <row r="307" spans="1:66">
      <c r="A307" s="132">
        <v>208</v>
      </c>
      <c r="B307" s="25" t="s">
        <v>7</v>
      </c>
      <c r="C307" s="128">
        <f t="shared" si="55"/>
        <v>104000.19125904025</v>
      </c>
      <c r="D307" s="128"/>
      <c r="E307" s="128"/>
      <c r="F307" s="128"/>
      <c r="G307" s="128"/>
      <c r="H307" s="128"/>
      <c r="I307" s="128"/>
      <c r="J307" s="128"/>
      <c r="K307" s="128"/>
      <c r="L307" s="128"/>
      <c r="M307" s="128"/>
      <c r="N307" s="128"/>
      <c r="O307" s="128"/>
      <c r="P307" s="128"/>
      <c r="Q307" s="128"/>
      <c r="R307" s="128"/>
      <c r="S307" s="128"/>
      <c r="T307" s="128"/>
      <c r="U307" s="128"/>
      <c r="V307" s="128"/>
      <c r="W307" s="128"/>
      <c r="X307" s="128"/>
      <c r="Y307" s="128"/>
      <c r="Z307" s="128"/>
      <c r="AA307" s="128"/>
      <c r="AB307" s="128"/>
      <c r="AC307" s="128"/>
      <c r="AD307" s="128"/>
      <c r="AE307" s="128"/>
      <c r="AF307" s="128"/>
      <c r="AG307" s="128"/>
      <c r="AH307" s="128"/>
      <c r="AI307" s="128"/>
      <c r="AJ307" s="128"/>
      <c r="AK307" s="128"/>
      <c r="AL307" s="128"/>
      <c r="AM307" s="128"/>
      <c r="AN307" s="128"/>
      <c r="AO307" s="128"/>
      <c r="AP307" s="128">
        <f t="shared" si="62"/>
        <v>4589.1656776329537</v>
      </c>
      <c r="AQ307" s="128">
        <f t="shared" si="62"/>
        <v>6011.9697750906489</v>
      </c>
      <c r="AR307" s="128">
        <f t="shared" si="62"/>
        <v>7172.0681306737388</v>
      </c>
      <c r="AS307" s="128">
        <f t="shared" si="62"/>
        <v>7373.1791720589372</v>
      </c>
      <c r="AT307" s="128">
        <f t="shared" si="62"/>
        <v>5710.9423655962555</v>
      </c>
      <c r="AU307" s="128">
        <f t="shared" si="62"/>
        <v>3911.0963205963999</v>
      </c>
      <c r="AV307" s="128">
        <f t="shared" si="62"/>
        <v>4534.4003182747847</v>
      </c>
      <c r="AW307" s="128">
        <f t="shared" si="62"/>
        <v>5691.6811530129053</v>
      </c>
      <c r="AX307" s="128">
        <f t="shared" si="62"/>
        <v>6547.8281001430132</v>
      </c>
      <c r="AY307" s="128">
        <f t="shared" si="62"/>
        <v>7583.743944027291</v>
      </c>
      <c r="AZ307" s="128">
        <f t="shared" si="62"/>
        <v>8296.1796447293509</v>
      </c>
      <c r="BA307" s="128">
        <f t="shared" si="62"/>
        <v>7757.473301113816</v>
      </c>
      <c r="BB307" s="128">
        <f t="shared" si="62"/>
        <v>6791.2457979982864</v>
      </c>
      <c r="BC307" s="128">
        <f t="shared" si="62"/>
        <v>5844.4849608237437</v>
      </c>
      <c r="BD307" s="128">
        <f t="shared" si="62"/>
        <v>5335.1869211502517</v>
      </c>
      <c r="BE307" s="128">
        <f t="shared" si="62"/>
        <v>4425.6099664267749</v>
      </c>
      <c r="BF307" s="128">
        <f t="shared" si="62"/>
        <v>3005.5216455205</v>
      </c>
      <c r="BG307" s="128">
        <f t="shared" si="62"/>
        <v>3418.4140641705985</v>
      </c>
      <c r="BH307" s="128">
        <f t="shared" si="62"/>
        <v>104000.19125904025</v>
      </c>
      <c r="BI307" s="128">
        <f t="shared" si="56"/>
        <v>17773.203583397342</v>
      </c>
      <c r="BJ307" s="128">
        <f t="shared" si="57"/>
        <v>17387.362416059434</v>
      </c>
      <c r="BK307" s="128">
        <f t="shared" si="58"/>
        <v>13084.121537655192</v>
      </c>
      <c r="BL307" s="128">
        <f t="shared" si="59"/>
        <v>59773.86261431568</v>
      </c>
      <c r="BM307" s="128">
        <f t="shared" si="60"/>
        <v>22029.21755809187</v>
      </c>
      <c r="BN307" s="128">
        <f t="shared" si="61"/>
        <v>16184.732597268126</v>
      </c>
    </row>
    <row r="308" spans="1:66">
      <c r="A308" s="132">
        <v>209</v>
      </c>
      <c r="B308" s="25" t="s">
        <v>8</v>
      </c>
      <c r="C308" s="128">
        <f t="shared" si="55"/>
        <v>14526.27838629164</v>
      </c>
      <c r="D308" s="128"/>
      <c r="E308" s="128"/>
      <c r="F308" s="128"/>
      <c r="G308" s="128"/>
      <c r="H308" s="128"/>
      <c r="I308" s="128"/>
      <c r="J308" s="128"/>
      <c r="K308" s="128"/>
      <c r="L308" s="128"/>
      <c r="M308" s="128"/>
      <c r="N308" s="128"/>
      <c r="O308" s="128"/>
      <c r="P308" s="128"/>
      <c r="Q308" s="128"/>
      <c r="R308" s="128"/>
      <c r="S308" s="128"/>
      <c r="T308" s="128"/>
      <c r="U308" s="128"/>
      <c r="V308" s="128"/>
      <c r="W308" s="128"/>
      <c r="X308" s="128"/>
      <c r="Y308" s="128"/>
      <c r="Z308" s="128"/>
      <c r="AA308" s="128"/>
      <c r="AB308" s="128"/>
      <c r="AC308" s="128"/>
      <c r="AD308" s="128"/>
      <c r="AE308" s="128"/>
      <c r="AF308" s="128"/>
      <c r="AG308" s="128"/>
      <c r="AH308" s="128"/>
      <c r="AI308" s="128"/>
      <c r="AJ308" s="128"/>
      <c r="AK308" s="128"/>
      <c r="AL308" s="128"/>
      <c r="AM308" s="128"/>
      <c r="AN308" s="128"/>
      <c r="AO308" s="128"/>
      <c r="AP308" s="128">
        <f t="shared" si="62"/>
        <v>670.36421001056237</v>
      </c>
      <c r="AQ308" s="128">
        <f t="shared" si="62"/>
        <v>659.03727218636845</v>
      </c>
      <c r="AR308" s="128">
        <f t="shared" si="62"/>
        <v>719.85045361449977</v>
      </c>
      <c r="AS308" s="128">
        <f t="shared" si="62"/>
        <v>733.32266988608717</v>
      </c>
      <c r="AT308" s="128">
        <f t="shared" si="62"/>
        <v>559.81777747491151</v>
      </c>
      <c r="AU308" s="128">
        <f t="shared" si="62"/>
        <v>701.14066610142356</v>
      </c>
      <c r="AV308" s="128">
        <f t="shared" si="62"/>
        <v>735.53564653806734</v>
      </c>
      <c r="AW308" s="128">
        <f t="shared" si="62"/>
        <v>742.337777145328</v>
      </c>
      <c r="AX308" s="128">
        <f t="shared" si="62"/>
        <v>698.35372106218961</v>
      </c>
      <c r="AY308" s="128">
        <f t="shared" si="62"/>
        <v>756.66793462883948</v>
      </c>
      <c r="AZ308" s="128">
        <f t="shared" si="62"/>
        <v>895.98522368052045</v>
      </c>
      <c r="BA308" s="128">
        <f t="shared" si="62"/>
        <v>1041.2000070027248</v>
      </c>
      <c r="BB308" s="128">
        <f t="shared" si="62"/>
        <v>1187.8003061275604</v>
      </c>
      <c r="BC308" s="128">
        <f t="shared" si="62"/>
        <v>1192.4042445327352</v>
      </c>
      <c r="BD308" s="128">
        <f t="shared" si="62"/>
        <v>1144.850265339953</v>
      </c>
      <c r="BE308" s="128">
        <f t="shared" si="62"/>
        <v>887.74757849850937</v>
      </c>
      <c r="BF308" s="128">
        <f t="shared" si="62"/>
        <v>610.80134717606472</v>
      </c>
      <c r="BG308" s="128">
        <f t="shared" si="62"/>
        <v>589.06128528529496</v>
      </c>
      <c r="BH308" s="128">
        <f t="shared" si="62"/>
        <v>14526.27838629164</v>
      </c>
      <c r="BI308" s="128">
        <f t="shared" si="56"/>
        <v>2049.2519358114305</v>
      </c>
      <c r="BJ308" s="128">
        <f t="shared" si="57"/>
        <v>1725.0507195296987</v>
      </c>
      <c r="BK308" s="128">
        <f t="shared" si="58"/>
        <v>1293.1404473609987</v>
      </c>
      <c r="BL308" s="128">
        <f t="shared" si="59"/>
        <v>7612.1681277159996</v>
      </c>
      <c r="BM308" s="128">
        <f t="shared" si="60"/>
        <v>4424.8647208325574</v>
      </c>
      <c r="BN308" s="128">
        <f t="shared" si="61"/>
        <v>3232.4604762998219</v>
      </c>
    </row>
    <row r="309" spans="1:66">
      <c r="A309" s="132">
        <v>210</v>
      </c>
      <c r="B309" s="25" t="s">
        <v>9</v>
      </c>
      <c r="C309" s="128">
        <f t="shared" si="55"/>
        <v>174080.14008834242</v>
      </c>
      <c r="D309" s="128"/>
      <c r="E309" s="128"/>
      <c r="F309" s="128"/>
      <c r="G309" s="128"/>
      <c r="H309" s="128"/>
      <c r="I309" s="128"/>
      <c r="J309" s="128"/>
      <c r="K309" s="128"/>
      <c r="L309" s="128"/>
      <c r="M309" s="128"/>
      <c r="N309" s="128"/>
      <c r="O309" s="128"/>
      <c r="P309" s="128"/>
      <c r="Q309" s="128"/>
      <c r="R309" s="128"/>
      <c r="S309" s="128"/>
      <c r="T309" s="128"/>
      <c r="U309" s="128"/>
      <c r="V309" s="128"/>
      <c r="W309" s="128"/>
      <c r="X309" s="128"/>
      <c r="Y309" s="128"/>
      <c r="Z309" s="128"/>
      <c r="AA309" s="128"/>
      <c r="AB309" s="128"/>
      <c r="AC309" s="128"/>
      <c r="AD309" s="128"/>
      <c r="AE309" s="128"/>
      <c r="AF309" s="128"/>
      <c r="AG309" s="128"/>
      <c r="AH309" s="128"/>
      <c r="AI309" s="128"/>
      <c r="AJ309" s="128"/>
      <c r="AK309" s="128"/>
      <c r="AL309" s="128"/>
      <c r="AM309" s="128"/>
      <c r="AN309" s="128"/>
      <c r="AO309" s="128"/>
      <c r="AP309" s="128">
        <f t="shared" ref="AP309:BH313" si="63">AP109+$B$298/5*(AP609-AP109)</f>
        <v>7015.6949199195151</v>
      </c>
      <c r="AQ309" s="128">
        <f t="shared" si="63"/>
        <v>9092.2725662362755</v>
      </c>
      <c r="AR309" s="128">
        <f t="shared" si="63"/>
        <v>11311.708867928661</v>
      </c>
      <c r="AS309" s="128">
        <f t="shared" si="63"/>
        <v>13032.350213260966</v>
      </c>
      <c r="AT309" s="128">
        <f t="shared" si="63"/>
        <v>13769.917533816068</v>
      </c>
      <c r="AU309" s="128">
        <f t="shared" si="63"/>
        <v>11906.48680662102</v>
      </c>
      <c r="AV309" s="128">
        <f t="shared" si="63"/>
        <v>10156.771517872041</v>
      </c>
      <c r="AW309" s="128">
        <f t="shared" si="63"/>
        <v>10448.57010595109</v>
      </c>
      <c r="AX309" s="128">
        <f t="shared" si="63"/>
        <v>10928.845264876261</v>
      </c>
      <c r="AY309" s="128">
        <f t="shared" si="63"/>
        <v>11653.672361172323</v>
      </c>
      <c r="AZ309" s="128">
        <f t="shared" si="63"/>
        <v>12018.366012807943</v>
      </c>
      <c r="BA309" s="128">
        <f t="shared" si="63"/>
        <v>11237.427535760258</v>
      </c>
      <c r="BB309" s="128">
        <f t="shared" si="63"/>
        <v>9906.1934958111287</v>
      </c>
      <c r="BC309" s="128">
        <f t="shared" si="63"/>
        <v>8496.324062949685</v>
      </c>
      <c r="BD309" s="128">
        <f t="shared" si="63"/>
        <v>7618.3798964558791</v>
      </c>
      <c r="BE309" s="128">
        <f t="shared" si="63"/>
        <v>6157.7400770593831</v>
      </c>
      <c r="BF309" s="128">
        <f t="shared" si="63"/>
        <v>4352.5465970039886</v>
      </c>
      <c r="BG309" s="128">
        <f t="shared" si="63"/>
        <v>4976.8722528399503</v>
      </c>
      <c r="BH309" s="128">
        <f t="shared" si="63"/>
        <v>174080.14008834242</v>
      </c>
      <c r="BI309" s="128">
        <f t="shared" si="56"/>
        <v>27419.676354084451</v>
      </c>
      <c r="BJ309" s="128">
        <f t="shared" si="57"/>
        <v>33589.293067834231</v>
      </c>
      <c r="BK309" s="128">
        <f t="shared" si="58"/>
        <v>26802.267747077036</v>
      </c>
      <c r="BL309" s="128">
        <f t="shared" si="59"/>
        <v>107239.19071999252</v>
      </c>
      <c r="BM309" s="128">
        <f t="shared" si="60"/>
        <v>31601.862886308889</v>
      </c>
      <c r="BN309" s="128">
        <f t="shared" si="61"/>
        <v>23105.538823359202</v>
      </c>
    </row>
    <row r="310" spans="1:66">
      <c r="A310" s="132">
        <v>211</v>
      </c>
      <c r="B310" s="25" t="s">
        <v>10</v>
      </c>
      <c r="C310" s="128">
        <f t="shared" si="55"/>
        <v>199316.67801651833</v>
      </c>
      <c r="D310" s="128"/>
      <c r="E310" s="128"/>
      <c r="F310" s="128"/>
      <c r="G310" s="128"/>
      <c r="H310" s="128"/>
      <c r="I310" s="128"/>
      <c r="J310" s="128"/>
      <c r="K310" s="128"/>
      <c r="L310" s="128"/>
      <c r="M310" s="128"/>
      <c r="N310" s="128"/>
      <c r="O310" s="128"/>
      <c r="P310" s="128"/>
      <c r="Q310" s="128"/>
      <c r="R310" s="128"/>
      <c r="S310" s="128"/>
      <c r="T310" s="128"/>
      <c r="U310" s="128"/>
      <c r="V310" s="128"/>
      <c r="W310" s="128"/>
      <c r="X310" s="128"/>
      <c r="Y310" s="128"/>
      <c r="Z310" s="128"/>
      <c r="AA310" s="128"/>
      <c r="AB310" s="128"/>
      <c r="AC310" s="128"/>
      <c r="AD310" s="128"/>
      <c r="AE310" s="128"/>
      <c r="AF310" s="128"/>
      <c r="AG310" s="128"/>
      <c r="AH310" s="128"/>
      <c r="AI310" s="128"/>
      <c r="AJ310" s="128"/>
      <c r="AK310" s="128"/>
      <c r="AL310" s="128"/>
      <c r="AM310" s="128"/>
      <c r="AN310" s="128"/>
      <c r="AO310" s="128"/>
      <c r="AP310" s="128">
        <f t="shared" si="63"/>
        <v>11096.393125952853</v>
      </c>
      <c r="AQ310" s="128">
        <f t="shared" si="63"/>
        <v>11240.679513158986</v>
      </c>
      <c r="AR310" s="128">
        <f t="shared" si="63"/>
        <v>11395.189102765311</v>
      </c>
      <c r="AS310" s="128">
        <f t="shared" si="63"/>
        <v>11852.863253661691</v>
      </c>
      <c r="AT310" s="128">
        <f t="shared" si="63"/>
        <v>14595.112360555528</v>
      </c>
      <c r="AU310" s="128">
        <f t="shared" si="63"/>
        <v>16805.644913901586</v>
      </c>
      <c r="AV310" s="128">
        <f t="shared" si="63"/>
        <v>15715.659487516979</v>
      </c>
      <c r="AW310" s="128">
        <f t="shared" si="63"/>
        <v>14551.155697815095</v>
      </c>
      <c r="AX310" s="128">
        <f t="shared" si="63"/>
        <v>12780.504381221117</v>
      </c>
      <c r="AY310" s="128">
        <f t="shared" si="63"/>
        <v>12063.577879487188</v>
      </c>
      <c r="AZ310" s="128">
        <f t="shared" si="63"/>
        <v>12036.397718999051</v>
      </c>
      <c r="BA310" s="128">
        <f t="shared" si="63"/>
        <v>11750.971373220324</v>
      </c>
      <c r="BB310" s="128">
        <f t="shared" si="63"/>
        <v>11074.99906161018</v>
      </c>
      <c r="BC310" s="128">
        <f t="shared" si="63"/>
        <v>9777.8685962483305</v>
      </c>
      <c r="BD310" s="128">
        <f t="shared" si="63"/>
        <v>8367.9113720743535</v>
      </c>
      <c r="BE310" s="128">
        <f t="shared" si="63"/>
        <v>6321.9019000116796</v>
      </c>
      <c r="BF310" s="128">
        <f t="shared" si="63"/>
        <v>4126.9853556435874</v>
      </c>
      <c r="BG310" s="128">
        <f t="shared" si="63"/>
        <v>3762.8629226744929</v>
      </c>
      <c r="BH310" s="128">
        <f t="shared" si="63"/>
        <v>199316.67801651833</v>
      </c>
      <c r="BI310" s="128">
        <f t="shared" si="56"/>
        <v>33732.261741877148</v>
      </c>
      <c r="BJ310" s="128">
        <f t="shared" si="57"/>
        <v>33285.089075876407</v>
      </c>
      <c r="BK310" s="128">
        <f t="shared" si="58"/>
        <v>26447.975614217219</v>
      </c>
      <c r="BL310" s="128">
        <f t="shared" si="59"/>
        <v>126115.16817579174</v>
      </c>
      <c r="BM310" s="128">
        <f t="shared" si="60"/>
        <v>32357.530146652443</v>
      </c>
      <c r="BN310" s="128">
        <f t="shared" si="61"/>
        <v>22579.661550404115</v>
      </c>
    </row>
    <row r="311" spans="1:66">
      <c r="A311" s="132">
        <v>212</v>
      </c>
      <c r="B311" s="25" t="s">
        <v>11</v>
      </c>
      <c r="C311" s="128">
        <f t="shared" si="55"/>
        <v>6083.4943953885113</v>
      </c>
      <c r="D311" s="128"/>
      <c r="E311" s="128"/>
      <c r="F311" s="128"/>
      <c r="G311" s="128"/>
      <c r="H311" s="128"/>
      <c r="I311" s="128"/>
      <c r="J311" s="128"/>
      <c r="K311" s="128"/>
      <c r="L311" s="128"/>
      <c r="M311" s="128"/>
      <c r="N311" s="128"/>
      <c r="O311" s="128"/>
      <c r="P311" s="128"/>
      <c r="Q311" s="128"/>
      <c r="R311" s="128"/>
      <c r="S311" s="128"/>
      <c r="T311" s="128"/>
      <c r="U311" s="128"/>
      <c r="V311" s="128"/>
      <c r="W311" s="128"/>
      <c r="X311" s="128"/>
      <c r="Y311" s="128"/>
      <c r="Z311" s="128"/>
      <c r="AA311" s="128"/>
      <c r="AB311" s="128"/>
      <c r="AC311" s="128"/>
      <c r="AD311" s="128"/>
      <c r="AE311" s="128"/>
      <c r="AF311" s="128"/>
      <c r="AG311" s="128"/>
      <c r="AH311" s="128"/>
      <c r="AI311" s="128"/>
      <c r="AJ311" s="128"/>
      <c r="AK311" s="128"/>
      <c r="AL311" s="128"/>
      <c r="AM311" s="128"/>
      <c r="AN311" s="128"/>
      <c r="AO311" s="128"/>
      <c r="AP311" s="128">
        <f t="shared" si="63"/>
        <v>274.51172196696655</v>
      </c>
      <c r="AQ311" s="128">
        <f t="shared" si="63"/>
        <v>295.17111044528662</v>
      </c>
      <c r="AR311" s="128">
        <f t="shared" si="63"/>
        <v>324.11613922967871</v>
      </c>
      <c r="AS311" s="128">
        <f t="shared" si="63"/>
        <v>309.02600376945423</v>
      </c>
      <c r="AT311" s="128">
        <f t="shared" si="63"/>
        <v>253.26642371505224</v>
      </c>
      <c r="AU311" s="128">
        <f t="shared" si="63"/>
        <v>275.3533156069945</v>
      </c>
      <c r="AV311" s="128">
        <f t="shared" si="63"/>
        <v>275.41969658034708</v>
      </c>
      <c r="AW311" s="128">
        <f t="shared" si="63"/>
        <v>248.16970455584641</v>
      </c>
      <c r="AX311" s="128">
        <f t="shared" si="63"/>
        <v>257.65837858702315</v>
      </c>
      <c r="AY311" s="128">
        <f t="shared" si="63"/>
        <v>309.9437161672497</v>
      </c>
      <c r="AZ311" s="128">
        <f t="shared" si="63"/>
        <v>423.29136287530048</v>
      </c>
      <c r="BA311" s="128">
        <f t="shared" si="63"/>
        <v>496.77289213358239</v>
      </c>
      <c r="BB311" s="128">
        <f t="shared" si="63"/>
        <v>528.04272262607788</v>
      </c>
      <c r="BC311" s="128">
        <f t="shared" si="63"/>
        <v>477.45503666459138</v>
      </c>
      <c r="BD311" s="128">
        <f t="shared" si="63"/>
        <v>443.50679331254287</v>
      </c>
      <c r="BE311" s="128">
        <f t="shared" si="63"/>
        <v>333.85710048048276</v>
      </c>
      <c r="BF311" s="128">
        <f t="shared" si="63"/>
        <v>255.02933629504417</v>
      </c>
      <c r="BG311" s="128">
        <f t="shared" si="63"/>
        <v>302.90294037699033</v>
      </c>
      <c r="BH311" s="128">
        <f t="shared" si="63"/>
        <v>6083.4943953885113</v>
      </c>
      <c r="BI311" s="128">
        <f t="shared" si="56"/>
        <v>893.79897164193198</v>
      </c>
      <c r="BJ311" s="128">
        <f t="shared" si="57"/>
        <v>756.76211102231366</v>
      </c>
      <c r="BK311" s="128">
        <f t="shared" si="58"/>
        <v>562.29242748450645</v>
      </c>
      <c r="BL311" s="128">
        <f t="shared" si="59"/>
        <v>3191.5286143552557</v>
      </c>
      <c r="BM311" s="128">
        <f t="shared" si="60"/>
        <v>1812.7512071296514</v>
      </c>
      <c r="BN311" s="128">
        <f t="shared" si="61"/>
        <v>1335.2961704650602</v>
      </c>
    </row>
    <row r="312" spans="1:66">
      <c r="A312" s="132">
        <v>213</v>
      </c>
      <c r="B312" s="25" t="s">
        <v>12</v>
      </c>
      <c r="C312" s="128">
        <f t="shared" si="55"/>
        <v>38821.3340463856</v>
      </c>
      <c r="D312" s="128"/>
      <c r="E312" s="128"/>
      <c r="F312" s="128"/>
      <c r="G312" s="128"/>
      <c r="H312" s="128"/>
      <c r="I312" s="128"/>
      <c r="J312" s="128"/>
      <c r="K312" s="128"/>
      <c r="L312" s="128"/>
      <c r="M312" s="128"/>
      <c r="N312" s="128"/>
      <c r="O312" s="128"/>
      <c r="P312" s="128"/>
      <c r="Q312" s="128"/>
      <c r="R312" s="128"/>
      <c r="S312" s="128"/>
      <c r="T312" s="128"/>
      <c r="U312" s="128"/>
      <c r="V312" s="128"/>
      <c r="W312" s="128"/>
      <c r="X312" s="128"/>
      <c r="Y312" s="128"/>
      <c r="Z312" s="128"/>
      <c r="AA312" s="128"/>
      <c r="AB312" s="128"/>
      <c r="AC312" s="128"/>
      <c r="AD312" s="128"/>
      <c r="AE312" s="128"/>
      <c r="AF312" s="128"/>
      <c r="AG312" s="128"/>
      <c r="AH312" s="128"/>
      <c r="AI312" s="128"/>
      <c r="AJ312" s="128"/>
      <c r="AK312" s="128"/>
      <c r="AL312" s="128"/>
      <c r="AM312" s="128"/>
      <c r="AN312" s="128"/>
      <c r="AO312" s="128"/>
      <c r="AP312" s="128">
        <f t="shared" si="63"/>
        <v>1985.4498891493986</v>
      </c>
      <c r="AQ312" s="128">
        <f t="shared" si="63"/>
        <v>2144.3509270264035</v>
      </c>
      <c r="AR312" s="128">
        <f t="shared" si="63"/>
        <v>2382.4645121893195</v>
      </c>
      <c r="AS312" s="128">
        <f t="shared" si="63"/>
        <v>2239.4606662976344</v>
      </c>
      <c r="AT312" s="128">
        <f t="shared" si="63"/>
        <v>1814.6239964243478</v>
      </c>
      <c r="AU312" s="128">
        <f t="shared" si="63"/>
        <v>2029.4255151055754</v>
      </c>
      <c r="AV312" s="128">
        <f t="shared" si="63"/>
        <v>2016.204752148898</v>
      </c>
      <c r="AW312" s="128">
        <f t="shared" si="63"/>
        <v>2036.1669987478317</v>
      </c>
      <c r="AX312" s="128">
        <f t="shared" si="63"/>
        <v>1981.1682066834105</v>
      </c>
      <c r="AY312" s="128">
        <f t="shared" si="63"/>
        <v>2127.1317663644036</v>
      </c>
      <c r="AZ312" s="128">
        <f t="shared" si="63"/>
        <v>2484.7012866830855</v>
      </c>
      <c r="BA312" s="128">
        <f t="shared" si="63"/>
        <v>2733.6998730143141</v>
      </c>
      <c r="BB312" s="128">
        <f t="shared" si="63"/>
        <v>2887.5823783572305</v>
      </c>
      <c r="BC312" s="128">
        <f t="shared" si="63"/>
        <v>2798.1236781687912</v>
      </c>
      <c r="BD312" s="128">
        <f t="shared" si="63"/>
        <v>2454.7453780735241</v>
      </c>
      <c r="BE312" s="128">
        <f t="shared" si="63"/>
        <v>1969.5286588289525</v>
      </c>
      <c r="BF312" s="128">
        <f t="shared" si="63"/>
        <v>1402.4854249219366</v>
      </c>
      <c r="BG312" s="128">
        <f t="shared" si="63"/>
        <v>1334.0201382005464</v>
      </c>
      <c r="BH312" s="128">
        <f t="shared" si="63"/>
        <v>38821.3340463856</v>
      </c>
      <c r="BI312" s="128">
        <f t="shared" si="56"/>
        <v>6512.2653283651216</v>
      </c>
      <c r="BJ312" s="128">
        <f t="shared" si="57"/>
        <v>5483.5633700355738</v>
      </c>
      <c r="BK312" s="128">
        <f t="shared" si="58"/>
        <v>4054.0846627219821</v>
      </c>
      <c r="BL312" s="128">
        <f t="shared" si="59"/>
        <v>21006.489040048153</v>
      </c>
      <c r="BM312" s="128">
        <f t="shared" si="60"/>
        <v>9958.9032781937512</v>
      </c>
      <c r="BN312" s="128">
        <f t="shared" si="61"/>
        <v>7160.7796000249591</v>
      </c>
    </row>
    <row r="313" spans="1:66">
      <c r="A313" s="132">
        <v>214</v>
      </c>
      <c r="B313" s="25" t="s">
        <v>13</v>
      </c>
      <c r="C313" s="128">
        <f t="shared" si="55"/>
        <v>127546.17860232283</v>
      </c>
      <c r="D313" s="128"/>
      <c r="E313" s="128"/>
      <c r="F313" s="128"/>
      <c r="G313" s="128"/>
      <c r="H313" s="128"/>
      <c r="I313" s="128"/>
      <c r="J313" s="128"/>
      <c r="K313" s="128"/>
      <c r="L313" s="128"/>
      <c r="M313" s="128"/>
      <c r="N313" s="128"/>
      <c r="O313" s="128"/>
      <c r="P313" s="128"/>
      <c r="Q313" s="128"/>
      <c r="R313" s="128"/>
      <c r="S313" s="128"/>
      <c r="T313" s="128"/>
      <c r="U313" s="128"/>
      <c r="V313" s="128"/>
      <c r="W313" s="128"/>
      <c r="X313" s="128"/>
      <c r="Y313" s="128"/>
      <c r="Z313" s="128"/>
      <c r="AA313" s="128"/>
      <c r="AB313" s="128"/>
      <c r="AC313" s="128"/>
      <c r="AD313" s="128"/>
      <c r="AE313" s="128"/>
      <c r="AF313" s="128"/>
      <c r="AG313" s="128"/>
      <c r="AH313" s="128"/>
      <c r="AI313" s="128"/>
      <c r="AJ313" s="128"/>
      <c r="AK313" s="128"/>
      <c r="AL313" s="128"/>
      <c r="AM313" s="128"/>
      <c r="AN313" s="128"/>
      <c r="AO313" s="128"/>
      <c r="AP313" s="128">
        <f t="shared" si="63"/>
        <v>10202.847695489068</v>
      </c>
      <c r="AQ313" s="128">
        <f t="shared" ref="AP313:BH317" si="64">AQ113+$B$298/5*(AQ613-AQ113)</f>
        <v>9810.2925405755013</v>
      </c>
      <c r="AR313" s="128">
        <f t="shared" si="64"/>
        <v>9196.6642815526302</v>
      </c>
      <c r="AS313" s="128">
        <f t="shared" si="64"/>
        <v>8090.4203464418242</v>
      </c>
      <c r="AT313" s="128">
        <f t="shared" si="64"/>
        <v>7721.1955906857957</v>
      </c>
      <c r="AU313" s="128">
        <f t="shared" si="64"/>
        <v>9139.1280373613154</v>
      </c>
      <c r="AV313" s="128">
        <f t="shared" si="64"/>
        <v>10539.628482030492</v>
      </c>
      <c r="AW313" s="128">
        <f t="shared" si="64"/>
        <v>10479.734428340547</v>
      </c>
      <c r="AX313" s="128">
        <f t="shared" si="64"/>
        <v>8988.5479820229266</v>
      </c>
      <c r="AY313" s="128">
        <f t="shared" si="64"/>
        <v>7951.7251713552796</v>
      </c>
      <c r="AZ313" s="128">
        <f t="shared" si="64"/>
        <v>7332.0437041600226</v>
      </c>
      <c r="BA313" s="128">
        <f t="shared" si="64"/>
        <v>6591.3378186178561</v>
      </c>
      <c r="BB313" s="128">
        <f t="shared" si="64"/>
        <v>5788.1982717772826</v>
      </c>
      <c r="BC313" s="128">
        <f t="shared" si="64"/>
        <v>4832.077477340591</v>
      </c>
      <c r="BD313" s="128">
        <f t="shared" si="64"/>
        <v>4150.3634500023663</v>
      </c>
      <c r="BE313" s="128">
        <f t="shared" si="64"/>
        <v>3162.8421876380125</v>
      </c>
      <c r="BF313" s="128">
        <f t="shared" si="64"/>
        <v>1964.8314826337512</v>
      </c>
      <c r="BG313" s="128">
        <f t="shared" si="64"/>
        <v>1604.2996542975741</v>
      </c>
      <c r="BH313" s="128">
        <f t="shared" si="64"/>
        <v>127546.17860232283</v>
      </c>
      <c r="BI313" s="128">
        <f t="shared" si="56"/>
        <v>29209.804517617202</v>
      </c>
      <c r="BJ313" s="128">
        <f t="shared" si="57"/>
        <v>21329.614506059195</v>
      </c>
      <c r="BK313" s="128">
        <f t="shared" si="58"/>
        <v>15811.615937127619</v>
      </c>
      <c r="BL313" s="128">
        <f t="shared" si="59"/>
        <v>77767.707624928255</v>
      </c>
      <c r="BM313" s="128">
        <f t="shared" si="60"/>
        <v>15714.414251912296</v>
      </c>
      <c r="BN313" s="128">
        <f t="shared" si="61"/>
        <v>10882.336774571704</v>
      </c>
    </row>
    <row r="314" spans="1:66">
      <c r="A314" s="132">
        <v>215</v>
      </c>
      <c r="B314" s="25" t="s">
        <v>14</v>
      </c>
      <c r="C314" s="128">
        <f t="shared" si="55"/>
        <v>392813.21088618733</v>
      </c>
      <c r="D314" s="128"/>
      <c r="E314" s="128"/>
      <c r="F314" s="128"/>
      <c r="G314" s="128"/>
      <c r="H314" s="128"/>
      <c r="I314" s="128"/>
      <c r="J314" s="128"/>
      <c r="K314" s="128"/>
      <c r="L314" s="128"/>
      <c r="M314" s="128"/>
      <c r="N314" s="128"/>
      <c r="O314" s="128"/>
      <c r="P314" s="128"/>
      <c r="Q314" s="128"/>
      <c r="R314" s="128"/>
      <c r="S314" s="128"/>
      <c r="T314" s="128"/>
      <c r="U314" s="128"/>
      <c r="V314" s="128"/>
      <c r="W314" s="128"/>
      <c r="X314" s="128"/>
      <c r="Y314" s="128"/>
      <c r="Z314" s="128"/>
      <c r="AA314" s="128"/>
      <c r="AB314" s="128"/>
      <c r="AC314" s="128"/>
      <c r="AD314" s="128"/>
      <c r="AE314" s="128"/>
      <c r="AF314" s="128"/>
      <c r="AG314" s="128"/>
      <c r="AH314" s="128"/>
      <c r="AI314" s="128"/>
      <c r="AJ314" s="128"/>
      <c r="AK314" s="128"/>
      <c r="AL314" s="128"/>
      <c r="AM314" s="128"/>
      <c r="AN314" s="128"/>
      <c r="AO314" s="128"/>
      <c r="AP314" s="128">
        <f t="shared" si="64"/>
        <v>30157.565350735335</v>
      </c>
      <c r="AQ314" s="128">
        <f t="shared" si="64"/>
        <v>30236.690794144481</v>
      </c>
      <c r="AR314" s="128">
        <f t="shared" si="64"/>
        <v>28630.667080197516</v>
      </c>
      <c r="AS314" s="128">
        <f t="shared" si="64"/>
        <v>25863.229878888076</v>
      </c>
      <c r="AT314" s="128">
        <f t="shared" si="64"/>
        <v>25859.397846492804</v>
      </c>
      <c r="AU314" s="128">
        <f t="shared" si="64"/>
        <v>28540.781921406618</v>
      </c>
      <c r="AV314" s="128">
        <f t="shared" si="64"/>
        <v>31599.742201003392</v>
      </c>
      <c r="AW314" s="128">
        <f t="shared" si="64"/>
        <v>32951.31708843763</v>
      </c>
      <c r="AX314" s="128">
        <f t="shared" si="64"/>
        <v>29318.610076369525</v>
      </c>
      <c r="AY314" s="128">
        <f t="shared" si="64"/>
        <v>25105.897302612448</v>
      </c>
      <c r="AZ314" s="128">
        <f t="shared" si="64"/>
        <v>22673.963023759527</v>
      </c>
      <c r="BA314" s="128">
        <f t="shared" si="64"/>
        <v>20532.421722326384</v>
      </c>
      <c r="BB314" s="128">
        <f t="shared" si="64"/>
        <v>17816.156050192752</v>
      </c>
      <c r="BC314" s="128">
        <f t="shared" si="64"/>
        <v>14312.944442845193</v>
      </c>
      <c r="BD314" s="128">
        <f t="shared" si="64"/>
        <v>11271.27028006555</v>
      </c>
      <c r="BE314" s="128">
        <f t="shared" si="64"/>
        <v>8108.4238495727968</v>
      </c>
      <c r="BF314" s="128">
        <f t="shared" si="64"/>
        <v>5254.607985768007</v>
      </c>
      <c r="BG314" s="128">
        <f t="shared" si="64"/>
        <v>4579.5239913693322</v>
      </c>
      <c r="BH314" s="128">
        <f t="shared" si="64"/>
        <v>392813.21088618733</v>
      </c>
      <c r="BI314" s="128">
        <f t="shared" si="56"/>
        <v>89024.923225077335</v>
      </c>
      <c r="BJ314" s="128">
        <f t="shared" si="57"/>
        <v>68901.027973499382</v>
      </c>
      <c r="BK314" s="128">
        <f t="shared" si="58"/>
        <v>51722.62772538088</v>
      </c>
      <c r="BL314" s="128">
        <f t="shared" si="59"/>
        <v>244743.57918415629</v>
      </c>
      <c r="BM314" s="128">
        <f t="shared" si="60"/>
        <v>43526.77054962088</v>
      </c>
      <c r="BN314" s="128">
        <f t="shared" si="61"/>
        <v>29213.826106775687</v>
      </c>
    </row>
    <row r="315" spans="1:66">
      <c r="A315" s="132">
        <v>216</v>
      </c>
      <c r="B315" s="25" t="s">
        <v>15</v>
      </c>
      <c r="C315" s="128">
        <f t="shared" si="55"/>
        <v>13529.937459869563</v>
      </c>
      <c r="D315" s="128"/>
      <c r="E315" s="128"/>
      <c r="F315" s="128"/>
      <c r="G315" s="128"/>
      <c r="H315" s="128"/>
      <c r="I315" s="128"/>
      <c r="J315" s="128"/>
      <c r="K315" s="128"/>
      <c r="L315" s="128"/>
      <c r="M315" s="128"/>
      <c r="N315" s="128"/>
      <c r="O315" s="128"/>
      <c r="P315" s="128"/>
      <c r="Q315" s="128"/>
      <c r="R315" s="128"/>
      <c r="S315" s="128"/>
      <c r="T315" s="128"/>
      <c r="U315" s="128"/>
      <c r="V315" s="128"/>
      <c r="W315" s="128"/>
      <c r="X315" s="128"/>
      <c r="Y315" s="128"/>
      <c r="Z315" s="128"/>
      <c r="AA315" s="128"/>
      <c r="AB315" s="128"/>
      <c r="AC315" s="128"/>
      <c r="AD315" s="128"/>
      <c r="AE315" s="128"/>
      <c r="AF315" s="128"/>
      <c r="AG315" s="128"/>
      <c r="AH315" s="128"/>
      <c r="AI315" s="128"/>
      <c r="AJ315" s="128"/>
      <c r="AK315" s="128"/>
      <c r="AL315" s="128"/>
      <c r="AM315" s="128"/>
      <c r="AN315" s="128"/>
      <c r="AO315" s="128"/>
      <c r="AP315" s="128">
        <f t="shared" si="64"/>
        <v>554.92452537982103</v>
      </c>
      <c r="AQ315" s="128">
        <f t="shared" si="64"/>
        <v>616.87135673332091</v>
      </c>
      <c r="AR315" s="128">
        <f t="shared" si="64"/>
        <v>749.74621362456446</v>
      </c>
      <c r="AS315" s="128">
        <f t="shared" si="64"/>
        <v>721.33593282184381</v>
      </c>
      <c r="AT315" s="128">
        <f t="shared" si="64"/>
        <v>557.67496064177953</v>
      </c>
      <c r="AU315" s="128">
        <f t="shared" si="64"/>
        <v>619.58824660405116</v>
      </c>
      <c r="AV315" s="128">
        <f t="shared" si="64"/>
        <v>624.47274712043486</v>
      </c>
      <c r="AW315" s="128">
        <f t="shared" si="64"/>
        <v>596.01131080503899</v>
      </c>
      <c r="AX315" s="128">
        <f t="shared" si="64"/>
        <v>571.41625236475033</v>
      </c>
      <c r="AY315" s="128">
        <f t="shared" si="64"/>
        <v>694.07524272706553</v>
      </c>
      <c r="AZ315" s="128">
        <f t="shared" si="64"/>
        <v>868.78857167717536</v>
      </c>
      <c r="BA315" s="128">
        <f t="shared" si="64"/>
        <v>986.21766064915039</v>
      </c>
      <c r="BB315" s="128">
        <f t="shared" si="64"/>
        <v>1089.5734128113238</v>
      </c>
      <c r="BC315" s="128">
        <f t="shared" si="64"/>
        <v>1125.9065490995567</v>
      </c>
      <c r="BD315" s="128">
        <f t="shared" si="64"/>
        <v>1101.237341355908</v>
      </c>
      <c r="BE315" s="128">
        <f t="shared" si="64"/>
        <v>886.66592481416171</v>
      </c>
      <c r="BF315" s="128">
        <f t="shared" si="64"/>
        <v>623.26463375225057</v>
      </c>
      <c r="BG315" s="128">
        <f t="shared" si="64"/>
        <v>542.16657688736655</v>
      </c>
      <c r="BH315" s="128">
        <f t="shared" si="64"/>
        <v>13529.937459869563</v>
      </c>
      <c r="BI315" s="128">
        <f t="shared" si="56"/>
        <v>1921.5420957377064</v>
      </c>
      <c r="BJ315" s="128">
        <f t="shared" si="57"/>
        <v>1728.8586216383619</v>
      </c>
      <c r="BK315" s="128">
        <f t="shared" si="58"/>
        <v>1279.0108934636232</v>
      </c>
      <c r="BL315" s="128">
        <f t="shared" si="59"/>
        <v>6896.3527785295073</v>
      </c>
      <c r="BM315" s="128">
        <f t="shared" si="60"/>
        <v>4279.2410259092439</v>
      </c>
      <c r="BN315" s="128">
        <f t="shared" si="61"/>
        <v>3153.3344768096867</v>
      </c>
    </row>
    <row r="316" spans="1:66">
      <c r="A316" s="132">
        <v>217</v>
      </c>
      <c r="B316" s="25" t="s">
        <v>16</v>
      </c>
      <c r="C316" s="128">
        <f t="shared" si="55"/>
        <v>22476.8636966636</v>
      </c>
      <c r="D316" s="128"/>
      <c r="E316" s="128"/>
      <c r="F316" s="128"/>
      <c r="G316" s="128"/>
      <c r="H316" s="128"/>
      <c r="I316" s="128"/>
      <c r="J316" s="128"/>
      <c r="K316" s="128"/>
      <c r="L316" s="128"/>
      <c r="M316" s="128"/>
      <c r="N316" s="128"/>
      <c r="O316" s="128"/>
      <c r="P316" s="128"/>
      <c r="Q316" s="128"/>
      <c r="R316" s="128"/>
      <c r="S316" s="128"/>
      <c r="T316" s="128"/>
      <c r="U316" s="128"/>
      <c r="V316" s="128"/>
      <c r="W316" s="128"/>
      <c r="X316" s="128"/>
      <c r="Y316" s="128"/>
      <c r="Z316" s="128"/>
      <c r="AA316" s="128"/>
      <c r="AB316" s="128"/>
      <c r="AC316" s="128"/>
      <c r="AD316" s="128"/>
      <c r="AE316" s="128"/>
      <c r="AF316" s="128"/>
      <c r="AG316" s="128"/>
      <c r="AH316" s="128"/>
      <c r="AI316" s="128"/>
      <c r="AJ316" s="128"/>
      <c r="AK316" s="128"/>
      <c r="AL316" s="128"/>
      <c r="AM316" s="128"/>
      <c r="AN316" s="128"/>
      <c r="AO316" s="128"/>
      <c r="AP316" s="128">
        <f t="shared" si="64"/>
        <v>1158.7887350237845</v>
      </c>
      <c r="AQ316" s="128">
        <f t="shared" si="64"/>
        <v>1223.6933125181124</v>
      </c>
      <c r="AR316" s="128">
        <f t="shared" si="64"/>
        <v>1296.0793983750891</v>
      </c>
      <c r="AS316" s="128">
        <f t="shared" si="64"/>
        <v>1219.4566116139822</v>
      </c>
      <c r="AT316" s="128">
        <f t="shared" si="64"/>
        <v>1046.9424565658326</v>
      </c>
      <c r="AU316" s="128">
        <f t="shared" si="64"/>
        <v>1252.9612467880493</v>
      </c>
      <c r="AV316" s="128">
        <f t="shared" si="64"/>
        <v>1343.8381470096983</v>
      </c>
      <c r="AW316" s="128">
        <f t="shared" si="64"/>
        <v>1298.5086839232586</v>
      </c>
      <c r="AX316" s="128">
        <f t="shared" si="64"/>
        <v>1214.5589328946796</v>
      </c>
      <c r="AY316" s="128">
        <f t="shared" si="64"/>
        <v>1284.330307467575</v>
      </c>
      <c r="AZ316" s="128">
        <f t="shared" si="64"/>
        <v>1413.9838955204157</v>
      </c>
      <c r="BA316" s="128">
        <f t="shared" si="64"/>
        <v>1563.122437374268</v>
      </c>
      <c r="BB316" s="128">
        <f t="shared" si="64"/>
        <v>1630.193580851844</v>
      </c>
      <c r="BC316" s="128">
        <f t="shared" si="64"/>
        <v>1612.7221366027402</v>
      </c>
      <c r="BD316" s="128">
        <f t="shared" si="64"/>
        <v>1456.3280066815287</v>
      </c>
      <c r="BE316" s="128">
        <f t="shared" si="64"/>
        <v>1082.8015639417165</v>
      </c>
      <c r="BF316" s="128">
        <f t="shared" si="64"/>
        <v>707.12657333412062</v>
      </c>
      <c r="BG316" s="128">
        <f t="shared" si="64"/>
        <v>671.42767017690562</v>
      </c>
      <c r="BH316" s="128">
        <f t="shared" si="64"/>
        <v>22476.8636966636</v>
      </c>
      <c r="BI316" s="128">
        <f t="shared" si="56"/>
        <v>3678.561445916986</v>
      </c>
      <c r="BJ316" s="128">
        <f t="shared" si="57"/>
        <v>3044.0467072048687</v>
      </c>
      <c r="BK316" s="128">
        <f t="shared" si="58"/>
        <v>2266.399068179815</v>
      </c>
      <c r="BL316" s="128">
        <f t="shared" si="59"/>
        <v>12536.222333041214</v>
      </c>
      <c r="BM316" s="128">
        <f t="shared" si="60"/>
        <v>5530.4059507370121</v>
      </c>
      <c r="BN316" s="128">
        <f t="shared" si="61"/>
        <v>3917.6838141342714</v>
      </c>
    </row>
    <row r="317" spans="1:66">
      <c r="A317" s="132">
        <v>218</v>
      </c>
      <c r="B317" s="25" t="s">
        <v>17</v>
      </c>
      <c r="C317" s="128">
        <f t="shared" si="55"/>
        <v>15937.427086416659</v>
      </c>
      <c r="D317" s="128"/>
      <c r="E317" s="128"/>
      <c r="F317" s="128"/>
      <c r="G317" s="128"/>
      <c r="H317" s="128"/>
      <c r="I317" s="128"/>
      <c r="J317" s="128"/>
      <c r="K317" s="128"/>
      <c r="L317" s="128"/>
      <c r="M317" s="128"/>
      <c r="N317" s="128"/>
      <c r="O317" s="128"/>
      <c r="P317" s="128"/>
      <c r="Q317" s="128"/>
      <c r="R317" s="128"/>
      <c r="S317" s="128"/>
      <c r="T317" s="128"/>
      <c r="U317" s="128"/>
      <c r="V317" s="128"/>
      <c r="W317" s="128"/>
      <c r="X317" s="128"/>
      <c r="Y317" s="128"/>
      <c r="Z317" s="128"/>
      <c r="AA317" s="128"/>
      <c r="AB317" s="128"/>
      <c r="AC317" s="128"/>
      <c r="AD317" s="128"/>
      <c r="AE317" s="128"/>
      <c r="AF317" s="128"/>
      <c r="AG317" s="128"/>
      <c r="AH317" s="128"/>
      <c r="AI317" s="128"/>
      <c r="AJ317" s="128"/>
      <c r="AK317" s="128"/>
      <c r="AL317" s="128"/>
      <c r="AM317" s="128"/>
      <c r="AN317" s="128"/>
      <c r="AO317" s="128"/>
      <c r="AP317" s="128">
        <f t="shared" si="64"/>
        <v>780.64541908834553</v>
      </c>
      <c r="AQ317" s="128">
        <f t="shared" si="64"/>
        <v>819.30578135787482</v>
      </c>
      <c r="AR317" s="128">
        <f t="shared" si="64"/>
        <v>971.17836714390296</v>
      </c>
      <c r="AS317" s="128">
        <f t="shared" si="64"/>
        <v>918.60119344857492</v>
      </c>
      <c r="AT317" s="128">
        <f t="shared" si="64"/>
        <v>672.36305873235801</v>
      </c>
      <c r="AU317" s="128">
        <f t="shared" si="64"/>
        <v>816.25583093782109</v>
      </c>
      <c r="AV317" s="128">
        <f t="shared" si="64"/>
        <v>824.36952750121509</v>
      </c>
      <c r="AW317" s="128">
        <f t="shared" si="64"/>
        <v>798.25186887765528</v>
      </c>
      <c r="AX317" s="128">
        <f t="shared" si="64"/>
        <v>790.60295556436881</v>
      </c>
      <c r="AY317" s="128">
        <f t="shared" si="64"/>
        <v>879.84373983804289</v>
      </c>
      <c r="AZ317" s="128">
        <f t="shared" si="64"/>
        <v>1042.1532273823138</v>
      </c>
      <c r="BA317" s="128">
        <f t="shared" si="64"/>
        <v>1208.383942622977</v>
      </c>
      <c r="BB317" s="128">
        <f t="shared" si="64"/>
        <v>1291.2707470086186</v>
      </c>
      <c r="BC317" s="128">
        <f t="shared" si="64"/>
        <v>1202.3599337228311</v>
      </c>
      <c r="BD317" s="128">
        <f t="shared" si="64"/>
        <v>1010.8364418445173</v>
      </c>
      <c r="BE317" s="128">
        <f t="shared" si="64"/>
        <v>816.75075376067207</v>
      </c>
      <c r="BF317" s="128">
        <f t="shared" si="64"/>
        <v>564.83274071936808</v>
      </c>
      <c r="BG317" s="128">
        <f t="shared" si="64"/>
        <v>529.42155686520266</v>
      </c>
      <c r="BH317" s="128">
        <f t="shared" si="64"/>
        <v>15937.427086416659</v>
      </c>
      <c r="BI317" s="128">
        <f t="shared" si="56"/>
        <v>2571.1295675901233</v>
      </c>
      <c r="BJ317" s="128">
        <f t="shared" si="57"/>
        <v>2173.6712724672743</v>
      </c>
      <c r="BK317" s="128">
        <f t="shared" si="58"/>
        <v>1590.9642521809328</v>
      </c>
      <c r="BL317" s="128">
        <f t="shared" si="59"/>
        <v>8690.9353758448015</v>
      </c>
      <c r="BM317" s="128">
        <f t="shared" si="60"/>
        <v>4124.2014269125912</v>
      </c>
      <c r="BN317" s="128">
        <f t="shared" si="61"/>
        <v>2921.8414931897596</v>
      </c>
    </row>
    <row r="318" spans="1:66">
      <c r="A318" s="132">
        <v>219</v>
      </c>
      <c r="B318" s="25" t="s">
        <v>18</v>
      </c>
      <c r="C318" s="128">
        <f t="shared" si="55"/>
        <v>155541.98685248086</v>
      </c>
      <c r="D318" s="128"/>
      <c r="E318" s="128"/>
      <c r="F318" s="128"/>
      <c r="G318" s="128"/>
      <c r="H318" s="128"/>
      <c r="I318" s="128"/>
      <c r="J318" s="128"/>
      <c r="K318" s="128"/>
      <c r="L318" s="128"/>
      <c r="M318" s="128"/>
      <c r="N318" s="128"/>
      <c r="O318" s="128"/>
      <c r="P318" s="128"/>
      <c r="Q318" s="128"/>
      <c r="R318" s="128"/>
      <c r="S318" s="128"/>
      <c r="T318" s="128"/>
      <c r="U318" s="128"/>
      <c r="V318" s="128"/>
      <c r="W318" s="128"/>
      <c r="X318" s="128"/>
      <c r="Y318" s="128"/>
      <c r="Z318" s="128"/>
      <c r="AA318" s="128"/>
      <c r="AB318" s="128"/>
      <c r="AC318" s="128"/>
      <c r="AD318" s="128"/>
      <c r="AE318" s="128"/>
      <c r="AF318" s="128"/>
      <c r="AG318" s="128"/>
      <c r="AH318" s="128"/>
      <c r="AI318" s="128"/>
      <c r="AJ318" s="128"/>
      <c r="AK318" s="128"/>
      <c r="AL318" s="128"/>
      <c r="AM318" s="128"/>
      <c r="AN318" s="128"/>
      <c r="AO318" s="128"/>
      <c r="AP318" s="128">
        <f t="shared" ref="AP318:BH321" si="65">AP118+$B$298/5*(AP618-AP118)</f>
        <v>8055.3510814176725</v>
      </c>
      <c r="AQ318" s="128">
        <f t="shared" si="65"/>
        <v>7282.2444690236953</v>
      </c>
      <c r="AR318" s="128">
        <f t="shared" si="65"/>
        <v>7267.9487827554904</v>
      </c>
      <c r="AS318" s="128">
        <f t="shared" si="65"/>
        <v>7418.4958562188858</v>
      </c>
      <c r="AT318" s="128">
        <f t="shared" si="65"/>
        <v>10470.485966310915</v>
      </c>
      <c r="AU318" s="128">
        <f t="shared" si="65"/>
        <v>14467.510908515493</v>
      </c>
      <c r="AV318" s="128">
        <f t="shared" si="65"/>
        <v>15766.922093644469</v>
      </c>
      <c r="AW318" s="128">
        <f t="shared" si="65"/>
        <v>14232.017895428226</v>
      </c>
      <c r="AX318" s="128">
        <f t="shared" si="65"/>
        <v>11712.389158804737</v>
      </c>
      <c r="AY318" s="128">
        <f t="shared" si="65"/>
        <v>10321.985136356561</v>
      </c>
      <c r="AZ318" s="128">
        <f t="shared" si="65"/>
        <v>9791.1407113068017</v>
      </c>
      <c r="BA318" s="128">
        <f t="shared" si="65"/>
        <v>8690.6476374749709</v>
      </c>
      <c r="BB318" s="128">
        <f t="shared" si="65"/>
        <v>7359.667060029461</v>
      </c>
      <c r="BC318" s="128">
        <f t="shared" si="65"/>
        <v>6058.7171801405257</v>
      </c>
      <c r="BD318" s="128">
        <f t="shared" si="65"/>
        <v>4979.0260685965859</v>
      </c>
      <c r="BE318" s="128">
        <f t="shared" si="65"/>
        <v>4139.5229437028247</v>
      </c>
      <c r="BF318" s="128">
        <f t="shared" si="65"/>
        <v>3435.3490766710329</v>
      </c>
      <c r="BG318" s="128">
        <f t="shared" si="65"/>
        <v>4092.5648260825233</v>
      </c>
      <c r="BH318" s="128">
        <f t="shared" si="65"/>
        <v>155541.98685248086</v>
      </c>
      <c r="BI318" s="128">
        <f t="shared" si="56"/>
        <v>22605.54433319686</v>
      </c>
      <c r="BJ318" s="128">
        <f t="shared" si="57"/>
        <v>22249.751092183094</v>
      </c>
      <c r="BK318" s="128">
        <f t="shared" si="58"/>
        <v>17888.9818225298</v>
      </c>
      <c r="BL318" s="128">
        <f t="shared" si="59"/>
        <v>105780.16491035918</v>
      </c>
      <c r="BM318" s="128">
        <f t="shared" si="60"/>
        <v>22705.180095193489</v>
      </c>
      <c r="BN318" s="128">
        <f t="shared" si="61"/>
        <v>16646.462915052965</v>
      </c>
    </row>
    <row r="319" spans="1:66">
      <c r="A319" s="132">
        <v>220</v>
      </c>
      <c r="B319" s="25" t="s">
        <v>19</v>
      </c>
      <c r="C319" s="128">
        <f t="shared" si="55"/>
        <v>49478.418608509019</v>
      </c>
      <c r="D319" s="128"/>
      <c r="E319" s="128"/>
      <c r="F319" s="128"/>
      <c r="G319" s="128"/>
      <c r="H319" s="128"/>
      <c r="I319" s="128"/>
      <c r="J319" s="128"/>
      <c r="K319" s="128"/>
      <c r="L319" s="128"/>
      <c r="M319" s="128"/>
      <c r="N319" s="128"/>
      <c r="O319" s="128"/>
      <c r="P319" s="128"/>
      <c r="Q319" s="128"/>
      <c r="R319" s="128"/>
      <c r="S319" s="128"/>
      <c r="T319" s="128"/>
      <c r="U319" s="128"/>
      <c r="V319" s="128"/>
      <c r="W319" s="128"/>
      <c r="X319" s="128"/>
      <c r="Y319" s="128"/>
      <c r="Z319" s="128"/>
      <c r="AA319" s="128"/>
      <c r="AB319" s="128"/>
      <c r="AC319" s="128"/>
      <c r="AD319" s="128"/>
      <c r="AE319" s="128"/>
      <c r="AF319" s="128"/>
      <c r="AG319" s="128"/>
      <c r="AH319" s="128"/>
      <c r="AI319" s="128"/>
      <c r="AJ319" s="128"/>
      <c r="AK319" s="128"/>
      <c r="AL319" s="128"/>
      <c r="AM319" s="128"/>
      <c r="AN319" s="128"/>
      <c r="AO319" s="128"/>
      <c r="AP319" s="128">
        <f t="shared" si="65"/>
        <v>2267.9401576306564</v>
      </c>
      <c r="AQ319" s="128">
        <f t="shared" si="65"/>
        <v>2477.2738011564297</v>
      </c>
      <c r="AR319" s="128">
        <f t="shared" si="65"/>
        <v>2637.8156608881404</v>
      </c>
      <c r="AS319" s="128">
        <f t="shared" si="65"/>
        <v>2373.6570999757905</v>
      </c>
      <c r="AT319" s="128">
        <f t="shared" si="65"/>
        <v>1825.4326699552114</v>
      </c>
      <c r="AU319" s="128">
        <f t="shared" si="65"/>
        <v>2151.7211231113656</v>
      </c>
      <c r="AV319" s="128">
        <f t="shared" si="65"/>
        <v>2356.7115517226803</v>
      </c>
      <c r="AW319" s="128">
        <f t="shared" si="65"/>
        <v>2370.8705064537535</v>
      </c>
      <c r="AX319" s="128">
        <f t="shared" si="65"/>
        <v>2310.7592712811015</v>
      </c>
      <c r="AY319" s="128">
        <f t="shared" si="65"/>
        <v>2509.5797055546736</v>
      </c>
      <c r="AZ319" s="128">
        <f t="shared" si="65"/>
        <v>2960.5925482762827</v>
      </c>
      <c r="BA319" s="128">
        <f t="shared" si="65"/>
        <v>3450.2600569000915</v>
      </c>
      <c r="BB319" s="128">
        <f t="shared" si="65"/>
        <v>4077.6010037337469</v>
      </c>
      <c r="BC319" s="128">
        <f t="shared" si="65"/>
        <v>4417.3766802032515</v>
      </c>
      <c r="BD319" s="128">
        <f t="shared" si="65"/>
        <v>4253.4362732641303</v>
      </c>
      <c r="BE319" s="128">
        <f t="shared" si="65"/>
        <v>3323.9167904762189</v>
      </c>
      <c r="BF319" s="128">
        <f t="shared" si="65"/>
        <v>2069.8518396363975</v>
      </c>
      <c r="BG319" s="128">
        <f t="shared" si="65"/>
        <v>1643.6218682890972</v>
      </c>
      <c r="BH319" s="128">
        <f t="shared" si="65"/>
        <v>49478.418608509019</v>
      </c>
      <c r="BI319" s="128">
        <f t="shared" si="56"/>
        <v>7383.0296196752261</v>
      </c>
      <c r="BJ319" s="128">
        <f t="shared" si="57"/>
        <v>5781.7791664638862</v>
      </c>
      <c r="BK319" s="128">
        <f t="shared" si="58"/>
        <v>4199.0897699310017</v>
      </c>
      <c r="BL319" s="128">
        <f t="shared" si="59"/>
        <v>24962.991276979221</v>
      </c>
      <c r="BM319" s="128">
        <f t="shared" si="60"/>
        <v>15708.203451869096</v>
      </c>
      <c r="BN319" s="128">
        <f t="shared" si="61"/>
        <v>11290.826771665845</v>
      </c>
    </row>
    <row r="320" spans="1:66">
      <c r="A320" s="132">
        <v>221</v>
      </c>
      <c r="B320" s="25" t="s">
        <v>20</v>
      </c>
      <c r="C320" s="128">
        <f t="shared" si="55"/>
        <v>142776.02921121151</v>
      </c>
      <c r="D320" s="128"/>
      <c r="E320" s="128"/>
      <c r="F320" s="128"/>
      <c r="G320" s="128"/>
      <c r="H320" s="128"/>
      <c r="I320" s="128"/>
      <c r="J320" s="128"/>
      <c r="K320" s="128"/>
      <c r="L320" s="128"/>
      <c r="M320" s="128"/>
      <c r="N320" s="128"/>
      <c r="O320" s="128"/>
      <c r="P320" s="128"/>
      <c r="Q320" s="128"/>
      <c r="R320" s="128"/>
      <c r="S320" s="128"/>
      <c r="T320" s="128"/>
      <c r="U320" s="128"/>
      <c r="V320" s="128"/>
      <c r="W320" s="128"/>
      <c r="X320" s="128"/>
      <c r="Y320" s="128"/>
      <c r="Z320" s="128"/>
      <c r="AA320" s="128"/>
      <c r="AB320" s="128"/>
      <c r="AC320" s="128"/>
      <c r="AD320" s="128"/>
      <c r="AE320" s="128"/>
      <c r="AF320" s="128"/>
      <c r="AG320" s="128"/>
      <c r="AH320" s="128"/>
      <c r="AI320" s="128"/>
      <c r="AJ320" s="128"/>
      <c r="AK320" s="128"/>
      <c r="AL320" s="128"/>
      <c r="AM320" s="128"/>
      <c r="AN320" s="128"/>
      <c r="AO320" s="128"/>
      <c r="AP320" s="128">
        <f t="shared" si="65"/>
        <v>8662.5275952082047</v>
      </c>
      <c r="AQ320" s="128">
        <f t="shared" si="65"/>
        <v>8720.072999253498</v>
      </c>
      <c r="AR320" s="128">
        <f t="shared" si="65"/>
        <v>8735.5878188355946</v>
      </c>
      <c r="AS320" s="128">
        <f t="shared" si="65"/>
        <v>8331.308411367454</v>
      </c>
      <c r="AT320" s="128">
        <f t="shared" si="65"/>
        <v>8213.2152595580774</v>
      </c>
      <c r="AU320" s="128">
        <f t="shared" si="65"/>
        <v>9080.3844897701947</v>
      </c>
      <c r="AV320" s="128">
        <f t="shared" si="65"/>
        <v>10363.067433238541</v>
      </c>
      <c r="AW320" s="128">
        <f t="shared" si="65"/>
        <v>10552.453311288571</v>
      </c>
      <c r="AX320" s="128">
        <f t="shared" si="65"/>
        <v>9889.808371086332</v>
      </c>
      <c r="AY320" s="128">
        <f t="shared" si="65"/>
        <v>9663.6614943501736</v>
      </c>
      <c r="AZ320" s="128">
        <f t="shared" si="65"/>
        <v>9429.8492492679961</v>
      </c>
      <c r="BA320" s="128">
        <f t="shared" si="65"/>
        <v>8977.5325000335579</v>
      </c>
      <c r="BB320" s="128">
        <f t="shared" si="65"/>
        <v>8260.6198680475682</v>
      </c>
      <c r="BC320" s="128">
        <f t="shared" si="65"/>
        <v>7088.4327715861236</v>
      </c>
      <c r="BD320" s="128">
        <f t="shared" si="65"/>
        <v>6048.9839820565549</v>
      </c>
      <c r="BE320" s="128">
        <f t="shared" si="65"/>
        <v>4684.1687634726532</v>
      </c>
      <c r="BF320" s="128">
        <f t="shared" si="65"/>
        <v>3051.9120736358882</v>
      </c>
      <c r="BG320" s="128">
        <f t="shared" si="65"/>
        <v>3022.4428191545207</v>
      </c>
      <c r="BH320" s="128">
        <f t="shared" si="65"/>
        <v>142776.02921121151</v>
      </c>
      <c r="BI320" s="128">
        <f t="shared" si="56"/>
        <v>26118.188413297299</v>
      </c>
      <c r="BJ320" s="128">
        <f t="shared" si="57"/>
        <v>21785.876362226889</v>
      </c>
      <c r="BK320" s="128">
        <f t="shared" si="58"/>
        <v>16544.523670925533</v>
      </c>
      <c r="BL320" s="128">
        <f t="shared" si="59"/>
        <v>87763.115341187993</v>
      </c>
      <c r="BM320" s="128">
        <f t="shared" si="60"/>
        <v>23895.940409905739</v>
      </c>
      <c r="BN320" s="128">
        <f t="shared" si="61"/>
        <v>16807.507638319617</v>
      </c>
    </row>
    <row r="321" spans="1:66">
      <c r="A321" s="132">
        <v>222</v>
      </c>
      <c r="B321" s="25" t="s">
        <v>21</v>
      </c>
      <c r="C321" s="128">
        <f t="shared" si="55"/>
        <v>10528.678085457213</v>
      </c>
      <c r="D321" s="128"/>
      <c r="E321" s="128"/>
      <c r="F321" s="128"/>
      <c r="G321" s="128"/>
      <c r="H321" s="128"/>
      <c r="I321" s="128"/>
      <c r="J321" s="128"/>
      <c r="K321" s="128"/>
      <c r="L321" s="128"/>
      <c r="M321" s="128"/>
      <c r="N321" s="128"/>
      <c r="O321" s="128"/>
      <c r="P321" s="128"/>
      <c r="Q321" s="128"/>
      <c r="R321" s="128"/>
      <c r="S321" s="128"/>
      <c r="T321" s="128"/>
      <c r="U321" s="128"/>
      <c r="V321" s="128"/>
      <c r="W321" s="128"/>
      <c r="X321" s="128"/>
      <c r="Y321" s="128"/>
      <c r="Z321" s="128"/>
      <c r="AA321" s="128"/>
      <c r="AB321" s="128"/>
      <c r="AC321" s="128"/>
      <c r="AD321" s="128"/>
      <c r="AE321" s="128"/>
      <c r="AF321" s="128"/>
      <c r="AG321" s="128"/>
      <c r="AH321" s="128"/>
      <c r="AI321" s="128"/>
      <c r="AJ321" s="128"/>
      <c r="AK321" s="128"/>
      <c r="AL321" s="128"/>
      <c r="AM321" s="128"/>
      <c r="AN321" s="128"/>
      <c r="AO321" s="128"/>
      <c r="AP321" s="128">
        <f t="shared" si="65"/>
        <v>487.96607972666635</v>
      </c>
      <c r="AQ321" s="128">
        <f t="shared" si="65"/>
        <v>542.50536999897133</v>
      </c>
      <c r="AR321" s="128">
        <f t="shared" si="65"/>
        <v>595.79469801965513</v>
      </c>
      <c r="AS321" s="128">
        <f t="shared" si="65"/>
        <v>487.89906039405844</v>
      </c>
      <c r="AT321" s="128">
        <f t="shared" si="65"/>
        <v>387.45206864688123</v>
      </c>
      <c r="AU321" s="128">
        <f t="shared" si="65"/>
        <v>504.40258232723346</v>
      </c>
      <c r="AV321" s="128">
        <f t="shared" si="65"/>
        <v>471.52246426993247</v>
      </c>
      <c r="AW321" s="128">
        <f t="shared" si="65"/>
        <v>496.88896259588444</v>
      </c>
      <c r="AX321" s="128">
        <f t="shared" si="65"/>
        <v>508.29686607568055</v>
      </c>
      <c r="AY321" s="128">
        <f t="shared" si="65"/>
        <v>540.85022106856331</v>
      </c>
      <c r="AZ321" s="128">
        <f t="shared" si="65"/>
        <v>674.54755719047807</v>
      </c>
      <c r="BA321" s="128">
        <f t="shared" si="65"/>
        <v>770.50210384065792</v>
      </c>
      <c r="BB321" s="128">
        <f t="shared" si="65"/>
        <v>842.25019469895062</v>
      </c>
      <c r="BC321" s="128">
        <f t="shared" si="65"/>
        <v>902.22392939241445</v>
      </c>
      <c r="BD321" s="128">
        <f t="shared" si="65"/>
        <v>809.17447151804902</v>
      </c>
      <c r="BE321" s="128">
        <f t="shared" si="65"/>
        <v>635.89564888142945</v>
      </c>
      <c r="BF321" s="128">
        <f t="shared" si="65"/>
        <v>452.58016487540522</v>
      </c>
      <c r="BG321" s="128">
        <f t="shared" si="65"/>
        <v>417.92564193630085</v>
      </c>
      <c r="BH321" s="128">
        <f t="shared" si="65"/>
        <v>10528.678085457213</v>
      </c>
      <c r="BI321" s="128">
        <f t="shared" si="56"/>
        <v>1626.266147745293</v>
      </c>
      <c r="BJ321" s="128">
        <f t="shared" si="57"/>
        <v>1232.8279478527327</v>
      </c>
      <c r="BK321" s="128">
        <f t="shared" si="58"/>
        <v>875.35112904093967</v>
      </c>
      <c r="BL321" s="128">
        <f t="shared" si="59"/>
        <v>5391.8726448718853</v>
      </c>
      <c r="BM321" s="128">
        <f t="shared" si="60"/>
        <v>3217.7998566035985</v>
      </c>
      <c r="BN321" s="128">
        <f t="shared" si="61"/>
        <v>2315.5759272111845</v>
      </c>
    </row>
    <row r="322" spans="1:66">
      <c r="A322" s="132">
        <v>223</v>
      </c>
      <c r="B322" s="25" t="s">
        <v>22</v>
      </c>
      <c r="C322" s="128">
        <f t="shared" si="55"/>
        <v>154041.35885544849</v>
      </c>
      <c r="D322" s="128"/>
      <c r="E322" s="128"/>
      <c r="F322" s="128"/>
      <c r="G322" s="128"/>
      <c r="H322" s="128"/>
      <c r="I322" s="128"/>
      <c r="J322" s="128"/>
      <c r="K322" s="128"/>
      <c r="L322" s="128"/>
      <c r="M322" s="128"/>
      <c r="N322" s="128"/>
      <c r="O322" s="128"/>
      <c r="P322" s="128"/>
      <c r="Q322" s="128"/>
      <c r="R322" s="128"/>
      <c r="S322" s="128"/>
      <c r="T322" s="128"/>
      <c r="U322" s="128"/>
      <c r="V322" s="128"/>
      <c r="W322" s="128"/>
      <c r="X322" s="128"/>
      <c r="Y322" s="128"/>
      <c r="Z322" s="128"/>
      <c r="AA322" s="128"/>
      <c r="AB322" s="128"/>
      <c r="AC322" s="128"/>
      <c r="AD322" s="128"/>
      <c r="AE322" s="128"/>
      <c r="AF322" s="128"/>
      <c r="AG322" s="128"/>
      <c r="AH322" s="128"/>
      <c r="AI322" s="128"/>
      <c r="AJ322" s="128"/>
      <c r="AK322" s="128"/>
      <c r="AL322" s="128"/>
      <c r="AM322" s="128"/>
      <c r="AN322" s="128"/>
      <c r="AO322" s="128"/>
      <c r="AP322" s="128">
        <f t="shared" ref="AP322:BH326" si="66">AP122+$B$298/5*(AP622-AP122)</f>
        <v>7995.5101943357431</v>
      </c>
      <c r="AQ322" s="128">
        <f t="shared" si="66"/>
        <v>8499.6118228105734</v>
      </c>
      <c r="AR322" s="128">
        <f t="shared" si="66"/>
        <v>9466.3636518057829</v>
      </c>
      <c r="AS322" s="128">
        <f t="shared" si="66"/>
        <v>9357.7687719010955</v>
      </c>
      <c r="AT322" s="128">
        <f t="shared" si="66"/>
        <v>10976.023113116182</v>
      </c>
      <c r="AU322" s="128">
        <f t="shared" si="66"/>
        <v>12486.981871171967</v>
      </c>
      <c r="AV322" s="128">
        <f t="shared" si="66"/>
        <v>11944.139351184367</v>
      </c>
      <c r="AW322" s="128">
        <f t="shared" si="66"/>
        <v>11850.910729850719</v>
      </c>
      <c r="AX322" s="128">
        <f t="shared" si="66"/>
        <v>10911.563824509671</v>
      </c>
      <c r="AY322" s="128">
        <f t="shared" si="66"/>
        <v>10286.85046963049</v>
      </c>
      <c r="AZ322" s="128">
        <f t="shared" si="66"/>
        <v>9827.4917844609772</v>
      </c>
      <c r="BA322" s="128">
        <f t="shared" si="66"/>
        <v>8772.1051647472304</v>
      </c>
      <c r="BB322" s="128">
        <f t="shared" si="66"/>
        <v>7603.557418921022</v>
      </c>
      <c r="BC322" s="128">
        <f t="shared" si="66"/>
        <v>6655.6232350834271</v>
      </c>
      <c r="BD322" s="128">
        <f t="shared" si="66"/>
        <v>6034.3645572333189</v>
      </c>
      <c r="BE322" s="128">
        <f t="shared" si="66"/>
        <v>4513.2631133325622</v>
      </c>
      <c r="BF322" s="128">
        <f t="shared" si="66"/>
        <v>3061.2521047739774</v>
      </c>
      <c r="BG322" s="128">
        <f t="shared" si="66"/>
        <v>3797.9776765793849</v>
      </c>
      <c r="BH322" s="128">
        <f t="shared" si="66"/>
        <v>154041.35885544849</v>
      </c>
      <c r="BI322" s="128">
        <f t="shared" si="56"/>
        <v>25961.4856689521</v>
      </c>
      <c r="BJ322" s="128">
        <f t="shared" si="57"/>
        <v>26013.610076100747</v>
      </c>
      <c r="BK322" s="128">
        <f t="shared" si="58"/>
        <v>20333.791885017279</v>
      </c>
      <c r="BL322" s="128">
        <f t="shared" si="59"/>
        <v>98402.731236353065</v>
      </c>
      <c r="BM322" s="128">
        <f t="shared" si="60"/>
        <v>24062.480687002673</v>
      </c>
      <c r="BN322" s="128">
        <f t="shared" si="61"/>
        <v>17406.857451919244</v>
      </c>
    </row>
    <row r="323" spans="1:66">
      <c r="A323" s="132">
        <v>224</v>
      </c>
      <c r="B323" s="25" t="s">
        <v>23</v>
      </c>
      <c r="C323" s="128">
        <f t="shared" si="55"/>
        <v>20050.078061951157</v>
      </c>
      <c r="D323" s="128"/>
      <c r="E323" s="128"/>
      <c r="F323" s="128"/>
      <c r="G323" s="128"/>
      <c r="H323" s="128"/>
      <c r="I323" s="128"/>
      <c r="J323" s="128"/>
      <c r="K323" s="128"/>
      <c r="L323" s="128"/>
      <c r="M323" s="128"/>
      <c r="N323" s="128"/>
      <c r="O323" s="128"/>
      <c r="P323" s="128"/>
      <c r="Q323" s="128"/>
      <c r="R323" s="128"/>
      <c r="S323" s="128"/>
      <c r="T323" s="128"/>
      <c r="U323" s="128"/>
      <c r="V323" s="128"/>
      <c r="W323" s="128"/>
      <c r="X323" s="128"/>
      <c r="Y323" s="128"/>
      <c r="Z323" s="128"/>
      <c r="AA323" s="128"/>
      <c r="AB323" s="128"/>
      <c r="AC323" s="128"/>
      <c r="AD323" s="128"/>
      <c r="AE323" s="128"/>
      <c r="AF323" s="128"/>
      <c r="AG323" s="128"/>
      <c r="AH323" s="128"/>
      <c r="AI323" s="128"/>
      <c r="AJ323" s="128"/>
      <c r="AK323" s="128"/>
      <c r="AL323" s="128"/>
      <c r="AM323" s="128"/>
      <c r="AN323" s="128"/>
      <c r="AO323" s="128"/>
      <c r="AP323" s="128">
        <f t="shared" si="66"/>
        <v>905.42696329320927</v>
      </c>
      <c r="AQ323" s="128">
        <f t="shared" si="66"/>
        <v>987.16192978012555</v>
      </c>
      <c r="AR323" s="128">
        <f t="shared" si="66"/>
        <v>1124.3664970858013</v>
      </c>
      <c r="AS323" s="128">
        <f t="shared" si="66"/>
        <v>1061.6756470765581</v>
      </c>
      <c r="AT323" s="128">
        <f t="shared" si="66"/>
        <v>818.52483300967992</v>
      </c>
      <c r="AU323" s="128">
        <f t="shared" si="66"/>
        <v>977.99659737020693</v>
      </c>
      <c r="AV323" s="128">
        <f t="shared" si="66"/>
        <v>946.80759476675303</v>
      </c>
      <c r="AW323" s="128">
        <f t="shared" si="66"/>
        <v>991.04163539681372</v>
      </c>
      <c r="AX323" s="128">
        <f t="shared" si="66"/>
        <v>1014.5026606028503</v>
      </c>
      <c r="AY323" s="128">
        <f t="shared" si="66"/>
        <v>1177.8462885885272</v>
      </c>
      <c r="AZ323" s="128">
        <f t="shared" si="66"/>
        <v>1364.5162718265678</v>
      </c>
      <c r="BA323" s="128">
        <f t="shared" si="66"/>
        <v>1547.4201649105637</v>
      </c>
      <c r="BB323" s="128">
        <f t="shared" si="66"/>
        <v>1660.6680555063158</v>
      </c>
      <c r="BC323" s="128">
        <f t="shared" si="66"/>
        <v>1658.5568081154565</v>
      </c>
      <c r="BD323" s="128">
        <f t="shared" si="66"/>
        <v>1427.1820391702486</v>
      </c>
      <c r="BE323" s="128">
        <f t="shared" si="66"/>
        <v>1041.3601606726415</v>
      </c>
      <c r="BF323" s="128">
        <f t="shared" si="66"/>
        <v>695.52902671601328</v>
      </c>
      <c r="BG323" s="128">
        <f t="shared" si="66"/>
        <v>649.494888062825</v>
      </c>
      <c r="BH323" s="128">
        <f t="shared" si="66"/>
        <v>20050.078061951157</v>
      </c>
      <c r="BI323" s="128">
        <f t="shared" si="56"/>
        <v>3016.9553901591362</v>
      </c>
      <c r="BJ323" s="128">
        <f t="shared" si="57"/>
        <v>2554.8203783377189</v>
      </c>
      <c r="BK323" s="128">
        <f t="shared" si="58"/>
        <v>1880.200480086238</v>
      </c>
      <c r="BL323" s="128">
        <f t="shared" si="59"/>
        <v>10923.994360808902</v>
      </c>
      <c r="BM323" s="128">
        <f t="shared" si="60"/>
        <v>5472.122922737185</v>
      </c>
      <c r="BN323" s="128">
        <f t="shared" si="61"/>
        <v>3813.5661146217285</v>
      </c>
    </row>
    <row r="324" spans="1:66">
      <c r="A324" s="132">
        <v>225</v>
      </c>
      <c r="B324" s="25" t="s">
        <v>24</v>
      </c>
      <c r="C324" s="128">
        <f t="shared" si="55"/>
        <v>25845.763071631187</v>
      </c>
      <c r="D324" s="128"/>
      <c r="E324" s="128"/>
      <c r="F324" s="128"/>
      <c r="G324" s="128"/>
      <c r="H324" s="128"/>
      <c r="I324" s="128"/>
      <c r="J324" s="128"/>
      <c r="K324" s="128"/>
      <c r="L324" s="128"/>
      <c r="M324" s="128"/>
      <c r="N324" s="128"/>
      <c r="O324" s="128"/>
      <c r="P324" s="128"/>
      <c r="Q324" s="128"/>
      <c r="R324" s="128"/>
      <c r="S324" s="128"/>
      <c r="T324" s="128"/>
      <c r="U324" s="128"/>
      <c r="V324" s="128"/>
      <c r="W324" s="128"/>
      <c r="X324" s="128"/>
      <c r="Y324" s="128"/>
      <c r="Z324" s="128"/>
      <c r="AA324" s="128"/>
      <c r="AB324" s="128"/>
      <c r="AC324" s="128"/>
      <c r="AD324" s="128"/>
      <c r="AE324" s="128"/>
      <c r="AF324" s="128"/>
      <c r="AG324" s="128"/>
      <c r="AH324" s="128"/>
      <c r="AI324" s="128"/>
      <c r="AJ324" s="128"/>
      <c r="AK324" s="128"/>
      <c r="AL324" s="128"/>
      <c r="AM324" s="128"/>
      <c r="AN324" s="128"/>
      <c r="AO324" s="128"/>
      <c r="AP324" s="128">
        <f t="shared" si="66"/>
        <v>1593.8769737353368</v>
      </c>
      <c r="AQ324" s="128">
        <f t="shared" si="66"/>
        <v>1979.6313248970807</v>
      </c>
      <c r="AR324" s="128">
        <f t="shared" si="66"/>
        <v>2067.7920473329564</v>
      </c>
      <c r="AS324" s="128">
        <f t="shared" si="66"/>
        <v>1784.4199243402709</v>
      </c>
      <c r="AT324" s="128">
        <f t="shared" si="66"/>
        <v>1235.8629660101874</v>
      </c>
      <c r="AU324" s="128">
        <f t="shared" si="66"/>
        <v>1221.8129882597038</v>
      </c>
      <c r="AV324" s="128">
        <f t="shared" si="66"/>
        <v>1504.2081369941004</v>
      </c>
      <c r="AW324" s="128">
        <f t="shared" si="66"/>
        <v>1747.2656632003354</v>
      </c>
      <c r="AX324" s="128">
        <f t="shared" si="66"/>
        <v>1786.7003299788514</v>
      </c>
      <c r="AY324" s="128">
        <f t="shared" si="66"/>
        <v>1810.4148667064023</v>
      </c>
      <c r="AZ324" s="128">
        <f t="shared" si="66"/>
        <v>1818.9766337039275</v>
      </c>
      <c r="BA324" s="128">
        <f t="shared" si="66"/>
        <v>1727.390977618461</v>
      </c>
      <c r="BB324" s="128">
        <f t="shared" si="66"/>
        <v>1594.6380146948738</v>
      </c>
      <c r="BC324" s="128">
        <f t="shared" si="66"/>
        <v>1403.3483344110314</v>
      </c>
      <c r="BD324" s="128">
        <f t="shared" si="66"/>
        <v>1158.2614185188058</v>
      </c>
      <c r="BE324" s="128">
        <f t="shared" si="66"/>
        <v>760.66234495464948</v>
      </c>
      <c r="BF324" s="128">
        <f t="shared" si="66"/>
        <v>394.39092148992182</v>
      </c>
      <c r="BG324" s="128">
        <f t="shared" si="66"/>
        <v>256.10920478429284</v>
      </c>
      <c r="BH324" s="128">
        <f t="shared" si="66"/>
        <v>25845.763071631187</v>
      </c>
      <c r="BI324" s="128">
        <f t="shared" si="56"/>
        <v>5641.3003459653737</v>
      </c>
      <c r="BJ324" s="128">
        <f t="shared" si="57"/>
        <v>4260.9581187502317</v>
      </c>
      <c r="BK324" s="128">
        <f t="shared" si="58"/>
        <v>3020.2828903504583</v>
      </c>
      <c r="BL324" s="128">
        <f t="shared" si="59"/>
        <v>15161.038546902952</v>
      </c>
      <c r="BM324" s="128">
        <f t="shared" si="60"/>
        <v>3972.7722241587016</v>
      </c>
      <c r="BN324" s="128">
        <f t="shared" si="61"/>
        <v>2569.4238897476698</v>
      </c>
    </row>
    <row r="325" spans="1:66">
      <c r="A325" s="132">
        <v>226</v>
      </c>
      <c r="B325" s="25" t="s">
        <v>25</v>
      </c>
      <c r="C325" s="128">
        <f t="shared" si="55"/>
        <v>124709.26360811091</v>
      </c>
      <c r="D325" s="128"/>
      <c r="E325" s="128"/>
      <c r="F325" s="128"/>
      <c r="G325" s="128"/>
      <c r="H325" s="128"/>
      <c r="I325" s="128"/>
      <c r="J325" s="128"/>
      <c r="K325" s="128"/>
      <c r="L325" s="128"/>
      <c r="M325" s="128"/>
      <c r="N325" s="128"/>
      <c r="O325" s="128"/>
      <c r="P325" s="128"/>
      <c r="Q325" s="128"/>
      <c r="R325" s="128"/>
      <c r="S325" s="128"/>
      <c r="T325" s="128"/>
      <c r="U325" s="128"/>
      <c r="V325" s="128"/>
      <c r="W325" s="128"/>
      <c r="X325" s="128"/>
      <c r="Y325" s="128"/>
      <c r="Z325" s="128"/>
      <c r="AA325" s="128"/>
      <c r="AB325" s="128"/>
      <c r="AC325" s="128"/>
      <c r="AD325" s="128"/>
      <c r="AE325" s="128"/>
      <c r="AF325" s="128"/>
      <c r="AG325" s="128"/>
      <c r="AH325" s="128"/>
      <c r="AI325" s="128"/>
      <c r="AJ325" s="128"/>
      <c r="AK325" s="128"/>
      <c r="AL325" s="128"/>
      <c r="AM325" s="128"/>
      <c r="AN325" s="128"/>
      <c r="AO325" s="128"/>
      <c r="AP325" s="128">
        <f t="shared" si="66"/>
        <v>7378.038447431677</v>
      </c>
      <c r="AQ325" s="128">
        <f t="shared" si="66"/>
        <v>7825.3059633626081</v>
      </c>
      <c r="AR325" s="128">
        <f t="shared" si="66"/>
        <v>8092.8413817055507</v>
      </c>
      <c r="AS325" s="128">
        <f t="shared" si="66"/>
        <v>7668.9778951587523</v>
      </c>
      <c r="AT325" s="128">
        <f t="shared" si="66"/>
        <v>7576.2625988695945</v>
      </c>
      <c r="AU325" s="128">
        <f t="shared" si="66"/>
        <v>7866.7608505499174</v>
      </c>
      <c r="AV325" s="128">
        <f t="shared" si="66"/>
        <v>8219.1623210956604</v>
      </c>
      <c r="AW325" s="128">
        <f t="shared" si="66"/>
        <v>7953.3802604739885</v>
      </c>
      <c r="AX325" s="128">
        <f t="shared" si="66"/>
        <v>7368.3346835742159</v>
      </c>
      <c r="AY325" s="128">
        <f t="shared" si="66"/>
        <v>7269.2381871836988</v>
      </c>
      <c r="AZ325" s="128">
        <f t="shared" si="66"/>
        <v>7404.1385436102519</v>
      </c>
      <c r="BA325" s="128">
        <f t="shared" si="66"/>
        <v>7547.2950701333775</v>
      </c>
      <c r="BB325" s="128">
        <f t="shared" si="66"/>
        <v>7564.4035180569217</v>
      </c>
      <c r="BC325" s="128">
        <f t="shared" si="66"/>
        <v>7151.7808675672559</v>
      </c>
      <c r="BD325" s="128">
        <f t="shared" si="66"/>
        <v>6434.3716683974089</v>
      </c>
      <c r="BE325" s="128">
        <f t="shared" si="66"/>
        <v>4865.52645907038</v>
      </c>
      <c r="BF325" s="128">
        <f t="shared" si="66"/>
        <v>3295.4247507340506</v>
      </c>
      <c r="BG325" s="128">
        <f t="shared" si="66"/>
        <v>3228.020141135592</v>
      </c>
      <c r="BH325" s="128">
        <f t="shared" si="66"/>
        <v>124709.26360811091</v>
      </c>
      <c r="BI325" s="128">
        <f t="shared" si="56"/>
        <v>23296.185792499837</v>
      </c>
      <c r="BJ325" s="128">
        <f t="shared" si="57"/>
        <v>20100.945323051677</v>
      </c>
      <c r="BK325" s="128">
        <f t="shared" si="58"/>
        <v>15245.240494028347</v>
      </c>
      <c r="BL325" s="128">
        <f t="shared" si="59"/>
        <v>71836.567191611131</v>
      </c>
      <c r="BM325" s="128">
        <f t="shared" si="60"/>
        <v>24975.12388690469</v>
      </c>
      <c r="BN325" s="128">
        <f t="shared" si="61"/>
        <v>17823.343019337433</v>
      </c>
    </row>
    <row r="326" spans="1:66">
      <c r="A326" s="132">
        <v>227</v>
      </c>
      <c r="B326" s="25" t="s">
        <v>26</v>
      </c>
      <c r="C326" s="128">
        <f t="shared" si="55"/>
        <v>163022.5048842816</v>
      </c>
      <c r="D326" s="128"/>
      <c r="E326" s="128"/>
      <c r="F326" s="128"/>
      <c r="G326" s="128"/>
      <c r="H326" s="128"/>
      <c r="I326" s="128"/>
      <c r="J326" s="128"/>
      <c r="K326" s="128"/>
      <c r="L326" s="128"/>
      <c r="M326" s="128"/>
      <c r="N326" s="128"/>
      <c r="O326" s="128"/>
      <c r="P326" s="128"/>
      <c r="Q326" s="128"/>
      <c r="R326" s="128"/>
      <c r="S326" s="128"/>
      <c r="T326" s="128"/>
      <c r="U326" s="128"/>
      <c r="V326" s="128"/>
      <c r="W326" s="128"/>
      <c r="X326" s="128"/>
      <c r="Y326" s="128"/>
      <c r="Z326" s="128"/>
      <c r="AA326" s="128"/>
      <c r="AB326" s="128"/>
      <c r="AC326" s="128"/>
      <c r="AD326" s="128"/>
      <c r="AE326" s="128"/>
      <c r="AF326" s="128"/>
      <c r="AG326" s="128"/>
      <c r="AH326" s="128"/>
      <c r="AI326" s="128"/>
      <c r="AJ326" s="128"/>
      <c r="AK326" s="128"/>
      <c r="AL326" s="128"/>
      <c r="AM326" s="128"/>
      <c r="AN326" s="128"/>
      <c r="AO326" s="128"/>
      <c r="AP326" s="128">
        <f t="shared" si="66"/>
        <v>10078.198416176918</v>
      </c>
      <c r="AQ326" s="128">
        <f t="shared" si="66"/>
        <v>9364.2283660768662</v>
      </c>
      <c r="AR326" s="128">
        <f t="shared" si="66"/>
        <v>8833.5814417407182</v>
      </c>
      <c r="AS326" s="128">
        <f t="shared" si="66"/>
        <v>9113.9801561821951</v>
      </c>
      <c r="AT326" s="128">
        <f t="shared" si="66"/>
        <v>12247.897431783415</v>
      </c>
      <c r="AU326" s="128">
        <f t="shared" si="66"/>
        <v>14971.573336542098</v>
      </c>
      <c r="AV326" s="128">
        <f t="shared" si="66"/>
        <v>14400.118710168937</v>
      </c>
      <c r="AW326" s="128">
        <f t="shared" si="66"/>
        <v>12992.940102070472</v>
      </c>
      <c r="AX326" s="128">
        <f t="shared" si="66"/>
        <v>11219.459218513119</v>
      </c>
      <c r="AY326" s="128">
        <f t="shared" si="66"/>
        <v>9772.2640485992069</v>
      </c>
      <c r="AZ326" s="128">
        <f t="shared" si="66"/>
        <v>9126.5701906431786</v>
      </c>
      <c r="BA326" s="128">
        <f t="shared" si="66"/>
        <v>8548.0072439217911</v>
      </c>
      <c r="BB326" s="128">
        <f t="shared" si="66"/>
        <v>7975.9062190168206</v>
      </c>
      <c r="BC326" s="128">
        <f t="shared" si="66"/>
        <v>7049.7602954642152</v>
      </c>
      <c r="BD326" s="128">
        <f t="shared" si="66"/>
        <v>6055.4905746633276</v>
      </c>
      <c r="BE326" s="128">
        <f t="shared" si="66"/>
        <v>4711.0584716061703</v>
      </c>
      <c r="BF326" s="128">
        <f t="shared" si="66"/>
        <v>3283.801056108794</v>
      </c>
      <c r="BG326" s="128">
        <f t="shared" si="66"/>
        <v>3277.6696050033579</v>
      </c>
      <c r="BH326" s="128">
        <f t="shared" si="66"/>
        <v>163022.5048842816</v>
      </c>
      <c r="BI326" s="128">
        <f t="shared" si="56"/>
        <v>28276.008223994504</v>
      </c>
      <c r="BJ326" s="128">
        <f t="shared" si="57"/>
        <v>26662.026453010039</v>
      </c>
      <c r="BK326" s="128">
        <f t="shared" si="58"/>
        <v>21361.87758796561</v>
      </c>
      <c r="BL326" s="128">
        <f t="shared" si="59"/>
        <v>104900.32856373191</v>
      </c>
      <c r="BM326" s="128">
        <f t="shared" si="60"/>
        <v>24377.780002845866</v>
      </c>
      <c r="BN326" s="128">
        <f t="shared" si="61"/>
        <v>17328.019707381649</v>
      </c>
    </row>
    <row r="327" spans="1:66">
      <c r="A327" s="132">
        <v>228</v>
      </c>
      <c r="B327" s="25" t="s">
        <v>27</v>
      </c>
      <c r="C327" s="128">
        <f t="shared" si="55"/>
        <v>283108.39412104164</v>
      </c>
      <c r="D327" s="128"/>
      <c r="E327" s="128"/>
      <c r="F327" s="128"/>
      <c r="G327" s="128"/>
      <c r="H327" s="128"/>
      <c r="I327" s="128"/>
      <c r="J327" s="128"/>
      <c r="K327" s="128"/>
      <c r="L327" s="128"/>
      <c r="M327" s="128"/>
      <c r="N327" s="128"/>
      <c r="O327" s="128"/>
      <c r="P327" s="128"/>
      <c r="Q327" s="128"/>
      <c r="R327" s="128"/>
      <c r="S327" s="128"/>
      <c r="T327" s="128"/>
      <c r="U327" s="128"/>
      <c r="V327" s="128"/>
      <c r="W327" s="128"/>
      <c r="X327" s="128"/>
      <c r="Y327" s="128"/>
      <c r="Z327" s="128"/>
      <c r="AA327" s="128"/>
      <c r="AB327" s="128"/>
      <c r="AC327" s="128"/>
      <c r="AD327" s="128"/>
      <c r="AE327" s="128"/>
      <c r="AF327" s="128"/>
      <c r="AG327" s="128"/>
      <c r="AH327" s="128"/>
      <c r="AI327" s="128"/>
      <c r="AJ327" s="128"/>
      <c r="AK327" s="128"/>
      <c r="AL327" s="128"/>
      <c r="AM327" s="128"/>
      <c r="AN327" s="128"/>
      <c r="AO327" s="128"/>
      <c r="AP327" s="128">
        <f t="shared" ref="AP327:BH330" si="67">AP127+$B$298/5*(AP627-AP127)</f>
        <v>16362.710295066536</v>
      </c>
      <c r="AQ327" s="128">
        <f t="shared" si="67"/>
        <v>16792.294742369482</v>
      </c>
      <c r="AR327" s="128">
        <f t="shared" si="67"/>
        <v>16772.034116073926</v>
      </c>
      <c r="AS327" s="128">
        <f t="shared" si="67"/>
        <v>16486.710109765758</v>
      </c>
      <c r="AT327" s="128">
        <f t="shared" si="67"/>
        <v>17947.610110832247</v>
      </c>
      <c r="AU327" s="128">
        <f t="shared" si="67"/>
        <v>19940.150409267306</v>
      </c>
      <c r="AV327" s="128">
        <f t="shared" si="67"/>
        <v>20207.585808704673</v>
      </c>
      <c r="AW327" s="128">
        <f t="shared" si="67"/>
        <v>19265.568257317791</v>
      </c>
      <c r="AX327" s="128">
        <f t="shared" si="67"/>
        <v>17452.975825987389</v>
      </c>
      <c r="AY327" s="128">
        <f t="shared" si="67"/>
        <v>16885.955642886769</v>
      </c>
      <c r="AZ327" s="128">
        <f t="shared" si="67"/>
        <v>16602.672203661859</v>
      </c>
      <c r="BA327" s="128">
        <f t="shared" si="67"/>
        <v>16243.716727282421</v>
      </c>
      <c r="BB327" s="128">
        <f t="shared" si="67"/>
        <v>16298.892534638111</v>
      </c>
      <c r="BC327" s="128">
        <f t="shared" si="67"/>
        <v>15705.288212707224</v>
      </c>
      <c r="BD327" s="128">
        <f t="shared" si="67"/>
        <v>14397.566371681076</v>
      </c>
      <c r="BE327" s="128">
        <f t="shared" si="67"/>
        <v>11033.796873602911</v>
      </c>
      <c r="BF327" s="128">
        <f t="shared" si="67"/>
        <v>7430.132931866764</v>
      </c>
      <c r="BG327" s="128">
        <f t="shared" si="67"/>
        <v>7282.7329473294094</v>
      </c>
      <c r="BH327" s="128">
        <f t="shared" si="67"/>
        <v>283108.39412104164</v>
      </c>
      <c r="BI327" s="128">
        <f t="shared" si="56"/>
        <v>49927.039153509941</v>
      </c>
      <c r="BJ327" s="128">
        <f t="shared" si="57"/>
        <v>44497.540690242357</v>
      </c>
      <c r="BK327" s="128">
        <f t="shared" si="58"/>
        <v>34434.320220598005</v>
      </c>
      <c r="BL327" s="128">
        <f t="shared" si="59"/>
        <v>167439.81156448487</v>
      </c>
      <c r="BM327" s="128">
        <f t="shared" si="60"/>
        <v>55849.517337187383</v>
      </c>
      <c r="BN327" s="128">
        <f t="shared" si="61"/>
        <v>40144.22912448016</v>
      </c>
    </row>
    <row r="328" spans="1:66">
      <c r="A328" s="132">
        <v>229</v>
      </c>
      <c r="B328" s="25" t="s">
        <v>28</v>
      </c>
      <c r="C328" s="128">
        <f t="shared" si="55"/>
        <v>69885.709889979567</v>
      </c>
      <c r="D328" s="128"/>
      <c r="E328" s="128"/>
      <c r="F328" s="128"/>
      <c r="G328" s="128"/>
      <c r="H328" s="128"/>
      <c r="I328" s="128"/>
      <c r="J328" s="128"/>
      <c r="K328" s="128"/>
      <c r="L328" s="128"/>
      <c r="M328" s="128"/>
      <c r="N328" s="128"/>
      <c r="O328" s="128"/>
      <c r="P328" s="128"/>
      <c r="Q328" s="128"/>
      <c r="R328" s="128"/>
      <c r="S328" s="128"/>
      <c r="T328" s="128"/>
      <c r="U328" s="128"/>
      <c r="V328" s="128"/>
      <c r="W328" s="128"/>
      <c r="X328" s="128"/>
      <c r="Y328" s="128"/>
      <c r="Z328" s="128"/>
      <c r="AA328" s="128"/>
      <c r="AB328" s="128"/>
      <c r="AC328" s="128"/>
      <c r="AD328" s="128"/>
      <c r="AE328" s="128"/>
      <c r="AF328" s="128"/>
      <c r="AG328" s="128"/>
      <c r="AH328" s="128"/>
      <c r="AI328" s="128"/>
      <c r="AJ328" s="128"/>
      <c r="AK328" s="128"/>
      <c r="AL328" s="128"/>
      <c r="AM328" s="128"/>
      <c r="AN328" s="128"/>
      <c r="AO328" s="128"/>
      <c r="AP328" s="128">
        <f t="shared" si="67"/>
        <v>4239.5362375325585</v>
      </c>
      <c r="AQ328" s="128">
        <f t="shared" si="67"/>
        <v>4460.3324198796472</v>
      </c>
      <c r="AR328" s="128">
        <f t="shared" si="67"/>
        <v>4650.0089193361964</v>
      </c>
      <c r="AS328" s="128">
        <f t="shared" si="67"/>
        <v>4341.1381201174781</v>
      </c>
      <c r="AT328" s="128">
        <f t="shared" si="67"/>
        <v>3837.2208856849329</v>
      </c>
      <c r="AU328" s="128">
        <f t="shared" si="67"/>
        <v>4579.1115077653358</v>
      </c>
      <c r="AV328" s="128">
        <f t="shared" si="67"/>
        <v>4666.9913568083948</v>
      </c>
      <c r="AW328" s="128">
        <f t="shared" si="67"/>
        <v>4435.8711496260003</v>
      </c>
      <c r="AX328" s="128">
        <f t="shared" si="67"/>
        <v>4108.6578964298988</v>
      </c>
      <c r="AY328" s="128">
        <f t="shared" si="67"/>
        <v>4095.76160335644</v>
      </c>
      <c r="AZ328" s="128">
        <f t="shared" si="67"/>
        <v>4270.9796907042064</v>
      </c>
      <c r="BA328" s="128">
        <f t="shared" si="67"/>
        <v>4288.3000975392524</v>
      </c>
      <c r="BB328" s="128">
        <f t="shared" si="67"/>
        <v>4187.5733574038404</v>
      </c>
      <c r="BC328" s="128">
        <f t="shared" si="67"/>
        <v>3912.9099622941781</v>
      </c>
      <c r="BD328" s="128">
        <f t="shared" si="67"/>
        <v>3454.6581570614376</v>
      </c>
      <c r="BE328" s="128">
        <f t="shared" si="67"/>
        <v>2693.5340535195082</v>
      </c>
      <c r="BF328" s="128">
        <f t="shared" si="67"/>
        <v>1889.1943267957954</v>
      </c>
      <c r="BG328" s="128">
        <f t="shared" si="67"/>
        <v>1773.9301481244661</v>
      </c>
      <c r="BH328" s="128">
        <f t="shared" si="67"/>
        <v>69885.709889979567</v>
      </c>
      <c r="BI328" s="128">
        <f t="shared" si="56"/>
        <v>13349.877576748402</v>
      </c>
      <c r="BJ328" s="128">
        <f t="shared" si="57"/>
        <v>10968.364357404129</v>
      </c>
      <c r="BK328" s="128">
        <f t="shared" si="58"/>
        <v>8178.359005802411</v>
      </c>
      <c r="BL328" s="128">
        <f t="shared" si="59"/>
        <v>40206.922793365295</v>
      </c>
      <c r="BM328" s="128">
        <f t="shared" si="60"/>
        <v>13724.226647795385</v>
      </c>
      <c r="BN328" s="128">
        <f t="shared" si="61"/>
        <v>9811.3166855012078</v>
      </c>
    </row>
    <row r="329" spans="1:66">
      <c r="A329" s="132">
        <v>230</v>
      </c>
      <c r="B329" s="25" t="s">
        <v>29</v>
      </c>
      <c r="C329" s="128">
        <f t="shared" si="55"/>
        <v>16789.364319868462</v>
      </c>
      <c r="D329" s="128"/>
      <c r="E329" s="128"/>
      <c r="F329" s="128"/>
      <c r="G329" s="128"/>
      <c r="H329" s="128"/>
      <c r="I329" s="128"/>
      <c r="J329" s="128"/>
      <c r="K329" s="128"/>
      <c r="L329" s="128"/>
      <c r="M329" s="128"/>
      <c r="N329" s="128"/>
      <c r="O329" s="128"/>
      <c r="P329" s="128"/>
      <c r="Q329" s="128"/>
      <c r="R329" s="128"/>
      <c r="S329" s="128"/>
      <c r="T329" s="128"/>
      <c r="U329" s="128"/>
      <c r="V329" s="128"/>
      <c r="W329" s="128"/>
      <c r="X329" s="128"/>
      <c r="Y329" s="128"/>
      <c r="Z329" s="128"/>
      <c r="AA329" s="128"/>
      <c r="AB329" s="128"/>
      <c r="AC329" s="128"/>
      <c r="AD329" s="128"/>
      <c r="AE329" s="128"/>
      <c r="AF329" s="128"/>
      <c r="AG329" s="128"/>
      <c r="AH329" s="128"/>
      <c r="AI329" s="128"/>
      <c r="AJ329" s="128"/>
      <c r="AK329" s="128"/>
      <c r="AL329" s="128"/>
      <c r="AM329" s="128"/>
      <c r="AN329" s="128"/>
      <c r="AO329" s="128"/>
      <c r="AP329" s="128">
        <f t="shared" si="67"/>
        <v>663.4958114589183</v>
      </c>
      <c r="AQ329" s="128">
        <f t="shared" si="67"/>
        <v>766.26953134718201</v>
      </c>
      <c r="AR329" s="128">
        <f t="shared" si="67"/>
        <v>855.7632617730028</v>
      </c>
      <c r="AS329" s="128">
        <f t="shared" si="67"/>
        <v>776.24603927480393</v>
      </c>
      <c r="AT329" s="128">
        <f t="shared" si="67"/>
        <v>496.64223548985194</v>
      </c>
      <c r="AU329" s="128">
        <f t="shared" si="67"/>
        <v>604.44926184405665</v>
      </c>
      <c r="AV329" s="128">
        <f t="shared" si="67"/>
        <v>727.86113182905228</v>
      </c>
      <c r="AW329" s="128">
        <f t="shared" si="67"/>
        <v>842.51385966586929</v>
      </c>
      <c r="AX329" s="128">
        <f t="shared" si="67"/>
        <v>912.89891981770279</v>
      </c>
      <c r="AY329" s="128">
        <f t="shared" si="67"/>
        <v>1073.1838753139014</v>
      </c>
      <c r="AZ329" s="128">
        <f t="shared" si="67"/>
        <v>1259.2689069499027</v>
      </c>
      <c r="BA329" s="128">
        <f t="shared" si="67"/>
        <v>1430.0012903421241</v>
      </c>
      <c r="BB329" s="128">
        <f t="shared" si="67"/>
        <v>1507.2872914106101</v>
      </c>
      <c r="BC329" s="128">
        <f t="shared" si="67"/>
        <v>1532.7740937410363</v>
      </c>
      <c r="BD329" s="128">
        <f t="shared" si="67"/>
        <v>1338.541918268608</v>
      </c>
      <c r="BE329" s="128">
        <f t="shared" si="67"/>
        <v>943.37371666044805</v>
      </c>
      <c r="BF329" s="128">
        <f t="shared" si="67"/>
        <v>565.62262017010357</v>
      </c>
      <c r="BG329" s="128">
        <f t="shared" si="67"/>
        <v>493.17055451128965</v>
      </c>
      <c r="BH329" s="128">
        <f t="shared" si="67"/>
        <v>16789.364319868462</v>
      </c>
      <c r="BI329" s="128">
        <f t="shared" si="56"/>
        <v>2285.5286045791031</v>
      </c>
      <c r="BJ329" s="128">
        <f t="shared" si="57"/>
        <v>1786.3462318284573</v>
      </c>
      <c r="BK329" s="128">
        <f t="shared" si="58"/>
        <v>1272.8882747646558</v>
      </c>
      <c r="BL329" s="128">
        <f t="shared" si="59"/>
        <v>9164.6051883729924</v>
      </c>
      <c r="BM329" s="128">
        <f t="shared" si="60"/>
        <v>4873.4829033514861</v>
      </c>
      <c r="BN329" s="128">
        <f t="shared" si="61"/>
        <v>3340.7088096104494</v>
      </c>
    </row>
    <row r="330" spans="1:66">
      <c r="A330" s="132">
        <v>231</v>
      </c>
      <c r="B330" s="25" t="s">
        <v>30</v>
      </c>
      <c r="C330" s="128">
        <f t="shared" si="55"/>
        <v>5576.3242819221678</v>
      </c>
      <c r="D330" s="128"/>
      <c r="E330" s="128"/>
      <c r="F330" s="128"/>
      <c r="G330" s="128"/>
      <c r="H330" s="128"/>
      <c r="I330" s="128"/>
      <c r="J330" s="128"/>
      <c r="K330" s="128"/>
      <c r="L330" s="128"/>
      <c r="M330" s="128"/>
      <c r="N330" s="128"/>
      <c r="O330" s="128"/>
      <c r="P330" s="128"/>
      <c r="Q330" s="128"/>
      <c r="R330" s="128"/>
      <c r="S330" s="128"/>
      <c r="T330" s="128"/>
      <c r="U330" s="128"/>
      <c r="V330" s="128"/>
      <c r="W330" s="128"/>
      <c r="X330" s="128"/>
      <c r="Y330" s="128"/>
      <c r="Z330" s="128"/>
      <c r="AA330" s="128"/>
      <c r="AB330" s="128"/>
      <c r="AC330" s="128"/>
      <c r="AD330" s="128"/>
      <c r="AE330" s="128"/>
      <c r="AF330" s="128"/>
      <c r="AG330" s="128"/>
      <c r="AH330" s="128"/>
      <c r="AI330" s="128"/>
      <c r="AJ330" s="128"/>
      <c r="AK330" s="128"/>
      <c r="AL330" s="128"/>
      <c r="AM330" s="128"/>
      <c r="AN330" s="128"/>
      <c r="AO330" s="128"/>
      <c r="AP330" s="128">
        <f t="shared" si="67"/>
        <v>282.34502629397906</v>
      </c>
      <c r="AQ330" s="128">
        <f t="shared" si="67"/>
        <v>278.12188405743893</v>
      </c>
      <c r="AR330" s="128">
        <f t="shared" si="67"/>
        <v>267.07682855504072</v>
      </c>
      <c r="AS330" s="128">
        <f t="shared" si="67"/>
        <v>276.32815688309654</v>
      </c>
      <c r="AT330" s="128">
        <f t="shared" si="67"/>
        <v>231.74602462980945</v>
      </c>
      <c r="AU330" s="128">
        <f t="shared" si="67"/>
        <v>292.22371466144421</v>
      </c>
      <c r="AV330" s="128">
        <f t="shared" si="67"/>
        <v>306.205119730398</v>
      </c>
      <c r="AW330" s="128">
        <f t="shared" si="67"/>
        <v>278.16379029223503</v>
      </c>
      <c r="AX330" s="128">
        <f t="shared" si="67"/>
        <v>262.0684791585137</v>
      </c>
      <c r="AY330" s="128">
        <f t="shared" si="67"/>
        <v>289.85566808546122</v>
      </c>
      <c r="AZ330" s="128">
        <f t="shared" si="67"/>
        <v>346.79150625170342</v>
      </c>
      <c r="BA330" s="128">
        <f t="shared" si="67"/>
        <v>410.60129409967425</v>
      </c>
      <c r="BB330" s="128">
        <f t="shared" si="67"/>
        <v>459.4901809278993</v>
      </c>
      <c r="BC330" s="128">
        <f t="shared" si="67"/>
        <v>421.43489704854642</v>
      </c>
      <c r="BD330" s="128">
        <f t="shared" si="67"/>
        <v>371.26450899049399</v>
      </c>
      <c r="BE330" s="128">
        <f t="shared" si="67"/>
        <v>312.66828160533566</v>
      </c>
      <c r="BF330" s="128">
        <f t="shared" si="67"/>
        <v>223.58638273292053</v>
      </c>
      <c r="BG330" s="128">
        <f t="shared" si="67"/>
        <v>266.35253791817684</v>
      </c>
      <c r="BH330" s="128">
        <f t="shared" si="67"/>
        <v>5576.3242819221678</v>
      </c>
      <c r="BI330" s="128">
        <f t="shared" si="56"/>
        <v>827.54373890645866</v>
      </c>
      <c r="BJ330" s="128">
        <f t="shared" si="57"/>
        <v>668.32027864593033</v>
      </c>
      <c r="BK330" s="128">
        <f t="shared" si="58"/>
        <v>508.07418151290597</v>
      </c>
      <c r="BL330" s="128">
        <f t="shared" si="59"/>
        <v>2987.6770405903771</v>
      </c>
      <c r="BM330" s="128">
        <f t="shared" si="60"/>
        <v>1595.3066082954733</v>
      </c>
      <c r="BN330" s="128">
        <f t="shared" si="61"/>
        <v>1173.8717112469271</v>
      </c>
    </row>
    <row r="331" spans="1:66">
      <c r="A331" s="132">
        <v>232</v>
      </c>
      <c r="B331" s="25" t="s">
        <v>31</v>
      </c>
      <c r="C331" s="128">
        <f t="shared" si="55"/>
        <v>94023.083735741326</v>
      </c>
      <c r="D331" s="128"/>
      <c r="E331" s="128"/>
      <c r="F331" s="128"/>
      <c r="G331" s="128"/>
      <c r="H331" s="128"/>
      <c r="I331" s="128"/>
      <c r="J331" s="128"/>
      <c r="K331" s="128"/>
      <c r="L331" s="128"/>
      <c r="M331" s="128"/>
      <c r="N331" s="128"/>
      <c r="O331" s="128"/>
      <c r="P331" s="128"/>
      <c r="Q331" s="128"/>
      <c r="R331" s="128"/>
      <c r="S331" s="128"/>
      <c r="T331" s="128"/>
      <c r="U331" s="128"/>
      <c r="V331" s="128"/>
      <c r="W331" s="128"/>
      <c r="X331" s="128"/>
      <c r="Y331" s="128"/>
      <c r="Z331" s="128"/>
      <c r="AA331" s="128"/>
      <c r="AB331" s="128"/>
      <c r="AC331" s="128"/>
      <c r="AD331" s="128"/>
      <c r="AE331" s="128"/>
      <c r="AF331" s="128"/>
      <c r="AG331" s="128"/>
      <c r="AH331" s="128"/>
      <c r="AI331" s="128"/>
      <c r="AJ331" s="128"/>
      <c r="AK331" s="128"/>
      <c r="AL331" s="128"/>
      <c r="AM331" s="128"/>
      <c r="AN331" s="128"/>
      <c r="AO331" s="128"/>
      <c r="AP331" s="128">
        <f t="shared" ref="AP331:BH335" si="68">AP131+$B$298/5*(AP631-AP131)</f>
        <v>5821.2805653982268</v>
      </c>
      <c r="AQ331" s="128">
        <f t="shared" si="68"/>
        <v>5916.4838322720834</v>
      </c>
      <c r="AR331" s="128">
        <f t="shared" si="68"/>
        <v>5607.707132479567</v>
      </c>
      <c r="AS331" s="128">
        <f t="shared" si="68"/>
        <v>4958.001874483467</v>
      </c>
      <c r="AT331" s="128">
        <f t="shared" si="68"/>
        <v>4926.2983912504887</v>
      </c>
      <c r="AU331" s="128">
        <f t="shared" si="68"/>
        <v>5910.8079210940577</v>
      </c>
      <c r="AV331" s="128">
        <f t="shared" si="68"/>
        <v>6950.3156177057135</v>
      </c>
      <c r="AW331" s="128">
        <f t="shared" si="68"/>
        <v>7512.5931537951119</v>
      </c>
      <c r="AX331" s="128">
        <f t="shared" si="68"/>
        <v>7180.7530442437437</v>
      </c>
      <c r="AY331" s="128">
        <f t="shared" si="68"/>
        <v>6574.6232342375142</v>
      </c>
      <c r="AZ331" s="128">
        <f t="shared" si="68"/>
        <v>6353.2723328309803</v>
      </c>
      <c r="BA331" s="128">
        <f t="shared" si="68"/>
        <v>5929.2512348598957</v>
      </c>
      <c r="BB331" s="128">
        <f t="shared" si="68"/>
        <v>5322.4263767755192</v>
      </c>
      <c r="BC331" s="128">
        <f t="shared" si="68"/>
        <v>4483.0751504154196</v>
      </c>
      <c r="BD331" s="128">
        <f t="shared" si="68"/>
        <v>3753.5823500780484</v>
      </c>
      <c r="BE331" s="128">
        <f t="shared" si="68"/>
        <v>2791.2014866822724</v>
      </c>
      <c r="BF331" s="128">
        <f t="shared" si="68"/>
        <v>1937.9153287666838</v>
      </c>
      <c r="BG331" s="128">
        <f t="shared" si="68"/>
        <v>2093.494708372521</v>
      </c>
      <c r="BH331" s="128">
        <f t="shared" si="68"/>
        <v>94023.083735741326</v>
      </c>
      <c r="BI331" s="128">
        <f t="shared" si="56"/>
        <v>17345.47153014988</v>
      </c>
      <c r="BJ331" s="128">
        <f t="shared" si="57"/>
        <v>13248.924545221696</v>
      </c>
      <c r="BK331" s="128">
        <f t="shared" si="58"/>
        <v>9884.3002657339566</v>
      </c>
      <c r="BL331" s="128">
        <f t="shared" si="59"/>
        <v>58643.542056586411</v>
      </c>
      <c r="BM331" s="128">
        <f t="shared" si="60"/>
        <v>15059.269024314945</v>
      </c>
      <c r="BN331" s="128">
        <f t="shared" si="61"/>
        <v>10576.193873899527</v>
      </c>
    </row>
    <row r="332" spans="1:66">
      <c r="A332" s="132">
        <v>233</v>
      </c>
      <c r="B332" s="25" t="s">
        <v>32</v>
      </c>
      <c r="C332" s="128">
        <f t="shared" si="55"/>
        <v>20440.756083807923</v>
      </c>
      <c r="D332" s="128"/>
      <c r="E332" s="128"/>
      <c r="F332" s="128"/>
      <c r="G332" s="128"/>
      <c r="H332" s="128"/>
      <c r="I332" s="128"/>
      <c r="J332" s="128"/>
      <c r="K332" s="128"/>
      <c r="L332" s="128"/>
      <c r="M332" s="128"/>
      <c r="N332" s="128"/>
      <c r="O332" s="128"/>
      <c r="P332" s="128"/>
      <c r="Q332" s="128"/>
      <c r="R332" s="128"/>
      <c r="S332" s="128"/>
      <c r="T332" s="128"/>
      <c r="U332" s="128"/>
      <c r="V332" s="128"/>
      <c r="W332" s="128"/>
      <c r="X332" s="128"/>
      <c r="Y332" s="128"/>
      <c r="Z332" s="128"/>
      <c r="AA332" s="128"/>
      <c r="AB332" s="128"/>
      <c r="AC332" s="128"/>
      <c r="AD332" s="128"/>
      <c r="AE332" s="128"/>
      <c r="AF332" s="128"/>
      <c r="AG332" s="128"/>
      <c r="AH332" s="128"/>
      <c r="AI332" s="128"/>
      <c r="AJ332" s="128"/>
      <c r="AK332" s="128"/>
      <c r="AL332" s="128"/>
      <c r="AM332" s="128"/>
      <c r="AN332" s="128"/>
      <c r="AO332" s="128"/>
      <c r="AP332" s="128">
        <f t="shared" si="68"/>
        <v>1190.0669399883561</v>
      </c>
      <c r="AQ332" s="128">
        <f t="shared" si="68"/>
        <v>1257.70100030547</v>
      </c>
      <c r="AR332" s="128">
        <f t="shared" si="68"/>
        <v>1300.2643851627251</v>
      </c>
      <c r="AS332" s="128">
        <f t="shared" si="68"/>
        <v>1234.0220997307504</v>
      </c>
      <c r="AT332" s="128">
        <f t="shared" si="68"/>
        <v>1111.0679811371938</v>
      </c>
      <c r="AU332" s="128">
        <f t="shared" si="68"/>
        <v>1306.9689644467226</v>
      </c>
      <c r="AV332" s="128">
        <f t="shared" si="68"/>
        <v>1315.6883541723228</v>
      </c>
      <c r="AW332" s="128">
        <f t="shared" si="68"/>
        <v>1228.4220005713598</v>
      </c>
      <c r="AX332" s="128">
        <f t="shared" si="68"/>
        <v>1108.113183000356</v>
      </c>
      <c r="AY332" s="128">
        <f t="shared" si="68"/>
        <v>1115.8720368310856</v>
      </c>
      <c r="AZ332" s="128">
        <f t="shared" si="68"/>
        <v>1193.0292192578054</v>
      </c>
      <c r="BA332" s="128">
        <f t="shared" si="68"/>
        <v>1279.9218326392768</v>
      </c>
      <c r="BB332" s="128">
        <f t="shared" si="68"/>
        <v>1364.2286039182445</v>
      </c>
      <c r="BC332" s="128">
        <f t="shared" si="68"/>
        <v>1229.8018905657536</v>
      </c>
      <c r="BD332" s="128">
        <f t="shared" si="68"/>
        <v>1077.611904843023</v>
      </c>
      <c r="BE332" s="128">
        <f t="shared" si="68"/>
        <v>849.7580506915989</v>
      </c>
      <c r="BF332" s="128">
        <f t="shared" si="68"/>
        <v>615.75733025114357</v>
      </c>
      <c r="BG332" s="128">
        <f t="shared" si="68"/>
        <v>662.4603062947341</v>
      </c>
      <c r="BH332" s="128">
        <f t="shared" si="68"/>
        <v>20440.756083807923</v>
      </c>
      <c r="BI332" s="128">
        <f t="shared" si="56"/>
        <v>3748.032325456551</v>
      </c>
      <c r="BJ332" s="128">
        <f t="shared" si="57"/>
        <v>3125.2487119655793</v>
      </c>
      <c r="BK332" s="128">
        <f t="shared" si="58"/>
        <v>2345.0900808679444</v>
      </c>
      <c r="BL332" s="128">
        <f t="shared" si="59"/>
        <v>11516.921015866666</v>
      </c>
      <c r="BM332" s="128">
        <f t="shared" si="60"/>
        <v>4435.3894826462529</v>
      </c>
      <c r="BN332" s="128">
        <f t="shared" si="61"/>
        <v>3205.5875920804997</v>
      </c>
    </row>
    <row r="333" spans="1:66">
      <c r="A333" s="132">
        <v>234</v>
      </c>
      <c r="B333" s="25" t="s">
        <v>33</v>
      </c>
      <c r="C333" s="128">
        <f t="shared" si="55"/>
        <v>260736.39108453813</v>
      </c>
      <c r="D333" s="128"/>
      <c r="E333" s="128"/>
      <c r="F333" s="128"/>
      <c r="G333" s="128"/>
      <c r="H333" s="128"/>
      <c r="I333" s="128"/>
      <c r="J333" s="128"/>
      <c r="K333" s="128"/>
      <c r="L333" s="128"/>
      <c r="M333" s="128"/>
      <c r="N333" s="128"/>
      <c r="O333" s="128"/>
      <c r="P333" s="128"/>
      <c r="Q333" s="128"/>
      <c r="R333" s="128"/>
      <c r="S333" s="128"/>
      <c r="T333" s="128"/>
      <c r="U333" s="128"/>
      <c r="V333" s="128"/>
      <c r="W333" s="128"/>
      <c r="X333" s="128"/>
      <c r="Y333" s="128"/>
      <c r="Z333" s="128"/>
      <c r="AA333" s="128"/>
      <c r="AB333" s="128"/>
      <c r="AC333" s="128"/>
      <c r="AD333" s="128"/>
      <c r="AE333" s="128"/>
      <c r="AF333" s="128"/>
      <c r="AG333" s="128"/>
      <c r="AH333" s="128"/>
      <c r="AI333" s="128"/>
      <c r="AJ333" s="128"/>
      <c r="AK333" s="128"/>
      <c r="AL333" s="128"/>
      <c r="AM333" s="128"/>
      <c r="AN333" s="128"/>
      <c r="AO333" s="128"/>
      <c r="AP333" s="128">
        <f t="shared" si="68"/>
        <v>20020.251836704534</v>
      </c>
      <c r="AQ333" s="128">
        <f t="shared" si="68"/>
        <v>20005.210240607528</v>
      </c>
      <c r="AR333" s="128">
        <f t="shared" si="68"/>
        <v>18519.720777630682</v>
      </c>
      <c r="AS333" s="128">
        <f t="shared" si="68"/>
        <v>16872.259812368582</v>
      </c>
      <c r="AT333" s="128">
        <f t="shared" si="68"/>
        <v>17612.645417378455</v>
      </c>
      <c r="AU333" s="128">
        <f t="shared" si="68"/>
        <v>20185.269892112869</v>
      </c>
      <c r="AV333" s="128">
        <f t="shared" si="68"/>
        <v>22267.355601399981</v>
      </c>
      <c r="AW333" s="128">
        <f t="shared" si="68"/>
        <v>21953.055990123656</v>
      </c>
      <c r="AX333" s="128">
        <f t="shared" si="68"/>
        <v>18657.768403399958</v>
      </c>
      <c r="AY333" s="128">
        <f t="shared" si="68"/>
        <v>15514.16412262294</v>
      </c>
      <c r="AZ333" s="128">
        <f t="shared" si="68"/>
        <v>14561.193883258429</v>
      </c>
      <c r="BA333" s="128">
        <f t="shared" si="68"/>
        <v>13903.968930096746</v>
      </c>
      <c r="BB333" s="128">
        <f t="shared" si="68"/>
        <v>12030.265439961488</v>
      </c>
      <c r="BC333" s="128">
        <f t="shared" si="68"/>
        <v>9549.2580886229152</v>
      </c>
      <c r="BD333" s="128">
        <f t="shared" si="68"/>
        <v>7622.8457989693816</v>
      </c>
      <c r="BE333" s="128">
        <f t="shared" si="68"/>
        <v>5469.0614121326171</v>
      </c>
      <c r="BF333" s="128">
        <f t="shared" si="68"/>
        <v>3357.0600155078023</v>
      </c>
      <c r="BG333" s="128">
        <f t="shared" si="68"/>
        <v>2635.0354216395685</v>
      </c>
      <c r="BH333" s="128">
        <f t="shared" si="68"/>
        <v>260736.39108453813</v>
      </c>
      <c r="BI333" s="128">
        <f t="shared" si="56"/>
        <v>58545.182854942745</v>
      </c>
      <c r="BJ333" s="128">
        <f t="shared" si="57"/>
        <v>45596.737696325443</v>
      </c>
      <c r="BK333" s="128">
        <f t="shared" si="58"/>
        <v>34484.905229747033</v>
      </c>
      <c r="BL333" s="128">
        <f t="shared" si="59"/>
        <v>163434.59160530195</v>
      </c>
      <c r="BM333" s="128">
        <f t="shared" si="60"/>
        <v>28633.260736872286</v>
      </c>
      <c r="BN333" s="128">
        <f t="shared" si="61"/>
        <v>19084.00264824937</v>
      </c>
    </row>
    <row r="334" spans="1:66">
      <c r="A334" s="132">
        <v>235</v>
      </c>
      <c r="B334" s="25" t="s">
        <v>34</v>
      </c>
      <c r="C334" s="128">
        <f t="shared" si="55"/>
        <v>17549.921166722226</v>
      </c>
      <c r="D334" s="128"/>
      <c r="E334" s="128"/>
      <c r="F334" s="128"/>
      <c r="G334" s="128"/>
      <c r="H334" s="128"/>
      <c r="I334" s="128"/>
      <c r="J334" s="128"/>
      <c r="K334" s="128"/>
      <c r="L334" s="128"/>
      <c r="M334" s="128"/>
      <c r="N334" s="128"/>
      <c r="O334" s="128"/>
      <c r="P334" s="128"/>
      <c r="Q334" s="128"/>
      <c r="R334" s="128"/>
      <c r="S334" s="128"/>
      <c r="T334" s="128"/>
      <c r="U334" s="128"/>
      <c r="V334" s="128"/>
      <c r="W334" s="128"/>
      <c r="X334" s="128"/>
      <c r="Y334" s="128"/>
      <c r="Z334" s="128"/>
      <c r="AA334" s="128"/>
      <c r="AB334" s="128"/>
      <c r="AC334" s="128"/>
      <c r="AD334" s="128"/>
      <c r="AE334" s="128"/>
      <c r="AF334" s="128"/>
      <c r="AG334" s="128"/>
      <c r="AH334" s="128"/>
      <c r="AI334" s="128"/>
      <c r="AJ334" s="128"/>
      <c r="AK334" s="128"/>
      <c r="AL334" s="128"/>
      <c r="AM334" s="128"/>
      <c r="AN334" s="128"/>
      <c r="AO334" s="128"/>
      <c r="AP334" s="128">
        <f t="shared" si="68"/>
        <v>840.10381847348845</v>
      </c>
      <c r="AQ334" s="128">
        <f t="shared" si="68"/>
        <v>1032.2973590330221</v>
      </c>
      <c r="AR334" s="128">
        <f t="shared" si="68"/>
        <v>1145.1914445801883</v>
      </c>
      <c r="AS334" s="128">
        <f t="shared" si="68"/>
        <v>1030.6013884621136</v>
      </c>
      <c r="AT334" s="128">
        <f t="shared" si="68"/>
        <v>576.31061765682387</v>
      </c>
      <c r="AU334" s="128">
        <f t="shared" si="68"/>
        <v>725.54886542671636</v>
      </c>
      <c r="AV334" s="128">
        <f t="shared" si="68"/>
        <v>822.60815918315495</v>
      </c>
      <c r="AW334" s="128">
        <f t="shared" si="68"/>
        <v>941.78336936991843</v>
      </c>
      <c r="AX334" s="128">
        <f t="shared" si="68"/>
        <v>1062.3506245769531</v>
      </c>
      <c r="AY334" s="128">
        <f t="shared" si="68"/>
        <v>1153.8207894911088</v>
      </c>
      <c r="AZ334" s="128">
        <f t="shared" si="68"/>
        <v>1234.8826621669371</v>
      </c>
      <c r="BA334" s="128">
        <f t="shared" si="68"/>
        <v>1332.6834715179434</v>
      </c>
      <c r="BB334" s="128">
        <f t="shared" si="68"/>
        <v>1415.7755756540532</v>
      </c>
      <c r="BC334" s="128">
        <f t="shared" si="68"/>
        <v>1327.901930584414</v>
      </c>
      <c r="BD334" s="128">
        <f t="shared" si="68"/>
        <v>1147.7837883573111</v>
      </c>
      <c r="BE334" s="128">
        <f t="shared" si="68"/>
        <v>849.63732088540712</v>
      </c>
      <c r="BF334" s="128">
        <f t="shared" si="68"/>
        <v>502.10880080989875</v>
      </c>
      <c r="BG334" s="128">
        <f t="shared" si="68"/>
        <v>408.53118049277344</v>
      </c>
      <c r="BH334" s="128">
        <f t="shared" si="68"/>
        <v>17549.921166722226</v>
      </c>
      <c r="BI334" s="128">
        <f t="shared" si="56"/>
        <v>3017.5926220866986</v>
      </c>
      <c r="BJ334" s="128">
        <f t="shared" si="57"/>
        <v>2294.0268728670503</v>
      </c>
      <c r="BK334" s="128">
        <f t="shared" si="58"/>
        <v>1606.9120061189374</v>
      </c>
      <c r="BL334" s="128">
        <f t="shared" si="59"/>
        <v>9678.0046904284554</v>
      </c>
      <c r="BM334" s="128">
        <f t="shared" si="60"/>
        <v>4235.9630211298045</v>
      </c>
      <c r="BN334" s="128">
        <f t="shared" si="61"/>
        <v>2908.06109054539</v>
      </c>
    </row>
    <row r="335" spans="1:66">
      <c r="A335" s="132">
        <v>236</v>
      </c>
      <c r="B335" s="25" t="s">
        <v>35</v>
      </c>
      <c r="C335" s="128">
        <f t="shared" si="55"/>
        <v>162637.499434792</v>
      </c>
      <c r="D335" s="128"/>
      <c r="E335" s="128"/>
      <c r="F335" s="128"/>
      <c r="G335" s="128"/>
      <c r="H335" s="128"/>
      <c r="I335" s="128"/>
      <c r="J335" s="128"/>
      <c r="K335" s="128"/>
      <c r="L335" s="128"/>
      <c r="M335" s="128"/>
      <c r="N335" s="128"/>
      <c r="O335" s="128"/>
      <c r="P335" s="128"/>
      <c r="Q335" s="128"/>
      <c r="R335" s="128"/>
      <c r="S335" s="128"/>
      <c r="T335" s="128"/>
      <c r="U335" s="128"/>
      <c r="V335" s="128"/>
      <c r="W335" s="128"/>
      <c r="X335" s="128"/>
      <c r="Y335" s="128"/>
      <c r="Z335" s="128"/>
      <c r="AA335" s="128"/>
      <c r="AB335" s="128"/>
      <c r="AC335" s="128"/>
      <c r="AD335" s="128"/>
      <c r="AE335" s="128"/>
      <c r="AF335" s="128"/>
      <c r="AG335" s="128"/>
      <c r="AH335" s="128"/>
      <c r="AI335" s="128"/>
      <c r="AJ335" s="128"/>
      <c r="AK335" s="128"/>
      <c r="AL335" s="128"/>
      <c r="AM335" s="128"/>
      <c r="AN335" s="128"/>
      <c r="AO335" s="128"/>
      <c r="AP335" s="128">
        <f t="shared" si="68"/>
        <v>8671.3363570246474</v>
      </c>
      <c r="AQ335" s="128">
        <f t="shared" si="68"/>
        <v>9279.4647534340729</v>
      </c>
      <c r="AR335" s="128">
        <f t="shared" si="68"/>
        <v>9504.0301944611965</v>
      </c>
      <c r="AS335" s="128">
        <f t="shared" si="68"/>
        <v>9365.273017728985</v>
      </c>
      <c r="AT335" s="128">
        <f t="shared" si="68"/>
        <v>9251.2072533700666</v>
      </c>
      <c r="AU335" s="128">
        <f t="shared" si="68"/>
        <v>9782.19689082078</v>
      </c>
      <c r="AV335" s="128">
        <f t="shared" si="68"/>
        <v>10865.146064672876</v>
      </c>
      <c r="AW335" s="128">
        <f t="shared" si="68"/>
        <v>11735.266747095233</v>
      </c>
      <c r="AX335" s="128">
        <f t="shared" si="68"/>
        <v>11594.331658421361</v>
      </c>
      <c r="AY335" s="128">
        <f t="shared" si="68"/>
        <v>11522.865642042172</v>
      </c>
      <c r="AZ335" s="128">
        <f t="shared" si="68"/>
        <v>11360.946396323669</v>
      </c>
      <c r="BA335" s="128">
        <f t="shared" si="68"/>
        <v>10331.710690628901</v>
      </c>
      <c r="BB335" s="128">
        <f t="shared" si="68"/>
        <v>9434.6411348987185</v>
      </c>
      <c r="BC335" s="128">
        <f t="shared" si="68"/>
        <v>8253.8265584125547</v>
      </c>
      <c r="BD335" s="128">
        <f t="shared" si="68"/>
        <v>7292.0715071007307</v>
      </c>
      <c r="BE335" s="128">
        <f t="shared" si="68"/>
        <v>5805.984841739205</v>
      </c>
      <c r="BF335" s="128">
        <f t="shared" si="68"/>
        <v>4141.1032039620322</v>
      </c>
      <c r="BG335" s="128">
        <f t="shared" si="68"/>
        <v>4446.0965226548151</v>
      </c>
      <c r="BH335" s="128">
        <f t="shared" si="68"/>
        <v>162637.499434792</v>
      </c>
      <c r="BI335" s="128">
        <f t="shared" si="56"/>
        <v>27454.831304919917</v>
      </c>
      <c r="BJ335" s="128">
        <f t="shared" si="57"/>
        <v>24318.898387775771</v>
      </c>
      <c r="BK335" s="128">
        <f t="shared" si="58"/>
        <v>18616.480271099052</v>
      </c>
      <c r="BL335" s="128">
        <f t="shared" si="59"/>
        <v>99624.421685365363</v>
      </c>
      <c r="BM335" s="128">
        <f t="shared" si="60"/>
        <v>29939.082633869337</v>
      </c>
      <c r="BN335" s="128">
        <f t="shared" si="61"/>
        <v>21685.256075456782</v>
      </c>
    </row>
    <row r="336" spans="1:66">
      <c r="A336" s="132">
        <v>237</v>
      </c>
      <c r="B336" s="25" t="s">
        <v>36</v>
      </c>
      <c r="C336" s="128">
        <f t="shared" si="55"/>
        <v>162309.30854458024</v>
      </c>
      <c r="D336" s="128"/>
      <c r="E336" s="128"/>
      <c r="F336" s="128"/>
      <c r="G336" s="128"/>
      <c r="H336" s="128"/>
      <c r="I336" s="128"/>
      <c r="J336" s="128"/>
      <c r="K336" s="128"/>
      <c r="L336" s="128"/>
      <c r="M336" s="128"/>
      <c r="N336" s="128"/>
      <c r="O336" s="128"/>
      <c r="P336" s="128"/>
      <c r="Q336" s="128"/>
      <c r="R336" s="128"/>
      <c r="S336" s="128"/>
      <c r="T336" s="128"/>
      <c r="U336" s="128"/>
      <c r="V336" s="128"/>
      <c r="W336" s="128"/>
      <c r="X336" s="128"/>
      <c r="Y336" s="128"/>
      <c r="Z336" s="128"/>
      <c r="AA336" s="128"/>
      <c r="AB336" s="128"/>
      <c r="AC336" s="128"/>
      <c r="AD336" s="128"/>
      <c r="AE336" s="128"/>
      <c r="AF336" s="128"/>
      <c r="AG336" s="128"/>
      <c r="AH336" s="128"/>
      <c r="AI336" s="128"/>
      <c r="AJ336" s="128"/>
      <c r="AK336" s="128"/>
      <c r="AL336" s="128"/>
      <c r="AM336" s="128"/>
      <c r="AN336" s="128"/>
      <c r="AO336" s="128"/>
      <c r="AP336" s="128">
        <f t="shared" ref="AP336:BH339" si="69">AP136+$B$298/5*(AP636-AP136)</f>
        <v>8606.321386138934</v>
      </c>
      <c r="AQ336" s="128">
        <f t="shared" si="69"/>
        <v>9305.7131313069931</v>
      </c>
      <c r="AR336" s="128">
        <f t="shared" si="69"/>
        <v>9570.5670655722697</v>
      </c>
      <c r="AS336" s="128">
        <f t="shared" si="69"/>
        <v>9739.6527492049772</v>
      </c>
      <c r="AT336" s="128">
        <f t="shared" si="69"/>
        <v>9871.1131978391295</v>
      </c>
      <c r="AU336" s="128">
        <f t="shared" si="69"/>
        <v>9966.2719316962957</v>
      </c>
      <c r="AV336" s="128">
        <f t="shared" si="69"/>
        <v>10948.419804743813</v>
      </c>
      <c r="AW336" s="128">
        <f t="shared" si="69"/>
        <v>11659.825416508258</v>
      </c>
      <c r="AX336" s="128">
        <f t="shared" si="69"/>
        <v>11183.356513455938</v>
      </c>
      <c r="AY336" s="128">
        <f t="shared" si="69"/>
        <v>10771.403915503835</v>
      </c>
      <c r="AZ336" s="128">
        <f t="shared" si="69"/>
        <v>10706.583162602121</v>
      </c>
      <c r="BA336" s="128">
        <f t="shared" si="69"/>
        <v>10440.098584387952</v>
      </c>
      <c r="BB336" s="128">
        <f t="shared" si="69"/>
        <v>9861.92851508483</v>
      </c>
      <c r="BC336" s="128">
        <f t="shared" si="69"/>
        <v>8711.3701497351303</v>
      </c>
      <c r="BD336" s="128">
        <f t="shared" si="69"/>
        <v>7474.8073065273366</v>
      </c>
      <c r="BE336" s="128">
        <f t="shared" si="69"/>
        <v>5725.0990474204655</v>
      </c>
      <c r="BF336" s="128">
        <f t="shared" si="69"/>
        <v>3963.8197090499898</v>
      </c>
      <c r="BG336" s="128">
        <f t="shared" si="69"/>
        <v>3802.9569578019591</v>
      </c>
      <c r="BH336" s="128">
        <f t="shared" si="69"/>
        <v>162309.30854458024</v>
      </c>
      <c r="BI336" s="128">
        <f t="shared" si="56"/>
        <v>27482.6015830182</v>
      </c>
      <c r="BJ336" s="128">
        <f t="shared" si="57"/>
        <v>25353.106186387467</v>
      </c>
      <c r="BK336" s="128">
        <f t="shared" si="58"/>
        <v>19610.765947044107</v>
      </c>
      <c r="BL336" s="128">
        <f t="shared" si="59"/>
        <v>99304.862141504156</v>
      </c>
      <c r="BM336" s="128">
        <f t="shared" si="60"/>
        <v>29678.05317053488</v>
      </c>
      <c r="BN336" s="128">
        <f t="shared" si="61"/>
        <v>20966.683020799748</v>
      </c>
    </row>
    <row r="337" spans="1:66">
      <c r="A337" s="132">
        <v>238</v>
      </c>
      <c r="B337" s="25" t="s">
        <v>37</v>
      </c>
      <c r="C337" s="128">
        <f t="shared" si="55"/>
        <v>78130.314351641427</v>
      </c>
      <c r="D337" s="128"/>
      <c r="E337" s="128"/>
      <c r="F337" s="128"/>
      <c r="G337" s="128"/>
      <c r="H337" s="128"/>
      <c r="I337" s="128"/>
      <c r="J337" s="128"/>
      <c r="K337" s="128"/>
      <c r="L337" s="128"/>
      <c r="M337" s="128"/>
      <c r="N337" s="128"/>
      <c r="O337" s="128"/>
      <c r="P337" s="128"/>
      <c r="Q337" s="128"/>
      <c r="R337" s="128"/>
      <c r="S337" s="128"/>
      <c r="T337" s="128"/>
      <c r="U337" s="128"/>
      <c r="V337" s="128"/>
      <c r="W337" s="128"/>
      <c r="X337" s="128"/>
      <c r="Y337" s="128"/>
      <c r="Z337" s="128"/>
      <c r="AA337" s="128"/>
      <c r="AB337" s="128"/>
      <c r="AC337" s="128"/>
      <c r="AD337" s="128"/>
      <c r="AE337" s="128"/>
      <c r="AF337" s="128"/>
      <c r="AG337" s="128"/>
      <c r="AH337" s="128"/>
      <c r="AI337" s="128"/>
      <c r="AJ337" s="128"/>
      <c r="AK337" s="128"/>
      <c r="AL337" s="128"/>
      <c r="AM337" s="128"/>
      <c r="AN337" s="128"/>
      <c r="AO337" s="128"/>
      <c r="AP337" s="128">
        <f t="shared" si="69"/>
        <v>4299.1789030664058</v>
      </c>
      <c r="AQ337" s="128">
        <f t="shared" si="69"/>
        <v>4521.5553688305781</v>
      </c>
      <c r="AR337" s="128">
        <f t="shared" si="69"/>
        <v>4728.5323367270639</v>
      </c>
      <c r="AS337" s="128">
        <f t="shared" si="69"/>
        <v>4512.9418702255398</v>
      </c>
      <c r="AT337" s="128">
        <f t="shared" si="69"/>
        <v>4395.008614930849</v>
      </c>
      <c r="AU337" s="128">
        <f t="shared" si="69"/>
        <v>4820.4929865961803</v>
      </c>
      <c r="AV337" s="128">
        <f t="shared" si="69"/>
        <v>5002.1285559994894</v>
      </c>
      <c r="AW337" s="128">
        <f t="shared" si="69"/>
        <v>4804.6772664437112</v>
      </c>
      <c r="AX337" s="128">
        <f t="shared" si="69"/>
        <v>4375.578529133265</v>
      </c>
      <c r="AY337" s="128">
        <f t="shared" si="69"/>
        <v>4349.0015864245597</v>
      </c>
      <c r="AZ337" s="128">
        <f t="shared" si="69"/>
        <v>4722.9558237877081</v>
      </c>
      <c r="BA337" s="128">
        <f t="shared" si="69"/>
        <v>5180.5380174096927</v>
      </c>
      <c r="BB337" s="128">
        <f t="shared" si="69"/>
        <v>5291.4196354563519</v>
      </c>
      <c r="BC337" s="128">
        <f t="shared" si="69"/>
        <v>4972.9740440119804</v>
      </c>
      <c r="BD337" s="128">
        <f t="shared" si="69"/>
        <v>4407.5678937380253</v>
      </c>
      <c r="BE337" s="128">
        <f t="shared" si="69"/>
        <v>3374.6554470111305</v>
      </c>
      <c r="BF337" s="128">
        <f t="shared" si="69"/>
        <v>2256.587048178289</v>
      </c>
      <c r="BG337" s="128">
        <f t="shared" si="69"/>
        <v>2114.5204236706072</v>
      </c>
      <c r="BH337" s="128">
        <f t="shared" si="69"/>
        <v>78130.314351641427</v>
      </c>
      <c r="BI337" s="128">
        <f t="shared" si="56"/>
        <v>13549.26660862405</v>
      </c>
      <c r="BJ337" s="128">
        <f t="shared" si="57"/>
        <v>11745.069887192627</v>
      </c>
      <c r="BK337" s="128">
        <f t="shared" si="58"/>
        <v>8907.9504851563888</v>
      </c>
      <c r="BL337" s="128">
        <f t="shared" si="59"/>
        <v>44746.977764272022</v>
      </c>
      <c r="BM337" s="128">
        <f t="shared" si="60"/>
        <v>17126.304856610033</v>
      </c>
      <c r="BN337" s="128">
        <f t="shared" si="61"/>
        <v>12153.330812598051</v>
      </c>
    </row>
    <row r="338" spans="1:66">
      <c r="A338" s="132">
        <v>239</v>
      </c>
      <c r="B338" s="25" t="s">
        <v>38</v>
      </c>
      <c r="C338" s="128">
        <f t="shared" si="55"/>
        <v>7729.6872867879129</v>
      </c>
      <c r="D338" s="128"/>
      <c r="E338" s="128"/>
      <c r="F338" s="128"/>
      <c r="G338" s="128"/>
      <c r="H338" s="128"/>
      <c r="I338" s="128"/>
      <c r="J338" s="128"/>
      <c r="K338" s="128"/>
      <c r="L338" s="128"/>
      <c r="M338" s="128"/>
      <c r="N338" s="128"/>
      <c r="O338" s="128"/>
      <c r="P338" s="128"/>
      <c r="Q338" s="128"/>
      <c r="R338" s="128"/>
      <c r="S338" s="128"/>
      <c r="T338" s="128"/>
      <c r="U338" s="128"/>
      <c r="V338" s="128"/>
      <c r="W338" s="128"/>
      <c r="X338" s="128"/>
      <c r="Y338" s="128"/>
      <c r="Z338" s="128"/>
      <c r="AA338" s="128"/>
      <c r="AB338" s="128"/>
      <c r="AC338" s="128"/>
      <c r="AD338" s="128"/>
      <c r="AE338" s="128"/>
      <c r="AF338" s="128"/>
      <c r="AG338" s="128"/>
      <c r="AH338" s="128"/>
      <c r="AI338" s="128"/>
      <c r="AJ338" s="128"/>
      <c r="AK338" s="128"/>
      <c r="AL338" s="128"/>
      <c r="AM338" s="128"/>
      <c r="AN338" s="128"/>
      <c r="AO338" s="128"/>
      <c r="AP338" s="128">
        <f t="shared" si="69"/>
        <v>334.71893054890904</v>
      </c>
      <c r="AQ338" s="128">
        <f t="shared" si="69"/>
        <v>353.49079294419022</v>
      </c>
      <c r="AR338" s="128">
        <f t="shared" si="69"/>
        <v>446.56369096881667</v>
      </c>
      <c r="AS338" s="128">
        <f t="shared" si="69"/>
        <v>415.40699131251876</v>
      </c>
      <c r="AT338" s="128">
        <f t="shared" si="69"/>
        <v>257.10721222352197</v>
      </c>
      <c r="AU338" s="128">
        <f t="shared" si="69"/>
        <v>300.37235899166177</v>
      </c>
      <c r="AV338" s="128">
        <f t="shared" si="69"/>
        <v>337.77166305100968</v>
      </c>
      <c r="AW338" s="128">
        <f t="shared" si="69"/>
        <v>361.62291675353038</v>
      </c>
      <c r="AX338" s="128">
        <f t="shared" si="69"/>
        <v>372.02774791306092</v>
      </c>
      <c r="AY338" s="128">
        <f t="shared" si="69"/>
        <v>427.46670250327418</v>
      </c>
      <c r="AZ338" s="128">
        <f t="shared" si="69"/>
        <v>524.56854872446468</v>
      </c>
      <c r="BA338" s="128">
        <f t="shared" si="69"/>
        <v>606.15981135121854</v>
      </c>
      <c r="BB338" s="128">
        <f t="shared" si="69"/>
        <v>700.04741028566161</v>
      </c>
      <c r="BC338" s="128">
        <f t="shared" si="69"/>
        <v>702.40811744716632</v>
      </c>
      <c r="BD338" s="128">
        <f t="shared" si="69"/>
        <v>596.78742339895473</v>
      </c>
      <c r="BE338" s="128">
        <f t="shared" si="69"/>
        <v>439.68050496642746</v>
      </c>
      <c r="BF338" s="128">
        <f t="shared" si="69"/>
        <v>264.90652725986155</v>
      </c>
      <c r="BG338" s="128">
        <f t="shared" si="69"/>
        <v>288.57993614366444</v>
      </c>
      <c r="BH338" s="128">
        <f t="shared" si="69"/>
        <v>7729.6872867879129</v>
      </c>
      <c r="BI338" s="128">
        <f t="shared" si="56"/>
        <v>1134.773414461916</v>
      </c>
      <c r="BJ338" s="128">
        <f t="shared" si="57"/>
        <v>940.45241811733058</v>
      </c>
      <c r="BK338" s="128">
        <f t="shared" si="58"/>
        <v>672.51420353604067</v>
      </c>
      <c r="BL338" s="128">
        <f t="shared" si="59"/>
        <v>4053.3071683224111</v>
      </c>
      <c r="BM338" s="128">
        <f t="shared" si="60"/>
        <v>2292.3625092160746</v>
      </c>
      <c r="BN338" s="128">
        <f t="shared" si="61"/>
        <v>1589.9543917689084</v>
      </c>
    </row>
    <row r="339" spans="1:66">
      <c r="A339" s="132">
        <v>240</v>
      </c>
      <c r="B339" s="25" t="s">
        <v>39</v>
      </c>
      <c r="C339" s="128">
        <f t="shared" si="55"/>
        <v>53037.37193190855</v>
      </c>
      <c r="D339" s="128"/>
      <c r="E339" s="128"/>
      <c r="F339" s="128"/>
      <c r="G339" s="128"/>
      <c r="H339" s="128"/>
      <c r="I339" s="128"/>
      <c r="J339" s="128"/>
      <c r="K339" s="128"/>
      <c r="L339" s="128"/>
      <c r="M339" s="128"/>
      <c r="N339" s="128"/>
      <c r="O339" s="128"/>
      <c r="P339" s="128"/>
      <c r="Q339" s="128"/>
      <c r="R339" s="128"/>
      <c r="S339" s="128"/>
      <c r="T339" s="128"/>
      <c r="U339" s="128"/>
      <c r="V339" s="128"/>
      <c r="W339" s="128"/>
      <c r="X339" s="128"/>
      <c r="Y339" s="128"/>
      <c r="Z339" s="128"/>
      <c r="AA339" s="128"/>
      <c r="AB339" s="128"/>
      <c r="AC339" s="128"/>
      <c r="AD339" s="128"/>
      <c r="AE339" s="128"/>
      <c r="AF339" s="128"/>
      <c r="AG339" s="128"/>
      <c r="AH339" s="128"/>
      <c r="AI339" s="128"/>
      <c r="AJ339" s="128"/>
      <c r="AK339" s="128"/>
      <c r="AL339" s="128"/>
      <c r="AM339" s="128"/>
      <c r="AN339" s="128"/>
      <c r="AO339" s="128"/>
      <c r="AP339" s="128">
        <f t="shared" si="69"/>
        <v>2973.9688843193699</v>
      </c>
      <c r="AQ339" s="128">
        <f t="shared" si="69"/>
        <v>3664.9879134653079</v>
      </c>
      <c r="AR339" s="128">
        <f t="shared" si="69"/>
        <v>3804.5007307587784</v>
      </c>
      <c r="AS339" s="128">
        <f t="shared" si="69"/>
        <v>3425.1097272754641</v>
      </c>
      <c r="AT339" s="128">
        <f t="shared" si="69"/>
        <v>2329.7762642154853</v>
      </c>
      <c r="AU339" s="128">
        <f t="shared" si="69"/>
        <v>2080.3376366191205</v>
      </c>
      <c r="AV339" s="128">
        <f t="shared" si="69"/>
        <v>2609.8557893871321</v>
      </c>
      <c r="AW339" s="128">
        <f t="shared" si="69"/>
        <v>3264.8595929851658</v>
      </c>
      <c r="AX339" s="128">
        <f t="shared" si="69"/>
        <v>3625.2222828944114</v>
      </c>
      <c r="AY339" s="128">
        <f t="shared" si="69"/>
        <v>3828.9945556928419</v>
      </c>
      <c r="AZ339" s="128">
        <f t="shared" si="69"/>
        <v>3940.7316471556273</v>
      </c>
      <c r="BA339" s="128">
        <f t="shared" si="69"/>
        <v>3708.3095195779906</v>
      </c>
      <c r="BB339" s="128">
        <f t="shared" si="69"/>
        <v>3473.208021680045</v>
      </c>
      <c r="BC339" s="128">
        <f t="shared" si="69"/>
        <v>3104.4972917795767</v>
      </c>
      <c r="BD339" s="128">
        <f t="shared" si="69"/>
        <v>2815.5313856106336</v>
      </c>
      <c r="BE339" s="128">
        <f t="shared" si="69"/>
        <v>2159.4372771975113</v>
      </c>
      <c r="BF339" s="128">
        <f t="shared" si="69"/>
        <v>1259.0768401935975</v>
      </c>
      <c r="BG339" s="128">
        <f t="shared" si="69"/>
        <v>968.96657110049034</v>
      </c>
      <c r="BH339" s="128">
        <f t="shared" si="69"/>
        <v>53037.37193190855</v>
      </c>
      <c r="BI339" s="128">
        <f t="shared" si="56"/>
        <v>10443.457528543457</v>
      </c>
      <c r="BJ339" s="128">
        <f t="shared" si="57"/>
        <v>8037.5864299462173</v>
      </c>
      <c r="BK339" s="128">
        <f t="shared" si="58"/>
        <v>5754.8859914909499</v>
      </c>
      <c r="BL339" s="128">
        <f t="shared" si="59"/>
        <v>30231.339201118008</v>
      </c>
      <c r="BM339" s="128">
        <f t="shared" si="60"/>
        <v>10307.50936588181</v>
      </c>
      <c r="BN339" s="128">
        <f t="shared" si="61"/>
        <v>7203.0120741022329</v>
      </c>
    </row>
    <row r="340" spans="1:66">
      <c r="A340" s="132">
        <v>241</v>
      </c>
      <c r="B340" s="25" t="s">
        <v>40</v>
      </c>
      <c r="C340" s="128">
        <f t="shared" si="55"/>
        <v>128344.9808953708</v>
      </c>
      <c r="D340" s="128"/>
      <c r="E340" s="128"/>
      <c r="F340" s="128"/>
      <c r="G340" s="128"/>
      <c r="H340" s="128"/>
      <c r="I340" s="128"/>
      <c r="J340" s="128"/>
      <c r="K340" s="128"/>
      <c r="L340" s="128"/>
      <c r="M340" s="128"/>
      <c r="N340" s="128"/>
      <c r="O340" s="128"/>
      <c r="P340" s="128"/>
      <c r="Q340" s="128"/>
      <c r="R340" s="128"/>
      <c r="S340" s="128"/>
      <c r="T340" s="128"/>
      <c r="U340" s="128"/>
      <c r="V340" s="128"/>
      <c r="W340" s="128"/>
      <c r="X340" s="128"/>
      <c r="Y340" s="128"/>
      <c r="Z340" s="128"/>
      <c r="AA340" s="128"/>
      <c r="AB340" s="128"/>
      <c r="AC340" s="128"/>
      <c r="AD340" s="128"/>
      <c r="AE340" s="128"/>
      <c r="AF340" s="128"/>
      <c r="AG340" s="128"/>
      <c r="AH340" s="128"/>
      <c r="AI340" s="128"/>
      <c r="AJ340" s="128"/>
      <c r="AK340" s="128"/>
      <c r="AL340" s="128"/>
      <c r="AM340" s="128"/>
      <c r="AN340" s="128"/>
      <c r="AO340" s="128"/>
      <c r="AP340" s="128">
        <f t="shared" ref="AP340:BH344" si="70">AP140+$B$298/5*(AP640-AP140)</f>
        <v>5737.6568928805609</v>
      </c>
      <c r="AQ340" s="128">
        <f t="shared" si="70"/>
        <v>7247.4576357669685</v>
      </c>
      <c r="AR340" s="128">
        <f t="shared" si="70"/>
        <v>7758.8078192538451</v>
      </c>
      <c r="AS340" s="128">
        <f t="shared" si="70"/>
        <v>8027.9215727822429</v>
      </c>
      <c r="AT340" s="128">
        <f t="shared" si="70"/>
        <v>7844.0333946257797</v>
      </c>
      <c r="AU340" s="128">
        <f t="shared" si="70"/>
        <v>6889.5290894877644</v>
      </c>
      <c r="AV340" s="128">
        <f t="shared" si="70"/>
        <v>7205.0152526990514</v>
      </c>
      <c r="AW340" s="128">
        <f t="shared" si="70"/>
        <v>8325.6418408434529</v>
      </c>
      <c r="AX340" s="128">
        <f t="shared" si="70"/>
        <v>8436.5610680996851</v>
      </c>
      <c r="AY340" s="128">
        <f t="shared" si="70"/>
        <v>8268.8190540894939</v>
      </c>
      <c r="AZ340" s="128">
        <f t="shared" si="70"/>
        <v>8474.5759821068077</v>
      </c>
      <c r="BA340" s="128">
        <f t="shared" si="70"/>
        <v>8376.1041165122842</v>
      </c>
      <c r="BB340" s="128">
        <f t="shared" si="70"/>
        <v>7743.359260143854</v>
      </c>
      <c r="BC340" s="128">
        <f t="shared" si="70"/>
        <v>6750.7912892176937</v>
      </c>
      <c r="BD340" s="128">
        <f t="shared" si="70"/>
        <v>6143.8206541188883</v>
      </c>
      <c r="BE340" s="128">
        <f t="shared" si="70"/>
        <v>5636.0145489436964</v>
      </c>
      <c r="BF340" s="128">
        <f t="shared" si="70"/>
        <v>4628.4131970712115</v>
      </c>
      <c r="BG340" s="128">
        <f t="shared" si="70"/>
        <v>4850.4582267275055</v>
      </c>
      <c r="BH340" s="128">
        <f t="shared" si="70"/>
        <v>128344.9808953708</v>
      </c>
      <c r="BI340" s="128">
        <f t="shared" si="56"/>
        <v>20743.922347901374</v>
      </c>
      <c r="BJ340" s="128">
        <f t="shared" si="57"/>
        <v>20527.23965896033</v>
      </c>
      <c r="BK340" s="128">
        <f t="shared" si="58"/>
        <v>15871.954967408023</v>
      </c>
      <c r="BL340" s="128">
        <f t="shared" si="59"/>
        <v>74774.80768772107</v>
      </c>
      <c r="BM340" s="128">
        <f t="shared" si="60"/>
        <v>28009.497916078995</v>
      </c>
      <c r="BN340" s="128">
        <f t="shared" si="61"/>
        <v>21258.706626861298</v>
      </c>
    </row>
    <row r="341" spans="1:66">
      <c r="A341" s="132">
        <v>242</v>
      </c>
      <c r="B341" s="25" t="s">
        <v>41</v>
      </c>
      <c r="C341" s="128">
        <f t="shared" si="55"/>
        <v>10456.238643104974</v>
      </c>
      <c r="D341" s="128"/>
      <c r="E341" s="128"/>
      <c r="F341" s="128"/>
      <c r="G341" s="128"/>
      <c r="H341" s="128"/>
      <c r="I341" s="128"/>
      <c r="J341" s="128"/>
      <c r="K341" s="128"/>
      <c r="L341" s="128"/>
      <c r="M341" s="128"/>
      <c r="N341" s="128"/>
      <c r="O341" s="128"/>
      <c r="P341" s="128"/>
      <c r="Q341" s="128"/>
      <c r="R341" s="128"/>
      <c r="S341" s="128"/>
      <c r="T341" s="128"/>
      <c r="U341" s="128"/>
      <c r="V341" s="128"/>
      <c r="W341" s="128"/>
      <c r="X341" s="128"/>
      <c r="Y341" s="128"/>
      <c r="Z341" s="128"/>
      <c r="AA341" s="128"/>
      <c r="AB341" s="128"/>
      <c r="AC341" s="128"/>
      <c r="AD341" s="128"/>
      <c r="AE341" s="128"/>
      <c r="AF341" s="128"/>
      <c r="AG341" s="128"/>
      <c r="AH341" s="128"/>
      <c r="AI341" s="128"/>
      <c r="AJ341" s="128"/>
      <c r="AK341" s="128"/>
      <c r="AL341" s="128"/>
      <c r="AM341" s="128"/>
      <c r="AN341" s="128"/>
      <c r="AO341" s="128"/>
      <c r="AP341" s="128">
        <f t="shared" si="70"/>
        <v>448.38736584131675</v>
      </c>
      <c r="AQ341" s="128">
        <f t="shared" si="70"/>
        <v>542.45763269584995</v>
      </c>
      <c r="AR341" s="128">
        <f t="shared" si="70"/>
        <v>771.96434289970011</v>
      </c>
      <c r="AS341" s="128">
        <f t="shared" si="70"/>
        <v>610.8016746523092</v>
      </c>
      <c r="AT341" s="128">
        <f t="shared" si="70"/>
        <v>335.5826758060004</v>
      </c>
      <c r="AU341" s="128">
        <f t="shared" si="70"/>
        <v>452.64156024496504</v>
      </c>
      <c r="AV341" s="128">
        <f t="shared" si="70"/>
        <v>496.10204435322555</v>
      </c>
      <c r="AW341" s="128">
        <f t="shared" si="70"/>
        <v>538.28726854224442</v>
      </c>
      <c r="AX341" s="128">
        <f t="shared" si="70"/>
        <v>603.08963716953326</v>
      </c>
      <c r="AY341" s="128">
        <f t="shared" si="70"/>
        <v>600.45752584680986</v>
      </c>
      <c r="AZ341" s="128">
        <f t="shared" si="70"/>
        <v>630.89417330164679</v>
      </c>
      <c r="BA341" s="128">
        <f t="shared" si="70"/>
        <v>726.24377320404506</v>
      </c>
      <c r="BB341" s="128">
        <f t="shared" si="70"/>
        <v>898.94337685052346</v>
      </c>
      <c r="BC341" s="128">
        <f t="shared" si="70"/>
        <v>888.77091467404352</v>
      </c>
      <c r="BD341" s="128">
        <f t="shared" si="70"/>
        <v>788.37684292252129</v>
      </c>
      <c r="BE341" s="128">
        <f t="shared" si="70"/>
        <v>543.86143835314488</v>
      </c>
      <c r="BF341" s="128">
        <f t="shared" si="70"/>
        <v>323.03027671627001</v>
      </c>
      <c r="BG341" s="128">
        <f t="shared" si="70"/>
        <v>256.34611903082583</v>
      </c>
      <c r="BH341" s="128">
        <f t="shared" si="70"/>
        <v>10456.238643104974</v>
      </c>
      <c r="BI341" s="128">
        <f t="shared" si="56"/>
        <v>1762.8093414368668</v>
      </c>
      <c r="BJ341" s="128">
        <f t="shared" si="57"/>
        <v>1409.5629561981298</v>
      </c>
      <c r="BK341" s="128">
        <f t="shared" si="58"/>
        <v>946.38435045830965</v>
      </c>
      <c r="BL341" s="128">
        <f t="shared" si="59"/>
        <v>5526.5627051799174</v>
      </c>
      <c r="BM341" s="128">
        <f t="shared" si="60"/>
        <v>2800.3855916968055</v>
      </c>
      <c r="BN341" s="128">
        <f t="shared" si="61"/>
        <v>1911.614677022762</v>
      </c>
    </row>
    <row r="342" spans="1:66">
      <c r="A342" s="132">
        <v>243</v>
      </c>
      <c r="B342" s="25" t="s">
        <v>42</v>
      </c>
      <c r="C342" s="128">
        <f t="shared" si="55"/>
        <v>92117.729163514276</v>
      </c>
      <c r="D342" s="128"/>
      <c r="E342" s="128"/>
      <c r="F342" s="128"/>
      <c r="G342" s="128"/>
      <c r="H342" s="128"/>
      <c r="I342" s="128"/>
      <c r="J342" s="128"/>
      <c r="K342" s="128"/>
      <c r="L342" s="128"/>
      <c r="M342" s="128"/>
      <c r="N342" s="128"/>
      <c r="O342" s="128"/>
      <c r="P342" s="128"/>
      <c r="Q342" s="128"/>
      <c r="R342" s="128"/>
      <c r="S342" s="128"/>
      <c r="T342" s="128"/>
      <c r="U342" s="128"/>
      <c r="V342" s="128"/>
      <c r="W342" s="128"/>
      <c r="X342" s="128"/>
      <c r="Y342" s="128"/>
      <c r="Z342" s="128"/>
      <c r="AA342" s="128"/>
      <c r="AB342" s="128"/>
      <c r="AC342" s="128"/>
      <c r="AD342" s="128"/>
      <c r="AE342" s="128"/>
      <c r="AF342" s="128"/>
      <c r="AG342" s="128"/>
      <c r="AH342" s="128"/>
      <c r="AI342" s="128"/>
      <c r="AJ342" s="128"/>
      <c r="AK342" s="128"/>
      <c r="AL342" s="128"/>
      <c r="AM342" s="128"/>
      <c r="AN342" s="128"/>
      <c r="AO342" s="128"/>
      <c r="AP342" s="128">
        <f t="shared" si="70"/>
        <v>5244.4643848248352</v>
      </c>
      <c r="AQ342" s="128">
        <f t="shared" si="70"/>
        <v>4451.9738880880104</v>
      </c>
      <c r="AR342" s="128">
        <f t="shared" si="70"/>
        <v>4063.2149083924974</v>
      </c>
      <c r="AS342" s="128">
        <f t="shared" si="70"/>
        <v>4145.7573185209176</v>
      </c>
      <c r="AT342" s="128">
        <f t="shared" si="70"/>
        <v>6435.634653845902</v>
      </c>
      <c r="AU342" s="128">
        <f t="shared" si="70"/>
        <v>9955.7939334363291</v>
      </c>
      <c r="AV342" s="128">
        <f t="shared" si="70"/>
        <v>10731.673993463008</v>
      </c>
      <c r="AW342" s="128">
        <f t="shared" si="70"/>
        <v>9580.0412746574184</v>
      </c>
      <c r="AX342" s="128">
        <f t="shared" si="70"/>
        <v>7487.7712367193617</v>
      </c>
      <c r="AY342" s="128">
        <f t="shared" si="70"/>
        <v>6152.9929932537589</v>
      </c>
      <c r="AZ342" s="128">
        <f t="shared" si="70"/>
        <v>5204.1531183637617</v>
      </c>
      <c r="BA342" s="128">
        <f t="shared" si="70"/>
        <v>4548.7974787358089</v>
      </c>
      <c r="BB342" s="128">
        <f t="shared" si="70"/>
        <v>4035.9662096706238</v>
      </c>
      <c r="BC342" s="128">
        <f t="shared" si="70"/>
        <v>3249.7287312321819</v>
      </c>
      <c r="BD342" s="128">
        <f t="shared" si="70"/>
        <v>2436.4674147060869</v>
      </c>
      <c r="BE342" s="128">
        <f t="shared" si="70"/>
        <v>1725.8503578059037</v>
      </c>
      <c r="BF342" s="128">
        <f t="shared" si="70"/>
        <v>1263.6396048333629</v>
      </c>
      <c r="BG342" s="128">
        <f t="shared" si="70"/>
        <v>1403.8076629645143</v>
      </c>
      <c r="BH342" s="128">
        <f t="shared" si="70"/>
        <v>92117.729163514276</v>
      </c>
      <c r="BI342" s="128">
        <f t="shared" si="56"/>
        <v>13759.653181305343</v>
      </c>
      <c r="BJ342" s="128">
        <f t="shared" si="57"/>
        <v>13019.320917402318</v>
      </c>
      <c r="BK342" s="128">
        <f t="shared" si="58"/>
        <v>10581.391972366819</v>
      </c>
      <c r="BL342" s="128">
        <f t="shared" si="59"/>
        <v>65791.127819554327</v>
      </c>
      <c r="BM342" s="128">
        <f t="shared" si="60"/>
        <v>10079.493771542051</v>
      </c>
      <c r="BN342" s="128">
        <f t="shared" si="61"/>
        <v>6829.7650403098669</v>
      </c>
    </row>
    <row r="343" spans="1:66">
      <c r="A343" s="132">
        <v>244</v>
      </c>
      <c r="B343" s="25" t="s">
        <v>43</v>
      </c>
      <c r="C343" s="128">
        <f t="shared" si="55"/>
        <v>118139.77237077089</v>
      </c>
      <c r="D343" s="128"/>
      <c r="E343" s="128"/>
      <c r="F343" s="128"/>
      <c r="G343" s="128"/>
      <c r="H343" s="128"/>
      <c r="I343" s="128"/>
      <c r="J343" s="128"/>
      <c r="K343" s="128"/>
      <c r="L343" s="128"/>
      <c r="M343" s="128"/>
      <c r="N343" s="128"/>
      <c r="O343" s="128"/>
      <c r="P343" s="128"/>
      <c r="Q343" s="128"/>
      <c r="R343" s="128"/>
      <c r="S343" s="128"/>
      <c r="T343" s="128"/>
      <c r="U343" s="128"/>
      <c r="V343" s="128"/>
      <c r="W343" s="128"/>
      <c r="X343" s="128"/>
      <c r="Y343" s="128"/>
      <c r="Z343" s="128"/>
      <c r="AA343" s="128"/>
      <c r="AB343" s="128"/>
      <c r="AC343" s="128"/>
      <c r="AD343" s="128"/>
      <c r="AE343" s="128"/>
      <c r="AF343" s="128"/>
      <c r="AG343" s="128"/>
      <c r="AH343" s="128"/>
      <c r="AI343" s="128"/>
      <c r="AJ343" s="128"/>
      <c r="AK343" s="128"/>
      <c r="AL343" s="128"/>
      <c r="AM343" s="128"/>
      <c r="AN343" s="128"/>
      <c r="AO343" s="128"/>
      <c r="AP343" s="128">
        <f t="shared" si="70"/>
        <v>7021.5522082257976</v>
      </c>
      <c r="AQ343" s="128">
        <f t="shared" si="70"/>
        <v>7265.9712367709635</v>
      </c>
      <c r="AR343" s="128">
        <f t="shared" si="70"/>
        <v>7205.3193670623805</v>
      </c>
      <c r="AS343" s="128">
        <f t="shared" si="70"/>
        <v>6962.3713574853491</v>
      </c>
      <c r="AT343" s="128">
        <f t="shared" si="70"/>
        <v>6785.6144769652101</v>
      </c>
      <c r="AU343" s="128">
        <f t="shared" si="70"/>
        <v>7314.7814591438528</v>
      </c>
      <c r="AV343" s="128">
        <f t="shared" si="70"/>
        <v>8377.0770165925296</v>
      </c>
      <c r="AW343" s="128">
        <f t="shared" si="70"/>
        <v>8927.9962348145436</v>
      </c>
      <c r="AX343" s="128">
        <f t="shared" si="70"/>
        <v>8427.8538802574003</v>
      </c>
      <c r="AY343" s="128">
        <f t="shared" si="70"/>
        <v>7916.0093533319068</v>
      </c>
      <c r="AZ343" s="128">
        <f t="shared" si="70"/>
        <v>7623.9598405884535</v>
      </c>
      <c r="BA343" s="128">
        <f t="shared" si="70"/>
        <v>7125.3542814084503</v>
      </c>
      <c r="BB343" s="128">
        <f t="shared" si="70"/>
        <v>6600.5605540350816</v>
      </c>
      <c r="BC343" s="128">
        <f t="shared" si="70"/>
        <v>5699.1451995832895</v>
      </c>
      <c r="BD343" s="128">
        <f t="shared" si="70"/>
        <v>5066.1743003682768</v>
      </c>
      <c r="BE343" s="128">
        <f t="shared" si="70"/>
        <v>4101.333885435175</v>
      </c>
      <c r="BF343" s="128">
        <f t="shared" si="70"/>
        <v>2807.6625801791856</v>
      </c>
      <c r="BG343" s="128">
        <f t="shared" si="70"/>
        <v>2911.0351385230342</v>
      </c>
      <c r="BH343" s="128">
        <f t="shared" si="70"/>
        <v>118139.77237077089</v>
      </c>
      <c r="BI343" s="128">
        <f t="shared" si="56"/>
        <v>21492.842812059142</v>
      </c>
      <c r="BJ343" s="128">
        <f t="shared" si="57"/>
        <v>18071.177454687986</v>
      </c>
      <c r="BK343" s="128">
        <f t="shared" si="58"/>
        <v>13747.985834450559</v>
      </c>
      <c r="BL343" s="128">
        <f t="shared" si="59"/>
        <v>71884.155640131576</v>
      </c>
      <c r="BM343" s="128">
        <f t="shared" si="60"/>
        <v>20585.351104088961</v>
      </c>
      <c r="BN343" s="128">
        <f t="shared" si="61"/>
        <v>14886.20590450567</v>
      </c>
    </row>
    <row r="344" spans="1:66">
      <c r="A344" s="132">
        <v>245</v>
      </c>
      <c r="B344" s="25" t="s">
        <v>44</v>
      </c>
      <c r="C344" s="128">
        <f t="shared" si="55"/>
        <v>168485.64699085077</v>
      </c>
      <c r="D344" s="128"/>
      <c r="E344" s="128"/>
      <c r="F344" s="128"/>
      <c r="G344" s="128"/>
      <c r="H344" s="128"/>
      <c r="I344" s="128"/>
      <c r="J344" s="128"/>
      <c r="K344" s="128"/>
      <c r="L344" s="128"/>
      <c r="M344" s="128"/>
      <c r="N344" s="128"/>
      <c r="O344" s="128"/>
      <c r="P344" s="128"/>
      <c r="Q344" s="128"/>
      <c r="R344" s="128"/>
      <c r="S344" s="128"/>
      <c r="T344" s="128"/>
      <c r="U344" s="128"/>
      <c r="V344" s="128"/>
      <c r="W344" s="128"/>
      <c r="X344" s="128"/>
      <c r="Y344" s="128"/>
      <c r="Z344" s="128"/>
      <c r="AA344" s="128"/>
      <c r="AB344" s="128"/>
      <c r="AC344" s="128"/>
      <c r="AD344" s="128"/>
      <c r="AE344" s="128"/>
      <c r="AF344" s="128"/>
      <c r="AG344" s="128"/>
      <c r="AH344" s="128"/>
      <c r="AI344" s="128"/>
      <c r="AJ344" s="128"/>
      <c r="AK344" s="128"/>
      <c r="AL344" s="128"/>
      <c r="AM344" s="128"/>
      <c r="AN344" s="128"/>
      <c r="AO344" s="128"/>
      <c r="AP344" s="128">
        <f t="shared" si="70"/>
        <v>5143.1469647807899</v>
      </c>
      <c r="AQ344" s="128">
        <f t="shared" si="70"/>
        <v>3123.8855522372905</v>
      </c>
      <c r="AR344" s="128">
        <f t="shared" si="70"/>
        <v>2727.9867415887793</v>
      </c>
      <c r="AS344" s="128">
        <f t="shared" si="70"/>
        <v>8938.19295441137</v>
      </c>
      <c r="AT344" s="128">
        <f t="shared" si="70"/>
        <v>28512.701527659301</v>
      </c>
      <c r="AU344" s="128">
        <f t="shared" si="70"/>
        <v>31804.743334534734</v>
      </c>
      <c r="AV344" s="128">
        <f t="shared" si="70"/>
        <v>25979.951195257956</v>
      </c>
      <c r="AW344" s="128">
        <f t="shared" si="70"/>
        <v>17041.474634075745</v>
      </c>
      <c r="AX344" s="128">
        <f t="shared" si="70"/>
        <v>10561.108259320137</v>
      </c>
      <c r="AY344" s="128">
        <f t="shared" si="70"/>
        <v>7177.2446246262025</v>
      </c>
      <c r="AZ344" s="128">
        <f t="shared" si="70"/>
        <v>5883.689947700228</v>
      </c>
      <c r="BA344" s="128">
        <f t="shared" si="70"/>
        <v>5205.489259224124</v>
      </c>
      <c r="BB344" s="128">
        <f t="shared" si="70"/>
        <v>4483.2152019060086</v>
      </c>
      <c r="BC344" s="128">
        <f t="shared" si="70"/>
        <v>3628.2664885824588</v>
      </c>
      <c r="BD344" s="128">
        <f t="shared" si="70"/>
        <v>3178.5187994035728</v>
      </c>
      <c r="BE344" s="128">
        <f t="shared" si="70"/>
        <v>2326.7461912055578</v>
      </c>
      <c r="BF344" s="128">
        <f t="shared" si="70"/>
        <v>1459.4702576360612</v>
      </c>
      <c r="BG344" s="128">
        <f t="shared" si="70"/>
        <v>1309.8150567004204</v>
      </c>
      <c r="BH344" s="128">
        <f t="shared" si="70"/>
        <v>168485.64699085077</v>
      </c>
      <c r="BI344" s="128">
        <f t="shared" si="56"/>
        <v>10995.019258606859</v>
      </c>
      <c r="BJ344" s="128">
        <f t="shared" si="57"/>
        <v>39087.686527023936</v>
      </c>
      <c r="BK344" s="128">
        <f t="shared" si="58"/>
        <v>37450.894482070667</v>
      </c>
      <c r="BL344" s="128">
        <f t="shared" si="59"/>
        <v>140224.89516606898</v>
      </c>
      <c r="BM344" s="128">
        <f t="shared" si="60"/>
        <v>11902.816793528069</v>
      </c>
      <c r="BN344" s="128">
        <f t="shared" si="61"/>
        <v>8274.5503049456129</v>
      </c>
    </row>
    <row r="345" spans="1:66">
      <c r="A345" s="132">
        <v>246</v>
      </c>
      <c r="B345" s="25" t="s">
        <v>45</v>
      </c>
      <c r="C345" s="128">
        <f t="shared" si="55"/>
        <v>205952.40277025267</v>
      </c>
      <c r="D345" s="128"/>
      <c r="E345" s="128"/>
      <c r="F345" s="128"/>
      <c r="G345" s="128"/>
      <c r="H345" s="128"/>
      <c r="I345" s="128"/>
      <c r="J345" s="128"/>
      <c r="K345" s="128"/>
      <c r="L345" s="128"/>
      <c r="M345" s="128"/>
      <c r="N345" s="128"/>
      <c r="O345" s="128"/>
      <c r="P345" s="128"/>
      <c r="Q345" s="128"/>
      <c r="R345" s="128"/>
      <c r="S345" s="128"/>
      <c r="T345" s="128"/>
      <c r="U345" s="128"/>
      <c r="V345" s="128"/>
      <c r="W345" s="128"/>
      <c r="X345" s="128"/>
      <c r="Y345" s="128"/>
      <c r="Z345" s="128"/>
      <c r="AA345" s="128"/>
      <c r="AB345" s="128"/>
      <c r="AC345" s="128"/>
      <c r="AD345" s="128"/>
      <c r="AE345" s="128"/>
      <c r="AF345" s="128"/>
      <c r="AG345" s="128"/>
      <c r="AH345" s="128"/>
      <c r="AI345" s="128"/>
      <c r="AJ345" s="128"/>
      <c r="AK345" s="128"/>
      <c r="AL345" s="128"/>
      <c r="AM345" s="128"/>
      <c r="AN345" s="128"/>
      <c r="AO345" s="128"/>
      <c r="AP345" s="128">
        <f t="shared" ref="AP345:BH348" si="71">AP145+$B$298/5*(AP645-AP145)</f>
        <v>16142.840163973273</v>
      </c>
      <c r="AQ345" s="128">
        <f t="shared" si="71"/>
        <v>17036.625840807963</v>
      </c>
      <c r="AR345" s="128">
        <f t="shared" si="71"/>
        <v>15877.903012071611</v>
      </c>
      <c r="AS345" s="128">
        <f t="shared" si="71"/>
        <v>13981.090028224275</v>
      </c>
      <c r="AT345" s="128">
        <f t="shared" si="71"/>
        <v>13347.97435635452</v>
      </c>
      <c r="AU345" s="128">
        <f t="shared" si="71"/>
        <v>15183.374555198339</v>
      </c>
      <c r="AV345" s="128">
        <f t="shared" si="71"/>
        <v>17660.758670221705</v>
      </c>
      <c r="AW345" s="128">
        <f t="shared" si="71"/>
        <v>18215.33970621823</v>
      </c>
      <c r="AX345" s="128">
        <f t="shared" si="71"/>
        <v>16380.078080968826</v>
      </c>
      <c r="AY345" s="128">
        <f t="shared" si="71"/>
        <v>13918.903965948453</v>
      </c>
      <c r="AZ345" s="128">
        <f t="shared" si="71"/>
        <v>11602.996407849336</v>
      </c>
      <c r="BA345" s="128">
        <f t="shared" si="71"/>
        <v>9390.7460958763404</v>
      </c>
      <c r="BB345" s="128">
        <f t="shared" si="71"/>
        <v>7855.3415039551019</v>
      </c>
      <c r="BC345" s="128">
        <f t="shared" si="71"/>
        <v>6693.9273228105612</v>
      </c>
      <c r="BD345" s="128">
        <f t="shared" si="71"/>
        <v>5437.5086059742835</v>
      </c>
      <c r="BE345" s="128">
        <f t="shared" si="71"/>
        <v>3585.1806235939853</v>
      </c>
      <c r="BF345" s="128">
        <f t="shared" si="71"/>
        <v>2086.7507697913838</v>
      </c>
      <c r="BG345" s="128">
        <f t="shared" si="71"/>
        <v>1555.0630604144621</v>
      </c>
      <c r="BH345" s="128">
        <f t="shared" si="71"/>
        <v>205952.40277025267</v>
      </c>
      <c r="BI345" s="128">
        <f t="shared" si="56"/>
        <v>49057.369016852848</v>
      </c>
      <c r="BJ345" s="128">
        <f t="shared" si="57"/>
        <v>36855.806191821757</v>
      </c>
      <c r="BK345" s="128">
        <f t="shared" si="58"/>
        <v>27329.064384578793</v>
      </c>
      <c r="BL345" s="128">
        <f t="shared" si="59"/>
        <v>129147.94935388057</v>
      </c>
      <c r="BM345" s="128">
        <f t="shared" si="60"/>
        <v>19358.430382584676</v>
      </c>
      <c r="BN345" s="128">
        <f t="shared" si="61"/>
        <v>12664.503059774115</v>
      </c>
    </row>
    <row r="346" spans="1:66">
      <c r="A346" s="132">
        <v>247</v>
      </c>
      <c r="B346" s="25" t="s">
        <v>46</v>
      </c>
      <c r="C346" s="128">
        <f t="shared" si="55"/>
        <v>57678.69514674008</v>
      </c>
      <c r="D346" s="128"/>
      <c r="E346" s="128"/>
      <c r="F346" s="128"/>
      <c r="G346" s="128"/>
      <c r="H346" s="128"/>
      <c r="I346" s="128"/>
      <c r="J346" s="128"/>
      <c r="K346" s="128"/>
      <c r="L346" s="128"/>
      <c r="M346" s="128"/>
      <c r="N346" s="128"/>
      <c r="O346" s="128"/>
      <c r="P346" s="128"/>
      <c r="Q346" s="128"/>
      <c r="R346" s="128"/>
      <c r="S346" s="128"/>
      <c r="T346" s="128"/>
      <c r="U346" s="128"/>
      <c r="V346" s="128"/>
      <c r="W346" s="128"/>
      <c r="X346" s="128"/>
      <c r="Y346" s="128"/>
      <c r="Z346" s="128"/>
      <c r="AA346" s="128"/>
      <c r="AB346" s="128"/>
      <c r="AC346" s="128"/>
      <c r="AD346" s="128"/>
      <c r="AE346" s="128"/>
      <c r="AF346" s="128"/>
      <c r="AG346" s="128"/>
      <c r="AH346" s="128"/>
      <c r="AI346" s="128"/>
      <c r="AJ346" s="128"/>
      <c r="AK346" s="128"/>
      <c r="AL346" s="128"/>
      <c r="AM346" s="128"/>
      <c r="AN346" s="128"/>
      <c r="AO346" s="128"/>
      <c r="AP346" s="128">
        <f t="shared" si="71"/>
        <v>3382.2981055269297</v>
      </c>
      <c r="AQ346" s="128">
        <f t="shared" si="71"/>
        <v>3539.0975515334803</v>
      </c>
      <c r="AR346" s="128">
        <f t="shared" si="71"/>
        <v>3689.6234418155655</v>
      </c>
      <c r="AS346" s="128">
        <f t="shared" si="71"/>
        <v>3341.1076624588882</v>
      </c>
      <c r="AT346" s="128">
        <f t="shared" si="71"/>
        <v>3137.0134740302424</v>
      </c>
      <c r="AU346" s="128">
        <f t="shared" si="71"/>
        <v>3928.6705511238547</v>
      </c>
      <c r="AV346" s="128">
        <f t="shared" si="71"/>
        <v>4013.599404150279</v>
      </c>
      <c r="AW346" s="128">
        <f t="shared" si="71"/>
        <v>3637.1172061404368</v>
      </c>
      <c r="AX346" s="128">
        <f t="shared" si="71"/>
        <v>3343.0456428656362</v>
      </c>
      <c r="AY346" s="128">
        <f t="shared" si="71"/>
        <v>3345.0971297527049</v>
      </c>
      <c r="AZ346" s="128">
        <f t="shared" si="71"/>
        <v>3505.3702943704161</v>
      </c>
      <c r="BA346" s="128">
        <f t="shared" si="71"/>
        <v>3576.2346494441053</v>
      </c>
      <c r="BB346" s="128">
        <f t="shared" si="71"/>
        <v>3709.2992731848972</v>
      </c>
      <c r="BC346" s="128">
        <f t="shared" si="71"/>
        <v>3324.6179423156946</v>
      </c>
      <c r="BD346" s="128">
        <f t="shared" si="71"/>
        <v>2918.813399398337</v>
      </c>
      <c r="BE346" s="128">
        <f t="shared" si="71"/>
        <v>2218.7726340189793</v>
      </c>
      <c r="BF346" s="128">
        <f t="shared" si="71"/>
        <v>1530.5078005758501</v>
      </c>
      <c r="BG346" s="128">
        <f t="shared" si="71"/>
        <v>1538.4089840337831</v>
      </c>
      <c r="BH346" s="128">
        <f t="shared" si="71"/>
        <v>57678.69514674008</v>
      </c>
      <c r="BI346" s="128">
        <f t="shared" si="56"/>
        <v>10611.019098875975</v>
      </c>
      <c r="BJ346" s="128">
        <f t="shared" si="57"/>
        <v>8691.8952015784707</v>
      </c>
      <c r="BK346" s="128">
        <f t="shared" si="58"/>
        <v>6478.1211364891305</v>
      </c>
      <c r="BL346" s="128">
        <f t="shared" si="59"/>
        <v>33531.890690046122</v>
      </c>
      <c r="BM346" s="128">
        <f t="shared" si="60"/>
        <v>11531.120760342643</v>
      </c>
      <c r="BN346" s="128">
        <f t="shared" si="61"/>
        <v>8206.5028180269492</v>
      </c>
    </row>
    <row r="347" spans="1:66">
      <c r="A347" s="132">
        <v>248</v>
      </c>
      <c r="B347" s="25" t="s">
        <v>47</v>
      </c>
      <c r="C347" s="128">
        <f t="shared" si="55"/>
        <v>55965.729941328085</v>
      </c>
      <c r="D347" s="128"/>
      <c r="E347" s="128"/>
      <c r="F347" s="128"/>
      <c r="G347" s="128"/>
      <c r="H347" s="128"/>
      <c r="I347" s="128"/>
      <c r="J347" s="128"/>
      <c r="K347" s="128"/>
      <c r="L347" s="128"/>
      <c r="M347" s="128"/>
      <c r="N347" s="128"/>
      <c r="O347" s="128"/>
      <c r="P347" s="128"/>
      <c r="Q347" s="128"/>
      <c r="R347" s="128"/>
      <c r="S347" s="128"/>
      <c r="T347" s="128"/>
      <c r="U347" s="128"/>
      <c r="V347" s="128"/>
      <c r="W347" s="128"/>
      <c r="X347" s="128"/>
      <c r="Y347" s="128"/>
      <c r="Z347" s="128"/>
      <c r="AA347" s="128"/>
      <c r="AB347" s="128"/>
      <c r="AC347" s="128"/>
      <c r="AD347" s="128"/>
      <c r="AE347" s="128"/>
      <c r="AF347" s="128"/>
      <c r="AG347" s="128"/>
      <c r="AH347" s="128"/>
      <c r="AI347" s="128"/>
      <c r="AJ347" s="128"/>
      <c r="AK347" s="128"/>
      <c r="AL347" s="128"/>
      <c r="AM347" s="128"/>
      <c r="AN347" s="128"/>
      <c r="AO347" s="128"/>
      <c r="AP347" s="128">
        <f t="shared" si="71"/>
        <v>3973.032404310628</v>
      </c>
      <c r="AQ347" s="128">
        <f t="shared" si="71"/>
        <v>4032.7682241638022</v>
      </c>
      <c r="AR347" s="128">
        <f t="shared" si="71"/>
        <v>3706.5688913877466</v>
      </c>
      <c r="AS347" s="128">
        <f t="shared" si="71"/>
        <v>3480.8965836827961</v>
      </c>
      <c r="AT347" s="128">
        <f t="shared" si="71"/>
        <v>3565.0686508491362</v>
      </c>
      <c r="AU347" s="128">
        <f t="shared" si="71"/>
        <v>4312.3921162710049</v>
      </c>
      <c r="AV347" s="128">
        <f t="shared" si="71"/>
        <v>4633.4789165616066</v>
      </c>
      <c r="AW347" s="128">
        <f t="shared" si="71"/>
        <v>4292.5747029790236</v>
      </c>
      <c r="AX347" s="128">
        <f t="shared" si="71"/>
        <v>3550.6857889319544</v>
      </c>
      <c r="AY347" s="128">
        <f t="shared" si="71"/>
        <v>3262.3259472180148</v>
      </c>
      <c r="AZ347" s="128">
        <f t="shared" si="71"/>
        <v>3267.6278384084917</v>
      </c>
      <c r="BA347" s="128">
        <f t="shared" si="71"/>
        <v>3153.0595149771448</v>
      </c>
      <c r="BB347" s="128">
        <f t="shared" si="71"/>
        <v>2932.5457749494471</v>
      </c>
      <c r="BC347" s="128">
        <f t="shared" si="71"/>
        <v>2532.6488032647771</v>
      </c>
      <c r="BD347" s="128">
        <f t="shared" si="71"/>
        <v>2085.5128816439683</v>
      </c>
      <c r="BE347" s="128">
        <f t="shared" si="71"/>
        <v>1492.8809308295272</v>
      </c>
      <c r="BF347" s="128">
        <f t="shared" si="71"/>
        <v>922.86422066528166</v>
      </c>
      <c r="BG347" s="128">
        <f t="shared" si="71"/>
        <v>768.79775023372952</v>
      </c>
      <c r="BH347" s="128">
        <f t="shared" si="71"/>
        <v>55965.729941328085</v>
      </c>
      <c r="BI347" s="128">
        <f t="shared" si="56"/>
        <v>11712.369519862175</v>
      </c>
      <c r="BJ347" s="128">
        <f t="shared" si="57"/>
        <v>9269.9065693645789</v>
      </c>
      <c r="BK347" s="128">
        <f t="shared" si="58"/>
        <v>7045.9652345319319</v>
      </c>
      <c r="BL347" s="128">
        <f t="shared" si="59"/>
        <v>34362.117884618936</v>
      </c>
      <c r="BM347" s="128">
        <f t="shared" si="60"/>
        <v>7802.7045866372855</v>
      </c>
      <c r="BN347" s="128">
        <f t="shared" si="61"/>
        <v>5270.055783372507</v>
      </c>
    </row>
    <row r="348" spans="1:66">
      <c r="A348" s="132">
        <v>249</v>
      </c>
      <c r="B348" s="25" t="s">
        <v>48</v>
      </c>
      <c r="C348" s="128">
        <f t="shared" si="55"/>
        <v>30717.417940520372</v>
      </c>
      <c r="D348" s="128"/>
      <c r="E348" s="128"/>
      <c r="F348" s="128"/>
      <c r="G348" s="128"/>
      <c r="H348" s="128"/>
      <c r="I348" s="128"/>
      <c r="J348" s="128"/>
      <c r="K348" s="128"/>
      <c r="L348" s="128"/>
      <c r="M348" s="128"/>
      <c r="N348" s="128"/>
      <c r="O348" s="128"/>
      <c r="P348" s="128"/>
      <c r="Q348" s="128"/>
      <c r="R348" s="128"/>
      <c r="S348" s="128"/>
      <c r="T348" s="128"/>
      <c r="U348" s="128"/>
      <c r="V348" s="128"/>
      <c r="W348" s="128"/>
      <c r="X348" s="128"/>
      <c r="Y348" s="128"/>
      <c r="Z348" s="128"/>
      <c r="AA348" s="128"/>
      <c r="AB348" s="128"/>
      <c r="AC348" s="128"/>
      <c r="AD348" s="128"/>
      <c r="AE348" s="128"/>
      <c r="AF348" s="128"/>
      <c r="AG348" s="128"/>
      <c r="AH348" s="128"/>
      <c r="AI348" s="128"/>
      <c r="AJ348" s="128"/>
      <c r="AK348" s="128"/>
      <c r="AL348" s="128"/>
      <c r="AM348" s="128"/>
      <c r="AN348" s="128"/>
      <c r="AO348" s="128"/>
      <c r="AP348" s="128">
        <f t="shared" si="71"/>
        <v>1521.1044232925658</v>
      </c>
      <c r="AQ348" s="128">
        <f t="shared" si="71"/>
        <v>1658.1385574358151</v>
      </c>
      <c r="AR348" s="128">
        <f t="shared" si="71"/>
        <v>1813.2575012326488</v>
      </c>
      <c r="AS348" s="128">
        <f t="shared" si="71"/>
        <v>1673.6421529253641</v>
      </c>
      <c r="AT348" s="128">
        <f t="shared" si="71"/>
        <v>1347.9979290019671</v>
      </c>
      <c r="AU348" s="128">
        <f t="shared" si="71"/>
        <v>1565.3599735011132</v>
      </c>
      <c r="AV348" s="128">
        <f t="shared" si="71"/>
        <v>1585.7622525079012</v>
      </c>
      <c r="AW348" s="128">
        <f t="shared" si="71"/>
        <v>1552.0720238555646</v>
      </c>
      <c r="AX348" s="128">
        <f t="shared" si="71"/>
        <v>1510.2266796678598</v>
      </c>
      <c r="AY348" s="128">
        <f t="shared" si="71"/>
        <v>1641.8603918500885</v>
      </c>
      <c r="AZ348" s="128">
        <f t="shared" si="71"/>
        <v>1861.4418348416789</v>
      </c>
      <c r="BA348" s="128">
        <f t="shared" si="71"/>
        <v>2073.8721805190307</v>
      </c>
      <c r="BB348" s="128">
        <f t="shared" si="71"/>
        <v>2274.4213623005112</v>
      </c>
      <c r="BC348" s="128">
        <f t="shared" si="71"/>
        <v>2334.0094750719177</v>
      </c>
      <c r="BD348" s="128">
        <f t="shared" si="71"/>
        <v>2223.919265374986</v>
      </c>
      <c r="BE348" s="128">
        <f t="shared" si="71"/>
        <v>1761.6971683510344</v>
      </c>
      <c r="BF348" s="128">
        <f t="shared" si="71"/>
        <v>1193.7490272280002</v>
      </c>
      <c r="BG348" s="128">
        <f t="shared" si="71"/>
        <v>1124.8857415623243</v>
      </c>
      <c r="BH348" s="128">
        <f t="shared" si="71"/>
        <v>30717.417940520372</v>
      </c>
      <c r="BI348" s="128">
        <f t="shared" si="56"/>
        <v>4992.5004819610294</v>
      </c>
      <c r="BJ348" s="128">
        <f t="shared" si="57"/>
        <v>4109.5945826669204</v>
      </c>
      <c r="BK348" s="128">
        <f t="shared" si="58"/>
        <v>3021.6400819273313</v>
      </c>
      <c r="BL348" s="128">
        <f t="shared" si="59"/>
        <v>16082.471489215859</v>
      </c>
      <c r="BM348" s="128">
        <f t="shared" si="60"/>
        <v>8638.2606775882632</v>
      </c>
      <c r="BN348" s="128">
        <f t="shared" si="61"/>
        <v>6304.2512025163451</v>
      </c>
    </row>
    <row r="349" spans="1:66">
      <c r="A349" s="132">
        <v>250</v>
      </c>
      <c r="B349" s="25" t="s">
        <v>49</v>
      </c>
      <c r="C349" s="128">
        <f t="shared" si="55"/>
        <v>198707.05414931214</v>
      </c>
      <c r="D349" s="128"/>
      <c r="E349" s="128"/>
      <c r="F349" s="128"/>
      <c r="G349" s="128"/>
      <c r="H349" s="128"/>
      <c r="I349" s="128"/>
      <c r="J349" s="128"/>
      <c r="K349" s="128"/>
      <c r="L349" s="128"/>
      <c r="M349" s="128"/>
      <c r="N349" s="128"/>
      <c r="O349" s="128"/>
      <c r="P349" s="128"/>
      <c r="Q349" s="128"/>
      <c r="R349" s="128"/>
      <c r="S349" s="128"/>
      <c r="T349" s="128"/>
      <c r="U349" s="128"/>
      <c r="V349" s="128"/>
      <c r="W349" s="128"/>
      <c r="X349" s="128"/>
      <c r="Y349" s="128"/>
      <c r="Z349" s="128"/>
      <c r="AA349" s="128"/>
      <c r="AB349" s="128"/>
      <c r="AC349" s="128"/>
      <c r="AD349" s="128"/>
      <c r="AE349" s="128"/>
      <c r="AF349" s="128"/>
      <c r="AG349" s="128"/>
      <c r="AH349" s="128"/>
      <c r="AI349" s="128"/>
      <c r="AJ349" s="128"/>
      <c r="AK349" s="128"/>
      <c r="AL349" s="128"/>
      <c r="AM349" s="128"/>
      <c r="AN349" s="128"/>
      <c r="AO349" s="128"/>
      <c r="AP349" s="128">
        <f t="shared" ref="AP349:BH353" si="72">AP149+$B$298/5*(AP649-AP149)</f>
        <v>9023.7183343394499</v>
      </c>
      <c r="AQ349" s="128">
        <f t="shared" si="72"/>
        <v>10357.187508190369</v>
      </c>
      <c r="AR349" s="128">
        <f t="shared" si="72"/>
        <v>11279.948311126693</v>
      </c>
      <c r="AS349" s="128">
        <f t="shared" si="72"/>
        <v>12913.549619069261</v>
      </c>
      <c r="AT349" s="128">
        <f t="shared" si="72"/>
        <v>18037.855089722194</v>
      </c>
      <c r="AU349" s="128">
        <f t="shared" si="72"/>
        <v>15780.881342243338</v>
      </c>
      <c r="AV349" s="128">
        <f t="shared" si="72"/>
        <v>14710.934216294179</v>
      </c>
      <c r="AW349" s="128">
        <f t="shared" si="72"/>
        <v>14209.6885875523</v>
      </c>
      <c r="AX349" s="128">
        <f t="shared" si="72"/>
        <v>13329.057741613178</v>
      </c>
      <c r="AY349" s="128">
        <f t="shared" si="72"/>
        <v>12375.662215433102</v>
      </c>
      <c r="AZ349" s="128">
        <f t="shared" si="72"/>
        <v>11794.157417015927</v>
      </c>
      <c r="BA349" s="128">
        <f t="shared" si="72"/>
        <v>10790.193291038593</v>
      </c>
      <c r="BB349" s="128">
        <f t="shared" si="72"/>
        <v>9599.1638804121885</v>
      </c>
      <c r="BC349" s="128">
        <f t="shared" si="72"/>
        <v>8464.1285789873364</v>
      </c>
      <c r="BD349" s="128">
        <f t="shared" si="72"/>
        <v>7611.2210440452018</v>
      </c>
      <c r="BE349" s="128">
        <f t="shared" si="72"/>
        <v>6668.9730593218646</v>
      </c>
      <c r="BF349" s="128">
        <f t="shared" si="72"/>
        <v>5468.3791019762539</v>
      </c>
      <c r="BG349" s="128">
        <f t="shared" si="72"/>
        <v>6292.3548109307139</v>
      </c>
      <c r="BH349" s="128">
        <f t="shared" si="72"/>
        <v>198707.05414931214</v>
      </c>
      <c r="BI349" s="128">
        <f t="shared" si="56"/>
        <v>30660.854153656514</v>
      </c>
      <c r="BJ349" s="128">
        <f t="shared" si="57"/>
        <v>37719.373695467468</v>
      </c>
      <c r="BK349" s="128">
        <f t="shared" si="58"/>
        <v>30951.404708791455</v>
      </c>
      <c r="BL349" s="128">
        <f t="shared" si="59"/>
        <v>125793.01362895271</v>
      </c>
      <c r="BM349" s="128">
        <f t="shared" si="60"/>
        <v>34505.056595261369</v>
      </c>
      <c r="BN349" s="128">
        <f t="shared" si="61"/>
        <v>26040.928016274032</v>
      </c>
    </row>
    <row r="350" spans="1:66">
      <c r="A350" s="132">
        <v>251</v>
      </c>
      <c r="B350" s="25" t="s">
        <v>50</v>
      </c>
      <c r="C350" s="128">
        <f t="shared" si="55"/>
        <v>126374.638748678</v>
      </c>
      <c r="D350" s="128"/>
      <c r="E350" s="128"/>
      <c r="F350" s="128"/>
      <c r="G350" s="128"/>
      <c r="H350" s="128"/>
      <c r="I350" s="128"/>
      <c r="J350" s="128"/>
      <c r="K350" s="128"/>
      <c r="L350" s="128"/>
      <c r="M350" s="128"/>
      <c r="N350" s="128"/>
      <c r="O350" s="128"/>
      <c r="P350" s="128"/>
      <c r="Q350" s="128"/>
      <c r="R350" s="128"/>
      <c r="S350" s="128"/>
      <c r="T350" s="128"/>
      <c r="U350" s="128"/>
      <c r="V350" s="128"/>
      <c r="W350" s="128"/>
      <c r="X350" s="128"/>
      <c r="Y350" s="128"/>
      <c r="Z350" s="128"/>
      <c r="AA350" s="128"/>
      <c r="AB350" s="128"/>
      <c r="AC350" s="128"/>
      <c r="AD350" s="128"/>
      <c r="AE350" s="128"/>
      <c r="AF350" s="128"/>
      <c r="AG350" s="128"/>
      <c r="AH350" s="128"/>
      <c r="AI350" s="128"/>
      <c r="AJ350" s="128"/>
      <c r="AK350" s="128"/>
      <c r="AL350" s="128"/>
      <c r="AM350" s="128"/>
      <c r="AN350" s="128"/>
      <c r="AO350" s="128"/>
      <c r="AP350" s="128">
        <f t="shared" si="72"/>
        <v>6248.5363074735924</v>
      </c>
      <c r="AQ350" s="128">
        <f t="shared" si="72"/>
        <v>6562.2122422264047</v>
      </c>
      <c r="AR350" s="128">
        <f t="shared" si="72"/>
        <v>6941.2073254584529</v>
      </c>
      <c r="AS350" s="128">
        <f t="shared" si="72"/>
        <v>7018.5389358243765</v>
      </c>
      <c r="AT350" s="128">
        <f t="shared" si="72"/>
        <v>8203.7073229767848</v>
      </c>
      <c r="AU350" s="128">
        <f t="shared" si="72"/>
        <v>9715.9544630769269</v>
      </c>
      <c r="AV350" s="128">
        <f t="shared" si="72"/>
        <v>10106.346352538432</v>
      </c>
      <c r="AW350" s="128">
        <f t="shared" si="72"/>
        <v>9840.307488274264</v>
      </c>
      <c r="AX350" s="128">
        <f t="shared" si="72"/>
        <v>9040.6763212349124</v>
      </c>
      <c r="AY350" s="128">
        <f t="shared" si="72"/>
        <v>8509.4041157981101</v>
      </c>
      <c r="AZ350" s="128">
        <f t="shared" si="72"/>
        <v>8344.0425237864329</v>
      </c>
      <c r="BA350" s="128">
        <f t="shared" si="72"/>
        <v>7651.3517267536818</v>
      </c>
      <c r="BB350" s="128">
        <f t="shared" si="72"/>
        <v>6756.5127016206479</v>
      </c>
      <c r="BC350" s="128">
        <f t="shared" si="72"/>
        <v>5760.0974767431971</v>
      </c>
      <c r="BD350" s="128">
        <f t="shared" si="72"/>
        <v>5044.2711273936675</v>
      </c>
      <c r="BE350" s="128">
        <f t="shared" si="72"/>
        <v>4086.5940820382966</v>
      </c>
      <c r="BF350" s="128">
        <f t="shared" si="72"/>
        <v>3101.6410612363538</v>
      </c>
      <c r="BG350" s="128">
        <f t="shared" si="72"/>
        <v>3443.2371742234632</v>
      </c>
      <c r="BH350" s="128">
        <f t="shared" si="72"/>
        <v>126374.638748678</v>
      </c>
      <c r="BI350" s="128">
        <f t="shared" si="56"/>
        <v>19751.955875158452</v>
      </c>
      <c r="BJ350" s="128">
        <f t="shared" si="57"/>
        <v>19386.970654076234</v>
      </c>
      <c r="BK350" s="128">
        <f t="shared" si="58"/>
        <v>15222.246258801162</v>
      </c>
      <c r="BL350" s="128">
        <f t="shared" si="59"/>
        <v>80975.718590389952</v>
      </c>
      <c r="BM350" s="128">
        <f t="shared" si="60"/>
        <v>21435.840921634979</v>
      </c>
      <c r="BN350" s="128">
        <f t="shared" si="61"/>
        <v>15675.743444891781</v>
      </c>
    </row>
    <row r="351" spans="1:66">
      <c r="A351" s="132">
        <v>252</v>
      </c>
      <c r="B351" s="25" t="s">
        <v>51</v>
      </c>
      <c r="C351" s="128">
        <f t="shared" si="55"/>
        <v>39843.424897463206</v>
      </c>
      <c r="D351" s="128"/>
      <c r="E351" s="128"/>
      <c r="F351" s="128"/>
      <c r="G351" s="128"/>
      <c r="H351" s="128"/>
      <c r="I351" s="128"/>
      <c r="J351" s="128"/>
      <c r="K351" s="128"/>
      <c r="L351" s="128"/>
      <c r="M351" s="128"/>
      <c r="N351" s="128"/>
      <c r="O351" s="128"/>
      <c r="P351" s="128"/>
      <c r="Q351" s="128"/>
      <c r="R351" s="128"/>
      <c r="S351" s="128"/>
      <c r="T351" s="128"/>
      <c r="U351" s="128"/>
      <c r="V351" s="128"/>
      <c r="W351" s="128"/>
      <c r="X351" s="128"/>
      <c r="Y351" s="128"/>
      <c r="Z351" s="128"/>
      <c r="AA351" s="128"/>
      <c r="AB351" s="128"/>
      <c r="AC351" s="128"/>
      <c r="AD351" s="128"/>
      <c r="AE351" s="128"/>
      <c r="AF351" s="128"/>
      <c r="AG351" s="128"/>
      <c r="AH351" s="128"/>
      <c r="AI351" s="128"/>
      <c r="AJ351" s="128"/>
      <c r="AK351" s="128"/>
      <c r="AL351" s="128"/>
      <c r="AM351" s="128"/>
      <c r="AN351" s="128"/>
      <c r="AO351" s="128"/>
      <c r="AP351" s="128">
        <f t="shared" si="72"/>
        <v>2506.3281821422834</v>
      </c>
      <c r="AQ351" s="128">
        <f t="shared" si="72"/>
        <v>2707.0712328496493</v>
      </c>
      <c r="AR351" s="128">
        <f t="shared" si="72"/>
        <v>2784.4708505758899</v>
      </c>
      <c r="AS351" s="128">
        <f t="shared" si="72"/>
        <v>2422.7709423865099</v>
      </c>
      <c r="AT351" s="128">
        <f t="shared" si="72"/>
        <v>1959.121098835697</v>
      </c>
      <c r="AU351" s="128">
        <f t="shared" si="72"/>
        <v>2337.8486811453217</v>
      </c>
      <c r="AV351" s="128">
        <f t="shared" si="72"/>
        <v>2709.0399694348193</v>
      </c>
      <c r="AW351" s="128">
        <f t="shared" si="72"/>
        <v>2840.889821874835</v>
      </c>
      <c r="AX351" s="128">
        <f t="shared" si="72"/>
        <v>2728.4373627567184</v>
      </c>
      <c r="AY351" s="128">
        <f t="shared" si="72"/>
        <v>2567.9232247373866</v>
      </c>
      <c r="AZ351" s="128">
        <f t="shared" si="72"/>
        <v>2592.2008076093634</v>
      </c>
      <c r="BA351" s="128">
        <f t="shared" si="72"/>
        <v>2519.8063278354393</v>
      </c>
      <c r="BB351" s="128">
        <f t="shared" si="72"/>
        <v>2298.7475333934926</v>
      </c>
      <c r="BC351" s="128">
        <f t="shared" si="72"/>
        <v>2111.1598495404396</v>
      </c>
      <c r="BD351" s="128">
        <f t="shared" si="72"/>
        <v>1904.1588552019573</v>
      </c>
      <c r="BE351" s="128">
        <f t="shared" si="72"/>
        <v>1390.30840979953</v>
      </c>
      <c r="BF351" s="128">
        <f t="shared" si="72"/>
        <v>789.02491097018287</v>
      </c>
      <c r="BG351" s="128">
        <f t="shared" si="72"/>
        <v>674.11683637368765</v>
      </c>
      <c r="BH351" s="128">
        <f t="shared" si="72"/>
        <v>39843.424897463206</v>
      </c>
      <c r="BI351" s="128">
        <f t="shared" si="56"/>
        <v>7997.8702655678226</v>
      </c>
      <c r="BJ351" s="128">
        <f t="shared" si="57"/>
        <v>6052.5745515677409</v>
      </c>
      <c r="BK351" s="128">
        <f t="shared" si="58"/>
        <v>4381.8920412222069</v>
      </c>
      <c r="BL351" s="128">
        <f t="shared" si="59"/>
        <v>23523.123204577678</v>
      </c>
      <c r="BM351" s="128">
        <f t="shared" si="60"/>
        <v>6868.7688618857974</v>
      </c>
      <c r="BN351" s="128">
        <f t="shared" si="61"/>
        <v>4757.6090123453578</v>
      </c>
    </row>
    <row r="352" spans="1:66">
      <c r="A352" s="132">
        <v>253</v>
      </c>
      <c r="B352" s="25" t="s">
        <v>52</v>
      </c>
      <c r="C352" s="128">
        <f t="shared" si="55"/>
        <v>179881.18807528081</v>
      </c>
      <c r="D352" s="128"/>
      <c r="E352" s="128"/>
      <c r="F352" s="128"/>
      <c r="G352" s="128"/>
      <c r="H352" s="128"/>
      <c r="I352" s="128"/>
      <c r="J352" s="128"/>
      <c r="K352" s="128"/>
      <c r="L352" s="128"/>
      <c r="M352" s="128"/>
      <c r="N352" s="128"/>
      <c r="O352" s="128"/>
      <c r="P352" s="128"/>
      <c r="Q352" s="128"/>
      <c r="R352" s="128"/>
      <c r="S352" s="128"/>
      <c r="T352" s="128"/>
      <c r="U352" s="128"/>
      <c r="V352" s="128"/>
      <c r="W352" s="128"/>
      <c r="X352" s="128"/>
      <c r="Y352" s="128"/>
      <c r="Z352" s="128"/>
      <c r="AA352" s="128"/>
      <c r="AB352" s="128"/>
      <c r="AC352" s="128"/>
      <c r="AD352" s="128"/>
      <c r="AE352" s="128"/>
      <c r="AF352" s="128"/>
      <c r="AG352" s="128"/>
      <c r="AH352" s="128"/>
      <c r="AI352" s="128"/>
      <c r="AJ352" s="128"/>
      <c r="AK352" s="128"/>
      <c r="AL352" s="128"/>
      <c r="AM352" s="128"/>
      <c r="AN352" s="128"/>
      <c r="AO352" s="128"/>
      <c r="AP352" s="128">
        <f t="shared" si="72"/>
        <v>9906.6912319295861</v>
      </c>
      <c r="AQ352" s="128">
        <f t="shared" si="72"/>
        <v>8758.0798978078383</v>
      </c>
      <c r="AR352" s="128">
        <f t="shared" si="72"/>
        <v>8179.6447434312649</v>
      </c>
      <c r="AS352" s="128">
        <f t="shared" si="72"/>
        <v>7940.4842914504243</v>
      </c>
      <c r="AT352" s="128">
        <f t="shared" si="72"/>
        <v>13091.259428563289</v>
      </c>
      <c r="AU352" s="128">
        <f t="shared" si="72"/>
        <v>19146.344295911407</v>
      </c>
      <c r="AV352" s="128">
        <f t="shared" si="72"/>
        <v>20097.894878360101</v>
      </c>
      <c r="AW352" s="128">
        <f t="shared" si="72"/>
        <v>17939.852827834424</v>
      </c>
      <c r="AX352" s="128">
        <f t="shared" si="72"/>
        <v>13777.58035417361</v>
      </c>
      <c r="AY352" s="128">
        <f t="shared" si="72"/>
        <v>11157.667712662396</v>
      </c>
      <c r="AZ352" s="128">
        <f t="shared" si="72"/>
        <v>9965.007611545805</v>
      </c>
      <c r="BA352" s="128">
        <f t="shared" si="72"/>
        <v>8783.3397066520138</v>
      </c>
      <c r="BB352" s="128">
        <f t="shared" si="72"/>
        <v>7616.8083101533084</v>
      </c>
      <c r="BC352" s="128">
        <f t="shared" si="72"/>
        <v>6060.1518290310396</v>
      </c>
      <c r="BD352" s="128">
        <f t="shared" si="72"/>
        <v>5005.4424482880313</v>
      </c>
      <c r="BE352" s="128">
        <f t="shared" si="72"/>
        <v>4129.1691066111662</v>
      </c>
      <c r="BF352" s="128">
        <f t="shared" si="72"/>
        <v>3615.4585976840435</v>
      </c>
      <c r="BG352" s="128">
        <f t="shared" si="72"/>
        <v>4710.3108031910642</v>
      </c>
      <c r="BH352" s="128">
        <f t="shared" si="72"/>
        <v>179881.18807528081</v>
      </c>
      <c r="BI352" s="128">
        <f t="shared" si="56"/>
        <v>26844.415873168691</v>
      </c>
      <c r="BJ352" s="128">
        <f t="shared" si="57"/>
        <v>25939.530566072473</v>
      </c>
      <c r="BK352" s="128">
        <f t="shared" si="58"/>
        <v>21031.743720013714</v>
      </c>
      <c r="BL352" s="128">
        <f t="shared" si="59"/>
        <v>124751.94884243653</v>
      </c>
      <c r="BM352" s="128">
        <f t="shared" si="60"/>
        <v>23520.532784805342</v>
      </c>
      <c r="BN352" s="128">
        <f t="shared" si="61"/>
        <v>17460.380955774304</v>
      </c>
    </row>
    <row r="353" spans="1:66">
      <c r="A353" s="132">
        <v>254</v>
      </c>
      <c r="B353" s="25" t="s">
        <v>53</v>
      </c>
      <c r="C353" s="128">
        <f t="shared" si="55"/>
        <v>172130.79524932374</v>
      </c>
      <c r="D353" s="128"/>
      <c r="E353" s="128"/>
      <c r="F353" s="128"/>
      <c r="G353" s="128"/>
      <c r="H353" s="128"/>
      <c r="I353" s="128"/>
      <c r="J353" s="128"/>
      <c r="K353" s="128"/>
      <c r="L353" s="128"/>
      <c r="M353" s="128"/>
      <c r="N353" s="128"/>
      <c r="O353" s="128"/>
      <c r="P353" s="128"/>
      <c r="Q353" s="128"/>
      <c r="R353" s="128"/>
      <c r="S353" s="128"/>
      <c r="T353" s="128"/>
      <c r="U353" s="128"/>
      <c r="V353" s="128"/>
      <c r="W353" s="128"/>
      <c r="X353" s="128"/>
      <c r="Y353" s="128"/>
      <c r="Z353" s="128"/>
      <c r="AA353" s="128"/>
      <c r="AB353" s="128"/>
      <c r="AC353" s="128"/>
      <c r="AD353" s="128"/>
      <c r="AE353" s="128"/>
      <c r="AF353" s="128"/>
      <c r="AG353" s="128"/>
      <c r="AH353" s="128"/>
      <c r="AI353" s="128"/>
      <c r="AJ353" s="128"/>
      <c r="AK353" s="128"/>
      <c r="AL353" s="128"/>
      <c r="AM353" s="128"/>
      <c r="AN353" s="128"/>
      <c r="AO353" s="128"/>
      <c r="AP353" s="128">
        <f t="shared" si="72"/>
        <v>7931.7159006226466</v>
      </c>
      <c r="AQ353" s="128">
        <f t="shared" si="72"/>
        <v>9322.8771347468028</v>
      </c>
      <c r="AR353" s="128">
        <f t="shared" si="72"/>
        <v>10161.847942770832</v>
      </c>
      <c r="AS353" s="128">
        <f t="shared" si="72"/>
        <v>10080.535329735241</v>
      </c>
      <c r="AT353" s="128">
        <f t="shared" si="72"/>
        <v>8120.6242282915318</v>
      </c>
      <c r="AU353" s="128">
        <f t="shared" si="72"/>
        <v>7182.8476338260625</v>
      </c>
      <c r="AV353" s="128">
        <f t="shared" si="72"/>
        <v>8018.6486865652478</v>
      </c>
      <c r="AW353" s="128">
        <f t="shared" si="72"/>
        <v>9041.1249802892326</v>
      </c>
      <c r="AX353" s="128">
        <f t="shared" si="72"/>
        <v>9409.710625085474</v>
      </c>
      <c r="AY353" s="128">
        <f t="shared" si="72"/>
        <v>10445.955767541422</v>
      </c>
      <c r="AZ353" s="128">
        <f t="shared" si="72"/>
        <v>11568.805060982624</v>
      </c>
      <c r="BA353" s="128">
        <f t="shared" si="72"/>
        <v>11744.255248916974</v>
      </c>
      <c r="BB353" s="128">
        <f t="shared" si="72"/>
        <v>12055.484068989586</v>
      </c>
      <c r="BC353" s="128">
        <f t="shared" si="72"/>
        <v>12165.250180646317</v>
      </c>
      <c r="BD353" s="128">
        <f t="shared" si="72"/>
        <v>11895.246596018627</v>
      </c>
      <c r="BE353" s="128">
        <f t="shared" si="72"/>
        <v>9946.1121917614546</v>
      </c>
      <c r="BF353" s="128">
        <f t="shared" ref="AP353:BH357" si="73">BF153+$B$298/5*(BF653-BF153)</f>
        <v>6774.2031147946764</v>
      </c>
      <c r="BG353" s="128">
        <f t="shared" si="73"/>
        <v>6265.5505577389831</v>
      </c>
      <c r="BH353" s="128">
        <f t="shared" si="73"/>
        <v>172130.79524932374</v>
      </c>
      <c r="BI353" s="128">
        <f t="shared" si="56"/>
        <v>27416.440978140279</v>
      </c>
      <c r="BJ353" s="128">
        <f t="shared" si="57"/>
        <v>24298.268323689274</v>
      </c>
      <c r="BK353" s="128">
        <f t="shared" si="58"/>
        <v>18201.159558026775</v>
      </c>
      <c r="BL353" s="128">
        <f t="shared" si="59"/>
        <v>91619.670432382249</v>
      </c>
      <c r="BM353" s="128">
        <f t="shared" si="60"/>
        <v>47046.362640960062</v>
      </c>
      <c r="BN353" s="128">
        <f t="shared" si="61"/>
        <v>34881.112460313743</v>
      </c>
    </row>
    <row r="354" spans="1:66">
      <c r="A354" s="132">
        <v>255</v>
      </c>
      <c r="B354" s="25" t="s">
        <v>54</v>
      </c>
      <c r="C354" s="128">
        <f t="shared" si="55"/>
        <v>20494.144309038973</v>
      </c>
      <c r="D354" s="128"/>
      <c r="E354" s="128"/>
      <c r="F354" s="128"/>
      <c r="G354" s="128"/>
      <c r="H354" s="128"/>
      <c r="I354" s="128"/>
      <c r="J354" s="128"/>
      <c r="K354" s="128"/>
      <c r="L354" s="128"/>
      <c r="M354" s="128"/>
      <c r="N354" s="128"/>
      <c r="O354" s="128"/>
      <c r="P354" s="128"/>
      <c r="Q354" s="128"/>
      <c r="R354" s="128"/>
      <c r="S354" s="128"/>
      <c r="T354" s="128"/>
      <c r="U354" s="128"/>
      <c r="V354" s="128"/>
      <c r="W354" s="128"/>
      <c r="X354" s="128"/>
      <c r="Y354" s="128"/>
      <c r="Z354" s="128"/>
      <c r="AA354" s="128"/>
      <c r="AB354" s="128"/>
      <c r="AC354" s="128"/>
      <c r="AD354" s="128"/>
      <c r="AE354" s="128"/>
      <c r="AF354" s="128"/>
      <c r="AG354" s="128"/>
      <c r="AH354" s="128"/>
      <c r="AI354" s="128"/>
      <c r="AJ354" s="128"/>
      <c r="AK354" s="128"/>
      <c r="AL354" s="128"/>
      <c r="AM354" s="128"/>
      <c r="AN354" s="128"/>
      <c r="AO354" s="128"/>
      <c r="AP354" s="128">
        <f t="shared" si="73"/>
        <v>819.89170779097276</v>
      </c>
      <c r="AQ354" s="128">
        <f t="shared" si="73"/>
        <v>993.29499425779363</v>
      </c>
      <c r="AR354" s="128">
        <f t="shared" si="73"/>
        <v>1044.7848803139675</v>
      </c>
      <c r="AS354" s="128">
        <f t="shared" si="73"/>
        <v>933.61411385925783</v>
      </c>
      <c r="AT354" s="128">
        <f t="shared" si="73"/>
        <v>640.58176688985191</v>
      </c>
      <c r="AU354" s="128">
        <f t="shared" si="73"/>
        <v>792.59711162295548</v>
      </c>
      <c r="AV354" s="128">
        <f t="shared" si="73"/>
        <v>993.33644162564724</v>
      </c>
      <c r="AW354" s="128">
        <f t="shared" si="73"/>
        <v>1143.1342440389576</v>
      </c>
      <c r="AX354" s="128">
        <f t="shared" si="73"/>
        <v>1201.2367736162457</v>
      </c>
      <c r="AY354" s="128">
        <f t="shared" si="73"/>
        <v>1333.3403175732365</v>
      </c>
      <c r="AZ354" s="128">
        <f t="shared" si="73"/>
        <v>1441.8003047122256</v>
      </c>
      <c r="BA354" s="128">
        <f t="shared" si="73"/>
        <v>1550.526901168626</v>
      </c>
      <c r="BB354" s="128">
        <f t="shared" si="73"/>
        <v>1700.4626115979302</v>
      </c>
      <c r="BC354" s="128">
        <f t="shared" si="73"/>
        <v>1750.6557683404033</v>
      </c>
      <c r="BD354" s="128">
        <f t="shared" si="73"/>
        <v>1573.4882371406029</v>
      </c>
      <c r="BE354" s="128">
        <f t="shared" si="73"/>
        <v>1164.025009737918</v>
      </c>
      <c r="BF354" s="128">
        <f t="shared" si="73"/>
        <v>747.9552365491395</v>
      </c>
      <c r="BG354" s="128">
        <f t="shared" si="73"/>
        <v>669.41788820324359</v>
      </c>
      <c r="BH354" s="128">
        <f t="shared" si="73"/>
        <v>20494.144309038973</v>
      </c>
      <c r="BI354" s="128">
        <f t="shared" si="56"/>
        <v>2857.9715823627339</v>
      </c>
      <c r="BJ354" s="128">
        <f t="shared" si="57"/>
        <v>2201.0668089374904</v>
      </c>
      <c r="BK354" s="128">
        <f t="shared" si="58"/>
        <v>1574.1958807491096</v>
      </c>
      <c r="BL354" s="128">
        <f t="shared" si="59"/>
        <v>11170.46211838938</v>
      </c>
      <c r="BM354" s="128">
        <f t="shared" si="60"/>
        <v>5905.5421399713077</v>
      </c>
      <c r="BN354" s="128">
        <f t="shared" si="61"/>
        <v>4154.8863716309043</v>
      </c>
    </row>
    <row r="355" spans="1:66">
      <c r="A355" s="132">
        <v>256</v>
      </c>
      <c r="B355" s="25" t="s">
        <v>55</v>
      </c>
      <c r="C355" s="128">
        <f t="shared" si="55"/>
        <v>17545.127763254608</v>
      </c>
      <c r="D355" s="128"/>
      <c r="E355" s="128"/>
      <c r="F355" s="128"/>
      <c r="G355" s="128"/>
      <c r="H355" s="128"/>
      <c r="I355" s="128"/>
      <c r="J355" s="128"/>
      <c r="K355" s="128"/>
      <c r="L355" s="128"/>
      <c r="M355" s="128"/>
      <c r="N355" s="128"/>
      <c r="O355" s="128"/>
      <c r="P355" s="128"/>
      <c r="Q355" s="128"/>
      <c r="R355" s="128"/>
      <c r="S355" s="128"/>
      <c r="T355" s="128"/>
      <c r="U355" s="128"/>
      <c r="V355" s="128"/>
      <c r="W355" s="128"/>
      <c r="X355" s="128"/>
      <c r="Y355" s="128"/>
      <c r="Z355" s="128"/>
      <c r="AA355" s="128"/>
      <c r="AB355" s="128"/>
      <c r="AC355" s="128"/>
      <c r="AD355" s="128"/>
      <c r="AE355" s="128"/>
      <c r="AF355" s="128"/>
      <c r="AG355" s="128"/>
      <c r="AH355" s="128"/>
      <c r="AI355" s="128"/>
      <c r="AJ355" s="128"/>
      <c r="AK355" s="128"/>
      <c r="AL355" s="128"/>
      <c r="AM355" s="128"/>
      <c r="AN355" s="128"/>
      <c r="AO355" s="128"/>
      <c r="AP355" s="128">
        <f t="shared" si="73"/>
        <v>962.00432632778848</v>
      </c>
      <c r="AQ355" s="128">
        <f t="shared" si="73"/>
        <v>1079.2559242850907</v>
      </c>
      <c r="AR355" s="128">
        <f t="shared" si="73"/>
        <v>1214.437903472689</v>
      </c>
      <c r="AS355" s="128">
        <f t="shared" si="73"/>
        <v>1084.9246543633758</v>
      </c>
      <c r="AT355" s="128">
        <f t="shared" si="73"/>
        <v>753.5588410764617</v>
      </c>
      <c r="AU355" s="128">
        <f t="shared" si="73"/>
        <v>825.14268749878806</v>
      </c>
      <c r="AV355" s="128">
        <f t="shared" si="73"/>
        <v>962.20380089336504</v>
      </c>
      <c r="AW355" s="128">
        <f t="shared" si="73"/>
        <v>983.59202208101215</v>
      </c>
      <c r="AX355" s="128">
        <f t="shared" si="73"/>
        <v>988.64571367227131</v>
      </c>
      <c r="AY355" s="128">
        <f t="shared" si="73"/>
        <v>1043.813916199611</v>
      </c>
      <c r="AZ355" s="128">
        <f t="shared" si="73"/>
        <v>1146.0877077966591</v>
      </c>
      <c r="BA355" s="128">
        <f t="shared" si="73"/>
        <v>1277.7600126122354</v>
      </c>
      <c r="BB355" s="128">
        <f t="shared" si="73"/>
        <v>1292.2753772176916</v>
      </c>
      <c r="BC355" s="128">
        <f t="shared" si="73"/>
        <v>1260.4994317330343</v>
      </c>
      <c r="BD355" s="128">
        <f t="shared" si="73"/>
        <v>1083.8631103813982</v>
      </c>
      <c r="BE355" s="128">
        <f t="shared" si="73"/>
        <v>749.9807842622663</v>
      </c>
      <c r="BF355" s="128">
        <f t="shared" si="73"/>
        <v>443.84630865422389</v>
      </c>
      <c r="BG355" s="128">
        <f t="shared" si="73"/>
        <v>393.23524072664804</v>
      </c>
      <c r="BH355" s="128">
        <f t="shared" si="73"/>
        <v>17545.127763254608</v>
      </c>
      <c r="BI355" s="128">
        <f t="shared" si="56"/>
        <v>3255.6981540855681</v>
      </c>
      <c r="BJ355" s="128">
        <f t="shared" si="57"/>
        <v>2567.146237523451</v>
      </c>
      <c r="BK355" s="128">
        <f t="shared" si="58"/>
        <v>1838.4834954398375</v>
      </c>
      <c r="BL355" s="128">
        <f t="shared" si="59"/>
        <v>9707.049940793444</v>
      </c>
      <c r="BM355" s="128">
        <f t="shared" si="60"/>
        <v>3931.4248757575706</v>
      </c>
      <c r="BN355" s="128">
        <f t="shared" si="61"/>
        <v>2670.9254440245363</v>
      </c>
    </row>
    <row r="356" spans="1:66">
      <c r="A356" s="132">
        <v>257</v>
      </c>
      <c r="B356" s="25" t="s">
        <v>56</v>
      </c>
      <c r="C356" s="128">
        <f t="shared" si="55"/>
        <v>15410.10981096373</v>
      </c>
      <c r="D356" s="128"/>
      <c r="E356" s="128"/>
      <c r="F356" s="128"/>
      <c r="G356" s="128"/>
      <c r="H356" s="128"/>
      <c r="I356" s="128"/>
      <c r="J356" s="128"/>
      <c r="K356" s="128"/>
      <c r="L356" s="128"/>
      <c r="M356" s="128"/>
      <c r="N356" s="128"/>
      <c r="O356" s="128"/>
      <c r="P356" s="128"/>
      <c r="Q356" s="128"/>
      <c r="R356" s="128"/>
      <c r="S356" s="128"/>
      <c r="T356" s="128"/>
      <c r="U356" s="128"/>
      <c r="V356" s="128"/>
      <c r="W356" s="128"/>
      <c r="X356" s="128"/>
      <c r="Y356" s="128"/>
      <c r="Z356" s="128"/>
      <c r="AA356" s="128"/>
      <c r="AB356" s="128"/>
      <c r="AC356" s="128"/>
      <c r="AD356" s="128"/>
      <c r="AE356" s="128"/>
      <c r="AF356" s="128"/>
      <c r="AG356" s="128"/>
      <c r="AH356" s="128"/>
      <c r="AI356" s="128"/>
      <c r="AJ356" s="128"/>
      <c r="AK356" s="128"/>
      <c r="AL356" s="128"/>
      <c r="AM356" s="128"/>
      <c r="AN356" s="128"/>
      <c r="AO356" s="128"/>
      <c r="AP356" s="128">
        <f t="shared" si="73"/>
        <v>638.47902702790873</v>
      </c>
      <c r="AQ356" s="128">
        <f t="shared" si="73"/>
        <v>713.20360494425063</v>
      </c>
      <c r="AR356" s="128">
        <f t="shared" si="73"/>
        <v>822.41355828186693</v>
      </c>
      <c r="AS356" s="128">
        <f t="shared" si="73"/>
        <v>790.87763035564922</v>
      </c>
      <c r="AT356" s="128">
        <f t="shared" si="73"/>
        <v>624.55272691407367</v>
      </c>
      <c r="AU356" s="128">
        <f t="shared" si="73"/>
        <v>642.25927716501087</v>
      </c>
      <c r="AV356" s="128">
        <f t="shared" si="73"/>
        <v>711.52233430386093</v>
      </c>
      <c r="AW356" s="128">
        <f t="shared" si="73"/>
        <v>791.876700365023</v>
      </c>
      <c r="AX356" s="128">
        <f t="shared" si="73"/>
        <v>817.51371878549412</v>
      </c>
      <c r="AY356" s="128">
        <f t="shared" si="73"/>
        <v>927.90274082674921</v>
      </c>
      <c r="AZ356" s="128">
        <f t="shared" si="73"/>
        <v>1093.2070657612535</v>
      </c>
      <c r="BA356" s="128">
        <f t="shared" si="73"/>
        <v>1255.6929723917558</v>
      </c>
      <c r="BB356" s="128">
        <f t="shared" si="73"/>
        <v>1392.0289604371915</v>
      </c>
      <c r="BC356" s="128">
        <f t="shared" si="73"/>
        <v>1327.5771194127758</v>
      </c>
      <c r="BD356" s="128">
        <f t="shared" si="73"/>
        <v>1136.5872717309567</v>
      </c>
      <c r="BE356" s="128">
        <f t="shared" si="73"/>
        <v>859.7891476483743</v>
      </c>
      <c r="BF356" s="128">
        <f t="shared" si="73"/>
        <v>502.83491771695617</v>
      </c>
      <c r="BG356" s="128">
        <f t="shared" si="73"/>
        <v>361.79103689457878</v>
      </c>
      <c r="BH356" s="128">
        <f t="shared" si="73"/>
        <v>15410.10981096373</v>
      </c>
      <c r="BI356" s="128">
        <f t="shared" si="56"/>
        <v>2174.0961902540266</v>
      </c>
      <c r="BJ356" s="128">
        <f t="shared" si="57"/>
        <v>1908.8784922388431</v>
      </c>
      <c r="BK356" s="128">
        <f t="shared" si="58"/>
        <v>1415.4303572697229</v>
      </c>
      <c r="BL356" s="128">
        <f t="shared" si="59"/>
        <v>8572.9075490926716</v>
      </c>
      <c r="BM356" s="128">
        <f t="shared" si="60"/>
        <v>4188.5794934036412</v>
      </c>
      <c r="BN356" s="128">
        <f t="shared" si="61"/>
        <v>2861.0023739908656</v>
      </c>
    </row>
    <row r="357" spans="1:66">
      <c r="A357" s="132">
        <v>258</v>
      </c>
      <c r="B357" s="25" t="s">
        <v>57</v>
      </c>
      <c r="C357" s="128">
        <f t="shared" si="55"/>
        <v>63735.226207729989</v>
      </c>
      <c r="D357" s="128"/>
      <c r="E357" s="128"/>
      <c r="F357" s="128"/>
      <c r="G357" s="128"/>
      <c r="H357" s="128"/>
      <c r="I357" s="128"/>
      <c r="J357" s="128"/>
      <c r="K357" s="128"/>
      <c r="L357" s="128"/>
      <c r="M357" s="128"/>
      <c r="N357" s="128"/>
      <c r="O357" s="128"/>
      <c r="P357" s="128"/>
      <c r="Q357" s="128"/>
      <c r="R357" s="128"/>
      <c r="S357" s="128"/>
      <c r="T357" s="128"/>
      <c r="U357" s="128"/>
      <c r="V357" s="128"/>
      <c r="W357" s="128"/>
      <c r="X357" s="128"/>
      <c r="Y357" s="128"/>
      <c r="Z357" s="128"/>
      <c r="AA357" s="128"/>
      <c r="AB357" s="128"/>
      <c r="AC357" s="128"/>
      <c r="AD357" s="128"/>
      <c r="AE357" s="128"/>
      <c r="AF357" s="128"/>
      <c r="AG357" s="128"/>
      <c r="AH357" s="128"/>
      <c r="AI357" s="128"/>
      <c r="AJ357" s="128"/>
      <c r="AK357" s="128"/>
      <c r="AL357" s="128"/>
      <c r="AM357" s="128"/>
      <c r="AN357" s="128"/>
      <c r="AO357" s="128"/>
      <c r="AP357" s="128">
        <f t="shared" si="73"/>
        <v>3174.7580382350525</v>
      </c>
      <c r="AQ357" s="128">
        <f t="shared" si="73"/>
        <v>4028.8934518137366</v>
      </c>
      <c r="AR357" s="128">
        <f t="shared" si="73"/>
        <v>4520.8864229839901</v>
      </c>
      <c r="AS357" s="128">
        <f t="shared" si="73"/>
        <v>4731.4714540815885</v>
      </c>
      <c r="AT357" s="128">
        <f t="shared" si="73"/>
        <v>3918.5909082184994</v>
      </c>
      <c r="AU357" s="128">
        <f t="shared" si="73"/>
        <v>2660.1921957416203</v>
      </c>
      <c r="AV357" s="128">
        <f t="shared" si="73"/>
        <v>2974.8836303836374</v>
      </c>
      <c r="AW357" s="128">
        <f t="shared" si="73"/>
        <v>3787.2778841859572</v>
      </c>
      <c r="AX357" s="128">
        <f t="shared" si="73"/>
        <v>4179.0758455047253</v>
      </c>
      <c r="AY357" s="128">
        <f t="shared" si="73"/>
        <v>4643.634405649369</v>
      </c>
      <c r="AZ357" s="128">
        <f t="shared" si="73"/>
        <v>4894.7443925487923</v>
      </c>
      <c r="BA357" s="128">
        <f t="shared" si="73"/>
        <v>4653.6049583963595</v>
      </c>
      <c r="BB357" s="128">
        <f t="shared" si="73"/>
        <v>4385.3276356460847</v>
      </c>
      <c r="BC357" s="128">
        <f t="shared" si="73"/>
        <v>3829.6044827401483</v>
      </c>
      <c r="BD357" s="128">
        <f t="shared" si="73"/>
        <v>3054.8899431434434</v>
      </c>
      <c r="BE357" s="128">
        <f t="shared" si="73"/>
        <v>2163.221178798919</v>
      </c>
      <c r="BF357" s="128">
        <f t="shared" si="73"/>
        <v>1201.5143177724121</v>
      </c>
      <c r="BG357" s="128">
        <f t="shared" si="73"/>
        <v>932.65506188565223</v>
      </c>
      <c r="BH357" s="128">
        <f t="shared" si="73"/>
        <v>63735.226207729989</v>
      </c>
      <c r="BI357" s="128">
        <f t="shared" si="56"/>
        <v>11724.537913032778</v>
      </c>
      <c r="BJ357" s="128">
        <f t="shared" si="57"/>
        <v>11362.594216090481</v>
      </c>
      <c r="BK357" s="128">
        <f t="shared" si="58"/>
        <v>8650.0623623000884</v>
      </c>
      <c r="BL357" s="128">
        <f t="shared" si="59"/>
        <v>37989.920437907676</v>
      </c>
      <c r="BM357" s="128">
        <f t="shared" si="60"/>
        <v>11181.884984340577</v>
      </c>
      <c r="BN357" s="128">
        <f t="shared" si="61"/>
        <v>7352.2805016004259</v>
      </c>
    </row>
    <row r="358" spans="1:66">
      <c r="A358" s="132">
        <v>259</v>
      </c>
      <c r="B358" s="25" t="s">
        <v>58</v>
      </c>
      <c r="C358" s="128">
        <f t="shared" si="55"/>
        <v>11849.66756786834</v>
      </c>
      <c r="D358" s="128"/>
      <c r="E358" s="128"/>
      <c r="F358" s="128"/>
      <c r="G358" s="128"/>
      <c r="H358" s="128"/>
      <c r="I358" s="128"/>
      <c r="J358" s="128"/>
      <c r="K358" s="128"/>
      <c r="L358" s="128"/>
      <c r="M358" s="128"/>
      <c r="N358" s="128"/>
      <c r="O358" s="128"/>
      <c r="P358" s="128"/>
      <c r="Q358" s="128"/>
      <c r="R358" s="128"/>
      <c r="S358" s="128"/>
      <c r="T358" s="128"/>
      <c r="U358" s="128"/>
      <c r="V358" s="128"/>
      <c r="W358" s="128"/>
      <c r="X358" s="128"/>
      <c r="Y358" s="128"/>
      <c r="Z358" s="128"/>
      <c r="AA358" s="128"/>
      <c r="AB358" s="128"/>
      <c r="AC358" s="128"/>
      <c r="AD358" s="128"/>
      <c r="AE358" s="128"/>
      <c r="AF358" s="128"/>
      <c r="AG358" s="128"/>
      <c r="AH358" s="128"/>
      <c r="AI358" s="128"/>
      <c r="AJ358" s="128"/>
      <c r="AK358" s="128"/>
      <c r="AL358" s="128"/>
      <c r="AM358" s="128"/>
      <c r="AN358" s="128"/>
      <c r="AO358" s="128"/>
      <c r="AP358" s="128">
        <f t="shared" ref="AP358:BH362" si="74">AP158+$B$298/5*(AP658-AP158)</f>
        <v>558.13697062397068</v>
      </c>
      <c r="AQ358" s="128">
        <f t="shared" si="74"/>
        <v>587.66832841906398</v>
      </c>
      <c r="AR358" s="128">
        <f t="shared" si="74"/>
        <v>602.64366743448602</v>
      </c>
      <c r="AS358" s="128">
        <f t="shared" si="74"/>
        <v>550.66454394176117</v>
      </c>
      <c r="AT358" s="128">
        <f t="shared" si="74"/>
        <v>502.75911727210996</v>
      </c>
      <c r="AU358" s="128">
        <f t="shared" si="74"/>
        <v>655.4362908006575</v>
      </c>
      <c r="AV358" s="128">
        <f t="shared" si="74"/>
        <v>699.68128786422051</v>
      </c>
      <c r="AW358" s="128">
        <f t="shared" si="74"/>
        <v>641.63924497642768</v>
      </c>
      <c r="AX358" s="128">
        <f t="shared" si="74"/>
        <v>556.62992422909576</v>
      </c>
      <c r="AY358" s="128">
        <f t="shared" si="74"/>
        <v>602.13846644145997</v>
      </c>
      <c r="AZ358" s="128">
        <f t="shared" si="74"/>
        <v>757.46323049856323</v>
      </c>
      <c r="BA358" s="128">
        <f t="shared" si="74"/>
        <v>878.23574864731745</v>
      </c>
      <c r="BB358" s="128">
        <f t="shared" si="74"/>
        <v>942.29921492491553</v>
      </c>
      <c r="BC358" s="128">
        <f t="shared" si="74"/>
        <v>929.988980314522</v>
      </c>
      <c r="BD358" s="128">
        <f t="shared" si="74"/>
        <v>846.0162357315329</v>
      </c>
      <c r="BE358" s="128">
        <f t="shared" si="74"/>
        <v>684.43360975210544</v>
      </c>
      <c r="BF358" s="128">
        <f t="shared" si="74"/>
        <v>443.32443226569023</v>
      </c>
      <c r="BG358" s="128">
        <f t="shared" si="74"/>
        <v>410.50827373044058</v>
      </c>
      <c r="BH358" s="128">
        <f t="shared" si="74"/>
        <v>11849.66756786834</v>
      </c>
      <c r="BI358" s="128">
        <f t="shared" si="56"/>
        <v>1748.4489664775206</v>
      </c>
      <c r="BJ358" s="128">
        <f t="shared" si="57"/>
        <v>1415.0098616745627</v>
      </c>
      <c r="BK358" s="128">
        <f t="shared" si="58"/>
        <v>1053.4236612138711</v>
      </c>
      <c r="BL358" s="128">
        <f t="shared" si="59"/>
        <v>6456.5483432314722</v>
      </c>
      <c r="BM358" s="128">
        <f t="shared" si="60"/>
        <v>3314.2715317942911</v>
      </c>
      <c r="BN358" s="128">
        <f t="shared" si="61"/>
        <v>2384.2825514797692</v>
      </c>
    </row>
    <row r="359" spans="1:66">
      <c r="A359" s="132">
        <v>260</v>
      </c>
      <c r="B359" s="25" t="s">
        <v>59</v>
      </c>
      <c r="C359" s="128">
        <f t="shared" si="55"/>
        <v>109243.61545030406</v>
      </c>
      <c r="D359" s="128"/>
      <c r="E359" s="128"/>
      <c r="F359" s="128"/>
      <c r="G359" s="128"/>
      <c r="H359" s="128"/>
      <c r="I359" s="128"/>
      <c r="J359" s="128"/>
      <c r="K359" s="128"/>
      <c r="L359" s="128"/>
      <c r="M359" s="128"/>
      <c r="N359" s="128"/>
      <c r="O359" s="128"/>
      <c r="P359" s="128"/>
      <c r="Q359" s="128"/>
      <c r="R359" s="128"/>
      <c r="S359" s="128"/>
      <c r="T359" s="128"/>
      <c r="U359" s="128"/>
      <c r="V359" s="128"/>
      <c r="W359" s="128"/>
      <c r="X359" s="128"/>
      <c r="Y359" s="128"/>
      <c r="Z359" s="128"/>
      <c r="AA359" s="128"/>
      <c r="AB359" s="128"/>
      <c r="AC359" s="128"/>
      <c r="AD359" s="128"/>
      <c r="AE359" s="128"/>
      <c r="AF359" s="128"/>
      <c r="AG359" s="128"/>
      <c r="AH359" s="128"/>
      <c r="AI359" s="128"/>
      <c r="AJ359" s="128"/>
      <c r="AK359" s="128"/>
      <c r="AL359" s="128"/>
      <c r="AM359" s="128"/>
      <c r="AN359" s="128"/>
      <c r="AO359" s="128"/>
      <c r="AP359" s="128">
        <f t="shared" si="74"/>
        <v>4252.6416267908144</v>
      </c>
      <c r="AQ359" s="128">
        <f t="shared" si="74"/>
        <v>3735.2683619165155</v>
      </c>
      <c r="AR359" s="128">
        <f t="shared" si="74"/>
        <v>3911.2625482799458</v>
      </c>
      <c r="AS359" s="128">
        <f t="shared" si="74"/>
        <v>4084.235557688668</v>
      </c>
      <c r="AT359" s="128">
        <f t="shared" si="74"/>
        <v>6499.7155974550524</v>
      </c>
      <c r="AU359" s="128">
        <f t="shared" si="74"/>
        <v>12226.608608120136</v>
      </c>
      <c r="AV359" s="128">
        <f t="shared" si="74"/>
        <v>12788.040159878303</v>
      </c>
      <c r="AW359" s="128">
        <f t="shared" si="74"/>
        <v>10998.069263920752</v>
      </c>
      <c r="AX359" s="128">
        <f t="shared" si="74"/>
        <v>8577.5393689517332</v>
      </c>
      <c r="AY359" s="128">
        <f t="shared" si="74"/>
        <v>7544.9869316984868</v>
      </c>
      <c r="AZ359" s="128">
        <f t="shared" si="74"/>
        <v>7168.8627943419806</v>
      </c>
      <c r="BA359" s="128">
        <f t="shared" si="74"/>
        <v>6631.8441112113642</v>
      </c>
      <c r="BB359" s="128">
        <f t="shared" si="74"/>
        <v>5743.5977229659384</v>
      </c>
      <c r="BC359" s="128">
        <f t="shared" si="74"/>
        <v>4680.5766156220561</v>
      </c>
      <c r="BD359" s="128">
        <f t="shared" si="74"/>
        <v>3906.424012460021</v>
      </c>
      <c r="BE359" s="128">
        <f t="shared" si="74"/>
        <v>3045.4821815526147</v>
      </c>
      <c r="BF359" s="128">
        <f t="shared" si="74"/>
        <v>1869.4562701855689</v>
      </c>
      <c r="BG359" s="128">
        <f t="shared" si="74"/>
        <v>1579.0037172641041</v>
      </c>
      <c r="BH359" s="128">
        <f t="shared" si="74"/>
        <v>109243.61545030406</v>
      </c>
      <c r="BI359" s="128">
        <f t="shared" si="56"/>
        <v>11899.172536987277</v>
      </c>
      <c r="BJ359" s="128">
        <f t="shared" si="57"/>
        <v>12930.708684111689</v>
      </c>
      <c r="BK359" s="128">
        <f t="shared" si="58"/>
        <v>10583.951155143721</v>
      </c>
      <c r="BL359" s="128">
        <f t="shared" si="59"/>
        <v>79812.958781619207</v>
      </c>
      <c r="BM359" s="128">
        <f t="shared" si="60"/>
        <v>15080.942797084366</v>
      </c>
      <c r="BN359" s="128">
        <f t="shared" si="61"/>
        <v>10400.366181462308</v>
      </c>
    </row>
    <row r="360" spans="1:66">
      <c r="A360" s="132">
        <v>261</v>
      </c>
      <c r="B360" s="25" t="s">
        <v>60</v>
      </c>
      <c r="C360" s="128">
        <f t="shared" si="55"/>
        <v>7697.5827905876713</v>
      </c>
      <c r="D360" s="128"/>
      <c r="E360" s="128"/>
      <c r="F360" s="128"/>
      <c r="G360" s="128"/>
      <c r="H360" s="128"/>
      <c r="I360" s="128"/>
      <c r="J360" s="128"/>
      <c r="K360" s="128"/>
      <c r="L360" s="128"/>
      <c r="M360" s="128"/>
      <c r="N360" s="128"/>
      <c r="O360" s="128"/>
      <c r="P360" s="128"/>
      <c r="Q360" s="128"/>
      <c r="R360" s="128"/>
      <c r="S360" s="128"/>
      <c r="T360" s="128"/>
      <c r="U360" s="128"/>
      <c r="V360" s="128"/>
      <c r="W360" s="128"/>
      <c r="X360" s="128"/>
      <c r="Y360" s="128"/>
      <c r="Z360" s="128"/>
      <c r="AA360" s="128"/>
      <c r="AB360" s="128"/>
      <c r="AC360" s="128"/>
      <c r="AD360" s="128"/>
      <c r="AE360" s="128"/>
      <c r="AF360" s="128"/>
      <c r="AG360" s="128"/>
      <c r="AH360" s="128"/>
      <c r="AI360" s="128"/>
      <c r="AJ360" s="128"/>
      <c r="AK360" s="128"/>
      <c r="AL360" s="128"/>
      <c r="AM360" s="128"/>
      <c r="AN360" s="128"/>
      <c r="AO360" s="128"/>
      <c r="AP360" s="128">
        <f t="shared" si="74"/>
        <v>336.12421316069657</v>
      </c>
      <c r="AQ360" s="128">
        <f t="shared" si="74"/>
        <v>369.9237373153785</v>
      </c>
      <c r="AR360" s="128">
        <f t="shared" si="74"/>
        <v>413.68856543429246</v>
      </c>
      <c r="AS360" s="128">
        <f t="shared" si="74"/>
        <v>387.97451974640273</v>
      </c>
      <c r="AT360" s="128">
        <f t="shared" si="74"/>
        <v>321.9318580899303</v>
      </c>
      <c r="AU360" s="128">
        <f t="shared" si="74"/>
        <v>318.32166638794149</v>
      </c>
      <c r="AV360" s="128">
        <f t="shared" si="74"/>
        <v>352.77443719211442</v>
      </c>
      <c r="AW360" s="128">
        <f t="shared" si="74"/>
        <v>377.90362315077687</v>
      </c>
      <c r="AX360" s="128">
        <f t="shared" si="74"/>
        <v>394.70537450663568</v>
      </c>
      <c r="AY360" s="128">
        <f t="shared" si="74"/>
        <v>470.87451136213321</v>
      </c>
      <c r="AZ360" s="128">
        <f t="shared" si="74"/>
        <v>581.57129946116163</v>
      </c>
      <c r="BA360" s="128">
        <f t="shared" si="74"/>
        <v>612.13039063455858</v>
      </c>
      <c r="BB360" s="128">
        <f t="shared" si="74"/>
        <v>642.27076294446476</v>
      </c>
      <c r="BC360" s="128">
        <f t="shared" si="74"/>
        <v>657.72509220808956</v>
      </c>
      <c r="BD360" s="128">
        <f t="shared" si="74"/>
        <v>615.66599484964831</v>
      </c>
      <c r="BE360" s="128">
        <f t="shared" si="74"/>
        <v>429.32670209063991</v>
      </c>
      <c r="BF360" s="128">
        <f t="shared" si="74"/>
        <v>232.05210195156977</v>
      </c>
      <c r="BG360" s="128">
        <f t="shared" si="74"/>
        <v>182.61794010123666</v>
      </c>
      <c r="BH360" s="128">
        <f t="shared" si="74"/>
        <v>7697.5827905876713</v>
      </c>
      <c r="BI360" s="128">
        <f t="shared" si="56"/>
        <v>1119.7365159103676</v>
      </c>
      <c r="BJ360" s="128">
        <f t="shared" si="57"/>
        <v>958.11951709690857</v>
      </c>
      <c r="BK360" s="128">
        <f t="shared" si="58"/>
        <v>709.90637783633304</v>
      </c>
      <c r="BL360" s="128">
        <f t="shared" si="59"/>
        <v>4227.6737316282788</v>
      </c>
      <c r="BM360" s="128">
        <f t="shared" si="60"/>
        <v>2117.3878312011843</v>
      </c>
      <c r="BN360" s="128">
        <f t="shared" si="61"/>
        <v>1459.6627389930945</v>
      </c>
    </row>
    <row r="361" spans="1:66">
      <c r="A361" s="132">
        <v>262</v>
      </c>
      <c r="B361" s="25" t="s">
        <v>61</v>
      </c>
      <c r="C361" s="128">
        <f t="shared" si="55"/>
        <v>3288.2737140528179</v>
      </c>
      <c r="D361" s="128"/>
      <c r="E361" s="128"/>
      <c r="F361" s="128"/>
      <c r="G361" s="128"/>
      <c r="H361" s="128"/>
      <c r="I361" s="128"/>
      <c r="J361" s="128"/>
      <c r="K361" s="128"/>
      <c r="L361" s="128"/>
      <c r="M361" s="128"/>
      <c r="N361" s="128"/>
      <c r="O361" s="128"/>
      <c r="P361" s="128"/>
      <c r="Q361" s="128"/>
      <c r="R361" s="128"/>
      <c r="S361" s="128"/>
      <c r="T361" s="128"/>
      <c r="U361" s="128"/>
      <c r="V361" s="128"/>
      <c r="W361" s="128"/>
      <c r="X361" s="128"/>
      <c r="Y361" s="128"/>
      <c r="Z361" s="128"/>
      <c r="AA361" s="128"/>
      <c r="AB361" s="128"/>
      <c r="AC361" s="128"/>
      <c r="AD361" s="128"/>
      <c r="AE361" s="128"/>
      <c r="AF361" s="128"/>
      <c r="AG361" s="128"/>
      <c r="AH361" s="128"/>
      <c r="AI361" s="128"/>
      <c r="AJ361" s="128"/>
      <c r="AK361" s="128"/>
      <c r="AL361" s="128"/>
      <c r="AM361" s="128"/>
      <c r="AN361" s="128"/>
      <c r="AO361" s="128"/>
      <c r="AP361" s="128">
        <f t="shared" si="74"/>
        <v>93.46334819765778</v>
      </c>
      <c r="AQ361" s="128">
        <f t="shared" si="74"/>
        <v>111.93782608942018</v>
      </c>
      <c r="AR361" s="128">
        <f t="shared" si="74"/>
        <v>134.27940306015708</v>
      </c>
      <c r="AS361" s="128">
        <f t="shared" si="74"/>
        <v>129.80447133516611</v>
      </c>
      <c r="AT361" s="128">
        <f t="shared" si="74"/>
        <v>93.497397034345312</v>
      </c>
      <c r="AU361" s="128">
        <f t="shared" si="74"/>
        <v>77.565492016411412</v>
      </c>
      <c r="AV361" s="128">
        <f t="shared" si="74"/>
        <v>82.920127576394776</v>
      </c>
      <c r="AW361" s="128">
        <f t="shared" si="74"/>
        <v>117.64054789876587</v>
      </c>
      <c r="AX361" s="128">
        <f t="shared" si="74"/>
        <v>124.88276897216092</v>
      </c>
      <c r="AY361" s="128">
        <f t="shared" si="74"/>
        <v>134.936185370537</v>
      </c>
      <c r="AZ361" s="128">
        <f t="shared" si="74"/>
        <v>168.47677499759942</v>
      </c>
      <c r="BA361" s="128">
        <f t="shared" si="74"/>
        <v>229.67677653432892</v>
      </c>
      <c r="BB361" s="128">
        <f t="shared" si="74"/>
        <v>304.62754609057924</v>
      </c>
      <c r="BC361" s="128">
        <f t="shared" si="74"/>
        <v>388.6519422632889</v>
      </c>
      <c r="BD361" s="128">
        <f t="shared" si="74"/>
        <v>383.08662130440428</v>
      </c>
      <c r="BE361" s="128">
        <f t="shared" si="74"/>
        <v>306.22697161636512</v>
      </c>
      <c r="BF361" s="128">
        <f t="shared" si="74"/>
        <v>224.01497068748196</v>
      </c>
      <c r="BG361" s="128">
        <f t="shared" si="74"/>
        <v>182.58454300775384</v>
      </c>
      <c r="BH361" s="128">
        <f t="shared" si="74"/>
        <v>3288.2737140528179</v>
      </c>
      <c r="BI361" s="128">
        <f t="shared" si="56"/>
        <v>339.68057734723504</v>
      </c>
      <c r="BJ361" s="128">
        <f t="shared" si="57"/>
        <v>303.86951020560565</v>
      </c>
      <c r="BK361" s="128">
        <f t="shared" si="58"/>
        <v>223.30186836951142</v>
      </c>
      <c r="BL361" s="128">
        <f t="shared" si="59"/>
        <v>1386.1454050251893</v>
      </c>
      <c r="BM361" s="128">
        <f t="shared" si="60"/>
        <v>1484.5650488792942</v>
      </c>
      <c r="BN361" s="128">
        <f t="shared" si="61"/>
        <v>1095.9131066160053</v>
      </c>
    </row>
    <row r="362" spans="1:66">
      <c r="A362" s="132">
        <v>263</v>
      </c>
      <c r="B362" s="25" t="s">
        <v>62</v>
      </c>
      <c r="C362" s="128">
        <f t="shared" si="55"/>
        <v>30973.996399392694</v>
      </c>
      <c r="D362" s="128"/>
      <c r="E362" s="128"/>
      <c r="F362" s="128"/>
      <c r="G362" s="128"/>
      <c r="H362" s="128"/>
      <c r="I362" s="128"/>
      <c r="J362" s="128"/>
      <c r="K362" s="128"/>
      <c r="L362" s="128"/>
      <c r="M362" s="128"/>
      <c r="N362" s="128"/>
      <c r="O362" s="128"/>
      <c r="P362" s="128"/>
      <c r="Q362" s="128"/>
      <c r="R362" s="128"/>
      <c r="S362" s="128"/>
      <c r="T362" s="128"/>
      <c r="U362" s="128"/>
      <c r="V362" s="128"/>
      <c r="W362" s="128"/>
      <c r="X362" s="128"/>
      <c r="Y362" s="128"/>
      <c r="Z362" s="128"/>
      <c r="AA362" s="128"/>
      <c r="AB362" s="128"/>
      <c r="AC362" s="128"/>
      <c r="AD362" s="128"/>
      <c r="AE362" s="128"/>
      <c r="AF362" s="128"/>
      <c r="AG362" s="128"/>
      <c r="AH362" s="128"/>
      <c r="AI362" s="128"/>
      <c r="AJ362" s="128"/>
      <c r="AK362" s="128"/>
      <c r="AL362" s="128"/>
      <c r="AM362" s="128"/>
      <c r="AN362" s="128"/>
      <c r="AO362" s="128"/>
      <c r="AP362" s="128">
        <f t="shared" si="74"/>
        <v>1501.2738127692214</v>
      </c>
      <c r="AQ362" s="128">
        <f t="shared" si="74"/>
        <v>1756.4113017199047</v>
      </c>
      <c r="AR362" s="128">
        <f t="shared" si="74"/>
        <v>1916.5186945601831</v>
      </c>
      <c r="AS362" s="128">
        <f t="shared" si="74"/>
        <v>1702.8617581988412</v>
      </c>
      <c r="AT362" s="128">
        <f t="shared" si="74"/>
        <v>1206.5788068037725</v>
      </c>
      <c r="AU362" s="128">
        <f t="shared" si="74"/>
        <v>1243.2664724917213</v>
      </c>
      <c r="AV362" s="128">
        <f t="shared" si="74"/>
        <v>1430.0263612704659</v>
      </c>
      <c r="AW362" s="128">
        <f t="shared" si="74"/>
        <v>1621.6145693227959</v>
      </c>
      <c r="AX362" s="128">
        <f t="shared" si="74"/>
        <v>1607.263538693293</v>
      </c>
      <c r="AY362" s="128">
        <f t="shared" si="74"/>
        <v>1778.5043191735117</v>
      </c>
      <c r="AZ362" s="128">
        <f t="shared" si="74"/>
        <v>2030.2591543273518</v>
      </c>
      <c r="BA362" s="128">
        <f t="shared" si="74"/>
        <v>2261.0973185943221</v>
      </c>
      <c r="BB362" s="128">
        <f t="shared" si="74"/>
        <v>2510.1074494069676</v>
      </c>
      <c r="BC362" s="128">
        <f t="shared" ref="AP362:BH366" si="75">BC162+$B$298/5*(BC662-BC162)</f>
        <v>2517.8755903409733</v>
      </c>
      <c r="BD362" s="128">
        <f t="shared" si="75"/>
        <v>2287.5725587476286</v>
      </c>
      <c r="BE362" s="128">
        <f t="shared" si="75"/>
        <v>1671.9712430230111</v>
      </c>
      <c r="BF362" s="128">
        <f t="shared" si="75"/>
        <v>1033.5538891324538</v>
      </c>
      <c r="BG362" s="128">
        <f t="shared" si="75"/>
        <v>897.23956081627421</v>
      </c>
      <c r="BH362" s="128">
        <f t="shared" si="75"/>
        <v>30973.996399392694</v>
      </c>
      <c r="BI362" s="128">
        <f t="shared" si="56"/>
        <v>5174.2038090493097</v>
      </c>
      <c r="BJ362" s="128">
        <f t="shared" si="57"/>
        <v>4059.3517817387237</v>
      </c>
      <c r="BK362" s="128">
        <f t="shared" si="58"/>
        <v>2909.4405650026138</v>
      </c>
      <c r="BL362" s="128">
        <f t="shared" si="59"/>
        <v>16369.862693363737</v>
      </c>
      <c r="BM362" s="128">
        <f t="shared" si="60"/>
        <v>8408.2128420603403</v>
      </c>
      <c r="BN362" s="128">
        <f t="shared" si="61"/>
        <v>5890.3372517193675</v>
      </c>
    </row>
    <row r="363" spans="1:66">
      <c r="A363" s="132">
        <v>264</v>
      </c>
      <c r="B363" s="25" t="s">
        <v>63</v>
      </c>
      <c r="C363" s="128">
        <f t="shared" si="55"/>
        <v>16393.412284176662</v>
      </c>
      <c r="D363" s="128"/>
      <c r="E363" s="128"/>
      <c r="F363" s="128"/>
      <c r="G363" s="128"/>
      <c r="H363" s="128"/>
      <c r="I363" s="128"/>
      <c r="J363" s="128"/>
      <c r="K363" s="128"/>
      <c r="L363" s="128"/>
      <c r="M363" s="128"/>
      <c r="N363" s="128"/>
      <c r="O363" s="128"/>
      <c r="P363" s="128"/>
      <c r="Q363" s="128"/>
      <c r="R363" s="128"/>
      <c r="S363" s="128"/>
      <c r="T363" s="128"/>
      <c r="U363" s="128"/>
      <c r="V363" s="128"/>
      <c r="W363" s="128"/>
      <c r="X363" s="128"/>
      <c r="Y363" s="128"/>
      <c r="Z363" s="128"/>
      <c r="AA363" s="128"/>
      <c r="AB363" s="128"/>
      <c r="AC363" s="128"/>
      <c r="AD363" s="128"/>
      <c r="AE363" s="128"/>
      <c r="AF363" s="128"/>
      <c r="AG363" s="128"/>
      <c r="AH363" s="128"/>
      <c r="AI363" s="128"/>
      <c r="AJ363" s="128"/>
      <c r="AK363" s="128"/>
      <c r="AL363" s="128"/>
      <c r="AM363" s="128"/>
      <c r="AN363" s="128"/>
      <c r="AO363" s="128"/>
      <c r="AP363" s="128">
        <f t="shared" si="75"/>
        <v>836.07303075323853</v>
      </c>
      <c r="AQ363" s="128">
        <f t="shared" si="75"/>
        <v>902.94967142494045</v>
      </c>
      <c r="AR363" s="128">
        <f t="shared" si="75"/>
        <v>981.17229458401869</v>
      </c>
      <c r="AS363" s="128">
        <f t="shared" si="75"/>
        <v>959.65761156237386</v>
      </c>
      <c r="AT363" s="128">
        <f t="shared" si="75"/>
        <v>703.88952245588848</v>
      </c>
      <c r="AU363" s="128">
        <f t="shared" si="75"/>
        <v>824.94632017396566</v>
      </c>
      <c r="AV363" s="128">
        <f t="shared" si="75"/>
        <v>845.03408659670185</v>
      </c>
      <c r="AW363" s="128">
        <f t="shared" si="75"/>
        <v>849.43125244093505</v>
      </c>
      <c r="AX363" s="128">
        <f t="shared" si="75"/>
        <v>866.03534171289334</v>
      </c>
      <c r="AY363" s="128">
        <f t="shared" si="75"/>
        <v>925.13314514331478</v>
      </c>
      <c r="AZ363" s="128">
        <f t="shared" si="75"/>
        <v>1005.2811745733069</v>
      </c>
      <c r="BA363" s="128">
        <f t="shared" si="75"/>
        <v>1102.5160269296775</v>
      </c>
      <c r="BB363" s="128">
        <f t="shared" si="75"/>
        <v>1194.4893890019705</v>
      </c>
      <c r="BC363" s="128">
        <f t="shared" si="75"/>
        <v>1206.1594278785585</v>
      </c>
      <c r="BD363" s="128">
        <f t="shared" si="75"/>
        <v>1123.1754920132853</v>
      </c>
      <c r="BE363" s="128">
        <f t="shared" si="75"/>
        <v>877.17368606417688</v>
      </c>
      <c r="BF363" s="128">
        <f t="shared" si="75"/>
        <v>584.3163432542126</v>
      </c>
      <c r="BG363" s="128">
        <f t="shared" si="75"/>
        <v>605.97846761320613</v>
      </c>
      <c r="BH363" s="128">
        <f t="shared" si="75"/>
        <v>16393.412284176662</v>
      </c>
      <c r="BI363" s="128">
        <f t="shared" si="56"/>
        <v>2720.1949967621977</v>
      </c>
      <c r="BJ363" s="128">
        <f t="shared" si="57"/>
        <v>2252.2505107686734</v>
      </c>
      <c r="BK363" s="128">
        <f t="shared" si="58"/>
        <v>1663.5471340182623</v>
      </c>
      <c r="BL363" s="128">
        <f t="shared" si="59"/>
        <v>8700.6193036536042</v>
      </c>
      <c r="BM363" s="128">
        <f t="shared" si="60"/>
        <v>4396.803416823439</v>
      </c>
      <c r="BN363" s="128">
        <f t="shared" si="61"/>
        <v>3190.6439889448807</v>
      </c>
    </row>
    <row r="364" spans="1:66">
      <c r="A364" s="132">
        <v>265</v>
      </c>
      <c r="B364" s="25" t="s">
        <v>64</v>
      </c>
      <c r="C364" s="128">
        <f t="shared" si="55"/>
        <v>110496.75663485742</v>
      </c>
      <c r="D364" s="128"/>
      <c r="E364" s="128"/>
      <c r="F364" s="128"/>
      <c r="G364" s="128"/>
      <c r="H364" s="128"/>
      <c r="I364" s="128"/>
      <c r="J364" s="128"/>
      <c r="K364" s="128"/>
      <c r="L364" s="128"/>
      <c r="M364" s="128"/>
      <c r="N364" s="128"/>
      <c r="O364" s="128"/>
      <c r="P364" s="128"/>
      <c r="Q364" s="128"/>
      <c r="R364" s="128"/>
      <c r="S364" s="128"/>
      <c r="T364" s="128"/>
      <c r="U364" s="128"/>
      <c r="V364" s="128"/>
      <c r="W364" s="128"/>
      <c r="X364" s="128"/>
      <c r="Y364" s="128"/>
      <c r="Z364" s="128"/>
      <c r="AA364" s="128"/>
      <c r="AB364" s="128"/>
      <c r="AC364" s="128"/>
      <c r="AD364" s="128"/>
      <c r="AE364" s="128"/>
      <c r="AF364" s="128"/>
      <c r="AG364" s="128"/>
      <c r="AH364" s="128"/>
      <c r="AI364" s="128"/>
      <c r="AJ364" s="128"/>
      <c r="AK364" s="128"/>
      <c r="AL364" s="128"/>
      <c r="AM364" s="128"/>
      <c r="AN364" s="128"/>
      <c r="AO364" s="128"/>
      <c r="AP364" s="128">
        <f t="shared" si="75"/>
        <v>4173.4943058322333</v>
      </c>
      <c r="AQ364" s="128">
        <f t="shared" si="75"/>
        <v>3927.0512666087252</v>
      </c>
      <c r="AR364" s="128">
        <f t="shared" si="75"/>
        <v>4238.3172286321824</v>
      </c>
      <c r="AS364" s="128">
        <f t="shared" si="75"/>
        <v>5086.5280326965185</v>
      </c>
      <c r="AT364" s="128">
        <f t="shared" si="75"/>
        <v>9643.1071480370665</v>
      </c>
      <c r="AU364" s="128">
        <f t="shared" si="75"/>
        <v>13512.061787271317</v>
      </c>
      <c r="AV364" s="128">
        <f t="shared" si="75"/>
        <v>11813.135160990074</v>
      </c>
      <c r="AW364" s="128">
        <f t="shared" si="75"/>
        <v>9122.3297100606178</v>
      </c>
      <c r="AX364" s="128">
        <f t="shared" si="75"/>
        <v>7069.7398731503172</v>
      </c>
      <c r="AY364" s="128">
        <f t="shared" si="75"/>
        <v>6189.3798299795453</v>
      </c>
      <c r="AZ364" s="128">
        <f t="shared" si="75"/>
        <v>6442.6281309185379</v>
      </c>
      <c r="BA364" s="128">
        <f t="shared" si="75"/>
        <v>5936.1203434161189</v>
      </c>
      <c r="BB364" s="128">
        <f t="shared" si="75"/>
        <v>5204.3068153695858</v>
      </c>
      <c r="BC364" s="128">
        <f t="shared" si="75"/>
        <v>4697.0388045348145</v>
      </c>
      <c r="BD364" s="128">
        <f t="shared" si="75"/>
        <v>4342.0047477461603</v>
      </c>
      <c r="BE364" s="128">
        <f t="shared" si="75"/>
        <v>3607.3864806132819</v>
      </c>
      <c r="BF364" s="128">
        <f t="shared" si="75"/>
        <v>2664.1768650123772</v>
      </c>
      <c r="BG364" s="128">
        <f t="shared" si="75"/>
        <v>2827.9501039879374</v>
      </c>
      <c r="BH364" s="128">
        <f t="shared" si="75"/>
        <v>110496.75663485742</v>
      </c>
      <c r="BI364" s="128">
        <f t="shared" si="56"/>
        <v>12338.862801073141</v>
      </c>
      <c r="BJ364" s="128">
        <f t="shared" si="57"/>
        <v>17272.625517912893</v>
      </c>
      <c r="BK364" s="128">
        <f t="shared" si="58"/>
        <v>14729.635180733585</v>
      </c>
      <c r="BL364" s="128">
        <f t="shared" si="59"/>
        <v>76967.420012271788</v>
      </c>
      <c r="BM364" s="128">
        <f t="shared" si="60"/>
        <v>18138.557001894573</v>
      </c>
      <c r="BN364" s="128">
        <f t="shared" si="61"/>
        <v>13441.518197359757</v>
      </c>
    </row>
    <row r="365" spans="1:66">
      <c r="A365" s="132">
        <v>266</v>
      </c>
      <c r="B365" s="25" t="s">
        <v>65</v>
      </c>
      <c r="C365" s="128">
        <f t="shared" ref="C365:C380" si="76">C165+$B$298/5*(C665-C165)</f>
        <v>11648.611058657067</v>
      </c>
      <c r="D365" s="128"/>
      <c r="E365" s="128"/>
      <c r="F365" s="128"/>
      <c r="G365" s="128"/>
      <c r="H365" s="128"/>
      <c r="I365" s="128"/>
      <c r="J365" s="128"/>
      <c r="K365" s="128"/>
      <c r="L365" s="128"/>
      <c r="M365" s="128"/>
      <c r="N365" s="128"/>
      <c r="O365" s="128"/>
      <c r="P365" s="128"/>
      <c r="Q365" s="128"/>
      <c r="R365" s="128"/>
      <c r="S365" s="128"/>
      <c r="T365" s="128"/>
      <c r="U365" s="128"/>
      <c r="V365" s="128"/>
      <c r="W365" s="128"/>
      <c r="X365" s="128"/>
      <c r="Y365" s="128"/>
      <c r="Z365" s="128"/>
      <c r="AA365" s="128"/>
      <c r="AB365" s="128"/>
      <c r="AC365" s="128"/>
      <c r="AD365" s="128"/>
      <c r="AE365" s="128"/>
      <c r="AF365" s="128"/>
      <c r="AG365" s="128"/>
      <c r="AH365" s="128"/>
      <c r="AI365" s="128"/>
      <c r="AJ365" s="128"/>
      <c r="AK365" s="128"/>
      <c r="AL365" s="128"/>
      <c r="AM365" s="128"/>
      <c r="AN365" s="128"/>
      <c r="AO365" s="128"/>
      <c r="AP365" s="128">
        <f t="shared" si="75"/>
        <v>514.6636450879048</v>
      </c>
      <c r="AQ365" s="128">
        <f t="shared" si="75"/>
        <v>530.16089116727449</v>
      </c>
      <c r="AR365" s="128">
        <f t="shared" si="75"/>
        <v>569.38605971440518</v>
      </c>
      <c r="AS365" s="128">
        <f t="shared" si="75"/>
        <v>548.06863894842718</v>
      </c>
      <c r="AT365" s="128">
        <f t="shared" si="75"/>
        <v>422.58816446428671</v>
      </c>
      <c r="AU365" s="128">
        <f t="shared" si="75"/>
        <v>470.25566850051729</v>
      </c>
      <c r="AV365" s="128">
        <f t="shared" si="75"/>
        <v>502.07046923334548</v>
      </c>
      <c r="AW365" s="128">
        <f t="shared" si="75"/>
        <v>571.80580403917133</v>
      </c>
      <c r="AX365" s="128">
        <f t="shared" si="75"/>
        <v>575.92735853768386</v>
      </c>
      <c r="AY365" s="128">
        <f t="shared" si="75"/>
        <v>604.68126713636082</v>
      </c>
      <c r="AZ365" s="128">
        <f t="shared" si="75"/>
        <v>711.47738966088195</v>
      </c>
      <c r="BA365" s="128">
        <f t="shared" si="75"/>
        <v>864.19003955716914</v>
      </c>
      <c r="BB365" s="128">
        <f t="shared" si="75"/>
        <v>1040.8403207837032</v>
      </c>
      <c r="BC365" s="128">
        <f t="shared" si="75"/>
        <v>1105.5459947660233</v>
      </c>
      <c r="BD365" s="128">
        <f t="shared" si="75"/>
        <v>981.53690980695205</v>
      </c>
      <c r="BE365" s="128">
        <f t="shared" si="75"/>
        <v>727.58935284709207</v>
      </c>
      <c r="BF365" s="128">
        <f t="shared" si="75"/>
        <v>460.28126326699874</v>
      </c>
      <c r="BG365" s="128">
        <f t="shared" si="75"/>
        <v>447.54182113886907</v>
      </c>
      <c r="BH365" s="128">
        <f t="shared" si="75"/>
        <v>11648.611058657067</v>
      </c>
      <c r="BI365" s="128">
        <f t="shared" ref="BI365:BI381" si="77">SUM(AP365:AR365)</f>
        <v>1614.2105959695846</v>
      </c>
      <c r="BJ365" s="128">
        <f t="shared" ref="BJ365:BJ381" si="78">SUM(AS365:AT365)+AR365*0.6</f>
        <v>1312.2884392413571</v>
      </c>
      <c r="BK365" s="128">
        <f t="shared" ref="BK365:BK381" si="79">SUM(AS365:AT365)</f>
        <v>970.65680341271388</v>
      </c>
      <c r="BL365" s="128">
        <f t="shared" ref="BL365:BL381" si="80">SUM(AT365:BB365)+AS365*0.4</f>
        <v>5983.0639374924913</v>
      </c>
      <c r="BM365" s="128">
        <f t="shared" ref="BM365:BM381" si="81">SUM(BC365:BG365)</f>
        <v>3722.4953418259352</v>
      </c>
      <c r="BN365" s="128">
        <f t="shared" ref="BN365:BN381" si="82">SUM(BD365:BG365)</f>
        <v>2616.9493470599123</v>
      </c>
    </row>
    <row r="366" spans="1:66">
      <c r="A366" s="132">
        <v>267</v>
      </c>
      <c r="B366" s="25" t="s">
        <v>66</v>
      </c>
      <c r="C366" s="128">
        <f t="shared" si="76"/>
        <v>39417.614360374195</v>
      </c>
      <c r="D366" s="128"/>
      <c r="E366" s="128"/>
      <c r="F366" s="128"/>
      <c r="G366" s="128"/>
      <c r="H366" s="128"/>
      <c r="I366" s="128"/>
      <c r="J366" s="128"/>
      <c r="K366" s="128"/>
      <c r="L366" s="128"/>
      <c r="M366" s="128"/>
      <c r="N366" s="128"/>
      <c r="O366" s="128"/>
      <c r="P366" s="128"/>
      <c r="Q366" s="128"/>
      <c r="R366" s="128"/>
      <c r="S366" s="128"/>
      <c r="T366" s="128"/>
      <c r="U366" s="128"/>
      <c r="V366" s="128"/>
      <c r="W366" s="128"/>
      <c r="X366" s="128"/>
      <c r="Y366" s="128"/>
      <c r="Z366" s="128"/>
      <c r="AA366" s="128"/>
      <c r="AB366" s="128"/>
      <c r="AC366" s="128"/>
      <c r="AD366" s="128"/>
      <c r="AE366" s="128"/>
      <c r="AF366" s="128"/>
      <c r="AG366" s="128"/>
      <c r="AH366" s="128"/>
      <c r="AI366" s="128"/>
      <c r="AJ366" s="128"/>
      <c r="AK366" s="128"/>
      <c r="AL366" s="128"/>
      <c r="AM366" s="128"/>
      <c r="AN366" s="128"/>
      <c r="AO366" s="128"/>
      <c r="AP366" s="128">
        <f t="shared" si="75"/>
        <v>2309.8725522466534</v>
      </c>
      <c r="AQ366" s="128">
        <f t="shared" si="75"/>
        <v>2595.9371574074194</v>
      </c>
      <c r="AR366" s="128">
        <f t="shared" si="75"/>
        <v>2683.0461739078178</v>
      </c>
      <c r="AS366" s="128">
        <f t="shared" si="75"/>
        <v>2296.1035010391306</v>
      </c>
      <c r="AT366" s="128">
        <f t="shared" si="75"/>
        <v>1723.3699765499673</v>
      </c>
      <c r="AU366" s="128">
        <f t="shared" si="75"/>
        <v>1741.030806954519</v>
      </c>
      <c r="AV366" s="128">
        <f t="shared" si="75"/>
        <v>2162.0604260238779</v>
      </c>
      <c r="AW366" s="128">
        <f t="shared" si="75"/>
        <v>2696.9865972526622</v>
      </c>
      <c r="AX366" s="128">
        <f t="shared" si="75"/>
        <v>2793.566673439886</v>
      </c>
      <c r="AY366" s="128">
        <f t="shared" si="75"/>
        <v>2755.171712050289</v>
      </c>
      <c r="AZ366" s="128">
        <f t="shared" si="75"/>
        <v>2621.1882584903942</v>
      </c>
      <c r="BA366" s="128">
        <f t="shared" si="75"/>
        <v>2502.8323511252675</v>
      </c>
      <c r="BB366" s="128">
        <f t="shared" si="75"/>
        <v>2549.6232851712384</v>
      </c>
      <c r="BC366" s="128">
        <f t="shared" si="75"/>
        <v>2497.1349133478711</v>
      </c>
      <c r="BD366" s="128">
        <f t="shared" si="75"/>
        <v>2253.9337775027102</v>
      </c>
      <c r="BE366" s="128">
        <f t="shared" si="75"/>
        <v>1558.5569454238666</v>
      </c>
      <c r="BF366" s="128">
        <f t="shared" si="75"/>
        <v>899.37831101965457</v>
      </c>
      <c r="BG366" s="128">
        <f t="shared" si="75"/>
        <v>777.82094142097139</v>
      </c>
      <c r="BH366" s="128">
        <f t="shared" si="75"/>
        <v>39417.614360374195</v>
      </c>
      <c r="BI366" s="128">
        <f t="shared" si="77"/>
        <v>7588.8558835618915</v>
      </c>
      <c r="BJ366" s="128">
        <f t="shared" si="78"/>
        <v>5629.301181933788</v>
      </c>
      <c r="BK366" s="128">
        <f t="shared" si="79"/>
        <v>4019.4734775890979</v>
      </c>
      <c r="BL366" s="128">
        <f t="shared" si="80"/>
        <v>22464.271487473754</v>
      </c>
      <c r="BM366" s="128">
        <f t="shared" si="81"/>
        <v>7986.8248887150739</v>
      </c>
      <c r="BN366" s="128">
        <f t="shared" si="82"/>
        <v>5489.6899753672033</v>
      </c>
    </row>
    <row r="367" spans="1:66">
      <c r="A367" s="132">
        <v>268</v>
      </c>
      <c r="B367" s="25" t="s">
        <v>67</v>
      </c>
      <c r="C367" s="128">
        <f t="shared" si="76"/>
        <v>21235.628729453067</v>
      </c>
      <c r="D367" s="128"/>
      <c r="E367" s="128"/>
      <c r="F367" s="128"/>
      <c r="G367" s="128"/>
      <c r="H367" s="128"/>
      <c r="I367" s="128"/>
      <c r="J367" s="128"/>
      <c r="K367" s="128"/>
      <c r="L367" s="128"/>
      <c r="M367" s="128"/>
      <c r="N367" s="128"/>
      <c r="O367" s="128"/>
      <c r="P367" s="128"/>
      <c r="Q367" s="128"/>
      <c r="R367" s="128"/>
      <c r="S367" s="128"/>
      <c r="T367" s="128"/>
      <c r="U367" s="128"/>
      <c r="V367" s="128"/>
      <c r="W367" s="128"/>
      <c r="X367" s="128"/>
      <c r="Y367" s="128"/>
      <c r="Z367" s="128"/>
      <c r="AA367" s="128"/>
      <c r="AB367" s="128"/>
      <c r="AC367" s="128"/>
      <c r="AD367" s="128"/>
      <c r="AE367" s="128"/>
      <c r="AF367" s="128"/>
      <c r="AG367" s="128"/>
      <c r="AH367" s="128"/>
      <c r="AI367" s="128"/>
      <c r="AJ367" s="128"/>
      <c r="AK367" s="128"/>
      <c r="AL367" s="128"/>
      <c r="AM367" s="128"/>
      <c r="AN367" s="128"/>
      <c r="AO367" s="128"/>
      <c r="AP367" s="128">
        <f t="shared" ref="AP367:BH371" si="83">AP167+$B$298/5*(AP667-AP167)</f>
        <v>1346.3769847426192</v>
      </c>
      <c r="AQ367" s="128">
        <f t="shared" si="83"/>
        <v>1280.3025458780323</v>
      </c>
      <c r="AR367" s="128">
        <f t="shared" si="83"/>
        <v>1343.6278893162955</v>
      </c>
      <c r="AS367" s="128">
        <f t="shared" si="83"/>
        <v>1159.3302005604955</v>
      </c>
      <c r="AT367" s="128">
        <f t="shared" si="83"/>
        <v>1109.8816600062619</v>
      </c>
      <c r="AU367" s="128">
        <f t="shared" si="83"/>
        <v>1438.566828692014</v>
      </c>
      <c r="AV367" s="128">
        <f t="shared" si="83"/>
        <v>1570.7511750275078</v>
      </c>
      <c r="AW367" s="128">
        <f t="shared" si="83"/>
        <v>1478.5197653395276</v>
      </c>
      <c r="AX367" s="128">
        <f t="shared" si="83"/>
        <v>1273.3186715548852</v>
      </c>
      <c r="AY367" s="128">
        <f t="shared" si="83"/>
        <v>1137.295748618041</v>
      </c>
      <c r="AZ367" s="128">
        <f t="shared" si="83"/>
        <v>1156.5951907910587</v>
      </c>
      <c r="BA367" s="128">
        <f t="shared" si="83"/>
        <v>1353.4924542609035</v>
      </c>
      <c r="BB367" s="128">
        <f t="shared" si="83"/>
        <v>1394.5747837831898</v>
      </c>
      <c r="BC367" s="128">
        <f t="shared" si="83"/>
        <v>1227.2895827521215</v>
      </c>
      <c r="BD367" s="128">
        <f t="shared" si="83"/>
        <v>1024.2409332104069</v>
      </c>
      <c r="BE367" s="128">
        <f t="shared" si="83"/>
        <v>782.92159133355813</v>
      </c>
      <c r="BF367" s="128">
        <f t="shared" si="83"/>
        <v>568.79200469585476</v>
      </c>
      <c r="BG367" s="128">
        <f t="shared" si="83"/>
        <v>589.75071889029107</v>
      </c>
      <c r="BH367" s="128">
        <f t="shared" si="83"/>
        <v>21235.628729453067</v>
      </c>
      <c r="BI367" s="128">
        <f t="shared" si="77"/>
        <v>3970.3074199369466</v>
      </c>
      <c r="BJ367" s="128">
        <f t="shared" si="78"/>
        <v>3075.388594156535</v>
      </c>
      <c r="BK367" s="128">
        <f t="shared" si="79"/>
        <v>2269.2118605667574</v>
      </c>
      <c r="BL367" s="128">
        <f t="shared" si="80"/>
        <v>12376.728358297589</v>
      </c>
      <c r="BM367" s="128">
        <f t="shared" si="81"/>
        <v>4192.9948308822331</v>
      </c>
      <c r="BN367" s="128">
        <f t="shared" si="82"/>
        <v>2965.7052481301107</v>
      </c>
    </row>
    <row r="368" spans="1:66">
      <c r="A368" s="132">
        <v>269</v>
      </c>
      <c r="B368" s="25" t="s">
        <v>68</v>
      </c>
      <c r="C368" s="128">
        <f t="shared" si="76"/>
        <v>6198.6817747055748</v>
      </c>
      <c r="D368" s="128"/>
      <c r="E368" s="128"/>
      <c r="F368" s="128"/>
      <c r="G368" s="128"/>
      <c r="H368" s="128"/>
      <c r="I368" s="128"/>
      <c r="J368" s="128"/>
      <c r="K368" s="128"/>
      <c r="L368" s="128"/>
      <c r="M368" s="128"/>
      <c r="N368" s="128"/>
      <c r="O368" s="128"/>
      <c r="P368" s="128"/>
      <c r="Q368" s="128"/>
      <c r="R368" s="128"/>
      <c r="S368" s="128"/>
      <c r="T368" s="128"/>
      <c r="U368" s="128"/>
      <c r="V368" s="128"/>
      <c r="W368" s="128"/>
      <c r="X368" s="128"/>
      <c r="Y368" s="128"/>
      <c r="Z368" s="128"/>
      <c r="AA368" s="128"/>
      <c r="AB368" s="128"/>
      <c r="AC368" s="128"/>
      <c r="AD368" s="128"/>
      <c r="AE368" s="128"/>
      <c r="AF368" s="128"/>
      <c r="AG368" s="128"/>
      <c r="AH368" s="128"/>
      <c r="AI368" s="128"/>
      <c r="AJ368" s="128"/>
      <c r="AK368" s="128"/>
      <c r="AL368" s="128"/>
      <c r="AM368" s="128"/>
      <c r="AN368" s="128"/>
      <c r="AO368" s="128"/>
      <c r="AP368" s="128">
        <f t="shared" si="83"/>
        <v>281.9727903990771</v>
      </c>
      <c r="AQ368" s="128">
        <f t="shared" si="83"/>
        <v>324.85315909868052</v>
      </c>
      <c r="AR368" s="128">
        <f t="shared" si="83"/>
        <v>356.31453927106543</v>
      </c>
      <c r="AS368" s="128">
        <f t="shared" si="83"/>
        <v>284.3229544990453</v>
      </c>
      <c r="AT368" s="128">
        <f t="shared" si="83"/>
        <v>198.73970107187338</v>
      </c>
      <c r="AU368" s="128">
        <f t="shared" si="83"/>
        <v>249.78655985201254</v>
      </c>
      <c r="AV368" s="128">
        <f t="shared" si="83"/>
        <v>267.67623392799322</v>
      </c>
      <c r="AW368" s="128">
        <f t="shared" si="83"/>
        <v>315.594467664739</v>
      </c>
      <c r="AX368" s="128">
        <f t="shared" si="83"/>
        <v>314.20122346235627</v>
      </c>
      <c r="AY368" s="128">
        <f t="shared" si="83"/>
        <v>320.08179653892068</v>
      </c>
      <c r="AZ368" s="128">
        <f t="shared" si="83"/>
        <v>397.75513891721414</v>
      </c>
      <c r="BA368" s="128">
        <f t="shared" si="83"/>
        <v>488.38609971777447</v>
      </c>
      <c r="BB368" s="128">
        <f t="shared" si="83"/>
        <v>561.25365117279648</v>
      </c>
      <c r="BC368" s="128">
        <f t="shared" si="83"/>
        <v>549.70105120170501</v>
      </c>
      <c r="BD368" s="128">
        <f t="shared" si="83"/>
        <v>491.25771258388107</v>
      </c>
      <c r="BE368" s="128">
        <f t="shared" si="83"/>
        <v>355.81202927527488</v>
      </c>
      <c r="BF368" s="128">
        <f t="shared" si="83"/>
        <v>222.35441295553505</v>
      </c>
      <c r="BG368" s="128">
        <f t="shared" si="83"/>
        <v>218.61825309563031</v>
      </c>
      <c r="BH368" s="128">
        <f t="shared" si="83"/>
        <v>6198.6817747055748</v>
      </c>
      <c r="BI368" s="128">
        <f t="shared" si="77"/>
        <v>963.14048876882305</v>
      </c>
      <c r="BJ368" s="128">
        <f t="shared" si="78"/>
        <v>696.85137913355788</v>
      </c>
      <c r="BK368" s="128">
        <f t="shared" si="79"/>
        <v>483.06265557091865</v>
      </c>
      <c r="BL368" s="128">
        <f t="shared" si="80"/>
        <v>3227.2040541252982</v>
      </c>
      <c r="BM368" s="128">
        <f t="shared" si="81"/>
        <v>1837.7434591120264</v>
      </c>
      <c r="BN368" s="128">
        <f t="shared" si="82"/>
        <v>1288.0424079103213</v>
      </c>
    </row>
    <row r="369" spans="1:66">
      <c r="A369" s="132">
        <v>270</v>
      </c>
      <c r="B369" s="25" t="s">
        <v>69</v>
      </c>
      <c r="C369" s="128">
        <f t="shared" si="76"/>
        <v>30108.35172758644</v>
      </c>
      <c r="D369" s="128"/>
      <c r="E369" s="128"/>
      <c r="F369" s="128"/>
      <c r="G369" s="128"/>
      <c r="H369" s="128"/>
      <c r="I369" s="128"/>
      <c r="J369" s="128"/>
      <c r="K369" s="128"/>
      <c r="L369" s="128"/>
      <c r="M369" s="128"/>
      <c r="N369" s="128"/>
      <c r="O369" s="128"/>
      <c r="P369" s="128"/>
      <c r="Q369" s="128"/>
      <c r="R369" s="128"/>
      <c r="S369" s="128"/>
      <c r="T369" s="128"/>
      <c r="U369" s="128"/>
      <c r="V369" s="128"/>
      <c r="W369" s="128"/>
      <c r="X369" s="128"/>
      <c r="Y369" s="128"/>
      <c r="Z369" s="128"/>
      <c r="AA369" s="128"/>
      <c r="AB369" s="128"/>
      <c r="AC369" s="128"/>
      <c r="AD369" s="128"/>
      <c r="AE369" s="128"/>
      <c r="AF369" s="128"/>
      <c r="AG369" s="128"/>
      <c r="AH369" s="128"/>
      <c r="AI369" s="128"/>
      <c r="AJ369" s="128"/>
      <c r="AK369" s="128"/>
      <c r="AL369" s="128"/>
      <c r="AM369" s="128"/>
      <c r="AN369" s="128"/>
      <c r="AO369" s="128"/>
      <c r="AP369" s="128">
        <f t="shared" si="83"/>
        <v>1535.1950804230928</v>
      </c>
      <c r="AQ369" s="128">
        <f t="shared" si="83"/>
        <v>1722.3502580725312</v>
      </c>
      <c r="AR369" s="128">
        <f t="shared" si="83"/>
        <v>1894.1914515042781</v>
      </c>
      <c r="AS369" s="128">
        <f t="shared" si="83"/>
        <v>1840.3451539727812</v>
      </c>
      <c r="AT369" s="128">
        <f t="shared" si="83"/>
        <v>1334.4834271597967</v>
      </c>
      <c r="AU369" s="128">
        <f t="shared" si="83"/>
        <v>1511.4922355609333</v>
      </c>
      <c r="AV369" s="128">
        <f t="shared" si="83"/>
        <v>1609.9506434040391</v>
      </c>
      <c r="AW369" s="128">
        <f t="shared" si="83"/>
        <v>1647.1579510584265</v>
      </c>
      <c r="AX369" s="128">
        <f t="shared" si="83"/>
        <v>1733.6088517008634</v>
      </c>
      <c r="AY369" s="128">
        <f t="shared" si="83"/>
        <v>1778.0559815866679</v>
      </c>
      <c r="AZ369" s="128">
        <f t="shared" si="83"/>
        <v>1952.2574882486258</v>
      </c>
      <c r="BA369" s="128">
        <f t="shared" si="83"/>
        <v>2030.46400947395</v>
      </c>
      <c r="BB369" s="128">
        <f t="shared" si="83"/>
        <v>2072.6104371676765</v>
      </c>
      <c r="BC369" s="128">
        <f t="shared" si="83"/>
        <v>2016.8116936533322</v>
      </c>
      <c r="BD369" s="128">
        <f t="shared" si="83"/>
        <v>1873.2741439039189</v>
      </c>
      <c r="BE369" s="128">
        <f t="shared" si="83"/>
        <v>1496.3576050959425</v>
      </c>
      <c r="BF369" s="128">
        <f t="shared" si="83"/>
        <v>1052.2140819472886</v>
      </c>
      <c r="BG369" s="128">
        <f t="shared" si="83"/>
        <v>1007.5312336522957</v>
      </c>
      <c r="BH369" s="128">
        <f t="shared" si="83"/>
        <v>30108.35172758644</v>
      </c>
      <c r="BI369" s="128">
        <f t="shared" si="77"/>
        <v>5151.7367899999026</v>
      </c>
      <c r="BJ369" s="128">
        <f t="shared" si="78"/>
        <v>4311.3434520351448</v>
      </c>
      <c r="BK369" s="128">
        <f t="shared" si="79"/>
        <v>3174.8285811325777</v>
      </c>
      <c r="BL369" s="128">
        <f t="shared" si="80"/>
        <v>16406.219086950092</v>
      </c>
      <c r="BM369" s="128">
        <f t="shared" si="81"/>
        <v>7446.1887582527779</v>
      </c>
      <c r="BN369" s="128">
        <f t="shared" si="82"/>
        <v>5429.3770645994455</v>
      </c>
    </row>
    <row r="370" spans="1:66">
      <c r="A370" s="132">
        <v>271</v>
      </c>
      <c r="B370" s="25" t="s">
        <v>70</v>
      </c>
      <c r="C370" s="128">
        <f t="shared" si="76"/>
        <v>35800.665842236813</v>
      </c>
      <c r="D370" s="128"/>
      <c r="E370" s="128"/>
      <c r="F370" s="128"/>
      <c r="G370" s="128"/>
      <c r="H370" s="128"/>
      <c r="I370" s="128"/>
      <c r="J370" s="128"/>
      <c r="K370" s="128"/>
      <c r="L370" s="128"/>
      <c r="M370" s="128"/>
      <c r="N370" s="128"/>
      <c r="O370" s="128"/>
      <c r="P370" s="128"/>
      <c r="Q370" s="128"/>
      <c r="R370" s="128"/>
      <c r="S370" s="128"/>
      <c r="T370" s="128"/>
      <c r="U370" s="128"/>
      <c r="V370" s="128"/>
      <c r="W370" s="128"/>
      <c r="X370" s="128"/>
      <c r="Y370" s="128"/>
      <c r="Z370" s="128"/>
      <c r="AA370" s="128"/>
      <c r="AB370" s="128"/>
      <c r="AC370" s="128"/>
      <c r="AD370" s="128"/>
      <c r="AE370" s="128"/>
      <c r="AF370" s="128"/>
      <c r="AG370" s="128"/>
      <c r="AH370" s="128"/>
      <c r="AI370" s="128"/>
      <c r="AJ370" s="128"/>
      <c r="AK370" s="128"/>
      <c r="AL370" s="128"/>
      <c r="AM370" s="128"/>
      <c r="AN370" s="128"/>
      <c r="AO370" s="128"/>
      <c r="AP370" s="128">
        <f t="shared" si="83"/>
        <v>1863.9011452873742</v>
      </c>
      <c r="AQ370" s="128">
        <f t="shared" si="83"/>
        <v>2019.2608936423369</v>
      </c>
      <c r="AR370" s="128">
        <f t="shared" si="83"/>
        <v>2235.6002548341739</v>
      </c>
      <c r="AS370" s="128">
        <f t="shared" si="83"/>
        <v>2217.3985426721979</v>
      </c>
      <c r="AT370" s="128">
        <f t="shared" si="83"/>
        <v>1959.9222013141982</v>
      </c>
      <c r="AU370" s="128">
        <f t="shared" si="83"/>
        <v>2174.2969908667656</v>
      </c>
      <c r="AV370" s="128">
        <f t="shared" si="83"/>
        <v>2256.163475669905</v>
      </c>
      <c r="AW370" s="128">
        <f t="shared" si="83"/>
        <v>2188.6966789744274</v>
      </c>
      <c r="AX370" s="128">
        <f t="shared" si="83"/>
        <v>2122.3429525289976</v>
      </c>
      <c r="AY370" s="128">
        <f t="shared" si="83"/>
        <v>2169.4611198980415</v>
      </c>
      <c r="AZ370" s="128">
        <f t="shared" si="83"/>
        <v>2205.9303358088737</v>
      </c>
      <c r="BA370" s="128">
        <f t="shared" si="83"/>
        <v>2284.425713148722</v>
      </c>
      <c r="BB370" s="128">
        <f t="shared" si="83"/>
        <v>2280.6784136522269</v>
      </c>
      <c r="BC370" s="128">
        <f t="shared" si="83"/>
        <v>2192.4029800367384</v>
      </c>
      <c r="BD370" s="128">
        <f t="shared" si="83"/>
        <v>1962.6849352148026</v>
      </c>
      <c r="BE370" s="128">
        <f t="shared" si="83"/>
        <v>1536.0292381586157</v>
      </c>
      <c r="BF370" s="128">
        <f t="shared" si="83"/>
        <v>1040.6326754550782</v>
      </c>
      <c r="BG370" s="128">
        <f t="shared" si="83"/>
        <v>1090.8372950733406</v>
      </c>
      <c r="BH370" s="128">
        <f t="shared" si="83"/>
        <v>35800.665842236813</v>
      </c>
      <c r="BI370" s="128">
        <f t="shared" si="77"/>
        <v>6118.7622937638853</v>
      </c>
      <c r="BJ370" s="128">
        <f t="shared" si="78"/>
        <v>5518.6808968869009</v>
      </c>
      <c r="BK370" s="128">
        <f t="shared" si="79"/>
        <v>4177.3207439863963</v>
      </c>
      <c r="BL370" s="128">
        <f t="shared" si="80"/>
        <v>20528.877298931035</v>
      </c>
      <c r="BM370" s="128">
        <f t="shared" si="81"/>
        <v>7822.587123938576</v>
      </c>
      <c r="BN370" s="128">
        <f t="shared" si="82"/>
        <v>5630.1841439018372</v>
      </c>
    </row>
    <row r="371" spans="1:66">
      <c r="A371" s="132">
        <v>272</v>
      </c>
      <c r="B371" s="25" t="s">
        <v>71</v>
      </c>
      <c r="C371" s="128">
        <f t="shared" si="76"/>
        <v>46233.286295186612</v>
      </c>
      <c r="D371" s="128"/>
      <c r="E371" s="128"/>
      <c r="F371" s="128"/>
      <c r="G371" s="128"/>
      <c r="H371" s="128"/>
      <c r="I371" s="128"/>
      <c r="J371" s="128"/>
      <c r="K371" s="128"/>
      <c r="L371" s="128"/>
      <c r="M371" s="128"/>
      <c r="N371" s="128"/>
      <c r="O371" s="128"/>
      <c r="P371" s="128"/>
      <c r="Q371" s="128"/>
      <c r="R371" s="128"/>
      <c r="S371" s="128"/>
      <c r="T371" s="128"/>
      <c r="U371" s="128"/>
      <c r="V371" s="128"/>
      <c r="W371" s="128"/>
      <c r="X371" s="128"/>
      <c r="Y371" s="128"/>
      <c r="Z371" s="128"/>
      <c r="AA371" s="128"/>
      <c r="AB371" s="128"/>
      <c r="AC371" s="128"/>
      <c r="AD371" s="128"/>
      <c r="AE371" s="128"/>
      <c r="AF371" s="128"/>
      <c r="AG371" s="128"/>
      <c r="AH371" s="128"/>
      <c r="AI371" s="128"/>
      <c r="AJ371" s="128"/>
      <c r="AK371" s="128"/>
      <c r="AL371" s="128"/>
      <c r="AM371" s="128"/>
      <c r="AN371" s="128"/>
      <c r="AO371" s="128"/>
      <c r="AP371" s="128">
        <f t="shared" si="83"/>
        <v>2436.238839448722</v>
      </c>
      <c r="AQ371" s="128">
        <f t="shared" si="83"/>
        <v>2564.5128134171291</v>
      </c>
      <c r="AR371" s="128">
        <f t="shared" si="83"/>
        <v>2753.5834162137462</v>
      </c>
      <c r="AS371" s="128">
        <f t="shared" si="83"/>
        <v>2561.7634534494459</v>
      </c>
      <c r="AT371" s="128">
        <f t="shared" si="83"/>
        <v>2122.6725718836942</v>
      </c>
      <c r="AU371" s="128">
        <f t="shared" si="83"/>
        <v>2626.1249953359661</v>
      </c>
      <c r="AV371" s="128">
        <f t="shared" si="83"/>
        <v>2741.8551340917757</v>
      </c>
      <c r="AW371" s="128">
        <f t="shared" si="83"/>
        <v>2772.3080579739367</v>
      </c>
      <c r="AX371" s="128">
        <f t="shared" si="83"/>
        <v>2650.3948367907956</v>
      </c>
      <c r="AY371" s="128">
        <f t="shared" si="83"/>
        <v>2626.9444138212457</v>
      </c>
      <c r="AZ371" s="128">
        <f t="shared" si="83"/>
        <v>2864.2301530383097</v>
      </c>
      <c r="BA371" s="128">
        <f t="shared" si="83"/>
        <v>3114.8884236490594</v>
      </c>
      <c r="BB371" s="128">
        <f t="shared" si="83"/>
        <v>3359.529420962057</v>
      </c>
      <c r="BC371" s="128">
        <f t="shared" si="83"/>
        <v>3370.6117382018683</v>
      </c>
      <c r="BD371" s="128">
        <f t="shared" si="83"/>
        <v>3029.4394218651296</v>
      </c>
      <c r="BE371" s="128">
        <f t="shared" si="83"/>
        <v>2172.6112765907465</v>
      </c>
      <c r="BF371" s="128">
        <f t="shared" si="83"/>
        <v>1339.2824716304774</v>
      </c>
      <c r="BG371" s="128">
        <f t="shared" si="83"/>
        <v>1126.2948568225092</v>
      </c>
      <c r="BH371" s="128">
        <f t="shared" si="83"/>
        <v>46233.286295186612</v>
      </c>
      <c r="BI371" s="128">
        <f t="shared" si="77"/>
        <v>7754.3350690795969</v>
      </c>
      <c r="BJ371" s="128">
        <f t="shared" si="78"/>
        <v>6336.5860750613874</v>
      </c>
      <c r="BK371" s="128">
        <f t="shared" si="79"/>
        <v>4684.4360253331397</v>
      </c>
      <c r="BL371" s="128">
        <f t="shared" si="80"/>
        <v>25903.653388926617</v>
      </c>
      <c r="BM371" s="128">
        <f t="shared" si="81"/>
        <v>11038.239765110731</v>
      </c>
      <c r="BN371" s="128">
        <f t="shared" si="82"/>
        <v>7667.6280269088629</v>
      </c>
    </row>
    <row r="372" spans="1:66">
      <c r="A372" s="132">
        <v>273</v>
      </c>
      <c r="B372" s="25" t="s">
        <v>72</v>
      </c>
      <c r="C372" s="128">
        <f t="shared" si="76"/>
        <v>3920.4320956575457</v>
      </c>
      <c r="D372" s="128"/>
      <c r="E372" s="128"/>
      <c r="F372" s="128"/>
      <c r="G372" s="128"/>
      <c r="H372" s="128"/>
      <c r="I372" s="128"/>
      <c r="J372" s="128"/>
      <c r="K372" s="128"/>
      <c r="L372" s="128"/>
      <c r="M372" s="128"/>
      <c r="N372" s="128"/>
      <c r="O372" s="128"/>
      <c r="P372" s="128"/>
      <c r="Q372" s="128"/>
      <c r="R372" s="128"/>
      <c r="S372" s="128"/>
      <c r="T372" s="128"/>
      <c r="U372" s="128"/>
      <c r="V372" s="128"/>
      <c r="W372" s="128"/>
      <c r="X372" s="128"/>
      <c r="Y372" s="128"/>
      <c r="Z372" s="128"/>
      <c r="AA372" s="128"/>
      <c r="AB372" s="128"/>
      <c r="AC372" s="128"/>
      <c r="AD372" s="128"/>
      <c r="AE372" s="128"/>
      <c r="AF372" s="128"/>
      <c r="AG372" s="128"/>
      <c r="AH372" s="128"/>
      <c r="AI372" s="128"/>
      <c r="AJ372" s="128"/>
      <c r="AK372" s="128"/>
      <c r="AL372" s="128"/>
      <c r="AM372" s="128"/>
      <c r="AN372" s="128"/>
      <c r="AO372" s="128"/>
      <c r="AP372" s="128">
        <f t="shared" ref="AP372:BH375" si="84">AP172+$B$298/5*(AP672-AP172)</f>
        <v>217.54731555464269</v>
      </c>
      <c r="AQ372" s="128">
        <f t="shared" si="84"/>
        <v>210.26855635153086</v>
      </c>
      <c r="AR372" s="128">
        <f t="shared" si="84"/>
        <v>222.98321566660158</v>
      </c>
      <c r="AS372" s="128">
        <f t="shared" si="84"/>
        <v>157.45130180159902</v>
      </c>
      <c r="AT372" s="128">
        <f t="shared" si="84"/>
        <v>134.23742040347463</v>
      </c>
      <c r="AU372" s="128">
        <f t="shared" si="84"/>
        <v>184.04081438838583</v>
      </c>
      <c r="AV372" s="128">
        <f t="shared" si="84"/>
        <v>192.29146458730321</v>
      </c>
      <c r="AW372" s="128">
        <f t="shared" si="84"/>
        <v>196.11199311264087</v>
      </c>
      <c r="AX372" s="128">
        <f t="shared" si="84"/>
        <v>183.38714564519913</v>
      </c>
      <c r="AY372" s="128">
        <f t="shared" si="84"/>
        <v>195.45248613725653</v>
      </c>
      <c r="AZ372" s="128">
        <f t="shared" si="84"/>
        <v>264.64949802506851</v>
      </c>
      <c r="BA372" s="128">
        <f t="shared" si="84"/>
        <v>310.25491885314142</v>
      </c>
      <c r="BB372" s="128">
        <f t="shared" si="84"/>
        <v>335.45034030489256</v>
      </c>
      <c r="BC372" s="128">
        <f t="shared" si="84"/>
        <v>328.71009517247461</v>
      </c>
      <c r="BD372" s="128">
        <f t="shared" si="84"/>
        <v>288.10335454126829</v>
      </c>
      <c r="BE372" s="128">
        <f t="shared" si="84"/>
        <v>200.83183034311912</v>
      </c>
      <c r="BF372" s="128">
        <f t="shared" si="84"/>
        <v>144.73233664623112</v>
      </c>
      <c r="BG372" s="128">
        <f t="shared" si="84"/>
        <v>153.92800812271543</v>
      </c>
      <c r="BH372" s="128">
        <f t="shared" si="84"/>
        <v>3920.4320956575457</v>
      </c>
      <c r="BI372" s="128">
        <f t="shared" si="77"/>
        <v>650.79908757277519</v>
      </c>
      <c r="BJ372" s="128">
        <f t="shared" si="78"/>
        <v>425.4786516050346</v>
      </c>
      <c r="BK372" s="128">
        <f t="shared" si="79"/>
        <v>291.68872220507365</v>
      </c>
      <c r="BL372" s="128">
        <f t="shared" si="80"/>
        <v>2058.8566021780025</v>
      </c>
      <c r="BM372" s="128">
        <f t="shared" si="81"/>
        <v>1116.3056248258085</v>
      </c>
      <c r="BN372" s="128">
        <f t="shared" si="82"/>
        <v>787.59552965333387</v>
      </c>
    </row>
    <row r="373" spans="1:66">
      <c r="A373" s="132">
        <v>274</v>
      </c>
      <c r="B373" s="25" t="s">
        <v>73</v>
      </c>
      <c r="C373" s="128">
        <f t="shared" si="76"/>
        <v>176089.547330425</v>
      </c>
      <c r="D373" s="128"/>
      <c r="E373" s="128"/>
      <c r="F373" s="128"/>
      <c r="G373" s="128"/>
      <c r="H373" s="128"/>
      <c r="I373" s="128"/>
      <c r="J373" s="128"/>
      <c r="K373" s="128"/>
      <c r="L373" s="128"/>
      <c r="M373" s="128"/>
      <c r="N373" s="128"/>
      <c r="O373" s="128"/>
      <c r="P373" s="128"/>
      <c r="Q373" s="128"/>
      <c r="R373" s="128"/>
      <c r="S373" s="128"/>
      <c r="T373" s="128"/>
      <c r="U373" s="128"/>
      <c r="V373" s="128"/>
      <c r="W373" s="128"/>
      <c r="X373" s="128"/>
      <c r="Y373" s="128"/>
      <c r="Z373" s="128"/>
      <c r="AA373" s="128"/>
      <c r="AB373" s="128"/>
      <c r="AC373" s="128"/>
      <c r="AD373" s="128"/>
      <c r="AE373" s="128"/>
      <c r="AF373" s="128"/>
      <c r="AG373" s="128"/>
      <c r="AH373" s="128"/>
      <c r="AI373" s="128"/>
      <c r="AJ373" s="128"/>
      <c r="AK373" s="128"/>
      <c r="AL373" s="128"/>
      <c r="AM373" s="128"/>
      <c r="AN373" s="128"/>
      <c r="AO373" s="128"/>
      <c r="AP373" s="128">
        <f t="shared" si="84"/>
        <v>8400.0031089915683</v>
      </c>
      <c r="AQ373" s="128">
        <f t="shared" si="84"/>
        <v>9232.718830453081</v>
      </c>
      <c r="AR373" s="128">
        <f t="shared" si="84"/>
        <v>10036.58023940782</v>
      </c>
      <c r="AS373" s="128">
        <f t="shared" si="84"/>
        <v>11104.798477352782</v>
      </c>
      <c r="AT373" s="128">
        <f t="shared" si="84"/>
        <v>14099.598460734587</v>
      </c>
      <c r="AU373" s="128">
        <f t="shared" si="84"/>
        <v>12769.529223552408</v>
      </c>
      <c r="AV373" s="128">
        <f t="shared" si="84"/>
        <v>12450.762496126237</v>
      </c>
      <c r="AW373" s="128">
        <f t="shared" si="84"/>
        <v>12632.159923012332</v>
      </c>
      <c r="AX373" s="128">
        <f t="shared" si="84"/>
        <v>11946.635758775357</v>
      </c>
      <c r="AY373" s="128">
        <f t="shared" si="84"/>
        <v>11437.544817593978</v>
      </c>
      <c r="AZ373" s="128">
        <f t="shared" si="84"/>
        <v>11231.410427969395</v>
      </c>
      <c r="BA373" s="128">
        <f t="shared" si="84"/>
        <v>10166.909024301216</v>
      </c>
      <c r="BB373" s="128">
        <f t="shared" si="84"/>
        <v>9108.048838865263</v>
      </c>
      <c r="BC373" s="128">
        <f t="shared" si="84"/>
        <v>8103.6405948057109</v>
      </c>
      <c r="BD373" s="128">
        <f t="shared" si="84"/>
        <v>7224.768414582406</v>
      </c>
      <c r="BE373" s="128">
        <f t="shared" si="84"/>
        <v>5958.0049822492201</v>
      </c>
      <c r="BF373" s="128">
        <f t="shared" si="84"/>
        <v>4706.7435004030431</v>
      </c>
      <c r="BG373" s="128">
        <f t="shared" si="84"/>
        <v>5479.6902112486086</v>
      </c>
      <c r="BH373" s="128">
        <f t="shared" si="84"/>
        <v>176089.547330425</v>
      </c>
      <c r="BI373" s="128">
        <f t="shared" si="77"/>
        <v>27669.302178852471</v>
      </c>
      <c r="BJ373" s="128">
        <f t="shared" si="78"/>
        <v>31226.345081732059</v>
      </c>
      <c r="BK373" s="128">
        <f t="shared" si="79"/>
        <v>25204.396938087368</v>
      </c>
      <c r="BL373" s="128">
        <f t="shared" si="80"/>
        <v>110284.51836187189</v>
      </c>
      <c r="BM373" s="128">
        <f t="shared" si="81"/>
        <v>31472.84770328899</v>
      </c>
      <c r="BN373" s="128">
        <f t="shared" si="82"/>
        <v>23369.207108483279</v>
      </c>
    </row>
    <row r="374" spans="1:66">
      <c r="A374" s="132">
        <v>275</v>
      </c>
      <c r="B374" s="25" t="s">
        <v>74</v>
      </c>
      <c r="C374" s="128">
        <f t="shared" si="76"/>
        <v>245484.13709223591</v>
      </c>
      <c r="D374" s="128"/>
      <c r="E374" s="128"/>
      <c r="F374" s="128"/>
      <c r="G374" s="128"/>
      <c r="H374" s="128"/>
      <c r="I374" s="128"/>
      <c r="J374" s="128"/>
      <c r="K374" s="128"/>
      <c r="L374" s="128"/>
      <c r="M374" s="128"/>
      <c r="N374" s="128"/>
      <c r="O374" s="128"/>
      <c r="P374" s="128"/>
      <c r="Q374" s="128"/>
      <c r="R374" s="128"/>
      <c r="S374" s="128"/>
      <c r="T374" s="128"/>
      <c r="U374" s="128"/>
      <c r="V374" s="128"/>
      <c r="W374" s="128"/>
      <c r="X374" s="128"/>
      <c r="Y374" s="128"/>
      <c r="Z374" s="128"/>
      <c r="AA374" s="128"/>
      <c r="AB374" s="128"/>
      <c r="AC374" s="128"/>
      <c r="AD374" s="128"/>
      <c r="AE374" s="128"/>
      <c r="AF374" s="128"/>
      <c r="AG374" s="128"/>
      <c r="AH374" s="128"/>
      <c r="AI374" s="128"/>
      <c r="AJ374" s="128"/>
      <c r="AK374" s="128"/>
      <c r="AL374" s="128"/>
      <c r="AM374" s="128"/>
      <c r="AN374" s="128"/>
      <c r="AO374" s="128"/>
      <c r="AP374" s="128">
        <f t="shared" si="84"/>
        <v>18500.935000910678</v>
      </c>
      <c r="AQ374" s="128">
        <f t="shared" si="84"/>
        <v>17849.670559414015</v>
      </c>
      <c r="AR374" s="128">
        <f t="shared" si="84"/>
        <v>16398.126187162088</v>
      </c>
      <c r="AS374" s="128">
        <f t="shared" si="84"/>
        <v>14628.850284407739</v>
      </c>
      <c r="AT374" s="128">
        <f t="shared" si="84"/>
        <v>15879.391787603668</v>
      </c>
      <c r="AU374" s="128">
        <f t="shared" si="84"/>
        <v>18196.990634327314</v>
      </c>
      <c r="AV374" s="128">
        <f t="shared" si="84"/>
        <v>20587.618892120881</v>
      </c>
      <c r="AW374" s="128">
        <f t="shared" si="84"/>
        <v>21324.115099945378</v>
      </c>
      <c r="AX374" s="128">
        <f t="shared" si="84"/>
        <v>18680.912527536912</v>
      </c>
      <c r="AY374" s="128">
        <f t="shared" si="84"/>
        <v>15604.505279971892</v>
      </c>
      <c r="AZ374" s="128">
        <f t="shared" si="84"/>
        <v>13888.182278932234</v>
      </c>
      <c r="BA374" s="128">
        <f t="shared" si="84"/>
        <v>12434.580634501794</v>
      </c>
      <c r="BB374" s="128">
        <f t="shared" si="84"/>
        <v>11074.659444077417</v>
      </c>
      <c r="BC374" s="128">
        <f t="shared" si="84"/>
        <v>9484.2553673270249</v>
      </c>
      <c r="BD374" s="128">
        <f t="shared" si="84"/>
        <v>8028.0391360923459</v>
      </c>
      <c r="BE374" s="128">
        <f t="shared" si="84"/>
        <v>5807.8095316708295</v>
      </c>
      <c r="BF374" s="128">
        <f t="shared" si="84"/>
        <v>3748.7150472902708</v>
      </c>
      <c r="BG374" s="128">
        <f t="shared" si="84"/>
        <v>3366.7793989433999</v>
      </c>
      <c r="BH374" s="128">
        <f t="shared" si="84"/>
        <v>245484.13709223591</v>
      </c>
      <c r="BI374" s="128">
        <f t="shared" si="77"/>
        <v>52748.731747486781</v>
      </c>
      <c r="BJ374" s="128">
        <f t="shared" si="78"/>
        <v>40347.117784308663</v>
      </c>
      <c r="BK374" s="128">
        <f t="shared" si="79"/>
        <v>30508.24207201141</v>
      </c>
      <c r="BL374" s="128">
        <f t="shared" si="80"/>
        <v>153522.49669278058</v>
      </c>
      <c r="BM374" s="128">
        <f t="shared" si="81"/>
        <v>30435.598481323868</v>
      </c>
      <c r="BN374" s="128">
        <f t="shared" si="82"/>
        <v>20951.343113996845</v>
      </c>
    </row>
    <row r="375" spans="1:66">
      <c r="A375" s="132">
        <v>276</v>
      </c>
      <c r="B375" s="25" t="s">
        <v>75</v>
      </c>
      <c r="C375" s="128">
        <f t="shared" si="76"/>
        <v>44426.548499707707</v>
      </c>
      <c r="D375" s="128"/>
      <c r="E375" s="128"/>
      <c r="F375" s="128"/>
      <c r="G375" s="128"/>
      <c r="H375" s="128"/>
      <c r="I375" s="128"/>
      <c r="J375" s="128"/>
      <c r="K375" s="128"/>
      <c r="L375" s="128"/>
      <c r="M375" s="128"/>
      <c r="N375" s="128"/>
      <c r="O375" s="128"/>
      <c r="P375" s="128"/>
      <c r="Q375" s="128"/>
      <c r="R375" s="128"/>
      <c r="S375" s="128"/>
      <c r="T375" s="128"/>
      <c r="U375" s="128"/>
      <c r="V375" s="128"/>
      <c r="W375" s="128"/>
      <c r="X375" s="128"/>
      <c r="Y375" s="128"/>
      <c r="Z375" s="128"/>
      <c r="AA375" s="128"/>
      <c r="AB375" s="128"/>
      <c r="AC375" s="128"/>
      <c r="AD375" s="128"/>
      <c r="AE375" s="128"/>
      <c r="AF375" s="128"/>
      <c r="AG375" s="128"/>
      <c r="AH375" s="128"/>
      <c r="AI375" s="128"/>
      <c r="AJ375" s="128"/>
      <c r="AK375" s="128"/>
      <c r="AL375" s="128"/>
      <c r="AM375" s="128"/>
      <c r="AN375" s="128"/>
      <c r="AO375" s="128"/>
      <c r="AP375" s="128">
        <f t="shared" si="84"/>
        <v>2818.4295275142485</v>
      </c>
      <c r="AQ375" s="128">
        <f t="shared" si="84"/>
        <v>2905.2088177533401</v>
      </c>
      <c r="AR375" s="128">
        <f t="shared" si="84"/>
        <v>3055.4396513166307</v>
      </c>
      <c r="AS375" s="128">
        <f t="shared" si="84"/>
        <v>2995.5308304481841</v>
      </c>
      <c r="AT375" s="128">
        <f t="shared" si="84"/>
        <v>2752.4322267676953</v>
      </c>
      <c r="AU375" s="128">
        <f t="shared" si="84"/>
        <v>2853.3514898684193</v>
      </c>
      <c r="AV375" s="128">
        <f t="shared" si="84"/>
        <v>3078.743425016492</v>
      </c>
      <c r="AW375" s="128">
        <f t="shared" si="84"/>
        <v>2980.877012608405</v>
      </c>
      <c r="AX375" s="128">
        <f t="shared" si="84"/>
        <v>2690.9158580473604</v>
      </c>
      <c r="AY375" s="128">
        <f t="shared" si="84"/>
        <v>2581.4345359559643</v>
      </c>
      <c r="AZ375" s="128">
        <f t="shared" si="84"/>
        <v>2601.4495088670342</v>
      </c>
      <c r="BA375" s="128">
        <f t="shared" si="84"/>
        <v>2617.0709780415432</v>
      </c>
      <c r="BB375" s="128">
        <f t="shared" si="84"/>
        <v>2485.7728509809458</v>
      </c>
      <c r="BC375" s="128">
        <f t="shared" si="84"/>
        <v>2366.5011238537936</v>
      </c>
      <c r="BD375" s="128">
        <f t="shared" si="84"/>
        <v>2128.7741691042593</v>
      </c>
      <c r="BE375" s="128">
        <f t="shared" si="84"/>
        <v>1559.4693251777605</v>
      </c>
      <c r="BF375" s="128">
        <f t="shared" si="84"/>
        <v>1023.8899197435325</v>
      </c>
      <c r="BG375" s="128">
        <f t="shared" si="84"/>
        <v>931.25724864209838</v>
      </c>
      <c r="BH375" s="128">
        <f t="shared" si="84"/>
        <v>44426.548499707707</v>
      </c>
      <c r="BI375" s="128">
        <f t="shared" si="77"/>
        <v>8779.0779965842194</v>
      </c>
      <c r="BJ375" s="128">
        <f t="shared" si="78"/>
        <v>7581.2268480058574</v>
      </c>
      <c r="BK375" s="128">
        <f t="shared" si="79"/>
        <v>5747.9630572158794</v>
      </c>
      <c r="BL375" s="128">
        <f t="shared" si="80"/>
        <v>25840.260218333133</v>
      </c>
      <c r="BM375" s="128">
        <f t="shared" si="81"/>
        <v>8009.8917865214444</v>
      </c>
      <c r="BN375" s="128">
        <f t="shared" si="82"/>
        <v>5643.3906626676508</v>
      </c>
    </row>
    <row r="376" spans="1:66">
      <c r="A376" s="132">
        <v>277</v>
      </c>
      <c r="B376" s="25" t="s">
        <v>76</v>
      </c>
      <c r="C376" s="128">
        <f t="shared" si="76"/>
        <v>321963.37629339768</v>
      </c>
      <c r="D376" s="128"/>
      <c r="E376" s="128"/>
      <c r="F376" s="128"/>
      <c r="G376" s="128"/>
      <c r="H376" s="128"/>
      <c r="I376" s="128"/>
      <c r="J376" s="128"/>
      <c r="K376" s="128"/>
      <c r="L376" s="128"/>
      <c r="M376" s="128"/>
      <c r="N376" s="128"/>
      <c r="O376" s="128"/>
      <c r="P376" s="128"/>
      <c r="Q376" s="128"/>
      <c r="R376" s="128"/>
      <c r="S376" s="128"/>
      <c r="T376" s="128"/>
      <c r="U376" s="128"/>
      <c r="V376" s="128"/>
      <c r="W376" s="128"/>
      <c r="X376" s="128"/>
      <c r="Y376" s="128"/>
      <c r="Z376" s="128"/>
      <c r="AA376" s="128"/>
      <c r="AB376" s="128"/>
      <c r="AC376" s="128"/>
      <c r="AD376" s="128"/>
      <c r="AE376" s="128"/>
      <c r="AF376" s="128"/>
      <c r="AG376" s="128"/>
      <c r="AH376" s="128"/>
      <c r="AI376" s="128"/>
      <c r="AJ376" s="128"/>
      <c r="AK376" s="128"/>
      <c r="AL376" s="128"/>
      <c r="AM376" s="128"/>
      <c r="AN376" s="128"/>
      <c r="AO376" s="128"/>
      <c r="AP376" s="128">
        <f t="shared" ref="AP376:BH380" si="85">AP176+$B$298/5*(AP676-AP176)</f>
        <v>29586.484814051837</v>
      </c>
      <c r="AQ376" s="128">
        <f t="shared" si="85"/>
        <v>28067.238849126737</v>
      </c>
      <c r="AR376" s="128">
        <f t="shared" si="85"/>
        <v>24315.661863538124</v>
      </c>
      <c r="AS376" s="128">
        <f t="shared" si="85"/>
        <v>19111.943615094235</v>
      </c>
      <c r="AT376" s="128">
        <f t="shared" si="85"/>
        <v>19327.889493535291</v>
      </c>
      <c r="AU376" s="128">
        <f t="shared" si="85"/>
        <v>24458.386548482449</v>
      </c>
      <c r="AV376" s="128">
        <f t="shared" si="85"/>
        <v>30569.917710063266</v>
      </c>
      <c r="AW376" s="128">
        <f t="shared" si="85"/>
        <v>33607.225698647133</v>
      </c>
      <c r="AX376" s="128">
        <f t="shared" si="85"/>
        <v>28136.583803260495</v>
      </c>
      <c r="AY376" s="128">
        <f t="shared" si="85"/>
        <v>20167.420042033951</v>
      </c>
      <c r="AZ376" s="128">
        <f t="shared" si="85"/>
        <v>15541.129122379052</v>
      </c>
      <c r="BA376" s="128">
        <f t="shared" si="85"/>
        <v>12998.768269922244</v>
      </c>
      <c r="BB376" s="128">
        <f t="shared" si="85"/>
        <v>10918.937390108718</v>
      </c>
      <c r="BC376" s="128">
        <f t="shared" si="85"/>
        <v>8840.8962658411056</v>
      </c>
      <c r="BD376" s="128">
        <f t="shared" si="85"/>
        <v>6783.0451267182907</v>
      </c>
      <c r="BE376" s="128">
        <f t="shared" si="85"/>
        <v>4624.1640560067135</v>
      </c>
      <c r="BF376" s="128">
        <f t="shared" si="85"/>
        <v>2736.4372540382087</v>
      </c>
      <c r="BG376" s="128">
        <f t="shared" si="85"/>
        <v>2171.2463705498403</v>
      </c>
      <c r="BH376" s="128">
        <f t="shared" si="85"/>
        <v>321963.37629339768</v>
      </c>
      <c r="BI376" s="128">
        <f t="shared" si="77"/>
        <v>81969.385526716709</v>
      </c>
      <c r="BJ376" s="128">
        <f t="shared" si="78"/>
        <v>53029.230226752392</v>
      </c>
      <c r="BK376" s="128">
        <f t="shared" si="79"/>
        <v>38439.833108629522</v>
      </c>
      <c r="BL376" s="128">
        <f t="shared" si="80"/>
        <v>203371.03552447027</v>
      </c>
      <c r="BM376" s="128">
        <f t="shared" si="81"/>
        <v>25155.789073154159</v>
      </c>
      <c r="BN376" s="128">
        <f t="shared" si="82"/>
        <v>16314.892807313052</v>
      </c>
    </row>
    <row r="377" spans="1:66">
      <c r="A377" s="132">
        <v>278</v>
      </c>
      <c r="B377" s="25" t="s">
        <v>77</v>
      </c>
      <c r="C377" s="128">
        <f t="shared" si="76"/>
        <v>97240.424019950791</v>
      </c>
      <c r="D377" s="128"/>
      <c r="E377" s="128"/>
      <c r="F377" s="128"/>
      <c r="G377" s="128"/>
      <c r="H377" s="128"/>
      <c r="I377" s="128"/>
      <c r="J377" s="128"/>
      <c r="K377" s="128"/>
      <c r="L377" s="128"/>
      <c r="M377" s="128"/>
      <c r="N377" s="128"/>
      <c r="O377" s="128"/>
      <c r="P377" s="128"/>
      <c r="Q377" s="128"/>
      <c r="R377" s="128"/>
      <c r="S377" s="128"/>
      <c r="T377" s="128"/>
      <c r="U377" s="128"/>
      <c r="V377" s="128"/>
      <c r="W377" s="128"/>
      <c r="X377" s="128"/>
      <c r="Y377" s="128"/>
      <c r="Z377" s="128"/>
      <c r="AA377" s="128"/>
      <c r="AB377" s="128"/>
      <c r="AC377" s="128"/>
      <c r="AD377" s="128"/>
      <c r="AE377" s="128"/>
      <c r="AF377" s="128"/>
      <c r="AG377" s="128"/>
      <c r="AH377" s="128"/>
      <c r="AI377" s="128"/>
      <c r="AJ377" s="128"/>
      <c r="AK377" s="128"/>
      <c r="AL377" s="128"/>
      <c r="AM377" s="128"/>
      <c r="AN377" s="128"/>
      <c r="AO377" s="128"/>
      <c r="AP377" s="128">
        <f t="shared" si="85"/>
        <v>3827.3981967049467</v>
      </c>
      <c r="AQ377" s="128">
        <f t="shared" si="85"/>
        <v>2937.6759984768523</v>
      </c>
      <c r="AR377" s="128">
        <f t="shared" si="85"/>
        <v>2945.0890404385354</v>
      </c>
      <c r="AS377" s="128">
        <f t="shared" si="85"/>
        <v>3251.0054257101219</v>
      </c>
      <c r="AT377" s="128">
        <f t="shared" si="85"/>
        <v>7102.854649820516</v>
      </c>
      <c r="AU377" s="128">
        <f t="shared" si="85"/>
        <v>14829.77963535249</v>
      </c>
      <c r="AV377" s="128">
        <f t="shared" si="85"/>
        <v>14008.142724223089</v>
      </c>
      <c r="AW377" s="128">
        <f t="shared" si="85"/>
        <v>10241.297709781658</v>
      </c>
      <c r="AX377" s="128">
        <f t="shared" si="85"/>
        <v>7058.4338532491529</v>
      </c>
      <c r="AY377" s="128">
        <f t="shared" si="85"/>
        <v>5473.9789146727435</v>
      </c>
      <c r="AZ377" s="128">
        <f t="shared" si="85"/>
        <v>5053.2164976735312</v>
      </c>
      <c r="BA377" s="128">
        <f t="shared" si="85"/>
        <v>4760.219885544956</v>
      </c>
      <c r="BB377" s="128">
        <f t="shared" si="85"/>
        <v>4224.8245101488928</v>
      </c>
      <c r="BC377" s="128">
        <f t="shared" si="85"/>
        <v>3501.2208490462663</v>
      </c>
      <c r="BD377" s="128">
        <f t="shared" si="85"/>
        <v>2966.3884824405291</v>
      </c>
      <c r="BE377" s="128">
        <f t="shared" si="85"/>
        <v>2302.3365153767327</v>
      </c>
      <c r="BF377" s="128">
        <f t="shared" si="85"/>
        <v>1433.7906560831209</v>
      </c>
      <c r="BG377" s="128">
        <f t="shared" si="85"/>
        <v>1322.7704752066438</v>
      </c>
      <c r="BH377" s="128">
        <f t="shared" si="85"/>
        <v>97240.424019950791</v>
      </c>
      <c r="BI377" s="128">
        <f t="shared" si="77"/>
        <v>9710.1632356203336</v>
      </c>
      <c r="BJ377" s="128">
        <f t="shared" si="78"/>
        <v>12120.91349979376</v>
      </c>
      <c r="BK377" s="128">
        <f t="shared" si="79"/>
        <v>10353.860075530638</v>
      </c>
      <c r="BL377" s="128">
        <f t="shared" si="80"/>
        <v>74053.150550751088</v>
      </c>
      <c r="BM377" s="128">
        <f t="shared" si="81"/>
        <v>11526.506978153293</v>
      </c>
      <c r="BN377" s="128">
        <f t="shared" si="82"/>
        <v>8025.2861291070267</v>
      </c>
    </row>
    <row r="378" spans="1:66">
      <c r="A378" s="132">
        <v>279</v>
      </c>
      <c r="B378" s="25" t="s">
        <v>78</v>
      </c>
      <c r="C378" s="128">
        <f t="shared" si="76"/>
        <v>160117.43151263834</v>
      </c>
      <c r="D378" s="128"/>
      <c r="E378" s="128"/>
      <c r="F378" s="128"/>
      <c r="G378" s="128"/>
      <c r="H378" s="128"/>
      <c r="I378" s="128"/>
      <c r="J378" s="128"/>
      <c r="K378" s="128"/>
      <c r="L378" s="128"/>
      <c r="M378" s="128"/>
      <c r="N378" s="128"/>
      <c r="O378" s="128"/>
      <c r="P378" s="128"/>
      <c r="Q378" s="128"/>
      <c r="R378" s="128"/>
      <c r="S378" s="128"/>
      <c r="T378" s="128"/>
      <c r="U378" s="128"/>
      <c r="V378" s="128"/>
      <c r="W378" s="128"/>
      <c r="X378" s="128"/>
      <c r="Y378" s="128"/>
      <c r="Z378" s="128"/>
      <c r="AA378" s="128"/>
      <c r="AB378" s="128"/>
      <c r="AC378" s="128"/>
      <c r="AD378" s="128"/>
      <c r="AE378" s="128"/>
      <c r="AF378" s="128"/>
      <c r="AG378" s="128"/>
      <c r="AH378" s="128"/>
      <c r="AI378" s="128"/>
      <c r="AJ378" s="128"/>
      <c r="AK378" s="128"/>
      <c r="AL378" s="128"/>
      <c r="AM378" s="128"/>
      <c r="AN378" s="128"/>
      <c r="AO378" s="128"/>
      <c r="AP378" s="128">
        <f t="shared" si="85"/>
        <v>9293.499388424163</v>
      </c>
      <c r="AQ378" s="128">
        <f t="shared" si="85"/>
        <v>10056.291450499775</v>
      </c>
      <c r="AR378" s="128">
        <f t="shared" si="85"/>
        <v>10256.795585363254</v>
      </c>
      <c r="AS378" s="128">
        <f t="shared" si="85"/>
        <v>9939.0060481704804</v>
      </c>
      <c r="AT378" s="128">
        <f t="shared" si="85"/>
        <v>8897.406980648344</v>
      </c>
      <c r="AU378" s="128">
        <f t="shared" si="85"/>
        <v>9129.7873696888</v>
      </c>
      <c r="AV378" s="128">
        <f t="shared" si="85"/>
        <v>10544.573294628364</v>
      </c>
      <c r="AW378" s="128">
        <f t="shared" si="85"/>
        <v>11056.810003030776</v>
      </c>
      <c r="AX378" s="128">
        <f t="shared" si="85"/>
        <v>10453.49333019563</v>
      </c>
      <c r="AY378" s="128">
        <f t="shared" si="85"/>
        <v>10498.398417381643</v>
      </c>
      <c r="AZ378" s="128">
        <f t="shared" si="85"/>
        <v>10782.40971140062</v>
      </c>
      <c r="BA378" s="128">
        <f t="shared" si="85"/>
        <v>10394.372990361229</v>
      </c>
      <c r="BB378" s="128">
        <f t="shared" si="85"/>
        <v>9863.3262802206773</v>
      </c>
      <c r="BC378" s="128">
        <f t="shared" si="85"/>
        <v>8726.6278423906351</v>
      </c>
      <c r="BD378" s="128">
        <f t="shared" si="85"/>
        <v>7739.7078251503162</v>
      </c>
      <c r="BE378" s="128">
        <f t="shared" si="85"/>
        <v>5946.9988878304866</v>
      </c>
      <c r="BF378" s="128">
        <f t="shared" si="85"/>
        <v>3635.4227951001276</v>
      </c>
      <c r="BG378" s="128">
        <f t="shared" si="85"/>
        <v>2902.5033121530278</v>
      </c>
      <c r="BH378" s="128">
        <f t="shared" si="85"/>
        <v>160117.43151263834</v>
      </c>
      <c r="BI378" s="128">
        <f t="shared" si="77"/>
        <v>29606.58642428719</v>
      </c>
      <c r="BJ378" s="128">
        <f t="shared" si="78"/>
        <v>24990.490380036776</v>
      </c>
      <c r="BK378" s="128">
        <f t="shared" si="79"/>
        <v>18836.413028818824</v>
      </c>
      <c r="BL378" s="128">
        <f t="shared" si="80"/>
        <v>95596.180796824265</v>
      </c>
      <c r="BM378" s="128">
        <f t="shared" si="81"/>
        <v>28951.260662624594</v>
      </c>
      <c r="BN378" s="128">
        <f t="shared" si="82"/>
        <v>20224.632820233957</v>
      </c>
    </row>
    <row r="379" spans="1:66">
      <c r="A379" s="132">
        <v>280</v>
      </c>
      <c r="B379" s="25" t="s">
        <v>79</v>
      </c>
      <c r="C379" s="128">
        <f t="shared" si="76"/>
        <v>6420.2520245083078</v>
      </c>
      <c r="D379" s="128"/>
      <c r="E379" s="128"/>
      <c r="F379" s="128"/>
      <c r="G379" s="128"/>
      <c r="H379" s="128"/>
      <c r="I379" s="128"/>
      <c r="J379" s="128"/>
      <c r="K379" s="128"/>
      <c r="L379" s="128"/>
      <c r="M379" s="128"/>
      <c r="N379" s="128"/>
      <c r="O379" s="128"/>
      <c r="P379" s="128"/>
      <c r="Q379" s="128"/>
      <c r="R379" s="128"/>
      <c r="S379" s="128"/>
      <c r="T379" s="128"/>
      <c r="U379" s="128"/>
      <c r="V379" s="128"/>
      <c r="W379" s="128"/>
      <c r="X379" s="128"/>
      <c r="Y379" s="128"/>
      <c r="Z379" s="128"/>
      <c r="AA379" s="128"/>
      <c r="AB379" s="128"/>
      <c r="AC379" s="128"/>
      <c r="AD379" s="128"/>
      <c r="AE379" s="128"/>
      <c r="AF379" s="128"/>
      <c r="AG379" s="128"/>
      <c r="AH379" s="128"/>
      <c r="AI379" s="128"/>
      <c r="AJ379" s="128"/>
      <c r="AK379" s="128"/>
      <c r="AL379" s="128"/>
      <c r="AM379" s="128"/>
      <c r="AN379" s="128"/>
      <c r="AO379" s="128"/>
      <c r="AP379" s="128">
        <f t="shared" si="85"/>
        <v>289.43016354634358</v>
      </c>
      <c r="AQ379" s="128">
        <f t="shared" si="85"/>
        <v>318.89002457942263</v>
      </c>
      <c r="AR379" s="128">
        <f t="shared" si="85"/>
        <v>373.9396200429079</v>
      </c>
      <c r="AS379" s="128">
        <f t="shared" si="85"/>
        <v>331.92423207876971</v>
      </c>
      <c r="AT379" s="128">
        <f t="shared" si="85"/>
        <v>247.66574555774957</v>
      </c>
      <c r="AU379" s="128">
        <f t="shared" si="85"/>
        <v>294.81308504061354</v>
      </c>
      <c r="AV379" s="128">
        <f t="shared" si="85"/>
        <v>320.63562388447474</v>
      </c>
      <c r="AW379" s="128">
        <f t="shared" si="85"/>
        <v>321.55973014840578</v>
      </c>
      <c r="AX379" s="128">
        <f t="shared" si="85"/>
        <v>283.10357532064199</v>
      </c>
      <c r="AY379" s="128">
        <f t="shared" si="85"/>
        <v>298.02930886417619</v>
      </c>
      <c r="AZ379" s="128">
        <f t="shared" si="85"/>
        <v>385.58653021635223</v>
      </c>
      <c r="BA379" s="128">
        <f t="shared" si="85"/>
        <v>466.87741958668005</v>
      </c>
      <c r="BB379" s="128">
        <f t="shared" si="85"/>
        <v>559.13806097644726</v>
      </c>
      <c r="BC379" s="128">
        <f t="shared" si="85"/>
        <v>545.44356337404588</v>
      </c>
      <c r="BD379" s="128">
        <f t="shared" si="85"/>
        <v>457.80133102760874</v>
      </c>
      <c r="BE379" s="128">
        <f t="shared" si="85"/>
        <v>377.52456290372464</v>
      </c>
      <c r="BF379" s="128">
        <f t="shared" si="85"/>
        <v>259.94864508707349</v>
      </c>
      <c r="BG379" s="128">
        <f t="shared" si="85"/>
        <v>287.94080227286895</v>
      </c>
      <c r="BH379" s="128">
        <f t="shared" si="85"/>
        <v>6420.2520245083078</v>
      </c>
      <c r="BI379" s="128">
        <f t="shared" si="77"/>
        <v>982.25980816867411</v>
      </c>
      <c r="BJ379" s="128">
        <f t="shared" si="78"/>
        <v>803.95374966226404</v>
      </c>
      <c r="BK379" s="128">
        <f t="shared" si="79"/>
        <v>579.58997763651928</v>
      </c>
      <c r="BL379" s="128">
        <f t="shared" si="80"/>
        <v>3310.1787724270498</v>
      </c>
      <c r="BM379" s="128">
        <f t="shared" si="81"/>
        <v>1928.6589046653216</v>
      </c>
      <c r="BN379" s="128">
        <f t="shared" si="82"/>
        <v>1383.2153412912758</v>
      </c>
    </row>
    <row r="380" spans="1:66">
      <c r="A380" s="132">
        <v>281</v>
      </c>
      <c r="B380" s="25" t="s">
        <v>80</v>
      </c>
      <c r="C380" s="128">
        <f t="shared" si="76"/>
        <v>952.53459556751181</v>
      </c>
      <c r="D380" s="128"/>
      <c r="E380" s="128"/>
      <c r="F380" s="128"/>
      <c r="G380" s="128"/>
      <c r="H380" s="128"/>
      <c r="I380" s="128"/>
      <c r="J380" s="128"/>
      <c r="K380" s="128"/>
      <c r="L380" s="128"/>
      <c r="M380" s="128"/>
      <c r="N380" s="128"/>
      <c r="O380" s="128"/>
      <c r="P380" s="128"/>
      <c r="Q380" s="128"/>
      <c r="R380" s="128"/>
      <c r="S380" s="128"/>
      <c r="T380" s="128"/>
      <c r="U380" s="128"/>
      <c r="V380" s="128"/>
      <c r="W380" s="128"/>
      <c r="X380" s="128"/>
      <c r="Y380" s="128"/>
      <c r="Z380" s="128"/>
      <c r="AA380" s="128"/>
      <c r="AB380" s="128"/>
      <c r="AC380" s="128"/>
      <c r="AD380" s="128"/>
      <c r="AE380" s="128"/>
      <c r="AF380" s="128"/>
      <c r="AG380" s="128"/>
      <c r="AH380" s="128"/>
      <c r="AI380" s="128"/>
      <c r="AJ380" s="128"/>
      <c r="AK380" s="128"/>
      <c r="AL380" s="128"/>
      <c r="AM380" s="128"/>
      <c r="AN380" s="128"/>
      <c r="AO380" s="128"/>
      <c r="AP380" s="128">
        <f t="shared" si="85"/>
        <v>29.832412026951616</v>
      </c>
      <c r="AQ380" s="128">
        <f t="shared" si="85"/>
        <v>36.520025048979946</v>
      </c>
      <c r="AR380" s="128">
        <f t="shared" si="85"/>
        <v>41.916661471597898</v>
      </c>
      <c r="AS380" s="128">
        <f t="shared" si="85"/>
        <v>61.780941046187486</v>
      </c>
      <c r="AT380" s="128">
        <f t="shared" si="85"/>
        <v>110.0526255986928</v>
      </c>
      <c r="AU380" s="128">
        <f t="shared" si="85"/>
        <v>105.42408966536422</v>
      </c>
      <c r="AV380" s="128">
        <f t="shared" si="85"/>
        <v>80.953076944756504</v>
      </c>
      <c r="AW380" s="128">
        <f t="shared" si="85"/>
        <v>54.755369778673767</v>
      </c>
      <c r="AX380" s="128">
        <f t="shared" si="85"/>
        <v>55.685905952939926</v>
      </c>
      <c r="AY380" s="128">
        <f t="shared" si="85"/>
        <v>49.708799742372001</v>
      </c>
      <c r="AZ380" s="128">
        <f t="shared" si="85"/>
        <v>66.223576833339322</v>
      </c>
      <c r="BA380" s="128">
        <f t="shared" si="85"/>
        <v>60.236410311966821</v>
      </c>
      <c r="BB380" s="128">
        <f t="shared" si="85"/>
        <v>44.178285834109332</v>
      </c>
      <c r="BC380" s="128">
        <f t="shared" si="85"/>
        <v>65.1866762145292</v>
      </c>
      <c r="BD380" s="128">
        <f t="shared" si="85"/>
        <v>42.605164247616827</v>
      </c>
      <c r="BE380" s="128">
        <f t="shared" si="85"/>
        <v>25.884764454978594</v>
      </c>
      <c r="BF380" s="128">
        <f t="shared" si="85"/>
        <v>11.893985746092225</v>
      </c>
      <c r="BG380" s="128">
        <f t="shared" si="85"/>
        <v>9.6958246483634092</v>
      </c>
      <c r="BH380" s="128">
        <f t="shared" si="85"/>
        <v>952.53459556751181</v>
      </c>
      <c r="BI380" s="128">
        <f t="shared" si="77"/>
        <v>108.26909854752947</v>
      </c>
      <c r="BJ380" s="128">
        <f t="shared" si="78"/>
        <v>196.98356352783901</v>
      </c>
      <c r="BK380" s="128">
        <f t="shared" si="79"/>
        <v>171.83356664488028</v>
      </c>
      <c r="BL380" s="128">
        <f t="shared" si="80"/>
        <v>651.93051708068958</v>
      </c>
      <c r="BM380" s="128">
        <f t="shared" si="81"/>
        <v>155.26641531158026</v>
      </c>
      <c r="BN380" s="128">
        <f t="shared" si="82"/>
        <v>90.079739097051061</v>
      </c>
    </row>
    <row r="381" spans="1:66">
      <c r="A381" s="132">
        <v>282</v>
      </c>
      <c r="B381" s="25" t="s">
        <v>115</v>
      </c>
      <c r="C381" s="133">
        <f>SUM(C304,C307,C309:C310,C313:C314,C318,C320,C322,C326,C331,C333,C335:C336,C340,C342:C345,C349:C350,C352:C353,C357,C359,C364,C373:C374,C376:C378)</f>
        <v>5096980.0274442108</v>
      </c>
      <c r="D381" s="133"/>
      <c r="E381" s="133"/>
      <c r="F381" s="133"/>
      <c r="G381" s="133"/>
      <c r="H381" s="133"/>
      <c r="I381" s="133"/>
      <c r="J381" s="133"/>
      <c r="K381" s="133"/>
      <c r="L381" s="133"/>
      <c r="M381" s="133"/>
      <c r="N381" s="133"/>
      <c r="O381" s="133"/>
      <c r="P381" s="133"/>
      <c r="Q381" s="133"/>
      <c r="R381" s="133"/>
      <c r="S381" s="133"/>
      <c r="T381" s="133"/>
      <c r="U381" s="133"/>
      <c r="V381" s="133"/>
      <c r="W381" s="133"/>
      <c r="X381" s="133"/>
      <c r="Y381" s="133"/>
      <c r="Z381" s="133"/>
      <c r="AA381" s="133"/>
      <c r="AB381" s="133"/>
      <c r="AC381" s="133"/>
      <c r="AD381" s="133"/>
      <c r="AE381" s="133"/>
      <c r="AF381" s="133"/>
      <c r="AG381" s="133"/>
      <c r="AH381" s="133"/>
      <c r="AI381" s="133"/>
      <c r="AJ381" s="133"/>
      <c r="AK381" s="133"/>
      <c r="AL381" s="133"/>
      <c r="AM381" s="133"/>
      <c r="AN381" s="133"/>
      <c r="AO381" s="133"/>
      <c r="AP381" s="133">
        <f t="shared" ref="AP381:BH381" si="86">SUM(AP304,AP307,AP309:AP310,AP313:AP314,AP318,AP320,AP322,AP326,AP331,AP333,AP335:AP336,AP340,AP342:AP345,AP349:AP350,AP352:AP353,AP357,AP359,AP364,AP373:AP374,AP376:AP378)</f>
        <v>301741.34975343873</v>
      </c>
      <c r="AQ381" s="133">
        <f t="shared" si="86"/>
        <v>306399.94030007959</v>
      </c>
      <c r="AR381" s="133">
        <f t="shared" si="86"/>
        <v>303934.18359185313</v>
      </c>
      <c r="AS381" s="133">
        <f t="shared" si="86"/>
        <v>300811.55222026614</v>
      </c>
      <c r="AT381" s="133">
        <f t="shared" si="86"/>
        <v>354608.64819228323</v>
      </c>
      <c r="AU381" s="133">
        <f t="shared" si="86"/>
        <v>405594.75624918297</v>
      </c>
      <c r="AV381" s="133">
        <f t="shared" si="86"/>
        <v>423442.53882806026</v>
      </c>
      <c r="AW381" s="133">
        <f t="shared" si="86"/>
        <v>412036.49490135949</v>
      </c>
      <c r="AX381" s="133">
        <f t="shared" si="86"/>
        <v>363080.64233756711</v>
      </c>
      <c r="AY381" s="133">
        <f t="shared" si="86"/>
        <v>325167.71793065296</v>
      </c>
      <c r="AZ381" s="133">
        <f t="shared" si="86"/>
        <v>307367.15124953788</v>
      </c>
      <c r="BA381" s="133">
        <f t="shared" si="86"/>
        <v>282710.31230806652</v>
      </c>
      <c r="BB381" s="133">
        <f t="shared" si="86"/>
        <v>253797.78238571895</v>
      </c>
      <c r="BC381" s="133">
        <f t="shared" si="86"/>
        <v>218065.56345966461</v>
      </c>
      <c r="BD381" s="133">
        <f t="shared" si="86"/>
        <v>187902.36747631582</v>
      </c>
      <c r="BE381" s="133">
        <f t="shared" si="86"/>
        <v>146544.89227581688</v>
      </c>
      <c r="BF381" s="133">
        <f t="shared" si="86"/>
        <v>101482.0935102737</v>
      </c>
      <c r="BG381" s="133">
        <f t="shared" si="86"/>
        <v>102292.04047407466</v>
      </c>
      <c r="BH381" s="133">
        <f t="shared" si="86"/>
        <v>5096980.0274442108</v>
      </c>
      <c r="BI381" s="128">
        <f t="shared" si="77"/>
        <v>912075.47364537138</v>
      </c>
      <c r="BJ381" s="128">
        <f t="shared" si="78"/>
        <v>837780.71056766121</v>
      </c>
      <c r="BK381" s="128">
        <f t="shared" si="79"/>
        <v>655420.20041254931</v>
      </c>
      <c r="BL381" s="128">
        <f t="shared" si="80"/>
        <v>3248130.6652705362</v>
      </c>
      <c r="BM381" s="128">
        <f t="shared" si="81"/>
        <v>756286.95719614567</v>
      </c>
      <c r="BN381" s="128">
        <f t="shared" si="82"/>
        <v>538221.39373648108</v>
      </c>
    </row>
    <row r="382" spans="1:66" ht="15.5">
      <c r="A382" s="132">
        <v>283</v>
      </c>
      <c r="B382" s="13"/>
      <c r="C382" s="127"/>
      <c r="D382" s="129"/>
      <c r="E382" s="129"/>
      <c r="F382" s="129"/>
      <c r="G382" s="129"/>
      <c r="H382" s="129"/>
      <c r="I382" s="129"/>
      <c r="J382" s="129"/>
      <c r="K382" s="129"/>
      <c r="L382" s="129"/>
      <c r="M382" s="129"/>
      <c r="N382" s="129"/>
      <c r="O382" s="129"/>
      <c r="P382" s="129"/>
      <c r="Q382" s="129"/>
      <c r="R382" s="129"/>
      <c r="S382" s="129"/>
      <c r="T382" s="129"/>
      <c r="U382" s="129"/>
      <c r="V382" s="129"/>
      <c r="W382" s="129"/>
      <c r="X382" s="129"/>
      <c r="Y382" s="129"/>
      <c r="Z382" s="129"/>
      <c r="AA382" s="129"/>
      <c r="AB382" s="129"/>
      <c r="AC382" s="129"/>
      <c r="AD382" s="129"/>
      <c r="AE382" s="129"/>
      <c r="AF382" s="129"/>
      <c r="AG382" s="129"/>
      <c r="AH382" s="129"/>
      <c r="AI382" s="129"/>
      <c r="AJ382" s="129"/>
      <c r="AK382" s="129"/>
      <c r="AL382" s="129"/>
      <c r="AM382" s="129"/>
      <c r="AN382" s="129"/>
      <c r="AO382" s="129"/>
      <c r="AP382" s="129"/>
      <c r="AQ382" s="129"/>
      <c r="AR382" s="129"/>
      <c r="AS382" s="129"/>
      <c r="AT382" s="129"/>
      <c r="AU382" s="129"/>
      <c r="AV382" s="129"/>
      <c r="AW382" s="129"/>
      <c r="AX382" s="129"/>
      <c r="AY382" s="129"/>
      <c r="AZ382" s="129"/>
      <c r="BA382" s="129"/>
      <c r="BB382" s="129"/>
      <c r="BC382" s="129"/>
      <c r="BD382" s="129"/>
      <c r="BE382" s="129"/>
      <c r="BF382" s="129"/>
      <c r="BG382" s="129"/>
      <c r="BH382" s="129"/>
      <c r="BI382" s="1"/>
      <c r="BJ382" s="1"/>
      <c r="BK382" s="1"/>
    </row>
    <row r="383" spans="1:66" ht="15.5">
      <c r="A383" s="132">
        <v>284</v>
      </c>
      <c r="B383" s="13"/>
      <c r="C383" s="127"/>
      <c r="D383" s="129"/>
      <c r="E383" s="129"/>
      <c r="F383" s="129"/>
      <c r="G383" s="129"/>
      <c r="H383" s="129"/>
      <c r="I383" s="129"/>
      <c r="J383" s="129"/>
      <c r="K383" s="129"/>
      <c r="L383" s="129"/>
      <c r="M383" s="129"/>
      <c r="N383" s="129"/>
      <c r="O383" s="129"/>
      <c r="P383" s="129"/>
      <c r="Q383" s="129"/>
      <c r="R383" s="129"/>
      <c r="S383" s="129"/>
      <c r="T383" s="129"/>
      <c r="U383" s="129"/>
      <c r="V383" s="129"/>
      <c r="W383" s="129"/>
      <c r="X383" s="129"/>
      <c r="Y383" s="129"/>
      <c r="Z383" s="129"/>
      <c r="AA383" s="129"/>
      <c r="AB383" s="129"/>
      <c r="AC383" s="129"/>
      <c r="AD383" s="129"/>
      <c r="AE383" s="129"/>
      <c r="AF383" s="129"/>
      <c r="AG383" s="129"/>
      <c r="AH383" s="129"/>
      <c r="AI383" s="129"/>
      <c r="AJ383" s="129"/>
      <c r="AK383" s="129"/>
      <c r="AL383" s="129"/>
      <c r="AM383" s="129"/>
      <c r="AN383" s="129"/>
      <c r="AO383" s="129"/>
      <c r="AP383" s="129"/>
      <c r="AQ383" s="129"/>
      <c r="AR383" s="129"/>
      <c r="AS383" s="129"/>
      <c r="AT383" s="129"/>
      <c r="AU383" s="129"/>
      <c r="AV383" s="129"/>
      <c r="AW383" s="129"/>
      <c r="AX383" s="129"/>
      <c r="AY383" s="129"/>
      <c r="AZ383" s="129"/>
      <c r="BA383" s="129"/>
      <c r="BB383" s="129"/>
      <c r="BC383" s="129"/>
      <c r="BD383" s="129"/>
      <c r="BE383" s="129"/>
      <c r="BF383" s="129"/>
      <c r="BG383" s="129"/>
      <c r="BH383" s="129"/>
      <c r="BI383" s="1"/>
      <c r="BJ383" s="1"/>
      <c r="BK383" s="1"/>
    </row>
    <row r="384" spans="1:66" ht="15.5">
      <c r="A384" s="132">
        <v>285</v>
      </c>
      <c r="B384" s="13"/>
      <c r="C384" s="127"/>
      <c r="D384" s="129"/>
      <c r="E384" s="129"/>
      <c r="F384" s="129"/>
      <c r="G384" s="129"/>
      <c r="H384" s="129"/>
      <c r="I384" s="129"/>
      <c r="J384" s="129"/>
      <c r="K384" s="129"/>
      <c r="L384" s="129"/>
      <c r="M384" s="129"/>
      <c r="N384" s="129"/>
      <c r="O384" s="129"/>
      <c r="P384" s="129"/>
      <c r="Q384" s="129"/>
      <c r="R384" s="129"/>
      <c r="S384" s="129"/>
      <c r="T384" s="129"/>
      <c r="U384" s="129"/>
      <c r="V384" s="129"/>
      <c r="W384" s="129"/>
      <c r="X384" s="129"/>
      <c r="Y384" s="129"/>
      <c r="Z384" s="129"/>
      <c r="AA384" s="129"/>
      <c r="AB384" s="129"/>
      <c r="AC384" s="129"/>
      <c r="AD384" s="129"/>
      <c r="AE384" s="129"/>
      <c r="AF384" s="129"/>
      <c r="AG384" s="129"/>
      <c r="AH384" s="129"/>
      <c r="AI384" s="129"/>
      <c r="AJ384" s="129"/>
      <c r="AK384" s="129"/>
      <c r="AL384" s="129"/>
      <c r="AM384" s="129"/>
      <c r="AN384" s="129"/>
      <c r="AO384" s="129"/>
      <c r="AP384" s="129"/>
      <c r="AQ384" s="129"/>
      <c r="AR384" s="129"/>
      <c r="AS384" s="129"/>
      <c r="AT384" s="129"/>
      <c r="AU384" s="129"/>
      <c r="AV384" s="129"/>
      <c r="AW384" s="129"/>
      <c r="AX384" s="129"/>
      <c r="AY384" s="129"/>
      <c r="AZ384" s="129"/>
      <c r="BA384" s="129"/>
      <c r="BB384" s="129"/>
      <c r="BC384" s="129"/>
      <c r="BD384" s="129"/>
      <c r="BE384" s="129"/>
      <c r="BF384" s="129"/>
      <c r="BG384" s="129"/>
      <c r="BH384" s="129"/>
      <c r="BI384" s="1"/>
      <c r="BJ384" s="1"/>
      <c r="BK384" s="1"/>
    </row>
    <row r="385" spans="1:66" ht="15.5">
      <c r="A385" s="132">
        <v>286</v>
      </c>
      <c r="B385" s="13"/>
      <c r="C385" s="127"/>
      <c r="D385" s="129"/>
      <c r="E385" s="129"/>
      <c r="F385" s="129"/>
      <c r="G385" s="129"/>
      <c r="H385" s="129"/>
      <c r="I385" s="129"/>
      <c r="J385" s="129"/>
      <c r="K385" s="129"/>
      <c r="L385" s="129"/>
      <c r="M385" s="129"/>
      <c r="N385" s="129"/>
      <c r="O385" s="129"/>
      <c r="P385" s="129"/>
      <c r="Q385" s="129"/>
      <c r="R385" s="129"/>
      <c r="S385" s="129"/>
      <c r="T385" s="129"/>
      <c r="U385" s="129"/>
      <c r="V385" s="129"/>
      <c r="W385" s="129"/>
      <c r="X385" s="129"/>
      <c r="Y385" s="129"/>
      <c r="Z385" s="129"/>
      <c r="AA385" s="129"/>
      <c r="AB385" s="129"/>
      <c r="AC385" s="129"/>
      <c r="AD385" s="129"/>
      <c r="AE385" s="129"/>
      <c r="AF385" s="129"/>
      <c r="AG385" s="129"/>
      <c r="AH385" s="129"/>
      <c r="AI385" s="129"/>
      <c r="AJ385" s="129"/>
      <c r="AK385" s="129"/>
      <c r="AL385" s="129"/>
      <c r="AM385" s="129"/>
      <c r="AN385" s="129"/>
      <c r="AO385" s="129"/>
      <c r="AP385" s="129"/>
      <c r="AQ385" s="129"/>
      <c r="AR385" s="129"/>
      <c r="AS385" s="129"/>
      <c r="AT385" s="129"/>
      <c r="AU385" s="129"/>
      <c r="AV385" s="129"/>
      <c r="AW385" s="129"/>
      <c r="AX385" s="129"/>
      <c r="AY385" s="129"/>
      <c r="AZ385" s="129"/>
      <c r="BA385" s="129"/>
      <c r="BB385" s="129"/>
      <c r="BC385" s="129"/>
      <c r="BD385" s="129"/>
      <c r="BE385" s="129"/>
      <c r="BF385" s="129"/>
      <c r="BG385" s="129"/>
      <c r="BH385" s="129"/>
      <c r="BI385" s="1"/>
      <c r="BJ385" s="1"/>
      <c r="BK385" s="1"/>
    </row>
    <row r="386" spans="1:66" ht="15.5">
      <c r="A386" s="132">
        <v>287</v>
      </c>
      <c r="B386" s="13"/>
      <c r="C386" s="127"/>
      <c r="D386" s="129"/>
      <c r="E386" s="129"/>
      <c r="F386" s="129"/>
      <c r="G386" s="129"/>
      <c r="H386" s="129"/>
      <c r="I386" s="129"/>
      <c r="J386" s="129"/>
      <c r="K386" s="129"/>
      <c r="L386" s="129"/>
      <c r="M386" s="129"/>
      <c r="N386" s="129"/>
      <c r="O386" s="129"/>
      <c r="P386" s="129"/>
      <c r="Q386" s="129"/>
      <c r="R386" s="129"/>
      <c r="S386" s="129"/>
      <c r="T386" s="129"/>
      <c r="U386" s="129"/>
      <c r="V386" s="129"/>
      <c r="W386" s="129"/>
      <c r="X386" s="129"/>
      <c r="Y386" s="129"/>
      <c r="Z386" s="129"/>
      <c r="AA386" s="129"/>
      <c r="AB386" s="129"/>
      <c r="AC386" s="129"/>
      <c r="AD386" s="129"/>
      <c r="AE386" s="129"/>
      <c r="AF386" s="129"/>
      <c r="AG386" s="129"/>
      <c r="AH386" s="129"/>
      <c r="AI386" s="129"/>
      <c r="AJ386" s="129"/>
      <c r="AK386" s="129"/>
      <c r="AL386" s="129"/>
      <c r="AM386" s="129"/>
      <c r="AN386" s="129"/>
      <c r="AO386" s="129"/>
      <c r="AP386" s="129"/>
      <c r="AQ386" s="129"/>
      <c r="AR386" s="129"/>
      <c r="AS386" s="129"/>
      <c r="AT386" s="129"/>
      <c r="AU386" s="129"/>
      <c r="AV386" s="129"/>
      <c r="AW386" s="129"/>
      <c r="AX386" s="129"/>
      <c r="AY386" s="129"/>
      <c r="AZ386" s="129"/>
      <c r="BA386" s="129"/>
      <c r="BB386" s="129"/>
      <c r="BC386" s="129"/>
      <c r="BD386" s="129"/>
      <c r="BE386" s="129"/>
      <c r="BF386" s="129"/>
      <c r="BG386" s="129"/>
      <c r="BH386" s="129"/>
      <c r="BI386" s="1"/>
      <c r="BJ386" s="1"/>
      <c r="BK386" s="1"/>
    </row>
    <row r="387" spans="1:66" ht="15.5">
      <c r="A387" s="132">
        <v>288</v>
      </c>
      <c r="B387" s="13"/>
      <c r="C387" s="127"/>
      <c r="D387" s="129"/>
      <c r="E387" s="129"/>
      <c r="F387" s="129"/>
      <c r="G387" s="129"/>
      <c r="H387" s="129"/>
      <c r="I387" s="129"/>
      <c r="J387" s="129"/>
      <c r="K387" s="129"/>
      <c r="L387" s="129"/>
      <c r="M387" s="129"/>
      <c r="N387" s="129"/>
      <c r="O387" s="129"/>
      <c r="P387" s="129"/>
      <c r="Q387" s="129"/>
      <c r="R387" s="129"/>
      <c r="S387" s="129"/>
      <c r="T387" s="129"/>
      <c r="U387" s="129"/>
      <c r="V387" s="129"/>
      <c r="W387" s="129"/>
      <c r="X387" s="129"/>
      <c r="Y387" s="129"/>
      <c r="Z387" s="129"/>
      <c r="AA387" s="129"/>
      <c r="AB387" s="129"/>
      <c r="AC387" s="129"/>
      <c r="AD387" s="129"/>
      <c r="AE387" s="129"/>
      <c r="AF387" s="129"/>
      <c r="AG387" s="129"/>
      <c r="AH387" s="129"/>
      <c r="AI387" s="129"/>
      <c r="AJ387" s="129"/>
      <c r="AK387" s="129"/>
      <c r="AL387" s="129"/>
      <c r="AM387" s="129"/>
      <c r="AN387" s="129"/>
      <c r="AO387" s="129"/>
      <c r="AP387" s="129"/>
      <c r="AQ387" s="129"/>
      <c r="AR387" s="129"/>
      <c r="AS387" s="129"/>
      <c r="AT387" s="129"/>
      <c r="AU387" s="129"/>
      <c r="AV387" s="129"/>
      <c r="AW387" s="129"/>
      <c r="AX387" s="129"/>
      <c r="AY387" s="129"/>
      <c r="AZ387" s="129"/>
      <c r="BA387" s="129"/>
      <c r="BB387" s="129"/>
      <c r="BC387" s="129"/>
      <c r="BD387" s="129"/>
      <c r="BE387" s="129"/>
      <c r="BF387" s="129"/>
      <c r="BG387" s="129"/>
      <c r="BH387" s="129"/>
      <c r="BI387" s="1"/>
      <c r="BJ387" s="1"/>
      <c r="BK387" s="1"/>
    </row>
    <row r="388" spans="1:66" ht="15.5">
      <c r="A388" s="132">
        <v>289</v>
      </c>
      <c r="B388" s="13"/>
      <c r="C388" s="127"/>
      <c r="D388" s="129"/>
      <c r="E388" s="129"/>
      <c r="F388" s="129"/>
      <c r="G388" s="129"/>
      <c r="H388" s="129"/>
      <c r="I388" s="129"/>
      <c r="J388" s="129"/>
      <c r="K388" s="129"/>
      <c r="L388" s="129"/>
      <c r="M388" s="129"/>
      <c r="N388" s="129"/>
      <c r="O388" s="129"/>
      <c r="P388" s="129"/>
      <c r="Q388" s="129"/>
      <c r="R388" s="129"/>
      <c r="S388" s="129"/>
      <c r="T388" s="129"/>
      <c r="U388" s="129"/>
      <c r="V388" s="129"/>
      <c r="W388" s="129"/>
      <c r="X388" s="129"/>
      <c r="Y388" s="129"/>
      <c r="Z388" s="129"/>
      <c r="AA388" s="129"/>
      <c r="AB388" s="129"/>
      <c r="AC388" s="129"/>
      <c r="AD388" s="129"/>
      <c r="AE388" s="129"/>
      <c r="AF388" s="129"/>
      <c r="AG388" s="129"/>
      <c r="AH388" s="129"/>
      <c r="AI388" s="129"/>
      <c r="AJ388" s="129"/>
      <c r="AK388" s="129"/>
      <c r="AL388" s="129"/>
      <c r="AM388" s="129"/>
      <c r="AN388" s="129"/>
      <c r="AO388" s="129"/>
      <c r="AP388" s="129"/>
      <c r="AQ388" s="129"/>
      <c r="AR388" s="129"/>
      <c r="AS388" s="129"/>
      <c r="AT388" s="129"/>
      <c r="AU388" s="129"/>
      <c r="AV388" s="129"/>
      <c r="AW388" s="129"/>
      <c r="AX388" s="129"/>
      <c r="AY388" s="129"/>
      <c r="AZ388" s="129"/>
      <c r="BA388" s="129"/>
      <c r="BB388" s="129"/>
      <c r="BC388" s="129"/>
      <c r="BD388" s="129"/>
      <c r="BE388" s="129"/>
      <c r="BF388" s="129"/>
      <c r="BG388" s="129"/>
      <c r="BH388" s="129"/>
      <c r="BI388" s="1"/>
      <c r="BJ388" s="1"/>
      <c r="BK388" s="1"/>
    </row>
    <row r="389" spans="1:66" ht="15.5">
      <c r="A389" s="132">
        <v>290</v>
      </c>
      <c r="B389" s="13"/>
      <c r="C389" s="127"/>
      <c r="D389" s="129"/>
      <c r="E389" s="129"/>
      <c r="F389" s="129"/>
      <c r="G389" s="129"/>
      <c r="H389" s="129"/>
      <c r="I389" s="129"/>
      <c r="J389" s="129"/>
      <c r="K389" s="129"/>
      <c r="L389" s="129"/>
      <c r="M389" s="129"/>
      <c r="N389" s="129"/>
      <c r="O389" s="129"/>
      <c r="P389" s="129"/>
      <c r="Q389" s="129"/>
      <c r="R389" s="129"/>
      <c r="S389" s="129"/>
      <c r="T389" s="129"/>
      <c r="U389" s="129"/>
      <c r="V389" s="129"/>
      <c r="W389" s="129"/>
      <c r="X389" s="129"/>
      <c r="Y389" s="129"/>
      <c r="Z389" s="129"/>
      <c r="AA389" s="129"/>
      <c r="AB389" s="129"/>
      <c r="AC389" s="129"/>
      <c r="AD389" s="129"/>
      <c r="AE389" s="129"/>
      <c r="AF389" s="129"/>
      <c r="AG389" s="129"/>
      <c r="AH389" s="129"/>
      <c r="AI389" s="129"/>
      <c r="AJ389" s="129"/>
      <c r="AK389" s="129"/>
      <c r="AL389" s="129"/>
      <c r="AM389" s="129"/>
      <c r="AN389" s="129"/>
      <c r="AO389" s="129"/>
      <c r="AP389" s="129"/>
      <c r="AQ389" s="129"/>
      <c r="AR389" s="129"/>
      <c r="AS389" s="129"/>
      <c r="AT389" s="129"/>
      <c r="AU389" s="129"/>
      <c r="AV389" s="129"/>
      <c r="AW389" s="129"/>
      <c r="AX389" s="129"/>
      <c r="AY389" s="129"/>
      <c r="AZ389" s="129"/>
      <c r="BA389" s="129"/>
      <c r="BB389" s="129"/>
      <c r="BC389" s="129"/>
      <c r="BD389" s="129"/>
      <c r="BE389" s="129"/>
      <c r="BF389" s="129"/>
      <c r="BG389" s="129"/>
      <c r="BH389" s="129"/>
      <c r="BI389" s="1"/>
      <c r="BJ389" s="1"/>
      <c r="BK389" s="1"/>
    </row>
    <row r="390" spans="1:66" ht="15.5">
      <c r="A390" s="132">
        <v>291</v>
      </c>
      <c r="B390" s="13"/>
      <c r="C390" s="127"/>
      <c r="D390" s="129"/>
      <c r="E390" s="129"/>
      <c r="F390" s="129"/>
      <c r="G390" s="129"/>
      <c r="H390" s="129"/>
      <c r="I390" s="129"/>
      <c r="J390" s="129"/>
      <c r="K390" s="129"/>
      <c r="L390" s="129"/>
      <c r="M390" s="129"/>
      <c r="N390" s="129"/>
      <c r="O390" s="129"/>
      <c r="P390" s="129"/>
      <c r="Q390" s="129"/>
      <c r="R390" s="129"/>
      <c r="S390" s="129"/>
      <c r="T390" s="129"/>
      <c r="U390" s="129"/>
      <c r="V390" s="129"/>
      <c r="W390" s="129"/>
      <c r="X390" s="129"/>
      <c r="Y390" s="129"/>
      <c r="Z390" s="129"/>
      <c r="AA390" s="129"/>
      <c r="AB390" s="129"/>
      <c r="AC390" s="129"/>
      <c r="AD390" s="129"/>
      <c r="AE390" s="129"/>
      <c r="AF390" s="129"/>
      <c r="AG390" s="129"/>
      <c r="AH390" s="129"/>
      <c r="AI390" s="129"/>
      <c r="AJ390" s="129"/>
      <c r="AK390" s="129"/>
      <c r="AL390" s="129"/>
      <c r="AM390" s="129"/>
      <c r="AN390" s="129"/>
      <c r="AO390" s="129"/>
      <c r="AP390" s="129"/>
      <c r="AQ390" s="129"/>
      <c r="AR390" s="129"/>
      <c r="AS390" s="129"/>
      <c r="AT390" s="129"/>
      <c r="AU390" s="129"/>
      <c r="AV390" s="129"/>
      <c r="AW390" s="129"/>
      <c r="AX390" s="129"/>
      <c r="AY390" s="129"/>
      <c r="AZ390" s="129"/>
      <c r="BA390" s="129"/>
      <c r="BB390" s="129"/>
      <c r="BC390" s="129"/>
      <c r="BD390" s="129"/>
      <c r="BE390" s="129"/>
      <c r="BF390" s="129"/>
      <c r="BG390" s="129"/>
      <c r="BH390" s="129"/>
      <c r="BI390" s="1"/>
      <c r="BJ390" s="1"/>
      <c r="BK390" s="1"/>
    </row>
    <row r="391" spans="1:66" ht="15.5">
      <c r="A391" s="132">
        <v>292</v>
      </c>
      <c r="B391" s="13"/>
      <c r="C391" s="127"/>
      <c r="D391" s="129"/>
      <c r="E391" s="129"/>
      <c r="F391" s="129"/>
      <c r="G391" s="129"/>
      <c r="H391" s="129"/>
      <c r="I391" s="129"/>
      <c r="J391" s="129"/>
      <c r="K391" s="129"/>
      <c r="L391" s="129"/>
      <c r="M391" s="129"/>
      <c r="N391" s="129"/>
      <c r="O391" s="129"/>
      <c r="P391" s="129"/>
      <c r="Q391" s="129"/>
      <c r="R391" s="129"/>
      <c r="S391" s="129"/>
      <c r="T391" s="129"/>
      <c r="U391" s="129"/>
      <c r="V391" s="129"/>
      <c r="W391" s="129"/>
      <c r="X391" s="129"/>
      <c r="Y391" s="129"/>
      <c r="Z391" s="129"/>
      <c r="AA391" s="129"/>
      <c r="AB391" s="129"/>
      <c r="AC391" s="129"/>
      <c r="AD391" s="129"/>
      <c r="AE391" s="129"/>
      <c r="AF391" s="129"/>
      <c r="AG391" s="129"/>
      <c r="AH391" s="129"/>
      <c r="AI391" s="129"/>
      <c r="AJ391" s="129"/>
      <c r="AK391" s="129"/>
      <c r="AL391" s="129"/>
      <c r="AM391" s="129"/>
      <c r="AN391" s="129"/>
      <c r="AO391" s="129"/>
      <c r="AP391" s="129"/>
      <c r="AQ391" s="129"/>
      <c r="AR391" s="129"/>
      <c r="AS391" s="129"/>
      <c r="AT391" s="129"/>
      <c r="AU391" s="129"/>
      <c r="AV391" s="129"/>
      <c r="AW391" s="129"/>
      <c r="AX391" s="129"/>
      <c r="AY391" s="129"/>
      <c r="AZ391" s="129"/>
      <c r="BA391" s="129"/>
      <c r="BB391" s="129"/>
      <c r="BC391" s="129"/>
      <c r="BD391" s="129"/>
      <c r="BE391" s="129"/>
      <c r="BF391" s="129"/>
      <c r="BG391" s="129"/>
      <c r="BH391" s="129"/>
      <c r="BI391" s="1"/>
      <c r="BJ391" s="1"/>
      <c r="BK391" s="1"/>
    </row>
    <row r="392" spans="1:66" ht="15.5">
      <c r="A392" s="132">
        <v>293</v>
      </c>
      <c r="B392" s="13"/>
      <c r="C392" s="127"/>
      <c r="D392" s="129"/>
      <c r="E392" s="129"/>
      <c r="F392" s="129"/>
      <c r="G392" s="129"/>
      <c r="H392" s="129"/>
      <c r="I392" s="129"/>
      <c r="J392" s="129"/>
      <c r="K392" s="129"/>
      <c r="L392" s="129"/>
      <c r="M392" s="129"/>
      <c r="N392" s="129"/>
      <c r="O392" s="129"/>
      <c r="P392" s="129"/>
      <c r="Q392" s="129"/>
      <c r="R392" s="129"/>
      <c r="S392" s="129"/>
      <c r="T392" s="129"/>
      <c r="U392" s="129"/>
      <c r="V392" s="129"/>
      <c r="W392" s="129"/>
      <c r="X392" s="129"/>
      <c r="Y392" s="129"/>
      <c r="Z392" s="129"/>
      <c r="AA392" s="129"/>
      <c r="AB392" s="129"/>
      <c r="AC392" s="129"/>
      <c r="AD392" s="129"/>
      <c r="AE392" s="129"/>
      <c r="AF392" s="129"/>
      <c r="AG392" s="129"/>
      <c r="AH392" s="129"/>
      <c r="AI392" s="129"/>
      <c r="AJ392" s="129"/>
      <c r="AK392" s="129"/>
      <c r="AL392" s="129"/>
      <c r="AM392" s="129"/>
      <c r="AN392" s="129"/>
      <c r="AO392" s="129"/>
      <c r="AP392" s="129"/>
      <c r="AQ392" s="129"/>
      <c r="AR392" s="129"/>
      <c r="AS392" s="129"/>
      <c r="AT392" s="129"/>
      <c r="AU392" s="129"/>
      <c r="AV392" s="129"/>
      <c r="AW392" s="129"/>
      <c r="AX392" s="129"/>
      <c r="AY392" s="129"/>
      <c r="AZ392" s="129"/>
      <c r="BA392" s="129"/>
      <c r="BB392" s="129"/>
      <c r="BC392" s="129"/>
      <c r="BD392" s="129"/>
      <c r="BE392" s="129"/>
      <c r="BF392" s="129"/>
      <c r="BG392" s="129"/>
      <c r="BH392" s="129"/>
      <c r="BI392" s="1"/>
      <c r="BJ392" s="1"/>
      <c r="BK392" s="1"/>
    </row>
    <row r="393" spans="1:66" ht="15.5">
      <c r="A393" s="132">
        <v>294</v>
      </c>
      <c r="B393" s="13"/>
      <c r="C393" s="127"/>
      <c r="D393" s="129"/>
      <c r="E393" s="129"/>
      <c r="F393" s="129"/>
      <c r="G393" s="129"/>
      <c r="H393" s="129"/>
      <c r="I393" s="129"/>
      <c r="J393" s="129"/>
      <c r="K393" s="129"/>
      <c r="L393" s="129"/>
      <c r="M393" s="129"/>
      <c r="N393" s="129"/>
      <c r="O393" s="129"/>
      <c r="P393" s="129"/>
      <c r="Q393" s="129"/>
      <c r="R393" s="129"/>
      <c r="S393" s="129"/>
      <c r="T393" s="129"/>
      <c r="U393" s="129"/>
      <c r="V393" s="129"/>
      <c r="W393" s="129"/>
      <c r="X393" s="129"/>
      <c r="Y393" s="129"/>
      <c r="Z393" s="129"/>
      <c r="AA393" s="129"/>
      <c r="AB393" s="129"/>
      <c r="AC393" s="129"/>
      <c r="AD393" s="129"/>
      <c r="AE393" s="129"/>
      <c r="AF393" s="129"/>
      <c r="AG393" s="129"/>
      <c r="AH393" s="129"/>
      <c r="AI393" s="129"/>
      <c r="AJ393" s="129"/>
      <c r="AK393" s="129"/>
      <c r="AL393" s="129"/>
      <c r="AM393" s="129"/>
      <c r="AN393" s="129"/>
      <c r="AO393" s="129"/>
      <c r="AP393" s="129"/>
      <c r="AQ393" s="129"/>
      <c r="AR393" s="129"/>
      <c r="AS393" s="129"/>
      <c r="AT393" s="129"/>
      <c r="AU393" s="129"/>
      <c r="AV393" s="129"/>
      <c r="AW393" s="129"/>
      <c r="AX393" s="129"/>
      <c r="AY393" s="129"/>
      <c r="AZ393" s="129"/>
      <c r="BA393" s="129"/>
      <c r="BB393" s="129"/>
      <c r="BC393" s="129"/>
      <c r="BD393" s="129"/>
      <c r="BE393" s="129"/>
      <c r="BF393" s="129"/>
      <c r="BG393" s="129"/>
      <c r="BH393" s="129"/>
      <c r="BI393" s="1"/>
      <c r="BJ393" s="1"/>
      <c r="BK393" s="1"/>
    </row>
    <row r="394" spans="1:66" ht="15.5">
      <c r="A394" s="132">
        <v>295</v>
      </c>
      <c r="B394" s="13"/>
      <c r="C394" s="127"/>
      <c r="D394" s="129"/>
      <c r="E394" s="129"/>
      <c r="F394" s="129"/>
      <c r="G394" s="129"/>
      <c r="H394" s="129"/>
      <c r="I394" s="129"/>
      <c r="J394" s="129"/>
      <c r="K394" s="129"/>
      <c r="L394" s="129"/>
      <c r="M394" s="129"/>
      <c r="N394" s="129"/>
      <c r="O394" s="129"/>
      <c r="P394" s="129"/>
      <c r="Q394" s="129"/>
      <c r="R394" s="129"/>
      <c r="S394" s="129"/>
      <c r="T394" s="129"/>
      <c r="U394" s="129"/>
      <c r="V394" s="129"/>
      <c r="W394" s="129"/>
      <c r="X394" s="129"/>
      <c r="Y394" s="129"/>
      <c r="Z394" s="129"/>
      <c r="AA394" s="129"/>
      <c r="AB394" s="129"/>
      <c r="AC394" s="129"/>
      <c r="AD394" s="129"/>
      <c r="AE394" s="129"/>
      <c r="AF394" s="129"/>
      <c r="AG394" s="129"/>
      <c r="AH394" s="129"/>
      <c r="AI394" s="129"/>
      <c r="AJ394" s="129"/>
      <c r="AK394" s="129"/>
      <c r="AL394" s="129"/>
      <c r="AM394" s="129"/>
      <c r="AN394" s="129"/>
      <c r="AO394" s="129"/>
      <c r="AP394" s="129"/>
      <c r="AQ394" s="129"/>
      <c r="AR394" s="129"/>
      <c r="AS394" s="129"/>
      <c r="AT394" s="129"/>
      <c r="AU394" s="129"/>
      <c r="AV394" s="129"/>
      <c r="AW394" s="129"/>
      <c r="AX394" s="129"/>
      <c r="AY394" s="129"/>
      <c r="AZ394" s="129"/>
      <c r="BA394" s="129"/>
      <c r="BB394" s="129"/>
      <c r="BC394" s="129"/>
      <c r="BD394" s="129"/>
      <c r="BE394" s="129"/>
      <c r="BF394" s="129"/>
      <c r="BG394" s="129"/>
      <c r="BH394" s="129"/>
      <c r="BI394" s="1"/>
      <c r="BJ394" s="1"/>
      <c r="BK394" s="1"/>
    </row>
    <row r="395" spans="1:66" ht="15.5">
      <c r="A395" s="132">
        <v>296</v>
      </c>
      <c r="B395" s="13"/>
      <c r="C395" s="127"/>
      <c r="D395" s="129"/>
      <c r="E395" s="129"/>
      <c r="F395" s="129"/>
      <c r="G395" s="129"/>
      <c r="H395" s="129"/>
      <c r="I395" s="129"/>
      <c r="J395" s="129"/>
      <c r="K395" s="129"/>
      <c r="L395" s="129"/>
      <c r="M395" s="129"/>
      <c r="N395" s="129"/>
      <c r="O395" s="129"/>
      <c r="P395" s="129"/>
      <c r="Q395" s="129"/>
      <c r="R395" s="129"/>
      <c r="S395" s="129"/>
      <c r="T395" s="129"/>
      <c r="U395" s="129"/>
      <c r="V395" s="129"/>
      <c r="W395" s="129"/>
      <c r="X395" s="129"/>
      <c r="Y395" s="129"/>
      <c r="Z395" s="129"/>
      <c r="AA395" s="129"/>
      <c r="AB395" s="129"/>
      <c r="AC395" s="129"/>
      <c r="AD395" s="129"/>
      <c r="AE395" s="129"/>
      <c r="AF395" s="129"/>
      <c r="AG395" s="129"/>
      <c r="AH395" s="129"/>
      <c r="AI395" s="129"/>
      <c r="AJ395" s="129"/>
      <c r="AK395" s="129"/>
      <c r="AL395" s="129"/>
      <c r="AM395" s="129"/>
      <c r="AN395" s="129"/>
      <c r="AO395" s="129"/>
      <c r="AP395" s="129"/>
      <c r="AQ395" s="129"/>
      <c r="AR395" s="129"/>
      <c r="AS395" s="129"/>
      <c r="AT395" s="129"/>
      <c r="AU395" s="129"/>
      <c r="AV395" s="129"/>
      <c r="AW395" s="129"/>
      <c r="AX395" s="129"/>
      <c r="AY395" s="129"/>
      <c r="AZ395" s="129"/>
      <c r="BA395" s="129"/>
      <c r="BB395" s="129"/>
      <c r="BC395" s="129"/>
      <c r="BD395" s="129"/>
      <c r="BE395" s="129"/>
      <c r="BF395" s="129"/>
      <c r="BG395" s="129"/>
      <c r="BH395" s="129"/>
      <c r="BI395" s="1"/>
      <c r="BJ395" s="1"/>
      <c r="BK395" s="1"/>
    </row>
    <row r="396" spans="1:66" ht="15.5">
      <c r="A396" s="132">
        <v>297</v>
      </c>
      <c r="B396" s="13"/>
      <c r="C396" s="127"/>
      <c r="D396" s="129"/>
      <c r="E396" s="129"/>
      <c r="F396" s="129"/>
      <c r="G396" s="129"/>
      <c r="H396" s="129"/>
      <c r="I396" s="129"/>
      <c r="J396" s="129"/>
      <c r="K396" s="129"/>
      <c r="L396" s="129"/>
      <c r="M396" s="129"/>
      <c r="N396" s="129"/>
      <c r="O396" s="129"/>
      <c r="P396" s="129"/>
      <c r="Q396" s="129"/>
      <c r="R396" s="129"/>
      <c r="S396" s="129"/>
      <c r="T396" s="129"/>
      <c r="U396" s="129"/>
      <c r="V396" s="129"/>
      <c r="W396" s="129"/>
      <c r="X396" s="129"/>
      <c r="Y396" s="129"/>
      <c r="Z396" s="129"/>
      <c r="AA396" s="129"/>
      <c r="AB396" s="129"/>
      <c r="AC396" s="129"/>
      <c r="AD396" s="129"/>
      <c r="AE396" s="129"/>
      <c r="AF396" s="129"/>
      <c r="AG396" s="129"/>
      <c r="AH396" s="129"/>
      <c r="AI396" s="129"/>
      <c r="AJ396" s="129"/>
      <c r="AK396" s="129"/>
      <c r="AL396" s="129"/>
      <c r="AM396" s="129"/>
      <c r="AN396" s="129"/>
      <c r="AO396" s="129"/>
      <c r="AP396" s="129"/>
      <c r="AQ396" s="129"/>
      <c r="AR396" s="129"/>
      <c r="AS396" s="129"/>
      <c r="AT396" s="129"/>
      <c r="AU396" s="129"/>
      <c r="AV396" s="129"/>
      <c r="AW396" s="129"/>
      <c r="AX396" s="129"/>
      <c r="AY396" s="129"/>
      <c r="AZ396" s="129"/>
      <c r="BA396" s="129"/>
      <c r="BB396" s="129"/>
      <c r="BC396" s="129"/>
      <c r="BD396" s="129"/>
      <c r="BE396" s="129"/>
      <c r="BF396" s="129"/>
      <c r="BG396" s="129"/>
      <c r="BH396" s="129"/>
      <c r="BI396" s="1"/>
      <c r="BJ396" s="1"/>
      <c r="BK396" s="1"/>
    </row>
    <row r="397" spans="1:66" ht="15.5">
      <c r="A397" s="132">
        <v>298</v>
      </c>
      <c r="B397" s="13"/>
      <c r="C397" s="127"/>
      <c r="D397" s="129"/>
      <c r="E397" s="129"/>
      <c r="F397" s="129"/>
      <c r="G397" s="129"/>
      <c r="H397" s="129"/>
      <c r="I397" s="129"/>
      <c r="J397" s="129"/>
      <c r="K397" s="129"/>
      <c r="L397" s="129"/>
      <c r="M397" s="129"/>
      <c r="N397" s="129"/>
      <c r="O397" s="129"/>
      <c r="P397" s="129"/>
      <c r="Q397" s="129"/>
      <c r="R397" s="129"/>
      <c r="S397" s="129"/>
      <c r="T397" s="129"/>
      <c r="U397" s="129"/>
      <c r="V397" s="129"/>
      <c r="W397" s="129"/>
      <c r="X397" s="129"/>
      <c r="Y397" s="129"/>
      <c r="Z397" s="129"/>
      <c r="AA397" s="129"/>
      <c r="AB397" s="129"/>
      <c r="AC397" s="129"/>
      <c r="AD397" s="129"/>
      <c r="AE397" s="129"/>
      <c r="AF397" s="129"/>
      <c r="AG397" s="129"/>
      <c r="AH397" s="129"/>
      <c r="AI397" s="129"/>
      <c r="AJ397" s="129"/>
      <c r="AK397" s="129"/>
      <c r="AL397" s="129"/>
      <c r="AM397" s="129"/>
      <c r="AN397" s="129"/>
      <c r="AO397" s="129"/>
      <c r="AP397" s="129"/>
      <c r="AQ397" s="129"/>
      <c r="AR397" s="129"/>
      <c r="AS397" s="129"/>
      <c r="AT397" s="129"/>
      <c r="AU397" s="129"/>
      <c r="AV397" s="129"/>
      <c r="AW397" s="129"/>
      <c r="AX397" s="129"/>
      <c r="AY397" s="129"/>
      <c r="AZ397" s="129"/>
      <c r="BA397" s="129"/>
      <c r="BB397" s="129"/>
      <c r="BC397" s="129"/>
      <c r="BD397" s="129"/>
      <c r="BE397" s="129"/>
      <c r="BF397" s="129"/>
      <c r="BG397" s="129"/>
      <c r="BH397" s="129"/>
      <c r="BI397" s="1"/>
      <c r="BJ397" s="1"/>
      <c r="BK397" s="1"/>
    </row>
    <row r="398" spans="1:66" ht="15.5">
      <c r="A398" s="132">
        <v>299</v>
      </c>
      <c r="B398" s="13">
        <v>3</v>
      </c>
      <c r="C398" s="127"/>
      <c r="D398" s="129"/>
      <c r="E398" s="129"/>
      <c r="F398" s="129"/>
      <c r="G398" s="129"/>
      <c r="H398" s="129"/>
      <c r="I398" s="129"/>
      <c r="J398" s="129"/>
      <c r="K398" s="129"/>
      <c r="L398" s="129"/>
      <c r="M398" s="129"/>
      <c r="N398" s="129"/>
      <c r="O398" s="129"/>
      <c r="P398" s="129"/>
      <c r="Q398" s="129"/>
      <c r="R398" s="129"/>
      <c r="S398" s="129"/>
      <c r="T398" s="129"/>
      <c r="U398" s="129"/>
      <c r="V398" s="129"/>
      <c r="W398" s="129"/>
      <c r="X398" s="129"/>
      <c r="Y398" s="129"/>
      <c r="Z398" s="129"/>
      <c r="AA398" s="129"/>
      <c r="AB398" s="129"/>
      <c r="AC398" s="129"/>
      <c r="AD398" s="129"/>
      <c r="AE398" s="129"/>
      <c r="AF398" s="129"/>
      <c r="AG398" s="129"/>
      <c r="AH398" s="129"/>
      <c r="AI398" s="129"/>
      <c r="AJ398" s="129"/>
      <c r="AK398" s="129"/>
      <c r="AL398" s="129"/>
      <c r="AM398" s="129"/>
      <c r="AN398" s="129"/>
      <c r="AO398" s="129"/>
      <c r="AP398" s="129"/>
      <c r="AQ398" s="129"/>
      <c r="AR398" s="129"/>
      <c r="AS398" s="129"/>
      <c r="AT398" s="129"/>
      <c r="AU398" s="129"/>
      <c r="AV398" s="129"/>
      <c r="AW398" s="129"/>
      <c r="AX398" s="129"/>
      <c r="AY398" s="129"/>
      <c r="AZ398" s="129"/>
      <c r="BA398" s="129"/>
      <c r="BB398" s="129"/>
      <c r="BC398" s="129"/>
      <c r="BD398" s="129"/>
      <c r="BE398" s="129"/>
      <c r="BF398" s="129"/>
      <c r="BG398" s="129"/>
      <c r="BH398" s="129"/>
      <c r="BI398" s="1"/>
      <c r="BJ398" s="1"/>
      <c r="BK398" s="1"/>
    </row>
    <row r="399" spans="1:66" ht="39.5">
      <c r="A399" s="132">
        <v>300</v>
      </c>
      <c r="B399" s="140" t="s">
        <v>109</v>
      </c>
      <c r="C399" s="134" t="s">
        <v>82</v>
      </c>
      <c r="D399" s="135"/>
      <c r="E399" s="135"/>
      <c r="F399" s="135"/>
      <c r="G399" s="135"/>
      <c r="H399" s="135"/>
      <c r="I399" s="135"/>
      <c r="J399" s="135"/>
      <c r="K399" s="135"/>
      <c r="L399" s="135"/>
      <c r="M399" s="135"/>
      <c r="N399" s="135"/>
      <c r="O399" s="135"/>
      <c r="P399" s="135"/>
      <c r="Q399" s="135"/>
      <c r="R399" s="135"/>
      <c r="S399" s="135"/>
      <c r="T399" s="135"/>
      <c r="U399" s="135"/>
      <c r="V399" s="135"/>
      <c r="W399" s="135"/>
      <c r="X399" s="135"/>
      <c r="Y399" s="135"/>
      <c r="Z399" s="135"/>
      <c r="AA399" s="135"/>
      <c r="AB399" s="135"/>
      <c r="AC399" s="135"/>
      <c r="AD399" s="135"/>
      <c r="AE399" s="135"/>
      <c r="AF399" s="135"/>
      <c r="AG399" s="135"/>
      <c r="AH399" s="135"/>
      <c r="AI399" s="135"/>
      <c r="AJ399" s="135"/>
      <c r="AK399" s="135"/>
      <c r="AL399" s="135"/>
      <c r="AM399" s="135"/>
      <c r="AN399" s="135"/>
      <c r="AO399" s="135"/>
      <c r="AP399" s="135" t="s">
        <v>83</v>
      </c>
      <c r="AQ399" s="135" t="s">
        <v>84</v>
      </c>
      <c r="AR399" s="135" t="s">
        <v>85</v>
      </c>
      <c r="AS399" s="135" t="s">
        <v>86</v>
      </c>
      <c r="AT399" s="135" t="s">
        <v>87</v>
      </c>
      <c r="AU399" s="135" t="s">
        <v>88</v>
      </c>
      <c r="AV399" s="135" t="s">
        <v>89</v>
      </c>
      <c r="AW399" s="135" t="s">
        <v>90</v>
      </c>
      <c r="AX399" s="135" t="s">
        <v>91</v>
      </c>
      <c r="AY399" s="135" t="s">
        <v>92</v>
      </c>
      <c r="AZ399" s="135" t="s">
        <v>93</v>
      </c>
      <c r="BA399" s="135" t="s">
        <v>94</v>
      </c>
      <c r="BB399" s="135" t="s">
        <v>95</v>
      </c>
      <c r="BC399" s="135" t="s">
        <v>96</v>
      </c>
      <c r="BD399" s="135" t="s">
        <v>97</v>
      </c>
      <c r="BE399" s="135" t="s">
        <v>98</v>
      </c>
      <c r="BF399" s="135" t="s">
        <v>99</v>
      </c>
      <c r="BG399" s="135" t="s">
        <v>100</v>
      </c>
      <c r="BH399" s="135" t="s">
        <v>103</v>
      </c>
      <c r="BI399" s="130" t="s">
        <v>313</v>
      </c>
      <c r="BJ399" s="131" t="s">
        <v>314</v>
      </c>
      <c r="BK399" s="1" t="s">
        <v>221</v>
      </c>
      <c r="BL399" s="1" t="s">
        <v>315</v>
      </c>
      <c r="BM399" s="1" t="s">
        <v>223</v>
      </c>
      <c r="BN399" s="1" t="s">
        <v>316</v>
      </c>
    </row>
    <row r="400" spans="1:66">
      <c r="A400" s="132">
        <v>301</v>
      </c>
      <c r="B400" s="121" t="s">
        <v>0</v>
      </c>
      <c r="C400" s="128">
        <f>C100+$B$398/5*(C600-C100)</f>
        <v>6928104.2731323298</v>
      </c>
      <c r="D400" s="128"/>
      <c r="E400" s="128"/>
      <c r="F400" s="128"/>
      <c r="G400" s="128"/>
      <c r="H400" s="128"/>
      <c r="I400" s="128"/>
      <c r="J400" s="128"/>
      <c r="K400" s="128"/>
      <c r="L400" s="128"/>
      <c r="M400" s="128"/>
      <c r="N400" s="128"/>
      <c r="O400" s="128"/>
      <c r="P400" s="128"/>
      <c r="Q400" s="128"/>
      <c r="R400" s="128"/>
      <c r="S400" s="128"/>
      <c r="T400" s="128"/>
      <c r="U400" s="128"/>
      <c r="V400" s="128"/>
      <c r="W400" s="128"/>
      <c r="X400" s="128"/>
      <c r="Y400" s="128"/>
      <c r="Z400" s="128"/>
      <c r="AA400" s="128"/>
      <c r="AB400" s="128"/>
      <c r="AC400" s="128"/>
      <c r="AD400" s="128"/>
      <c r="AE400" s="128"/>
      <c r="AF400" s="128"/>
      <c r="AG400" s="128"/>
      <c r="AH400" s="128"/>
      <c r="AI400" s="128"/>
      <c r="AJ400" s="128"/>
      <c r="AK400" s="128"/>
      <c r="AL400" s="128"/>
      <c r="AM400" s="128"/>
      <c r="AN400" s="128"/>
      <c r="AO400" s="128"/>
      <c r="AP400" s="128">
        <f t="shared" ref="AP400:BH404" si="87">AP100+$B$398/5*(AP600-AP100)</f>
        <v>400645.64396725065</v>
      </c>
      <c r="AQ400" s="128">
        <f t="shared" si="87"/>
        <v>406632.20435967512</v>
      </c>
      <c r="AR400" s="128">
        <f t="shared" si="87"/>
        <v>415101.09884487989</v>
      </c>
      <c r="AS400" s="128">
        <f t="shared" si="87"/>
        <v>415987.26923874218</v>
      </c>
      <c r="AT400" s="128">
        <f t="shared" si="87"/>
        <v>454267.3483638796</v>
      </c>
      <c r="AU400" s="128">
        <f t="shared" si="87"/>
        <v>513272.32431479311</v>
      </c>
      <c r="AV400" s="128">
        <f t="shared" si="87"/>
        <v>536870.73695264803</v>
      </c>
      <c r="AW400" s="128">
        <f t="shared" si="87"/>
        <v>526737.48502778308</v>
      </c>
      <c r="AX400" s="128">
        <f t="shared" si="87"/>
        <v>478753.32289819675</v>
      </c>
      <c r="AY400" s="128">
        <f t="shared" si="87"/>
        <v>428549.25372965075</v>
      </c>
      <c r="AZ400" s="128">
        <f t="shared" si="87"/>
        <v>414999.36525962327</v>
      </c>
      <c r="BA400" s="128">
        <f t="shared" si="87"/>
        <v>397277.24629333965</v>
      </c>
      <c r="BB400" s="128">
        <f t="shared" si="87"/>
        <v>371352.71074737608</v>
      </c>
      <c r="BC400" s="128">
        <f t="shared" si="87"/>
        <v>335082.47450857144</v>
      </c>
      <c r="BD400" s="128">
        <f t="shared" si="87"/>
        <v>290473.39707494888</v>
      </c>
      <c r="BE400" s="128">
        <f t="shared" si="87"/>
        <v>233164.87149304801</v>
      </c>
      <c r="BF400" s="128">
        <f t="shared" si="87"/>
        <v>156703.2147448223</v>
      </c>
      <c r="BG400" s="128">
        <f t="shared" si="87"/>
        <v>152234.30531310083</v>
      </c>
      <c r="BH400" s="128">
        <f t="shared" si="87"/>
        <v>6928104.2731323298</v>
      </c>
      <c r="BI400" s="128">
        <f>SUM(AP400:AR400)</f>
        <v>1222378.9471718057</v>
      </c>
      <c r="BJ400" s="128">
        <f>SUM(AS400:AT400)+AR400*0.6</f>
        <v>1119315.2769095497</v>
      </c>
      <c r="BK400" s="128">
        <f>SUM(AS400:AT400)</f>
        <v>870254.61760262179</v>
      </c>
      <c r="BL400" s="128">
        <f>SUM(AT400:BB400)+AS400*0.4</f>
        <v>4288474.7012827871</v>
      </c>
      <c r="BM400" s="128">
        <f>SUM(BC400:BG400)</f>
        <v>1167658.2631344914</v>
      </c>
      <c r="BN400" s="128">
        <f>SUM(BD400:BG400)</f>
        <v>832575.78862591996</v>
      </c>
    </row>
    <row r="401" spans="1:66">
      <c r="A401" s="132">
        <v>302</v>
      </c>
      <c r="B401" s="25" t="s">
        <v>1</v>
      </c>
      <c r="C401" s="128">
        <f t="shared" ref="C401:C464" si="88">C101+$B$398/5*(C601-C101)</f>
        <v>13311.086738530848</v>
      </c>
      <c r="D401" s="128"/>
      <c r="E401" s="128"/>
      <c r="F401" s="128"/>
      <c r="G401" s="128"/>
      <c r="H401" s="128"/>
      <c r="I401" s="128"/>
      <c r="J401" s="128"/>
      <c r="K401" s="128"/>
      <c r="L401" s="128"/>
      <c r="M401" s="128"/>
      <c r="N401" s="128"/>
      <c r="O401" s="128"/>
      <c r="P401" s="128"/>
      <c r="Q401" s="128"/>
      <c r="R401" s="128"/>
      <c r="S401" s="128"/>
      <c r="T401" s="128"/>
      <c r="U401" s="128"/>
      <c r="V401" s="128"/>
      <c r="W401" s="128"/>
      <c r="X401" s="128"/>
      <c r="Y401" s="128"/>
      <c r="Z401" s="128"/>
      <c r="AA401" s="128"/>
      <c r="AB401" s="128"/>
      <c r="AC401" s="128"/>
      <c r="AD401" s="128"/>
      <c r="AE401" s="128"/>
      <c r="AF401" s="128"/>
      <c r="AG401" s="128"/>
      <c r="AH401" s="128"/>
      <c r="AI401" s="128"/>
      <c r="AJ401" s="128"/>
      <c r="AK401" s="128"/>
      <c r="AL401" s="128"/>
      <c r="AM401" s="128"/>
      <c r="AN401" s="128"/>
      <c r="AO401" s="128"/>
      <c r="AP401" s="128">
        <f t="shared" si="87"/>
        <v>566.56371443701187</v>
      </c>
      <c r="AQ401" s="128">
        <f t="shared" si="87"/>
        <v>641.01791469948409</v>
      </c>
      <c r="AR401" s="128">
        <f t="shared" si="87"/>
        <v>764.98504465404881</v>
      </c>
      <c r="AS401" s="128">
        <f t="shared" si="87"/>
        <v>693.34542249941035</v>
      </c>
      <c r="AT401" s="128">
        <f t="shared" si="87"/>
        <v>519.2647395878605</v>
      </c>
      <c r="AU401" s="128">
        <f t="shared" si="87"/>
        <v>670.85472139153035</v>
      </c>
      <c r="AV401" s="128">
        <f t="shared" si="87"/>
        <v>669.84970922134016</v>
      </c>
      <c r="AW401" s="128">
        <f t="shared" si="87"/>
        <v>701.07782212259883</v>
      </c>
      <c r="AX401" s="128">
        <f t="shared" si="87"/>
        <v>804.39994277128073</v>
      </c>
      <c r="AY401" s="128">
        <f t="shared" si="87"/>
        <v>847.20509780925249</v>
      </c>
      <c r="AZ401" s="128">
        <f t="shared" si="87"/>
        <v>879.94650361976267</v>
      </c>
      <c r="BA401" s="128">
        <f t="shared" si="87"/>
        <v>943.27374669077585</v>
      </c>
      <c r="BB401" s="128">
        <f t="shared" si="87"/>
        <v>1069.3619828265901</v>
      </c>
      <c r="BC401" s="128">
        <f t="shared" si="87"/>
        <v>1058.1252414306941</v>
      </c>
      <c r="BD401" s="128">
        <f t="shared" si="87"/>
        <v>918.70127309161398</v>
      </c>
      <c r="BE401" s="128">
        <f t="shared" si="87"/>
        <v>715.13673641440539</v>
      </c>
      <c r="BF401" s="128">
        <f t="shared" si="87"/>
        <v>448.79606589067646</v>
      </c>
      <c r="BG401" s="128">
        <f t="shared" si="87"/>
        <v>399.18105937251187</v>
      </c>
      <c r="BH401" s="128">
        <f t="shared" si="87"/>
        <v>13311.086738530848</v>
      </c>
      <c r="BI401" s="128">
        <f t="shared" ref="BI401:BI464" si="89">SUM(AP401:AR401)</f>
        <v>1972.5666737905447</v>
      </c>
      <c r="BJ401" s="128">
        <f t="shared" ref="BJ401:BJ464" si="90">SUM(AS401:AT401)+AR401*0.6</f>
        <v>1671.6011888797002</v>
      </c>
      <c r="BK401" s="128">
        <f t="shared" ref="BK401:BK464" si="91">SUM(AS401:AT401)</f>
        <v>1212.610162087271</v>
      </c>
      <c r="BL401" s="128">
        <f t="shared" ref="BL401:BL464" si="92">SUM(AT401:BB401)+AS401*0.4</f>
        <v>7382.5724350407554</v>
      </c>
      <c r="BM401" s="128">
        <f t="shared" ref="BM401:BM464" si="93">SUM(BC401:BG401)</f>
        <v>3539.9403761999015</v>
      </c>
      <c r="BN401" s="128">
        <f t="shared" ref="BN401:BN464" si="94">SUM(BD401:BG401)</f>
        <v>2481.8151347692074</v>
      </c>
    </row>
    <row r="402" spans="1:66">
      <c r="A402" s="132">
        <v>303</v>
      </c>
      <c r="B402" s="25" t="s">
        <v>2</v>
      </c>
      <c r="C402" s="128">
        <f t="shared" si="88"/>
        <v>11883.991693617189</v>
      </c>
      <c r="D402" s="128"/>
      <c r="E402" s="128"/>
      <c r="F402" s="128"/>
      <c r="G402" s="128"/>
      <c r="H402" s="128"/>
      <c r="I402" s="128"/>
      <c r="J402" s="128"/>
      <c r="K402" s="128"/>
      <c r="L402" s="128"/>
      <c r="M402" s="128"/>
      <c r="N402" s="128"/>
      <c r="O402" s="128"/>
      <c r="P402" s="128"/>
      <c r="Q402" s="128"/>
      <c r="R402" s="128"/>
      <c r="S402" s="128"/>
      <c r="T402" s="128"/>
      <c r="U402" s="128"/>
      <c r="V402" s="128"/>
      <c r="W402" s="128"/>
      <c r="X402" s="128"/>
      <c r="Y402" s="128"/>
      <c r="Z402" s="128"/>
      <c r="AA402" s="128"/>
      <c r="AB402" s="128"/>
      <c r="AC402" s="128"/>
      <c r="AD402" s="128"/>
      <c r="AE402" s="128"/>
      <c r="AF402" s="128"/>
      <c r="AG402" s="128"/>
      <c r="AH402" s="128"/>
      <c r="AI402" s="128"/>
      <c r="AJ402" s="128"/>
      <c r="AK402" s="128"/>
      <c r="AL402" s="128"/>
      <c r="AM402" s="128"/>
      <c r="AN402" s="128"/>
      <c r="AO402" s="128"/>
      <c r="AP402" s="128">
        <f t="shared" si="87"/>
        <v>556.55164236434587</v>
      </c>
      <c r="AQ402" s="128">
        <f t="shared" si="87"/>
        <v>554.90101776878612</v>
      </c>
      <c r="AR402" s="128">
        <f t="shared" si="87"/>
        <v>608.96188807721717</v>
      </c>
      <c r="AS402" s="128">
        <f t="shared" si="87"/>
        <v>558.02027637990761</v>
      </c>
      <c r="AT402" s="128">
        <f t="shared" si="87"/>
        <v>587.43013621795569</v>
      </c>
      <c r="AU402" s="128">
        <f t="shared" si="87"/>
        <v>766.47530080071556</v>
      </c>
      <c r="AV402" s="128">
        <f t="shared" si="87"/>
        <v>761.05863700707425</v>
      </c>
      <c r="AW402" s="128">
        <f t="shared" si="87"/>
        <v>756.69878573227595</v>
      </c>
      <c r="AX402" s="128">
        <f t="shared" si="87"/>
        <v>617.50716569734425</v>
      </c>
      <c r="AY402" s="128">
        <f t="shared" si="87"/>
        <v>694.89168385152379</v>
      </c>
      <c r="AZ402" s="128">
        <f t="shared" si="87"/>
        <v>739.40316890673819</v>
      </c>
      <c r="BA402" s="128">
        <f t="shared" si="87"/>
        <v>853.42041632011581</v>
      </c>
      <c r="BB402" s="128">
        <f t="shared" si="87"/>
        <v>853.92899707075253</v>
      </c>
      <c r="BC402" s="128">
        <f t="shared" si="87"/>
        <v>835.95445911953266</v>
      </c>
      <c r="BD402" s="128">
        <f t="shared" si="87"/>
        <v>764.70414154863238</v>
      </c>
      <c r="BE402" s="128">
        <f t="shared" si="87"/>
        <v>605.47367126619815</v>
      </c>
      <c r="BF402" s="128">
        <f t="shared" si="87"/>
        <v>398.91934501669033</v>
      </c>
      <c r="BG402" s="128">
        <f t="shared" si="87"/>
        <v>369.69096047138146</v>
      </c>
      <c r="BH402" s="128">
        <f t="shared" si="87"/>
        <v>11883.991693617189</v>
      </c>
      <c r="BI402" s="128">
        <f t="shared" si="89"/>
        <v>1720.414548210349</v>
      </c>
      <c r="BJ402" s="128">
        <f t="shared" si="90"/>
        <v>1510.8275454441937</v>
      </c>
      <c r="BK402" s="128">
        <f t="shared" si="91"/>
        <v>1145.4504125978633</v>
      </c>
      <c r="BL402" s="128">
        <f t="shared" si="92"/>
        <v>6854.0224021564582</v>
      </c>
      <c r="BM402" s="128">
        <f t="shared" si="93"/>
        <v>2974.7425774224353</v>
      </c>
      <c r="BN402" s="128">
        <f t="shared" si="94"/>
        <v>2138.7881183029021</v>
      </c>
    </row>
    <row r="403" spans="1:66">
      <c r="A403" s="132">
        <v>304</v>
      </c>
      <c r="B403" s="25" t="s">
        <v>3</v>
      </c>
      <c r="C403" s="128">
        <f t="shared" si="88"/>
        <v>119905.40640398033</v>
      </c>
      <c r="D403" s="128"/>
      <c r="E403" s="128"/>
      <c r="F403" s="128"/>
      <c r="G403" s="128"/>
      <c r="H403" s="128"/>
      <c r="I403" s="128"/>
      <c r="J403" s="128"/>
      <c r="K403" s="128"/>
      <c r="L403" s="128"/>
      <c r="M403" s="128"/>
      <c r="N403" s="128"/>
      <c r="O403" s="128"/>
      <c r="P403" s="128"/>
      <c r="Q403" s="128"/>
      <c r="R403" s="128"/>
      <c r="S403" s="128"/>
      <c r="T403" s="128"/>
      <c r="U403" s="128"/>
      <c r="V403" s="128"/>
      <c r="W403" s="128"/>
      <c r="X403" s="128"/>
      <c r="Y403" s="128"/>
      <c r="Z403" s="128"/>
      <c r="AA403" s="128"/>
      <c r="AB403" s="128"/>
      <c r="AC403" s="128"/>
      <c r="AD403" s="128"/>
      <c r="AE403" s="128"/>
      <c r="AF403" s="128"/>
      <c r="AG403" s="128"/>
      <c r="AH403" s="128"/>
      <c r="AI403" s="128"/>
      <c r="AJ403" s="128"/>
      <c r="AK403" s="128"/>
      <c r="AL403" s="128"/>
      <c r="AM403" s="128"/>
      <c r="AN403" s="128"/>
      <c r="AO403" s="128"/>
      <c r="AP403" s="128">
        <f t="shared" si="87"/>
        <v>6938.6195396812427</v>
      </c>
      <c r="AQ403" s="128">
        <f t="shared" si="87"/>
        <v>7221.7472348577276</v>
      </c>
      <c r="AR403" s="128">
        <f t="shared" si="87"/>
        <v>7689.9387361742492</v>
      </c>
      <c r="AS403" s="128">
        <f t="shared" si="87"/>
        <v>7948.1378041747039</v>
      </c>
      <c r="AT403" s="128">
        <f t="shared" si="87"/>
        <v>7928.5538521363342</v>
      </c>
      <c r="AU403" s="128">
        <f t="shared" si="87"/>
        <v>7607.1996718487808</v>
      </c>
      <c r="AV403" s="128">
        <f t="shared" si="87"/>
        <v>8139.6018704961225</v>
      </c>
      <c r="AW403" s="128">
        <f t="shared" si="87"/>
        <v>7747.0193333080024</v>
      </c>
      <c r="AX403" s="128">
        <f t="shared" si="87"/>
        <v>7299.135826232432</v>
      </c>
      <c r="AY403" s="128">
        <f t="shared" si="87"/>
        <v>7074.2279509433138</v>
      </c>
      <c r="AZ403" s="128">
        <f t="shared" si="87"/>
        <v>7096.3025241670102</v>
      </c>
      <c r="BA403" s="128">
        <f t="shared" si="87"/>
        <v>6869.1789636455178</v>
      </c>
      <c r="BB403" s="128">
        <f t="shared" si="87"/>
        <v>6762.6064596142605</v>
      </c>
      <c r="BC403" s="128">
        <f t="shared" si="87"/>
        <v>6496.2009034674693</v>
      </c>
      <c r="BD403" s="128">
        <f t="shared" si="87"/>
        <v>5919.1641223836596</v>
      </c>
      <c r="BE403" s="128">
        <f t="shared" si="87"/>
        <v>4770.0616126487748</v>
      </c>
      <c r="BF403" s="128">
        <f t="shared" si="87"/>
        <v>3218.212932119498</v>
      </c>
      <c r="BG403" s="128">
        <f t="shared" si="87"/>
        <v>3179.4970660812187</v>
      </c>
      <c r="BH403" s="128">
        <f t="shared" si="87"/>
        <v>119905.40640398033</v>
      </c>
      <c r="BI403" s="128">
        <f t="shared" si="89"/>
        <v>21850.30551071322</v>
      </c>
      <c r="BJ403" s="128">
        <f t="shared" si="90"/>
        <v>20490.654898015589</v>
      </c>
      <c r="BK403" s="128">
        <f t="shared" si="91"/>
        <v>15876.691656311039</v>
      </c>
      <c r="BL403" s="128">
        <f t="shared" si="92"/>
        <v>69703.081574061653</v>
      </c>
      <c r="BM403" s="128">
        <f t="shared" si="93"/>
        <v>23583.136636700623</v>
      </c>
      <c r="BN403" s="128">
        <f t="shared" si="94"/>
        <v>17086.935733233149</v>
      </c>
    </row>
    <row r="404" spans="1:66">
      <c r="A404" s="132">
        <v>305</v>
      </c>
      <c r="B404" s="25" t="s">
        <v>4</v>
      </c>
      <c r="C404" s="128">
        <f t="shared" si="88"/>
        <v>130761.11455075134</v>
      </c>
      <c r="D404" s="128"/>
      <c r="E404" s="128"/>
      <c r="F404" s="128"/>
      <c r="G404" s="128"/>
      <c r="H404" s="128"/>
      <c r="I404" s="128"/>
      <c r="J404" s="128"/>
      <c r="K404" s="128"/>
      <c r="L404" s="128"/>
      <c r="M404" s="128"/>
      <c r="N404" s="128"/>
      <c r="O404" s="128"/>
      <c r="P404" s="128"/>
      <c r="Q404" s="128"/>
      <c r="R404" s="128"/>
      <c r="S404" s="128"/>
      <c r="T404" s="128"/>
      <c r="U404" s="128"/>
      <c r="V404" s="128"/>
      <c r="W404" s="128"/>
      <c r="X404" s="128"/>
      <c r="Y404" s="128"/>
      <c r="Z404" s="128"/>
      <c r="AA404" s="128"/>
      <c r="AB404" s="128"/>
      <c r="AC404" s="128"/>
      <c r="AD404" s="128"/>
      <c r="AE404" s="128"/>
      <c r="AF404" s="128"/>
      <c r="AG404" s="128"/>
      <c r="AH404" s="128"/>
      <c r="AI404" s="128"/>
      <c r="AJ404" s="128"/>
      <c r="AK404" s="128"/>
      <c r="AL404" s="128"/>
      <c r="AM404" s="128"/>
      <c r="AN404" s="128"/>
      <c r="AO404" s="128"/>
      <c r="AP404" s="128">
        <f t="shared" si="87"/>
        <v>7116.0530234685948</v>
      </c>
      <c r="AQ404" s="128">
        <f t="shared" si="87"/>
        <v>7545.8886867045658</v>
      </c>
      <c r="AR404" s="128">
        <f t="shared" si="87"/>
        <v>7999.6699647375081</v>
      </c>
      <c r="AS404" s="128">
        <f t="shared" si="87"/>
        <v>7792.7326056899965</v>
      </c>
      <c r="AT404" s="128">
        <f t="shared" ref="AP404:BH408" si="95">AT104+$B$398/5*(AT604-AT104)</f>
        <v>7851.855439208829</v>
      </c>
      <c r="AU404" s="128">
        <f t="shared" si="95"/>
        <v>7664.5523472654313</v>
      </c>
      <c r="AV404" s="128">
        <f t="shared" si="95"/>
        <v>8647.2167212967142</v>
      </c>
      <c r="AW404" s="128">
        <f t="shared" si="95"/>
        <v>9603.3303217465909</v>
      </c>
      <c r="AX404" s="128">
        <f t="shared" si="95"/>
        <v>9325.5966186038604</v>
      </c>
      <c r="AY404" s="128">
        <f t="shared" si="95"/>
        <v>8946.1621504836985</v>
      </c>
      <c r="AZ404" s="128">
        <f t="shared" si="95"/>
        <v>8513.773252426492</v>
      </c>
      <c r="BA404" s="128">
        <f t="shared" si="95"/>
        <v>7728.4607221548786</v>
      </c>
      <c r="BB404" s="128">
        <f t="shared" si="95"/>
        <v>7256.3060209574578</v>
      </c>
      <c r="BC404" s="128">
        <f t="shared" si="95"/>
        <v>6697.1788562823594</v>
      </c>
      <c r="BD404" s="128">
        <f t="shared" si="95"/>
        <v>6011.2170990379364</v>
      </c>
      <c r="BE404" s="128">
        <f t="shared" si="95"/>
        <v>5076.4545313053704</v>
      </c>
      <c r="BF404" s="128">
        <f t="shared" si="95"/>
        <v>3469.2693262100265</v>
      </c>
      <c r="BG404" s="128">
        <f t="shared" si="95"/>
        <v>3515.3968631710195</v>
      </c>
      <c r="BH404" s="128">
        <f t="shared" si="95"/>
        <v>130761.11455075134</v>
      </c>
      <c r="BI404" s="128">
        <f t="shared" si="89"/>
        <v>22661.611674910666</v>
      </c>
      <c r="BJ404" s="128">
        <f t="shared" si="90"/>
        <v>20444.390023741329</v>
      </c>
      <c r="BK404" s="128">
        <f t="shared" si="91"/>
        <v>15644.588044898825</v>
      </c>
      <c r="BL404" s="128">
        <f t="shared" si="92"/>
        <v>78654.346636419941</v>
      </c>
      <c r="BM404" s="128">
        <f t="shared" si="93"/>
        <v>24769.516676006711</v>
      </c>
      <c r="BN404" s="128">
        <f t="shared" si="94"/>
        <v>18072.337819724351</v>
      </c>
    </row>
    <row r="405" spans="1:66">
      <c r="A405" s="132">
        <v>306</v>
      </c>
      <c r="B405" s="25" t="s">
        <v>5</v>
      </c>
      <c r="C405" s="128">
        <f t="shared" si="88"/>
        <v>42847.830913708312</v>
      </c>
      <c r="D405" s="128"/>
      <c r="E405" s="128"/>
      <c r="F405" s="128"/>
      <c r="G405" s="128"/>
      <c r="H405" s="128"/>
      <c r="I405" s="128"/>
      <c r="J405" s="128"/>
      <c r="K405" s="128"/>
      <c r="L405" s="128"/>
      <c r="M405" s="128"/>
      <c r="N405" s="128"/>
      <c r="O405" s="128"/>
      <c r="P405" s="128"/>
      <c r="Q405" s="128"/>
      <c r="R405" s="128"/>
      <c r="S405" s="128"/>
      <c r="T405" s="128"/>
      <c r="U405" s="128"/>
      <c r="V405" s="128"/>
      <c r="W405" s="128"/>
      <c r="X405" s="128"/>
      <c r="Y405" s="128"/>
      <c r="Z405" s="128"/>
      <c r="AA405" s="128"/>
      <c r="AB405" s="128"/>
      <c r="AC405" s="128"/>
      <c r="AD405" s="128"/>
      <c r="AE405" s="128"/>
      <c r="AF405" s="128"/>
      <c r="AG405" s="128"/>
      <c r="AH405" s="128"/>
      <c r="AI405" s="128"/>
      <c r="AJ405" s="128"/>
      <c r="AK405" s="128"/>
      <c r="AL405" s="128"/>
      <c r="AM405" s="128"/>
      <c r="AN405" s="128"/>
      <c r="AO405" s="128"/>
      <c r="AP405" s="128">
        <f t="shared" si="95"/>
        <v>1911.2172609724735</v>
      </c>
      <c r="AQ405" s="128">
        <f t="shared" si="95"/>
        <v>2079.916237882429</v>
      </c>
      <c r="AR405" s="128">
        <f t="shared" si="95"/>
        <v>2297.7506717513993</v>
      </c>
      <c r="AS405" s="128">
        <f t="shared" si="95"/>
        <v>2113.6950025199585</v>
      </c>
      <c r="AT405" s="128">
        <f t="shared" si="95"/>
        <v>1551.0386408960703</v>
      </c>
      <c r="AU405" s="128">
        <f t="shared" si="95"/>
        <v>1756.9549571834903</v>
      </c>
      <c r="AV405" s="128">
        <f t="shared" si="95"/>
        <v>1945.1262146416177</v>
      </c>
      <c r="AW405" s="128">
        <f t="shared" si="95"/>
        <v>2144.3848040502353</v>
      </c>
      <c r="AX405" s="128">
        <f t="shared" si="95"/>
        <v>2188.9623587808978</v>
      </c>
      <c r="AY405" s="128">
        <f t="shared" si="95"/>
        <v>2252.719912597322</v>
      </c>
      <c r="AZ405" s="128">
        <f t="shared" si="95"/>
        <v>2600.8537342822779</v>
      </c>
      <c r="BA405" s="128">
        <f t="shared" si="95"/>
        <v>3019.6986830090377</v>
      </c>
      <c r="BB405" s="128">
        <f t="shared" si="95"/>
        <v>3595.2291260210068</v>
      </c>
      <c r="BC405" s="128">
        <f t="shared" si="95"/>
        <v>3970.0816452618569</v>
      </c>
      <c r="BD405" s="128">
        <f t="shared" si="95"/>
        <v>3544.1091142054356</v>
      </c>
      <c r="BE405" s="128">
        <f t="shared" si="95"/>
        <v>2738.4087026700317</v>
      </c>
      <c r="BF405" s="128">
        <f t="shared" si="95"/>
        <v>1717.6762559303397</v>
      </c>
      <c r="BG405" s="128">
        <f t="shared" si="95"/>
        <v>1420.0075910524365</v>
      </c>
      <c r="BH405" s="128">
        <f t="shared" si="95"/>
        <v>42847.830913708312</v>
      </c>
      <c r="BI405" s="128">
        <f t="shared" si="89"/>
        <v>6288.8841706063013</v>
      </c>
      <c r="BJ405" s="128">
        <f t="shared" si="90"/>
        <v>5043.3840464668683</v>
      </c>
      <c r="BK405" s="128">
        <f t="shared" si="91"/>
        <v>3664.7336434160288</v>
      </c>
      <c r="BL405" s="128">
        <f t="shared" si="92"/>
        <v>21900.446432469944</v>
      </c>
      <c r="BM405" s="128">
        <f t="shared" si="93"/>
        <v>13390.283309120099</v>
      </c>
      <c r="BN405" s="128">
        <f t="shared" si="94"/>
        <v>9420.2016638582427</v>
      </c>
    </row>
    <row r="406" spans="1:66">
      <c r="A406" s="132">
        <v>307</v>
      </c>
      <c r="B406" s="25" t="s">
        <v>6</v>
      </c>
      <c r="C406" s="128">
        <f t="shared" si="88"/>
        <v>61834.203987442219</v>
      </c>
      <c r="D406" s="128"/>
      <c r="E406" s="128"/>
      <c r="F406" s="128"/>
      <c r="G406" s="128"/>
      <c r="H406" s="128"/>
      <c r="I406" s="128"/>
      <c r="J406" s="128"/>
      <c r="K406" s="128"/>
      <c r="L406" s="128"/>
      <c r="M406" s="128"/>
      <c r="N406" s="128"/>
      <c r="O406" s="128"/>
      <c r="P406" s="128"/>
      <c r="Q406" s="128"/>
      <c r="R406" s="128"/>
      <c r="S406" s="128"/>
      <c r="T406" s="128"/>
      <c r="U406" s="128"/>
      <c r="V406" s="128"/>
      <c r="W406" s="128"/>
      <c r="X406" s="128"/>
      <c r="Y406" s="128"/>
      <c r="Z406" s="128"/>
      <c r="AA406" s="128"/>
      <c r="AB406" s="128"/>
      <c r="AC406" s="128"/>
      <c r="AD406" s="128"/>
      <c r="AE406" s="128"/>
      <c r="AF406" s="128"/>
      <c r="AG406" s="128"/>
      <c r="AH406" s="128"/>
      <c r="AI406" s="128"/>
      <c r="AJ406" s="128"/>
      <c r="AK406" s="128"/>
      <c r="AL406" s="128"/>
      <c r="AM406" s="128"/>
      <c r="AN406" s="128"/>
      <c r="AO406" s="128"/>
      <c r="AP406" s="128">
        <f t="shared" si="95"/>
        <v>3713.4941647956571</v>
      </c>
      <c r="AQ406" s="128">
        <f t="shared" si="95"/>
        <v>3884.0071674781711</v>
      </c>
      <c r="AR406" s="128">
        <f t="shared" si="95"/>
        <v>3974.9360992568281</v>
      </c>
      <c r="AS406" s="128">
        <f t="shared" si="95"/>
        <v>3741.3094860459655</v>
      </c>
      <c r="AT406" s="128">
        <f t="shared" si="95"/>
        <v>2964.7486925909334</v>
      </c>
      <c r="AU406" s="128">
        <f t="shared" si="95"/>
        <v>3544.6456394691231</v>
      </c>
      <c r="AV406" s="128">
        <f t="shared" si="95"/>
        <v>3908.4205740581829</v>
      </c>
      <c r="AW406" s="128">
        <f t="shared" si="95"/>
        <v>3890.2785843020574</v>
      </c>
      <c r="AX406" s="128">
        <f t="shared" si="95"/>
        <v>3587.2084991510674</v>
      </c>
      <c r="AY406" s="128">
        <f t="shared" si="95"/>
        <v>3417.94304538182</v>
      </c>
      <c r="AZ406" s="128">
        <f t="shared" si="95"/>
        <v>3633.2623633755879</v>
      </c>
      <c r="BA406" s="128">
        <f t="shared" si="95"/>
        <v>3807.0030328067328</v>
      </c>
      <c r="BB406" s="128">
        <f t="shared" si="95"/>
        <v>3948.7380598577661</v>
      </c>
      <c r="BC406" s="128">
        <f t="shared" si="95"/>
        <v>3896.8744869047682</v>
      </c>
      <c r="BD406" s="128">
        <f t="shared" si="95"/>
        <v>3595.4691059319384</v>
      </c>
      <c r="BE406" s="128">
        <f t="shared" si="95"/>
        <v>2844.5162048154752</v>
      </c>
      <c r="BF406" s="128">
        <f t="shared" si="95"/>
        <v>1863.8237117493868</v>
      </c>
      <c r="BG406" s="128">
        <f t="shared" si="95"/>
        <v>1617.5250694707529</v>
      </c>
      <c r="BH406" s="128">
        <f t="shared" si="95"/>
        <v>61834.203987442219</v>
      </c>
      <c r="BI406" s="128">
        <f t="shared" si="89"/>
        <v>11572.437431530656</v>
      </c>
      <c r="BJ406" s="128">
        <f t="shared" si="90"/>
        <v>9091.0198381909959</v>
      </c>
      <c r="BK406" s="128">
        <f t="shared" si="91"/>
        <v>6706.0581786368984</v>
      </c>
      <c r="BL406" s="128">
        <f t="shared" si="92"/>
        <v>34198.772285411658</v>
      </c>
      <c r="BM406" s="128">
        <f t="shared" si="93"/>
        <v>13818.20857887232</v>
      </c>
      <c r="BN406" s="128">
        <f t="shared" si="94"/>
        <v>9921.3340919675538</v>
      </c>
    </row>
    <row r="407" spans="1:66">
      <c r="A407" s="132">
        <v>308</v>
      </c>
      <c r="B407" s="25" t="s">
        <v>7</v>
      </c>
      <c r="C407" s="128">
        <f t="shared" si="88"/>
        <v>104836.28688856037</v>
      </c>
      <c r="D407" s="128"/>
      <c r="E407" s="128"/>
      <c r="F407" s="128"/>
      <c r="G407" s="128"/>
      <c r="H407" s="128"/>
      <c r="I407" s="128"/>
      <c r="J407" s="128"/>
      <c r="K407" s="128"/>
      <c r="L407" s="128"/>
      <c r="M407" s="128"/>
      <c r="N407" s="128"/>
      <c r="O407" s="128"/>
      <c r="P407" s="128"/>
      <c r="Q407" s="128"/>
      <c r="R407" s="128"/>
      <c r="S407" s="128"/>
      <c r="T407" s="128"/>
      <c r="U407" s="128"/>
      <c r="V407" s="128"/>
      <c r="W407" s="128"/>
      <c r="X407" s="128"/>
      <c r="Y407" s="128"/>
      <c r="Z407" s="128"/>
      <c r="AA407" s="128"/>
      <c r="AB407" s="128"/>
      <c r="AC407" s="128"/>
      <c r="AD407" s="128"/>
      <c r="AE407" s="128"/>
      <c r="AF407" s="128"/>
      <c r="AG407" s="128"/>
      <c r="AH407" s="128"/>
      <c r="AI407" s="128"/>
      <c r="AJ407" s="128"/>
      <c r="AK407" s="128"/>
      <c r="AL407" s="128"/>
      <c r="AM407" s="128"/>
      <c r="AN407" s="128"/>
      <c r="AO407" s="128"/>
      <c r="AP407" s="128">
        <f t="shared" si="95"/>
        <v>4579.248516449431</v>
      </c>
      <c r="AQ407" s="128">
        <f t="shared" si="95"/>
        <v>5994.4546626359725</v>
      </c>
      <c r="AR407" s="128">
        <f t="shared" si="95"/>
        <v>7025.1021960106073</v>
      </c>
      <c r="AS407" s="128">
        <f t="shared" si="95"/>
        <v>7533.7687580884049</v>
      </c>
      <c r="AT407" s="128">
        <f t="shared" si="95"/>
        <v>5921.4135483943837</v>
      </c>
      <c r="AU407" s="128">
        <f t="shared" si="95"/>
        <v>3984.1444808945998</v>
      </c>
      <c r="AV407" s="128">
        <f t="shared" si="95"/>
        <v>4608.1004774121775</v>
      </c>
      <c r="AW407" s="128">
        <f t="shared" si="95"/>
        <v>5777.0217295193579</v>
      </c>
      <c r="AX407" s="128">
        <f t="shared" si="95"/>
        <v>6591.7421502145207</v>
      </c>
      <c r="AY407" s="128">
        <f t="shared" si="95"/>
        <v>7411.6159160409361</v>
      </c>
      <c r="AZ407" s="128">
        <f t="shared" si="95"/>
        <v>8215.7694670940273</v>
      </c>
      <c r="BA407" s="128">
        <f t="shared" si="95"/>
        <v>7907.709951670724</v>
      </c>
      <c r="BB407" s="128">
        <f t="shared" si="95"/>
        <v>6868.3686969974297</v>
      </c>
      <c r="BC407" s="128">
        <f t="shared" si="95"/>
        <v>5974.2274412356164</v>
      </c>
      <c r="BD407" s="128">
        <f t="shared" si="95"/>
        <v>5298.280381725378</v>
      </c>
      <c r="BE407" s="128">
        <f t="shared" si="95"/>
        <v>4580.9149496401624</v>
      </c>
      <c r="BF407" s="128">
        <f t="shared" si="95"/>
        <v>3153.2824682807504</v>
      </c>
      <c r="BG407" s="128">
        <f t="shared" si="95"/>
        <v>3411.1210962558976</v>
      </c>
      <c r="BH407" s="128">
        <f t="shared" si="95"/>
        <v>104836.28688856037</v>
      </c>
      <c r="BI407" s="128">
        <f t="shared" si="89"/>
        <v>17598.80537509601</v>
      </c>
      <c r="BJ407" s="128">
        <f t="shared" si="90"/>
        <v>17670.243624089151</v>
      </c>
      <c r="BK407" s="128">
        <f t="shared" si="91"/>
        <v>13455.182306482788</v>
      </c>
      <c r="BL407" s="128">
        <f t="shared" si="92"/>
        <v>60299.393921473522</v>
      </c>
      <c r="BM407" s="128">
        <f t="shared" si="93"/>
        <v>22417.826337137805</v>
      </c>
      <c r="BN407" s="128">
        <f t="shared" si="94"/>
        <v>16443.598895902189</v>
      </c>
    </row>
    <row r="408" spans="1:66">
      <c r="A408" s="132">
        <v>309</v>
      </c>
      <c r="B408" s="25" t="s">
        <v>8</v>
      </c>
      <c r="C408" s="128">
        <f t="shared" si="88"/>
        <v>14571.417579437461</v>
      </c>
      <c r="D408" s="128"/>
      <c r="E408" s="128"/>
      <c r="F408" s="128"/>
      <c r="G408" s="128"/>
      <c r="H408" s="128"/>
      <c r="I408" s="128"/>
      <c r="J408" s="128"/>
      <c r="K408" s="128"/>
      <c r="L408" s="128"/>
      <c r="M408" s="128"/>
      <c r="N408" s="128"/>
      <c r="O408" s="128"/>
      <c r="P408" s="128"/>
      <c r="Q408" s="128"/>
      <c r="R408" s="128"/>
      <c r="S408" s="128"/>
      <c r="T408" s="128"/>
      <c r="U408" s="128"/>
      <c r="V408" s="128"/>
      <c r="W408" s="128"/>
      <c r="X408" s="128"/>
      <c r="Y408" s="128"/>
      <c r="Z408" s="128"/>
      <c r="AA408" s="128"/>
      <c r="AB408" s="128"/>
      <c r="AC408" s="128"/>
      <c r="AD408" s="128"/>
      <c r="AE408" s="128"/>
      <c r="AF408" s="128"/>
      <c r="AG408" s="128"/>
      <c r="AH408" s="128"/>
      <c r="AI408" s="128"/>
      <c r="AJ408" s="128"/>
      <c r="AK408" s="128"/>
      <c r="AL408" s="128"/>
      <c r="AM408" s="128"/>
      <c r="AN408" s="128"/>
      <c r="AO408" s="128"/>
      <c r="AP408" s="128">
        <f t="shared" si="95"/>
        <v>671.04631501584367</v>
      </c>
      <c r="AQ408" s="128">
        <f t="shared" si="95"/>
        <v>651.55590827955257</v>
      </c>
      <c r="AR408" s="128">
        <f t="shared" si="95"/>
        <v>700.77568042174971</v>
      </c>
      <c r="AS408" s="128">
        <f t="shared" si="95"/>
        <v>729.98400482913064</v>
      </c>
      <c r="AT408" s="128">
        <f t="shared" si="95"/>
        <v>531.72666621236715</v>
      </c>
      <c r="AU408" s="128">
        <f t="shared" si="95"/>
        <v>703.21099915213529</v>
      </c>
      <c r="AV408" s="128">
        <f t="shared" si="95"/>
        <v>743.80346980710101</v>
      </c>
      <c r="AW408" s="128">
        <f t="shared" si="95"/>
        <v>754.00666571799195</v>
      </c>
      <c r="AX408" s="128">
        <f t="shared" si="95"/>
        <v>727.0305815932843</v>
      </c>
      <c r="AY408" s="128">
        <f t="shared" si="95"/>
        <v>740.00190194325933</v>
      </c>
      <c r="AZ408" s="128">
        <f t="shared" si="95"/>
        <v>880.47783552078067</v>
      </c>
      <c r="BA408" s="128">
        <f t="shared" si="95"/>
        <v>1008.300010504087</v>
      </c>
      <c r="BB408" s="128">
        <f t="shared" si="95"/>
        <v>1175.7004591913405</v>
      </c>
      <c r="BC408" s="128">
        <f t="shared" si="95"/>
        <v>1222.6063667991027</v>
      </c>
      <c r="BD408" s="128">
        <f t="shared" si="95"/>
        <v>1140.2753980099294</v>
      </c>
      <c r="BE408" s="128">
        <f t="shared" si="95"/>
        <v>948.12136774776411</v>
      </c>
      <c r="BF408" s="128">
        <f t="shared" si="95"/>
        <v>628.70202076409703</v>
      </c>
      <c r="BG408" s="128">
        <f t="shared" si="95"/>
        <v>614.09192792794238</v>
      </c>
      <c r="BH408" s="128">
        <f t="shared" si="95"/>
        <v>14571.417579437461</v>
      </c>
      <c r="BI408" s="128">
        <f t="shared" si="89"/>
        <v>2023.377903717146</v>
      </c>
      <c r="BJ408" s="128">
        <f t="shared" si="90"/>
        <v>1682.1760792945477</v>
      </c>
      <c r="BK408" s="128">
        <f t="shared" si="91"/>
        <v>1261.7106710414978</v>
      </c>
      <c r="BL408" s="128">
        <f t="shared" si="92"/>
        <v>7556.2521915739999</v>
      </c>
      <c r="BM408" s="128">
        <f t="shared" si="93"/>
        <v>4553.7970812488356</v>
      </c>
      <c r="BN408" s="128">
        <f t="shared" si="94"/>
        <v>3331.1907144497332</v>
      </c>
    </row>
    <row r="409" spans="1:66">
      <c r="A409" s="132">
        <v>310</v>
      </c>
      <c r="B409" s="25" t="s">
        <v>9</v>
      </c>
      <c r="C409" s="128">
        <f t="shared" si="88"/>
        <v>176225.71013251366</v>
      </c>
      <c r="D409" s="128"/>
      <c r="E409" s="128"/>
      <c r="F409" s="128"/>
      <c r="G409" s="128"/>
      <c r="H409" s="128"/>
      <c r="I409" s="128"/>
      <c r="J409" s="128"/>
      <c r="K409" s="128"/>
      <c r="L409" s="128"/>
      <c r="M409" s="128"/>
      <c r="N409" s="128"/>
      <c r="O409" s="128"/>
      <c r="P409" s="128"/>
      <c r="Q409" s="128"/>
      <c r="R409" s="128"/>
      <c r="S409" s="128"/>
      <c r="T409" s="128"/>
      <c r="U409" s="128"/>
      <c r="V409" s="128"/>
      <c r="W409" s="128"/>
      <c r="X409" s="128"/>
      <c r="Y409" s="128"/>
      <c r="Z409" s="128"/>
      <c r="AA409" s="128"/>
      <c r="AB409" s="128"/>
      <c r="AC409" s="128"/>
      <c r="AD409" s="128"/>
      <c r="AE409" s="128"/>
      <c r="AF409" s="128"/>
      <c r="AG409" s="128"/>
      <c r="AH409" s="128"/>
      <c r="AI409" s="128"/>
      <c r="AJ409" s="128"/>
      <c r="AK409" s="128"/>
      <c r="AL409" s="128"/>
      <c r="AM409" s="128"/>
      <c r="AN409" s="128"/>
      <c r="AO409" s="128"/>
      <c r="AP409" s="128">
        <f t="shared" ref="AP409:BH413" si="96">AP109+$B$398/5*(AP609-AP109)</f>
        <v>7063.5423798792726</v>
      </c>
      <c r="AQ409" s="128">
        <f t="shared" si="96"/>
        <v>9061.408849354415</v>
      </c>
      <c r="AR409" s="128">
        <f t="shared" si="96"/>
        <v>11169.563301892991</v>
      </c>
      <c r="AS409" s="128">
        <f t="shared" si="96"/>
        <v>13482.025319891449</v>
      </c>
      <c r="AT409" s="128">
        <f t="shared" si="96"/>
        <v>14343.876300724103</v>
      </c>
      <c r="AU409" s="128">
        <f t="shared" si="96"/>
        <v>12173.730209931529</v>
      </c>
      <c r="AV409" s="128">
        <f t="shared" si="96"/>
        <v>10147.65727680806</v>
      </c>
      <c r="AW409" s="128">
        <f t="shared" si="96"/>
        <v>10617.855158926637</v>
      </c>
      <c r="AX409" s="128">
        <f t="shared" si="96"/>
        <v>11107.267897314392</v>
      </c>
      <c r="AY409" s="128">
        <f t="shared" si="96"/>
        <v>11593.008541758485</v>
      </c>
      <c r="AZ409" s="128">
        <f t="shared" si="96"/>
        <v>11923.049019211914</v>
      </c>
      <c r="BA409" s="128">
        <f t="shared" si="96"/>
        <v>11257.641303640386</v>
      </c>
      <c r="BB409" s="128">
        <f t="shared" si="96"/>
        <v>10049.790243716694</v>
      </c>
      <c r="BC409" s="128">
        <f t="shared" si="96"/>
        <v>8627.4860944245283</v>
      </c>
      <c r="BD409" s="128">
        <f t="shared" si="96"/>
        <v>7659.5698446838187</v>
      </c>
      <c r="BE409" s="128">
        <f t="shared" si="96"/>
        <v>6414.6101155890756</v>
      </c>
      <c r="BF409" s="128">
        <f t="shared" si="96"/>
        <v>4518.8198955059825</v>
      </c>
      <c r="BG409" s="128">
        <f t="shared" si="96"/>
        <v>5014.8083792599245</v>
      </c>
      <c r="BH409" s="128">
        <f t="shared" si="96"/>
        <v>176225.71013251366</v>
      </c>
      <c r="BI409" s="128">
        <f t="shared" si="89"/>
        <v>27294.514531126679</v>
      </c>
      <c r="BJ409" s="128">
        <f t="shared" si="90"/>
        <v>34527.639601751347</v>
      </c>
      <c r="BK409" s="128">
        <f t="shared" si="91"/>
        <v>27825.90162061555</v>
      </c>
      <c r="BL409" s="128">
        <f t="shared" si="92"/>
        <v>108606.68607998877</v>
      </c>
      <c r="BM409" s="128">
        <f t="shared" si="93"/>
        <v>32235.29432946333</v>
      </c>
      <c r="BN409" s="128">
        <f t="shared" si="94"/>
        <v>23607.808235038799</v>
      </c>
    </row>
    <row r="410" spans="1:66">
      <c r="A410" s="132">
        <v>311</v>
      </c>
      <c r="B410" s="25" t="s">
        <v>10</v>
      </c>
      <c r="C410" s="128">
        <f t="shared" si="88"/>
        <v>200659.51702477748</v>
      </c>
      <c r="D410" s="128"/>
      <c r="E410" s="128"/>
      <c r="F410" s="128"/>
      <c r="G410" s="128"/>
      <c r="H410" s="128"/>
      <c r="I410" s="128"/>
      <c r="J410" s="128"/>
      <c r="K410" s="128"/>
      <c r="L410" s="128"/>
      <c r="M410" s="128"/>
      <c r="N410" s="128"/>
      <c r="O410" s="128"/>
      <c r="P410" s="128"/>
      <c r="Q410" s="128"/>
      <c r="R410" s="128"/>
      <c r="S410" s="128"/>
      <c r="T410" s="128"/>
      <c r="U410" s="128"/>
      <c r="V410" s="128"/>
      <c r="W410" s="128"/>
      <c r="X410" s="128"/>
      <c r="Y410" s="128"/>
      <c r="Z410" s="128"/>
      <c r="AA410" s="128"/>
      <c r="AB410" s="128"/>
      <c r="AC410" s="128"/>
      <c r="AD410" s="128"/>
      <c r="AE410" s="128"/>
      <c r="AF410" s="128"/>
      <c r="AG410" s="128"/>
      <c r="AH410" s="128"/>
      <c r="AI410" s="128"/>
      <c r="AJ410" s="128"/>
      <c r="AK410" s="128"/>
      <c r="AL410" s="128"/>
      <c r="AM410" s="128"/>
      <c r="AN410" s="128"/>
      <c r="AO410" s="128"/>
      <c r="AP410" s="128">
        <f t="shared" si="96"/>
        <v>10982.089688929278</v>
      </c>
      <c r="AQ410" s="128">
        <f t="shared" si="96"/>
        <v>10901.519269738481</v>
      </c>
      <c r="AR410" s="128">
        <f t="shared" si="96"/>
        <v>11479.283654147966</v>
      </c>
      <c r="AS410" s="128">
        <f t="shared" si="96"/>
        <v>12120.294880492536</v>
      </c>
      <c r="AT410" s="128">
        <f t="shared" si="96"/>
        <v>14992.168540833291</v>
      </c>
      <c r="AU410" s="128">
        <f t="shared" si="96"/>
        <v>17149.967370852381</v>
      </c>
      <c r="AV410" s="128">
        <f t="shared" si="96"/>
        <v>15972.489231275471</v>
      </c>
      <c r="AW410" s="128">
        <f t="shared" si="96"/>
        <v>14701.733546722644</v>
      </c>
      <c r="AX410" s="128">
        <f t="shared" si="96"/>
        <v>12957.256571831676</v>
      </c>
      <c r="AY410" s="128">
        <f t="shared" si="96"/>
        <v>11934.866819230783</v>
      </c>
      <c r="AZ410" s="128">
        <f t="shared" si="96"/>
        <v>11892.096578498575</v>
      </c>
      <c r="BA410" s="128">
        <f t="shared" si="96"/>
        <v>11649.957059830487</v>
      </c>
      <c r="BB410" s="128">
        <f t="shared" si="96"/>
        <v>10990.49859241527</v>
      </c>
      <c r="BC410" s="128">
        <f t="shared" si="96"/>
        <v>9796.8028943724967</v>
      </c>
      <c r="BD410" s="128">
        <f t="shared" si="96"/>
        <v>8401.3670581115293</v>
      </c>
      <c r="BE410" s="128">
        <f t="shared" si="96"/>
        <v>6628.8528500175189</v>
      </c>
      <c r="BF410" s="128">
        <f t="shared" si="96"/>
        <v>4257.9780334653806</v>
      </c>
      <c r="BG410" s="128">
        <f t="shared" si="96"/>
        <v>3850.2943840117391</v>
      </c>
      <c r="BH410" s="128">
        <f t="shared" si="96"/>
        <v>200659.51702477748</v>
      </c>
      <c r="BI410" s="128">
        <f t="shared" si="89"/>
        <v>33362.892612815725</v>
      </c>
      <c r="BJ410" s="128">
        <f t="shared" si="90"/>
        <v>34000.033613814609</v>
      </c>
      <c r="BK410" s="128">
        <f t="shared" si="91"/>
        <v>27112.463421325825</v>
      </c>
      <c r="BL410" s="128">
        <f t="shared" si="92"/>
        <v>127089.15226368759</v>
      </c>
      <c r="BM410" s="128">
        <f t="shared" si="93"/>
        <v>32935.295219978667</v>
      </c>
      <c r="BN410" s="128">
        <f t="shared" si="94"/>
        <v>23138.49232560617</v>
      </c>
    </row>
    <row r="411" spans="1:66">
      <c r="A411" s="132">
        <v>312</v>
      </c>
      <c r="B411" s="25" t="s">
        <v>11</v>
      </c>
      <c r="C411" s="128">
        <f t="shared" si="88"/>
        <v>6059.2415930827665</v>
      </c>
      <c r="D411" s="128"/>
      <c r="E411" s="128"/>
      <c r="F411" s="128"/>
      <c r="G411" s="128"/>
      <c r="H411" s="128"/>
      <c r="I411" s="128"/>
      <c r="J411" s="128"/>
      <c r="K411" s="128"/>
      <c r="L411" s="128"/>
      <c r="M411" s="128"/>
      <c r="N411" s="128"/>
      <c r="O411" s="128"/>
      <c r="P411" s="128"/>
      <c r="Q411" s="128"/>
      <c r="R411" s="128"/>
      <c r="S411" s="128"/>
      <c r="T411" s="128"/>
      <c r="U411" s="128"/>
      <c r="V411" s="128"/>
      <c r="W411" s="128"/>
      <c r="X411" s="128"/>
      <c r="Y411" s="128"/>
      <c r="Z411" s="128"/>
      <c r="AA411" s="128"/>
      <c r="AB411" s="128"/>
      <c r="AC411" s="128"/>
      <c r="AD411" s="128"/>
      <c r="AE411" s="128"/>
      <c r="AF411" s="128"/>
      <c r="AG411" s="128"/>
      <c r="AH411" s="128"/>
      <c r="AI411" s="128"/>
      <c r="AJ411" s="128"/>
      <c r="AK411" s="128"/>
      <c r="AL411" s="128"/>
      <c r="AM411" s="128"/>
      <c r="AN411" s="128"/>
      <c r="AO411" s="128"/>
      <c r="AP411" s="128">
        <f t="shared" si="96"/>
        <v>266.76758295044982</v>
      </c>
      <c r="AQ411" s="128">
        <f t="shared" si="96"/>
        <v>302.25666566792989</v>
      </c>
      <c r="AR411" s="128">
        <f t="shared" si="96"/>
        <v>304.17420884451809</v>
      </c>
      <c r="AS411" s="128">
        <f t="shared" si="96"/>
        <v>301.03900565418138</v>
      </c>
      <c r="AT411" s="128">
        <f t="shared" si="96"/>
        <v>251.89963557257838</v>
      </c>
      <c r="AU411" s="128">
        <f t="shared" si="96"/>
        <v>277.02997341049178</v>
      </c>
      <c r="AV411" s="128">
        <f t="shared" si="96"/>
        <v>269.62954487052065</v>
      </c>
      <c r="AW411" s="128">
        <f t="shared" si="96"/>
        <v>262.25455683376964</v>
      </c>
      <c r="AX411" s="128">
        <f t="shared" si="96"/>
        <v>257.4875678805347</v>
      </c>
      <c r="AY411" s="128">
        <f t="shared" si="96"/>
        <v>292.91557425087456</v>
      </c>
      <c r="AZ411" s="128">
        <f t="shared" si="96"/>
        <v>406.93704431295066</v>
      </c>
      <c r="BA411" s="128">
        <f t="shared" si="96"/>
        <v>489.15933820037355</v>
      </c>
      <c r="BB411" s="128">
        <f t="shared" si="96"/>
        <v>529.5640839391167</v>
      </c>
      <c r="BC411" s="128">
        <f t="shared" si="96"/>
        <v>481.18255499688701</v>
      </c>
      <c r="BD411" s="128">
        <f t="shared" si="96"/>
        <v>442.26018996881425</v>
      </c>
      <c r="BE411" s="128">
        <f t="shared" si="96"/>
        <v>362.28565072072416</v>
      </c>
      <c r="BF411" s="128">
        <f t="shared" si="96"/>
        <v>252.54400444256629</v>
      </c>
      <c r="BG411" s="128">
        <f t="shared" si="96"/>
        <v>309.85441056548547</v>
      </c>
      <c r="BH411" s="128">
        <f t="shared" si="96"/>
        <v>6059.2415930827665</v>
      </c>
      <c r="BI411" s="128">
        <f t="shared" si="89"/>
        <v>873.19845746289775</v>
      </c>
      <c r="BJ411" s="128">
        <f t="shared" si="90"/>
        <v>735.44316653347062</v>
      </c>
      <c r="BK411" s="128">
        <f t="shared" si="91"/>
        <v>552.93864122675973</v>
      </c>
      <c r="BL411" s="128">
        <f t="shared" si="92"/>
        <v>3157.2929215328827</v>
      </c>
      <c r="BM411" s="128">
        <f t="shared" si="93"/>
        <v>1848.1268106944772</v>
      </c>
      <c r="BN411" s="128">
        <f t="shared" si="94"/>
        <v>1366.9442556975903</v>
      </c>
    </row>
    <row r="412" spans="1:66">
      <c r="A412" s="132">
        <v>313</v>
      </c>
      <c r="B412" s="25" t="s">
        <v>12</v>
      </c>
      <c r="C412" s="128">
        <f t="shared" si="88"/>
        <v>38954.0010695784</v>
      </c>
      <c r="D412" s="128"/>
      <c r="E412" s="128"/>
      <c r="F412" s="128"/>
      <c r="G412" s="128"/>
      <c r="H412" s="128"/>
      <c r="I412" s="128"/>
      <c r="J412" s="128"/>
      <c r="K412" s="128"/>
      <c r="L412" s="128"/>
      <c r="M412" s="128"/>
      <c r="N412" s="128"/>
      <c r="O412" s="128"/>
      <c r="P412" s="128"/>
      <c r="Q412" s="128"/>
      <c r="R412" s="128"/>
      <c r="S412" s="128"/>
      <c r="T412" s="128"/>
      <c r="U412" s="128"/>
      <c r="V412" s="128"/>
      <c r="W412" s="128"/>
      <c r="X412" s="128"/>
      <c r="Y412" s="128"/>
      <c r="Z412" s="128"/>
      <c r="AA412" s="128"/>
      <c r="AB412" s="128"/>
      <c r="AC412" s="128"/>
      <c r="AD412" s="128"/>
      <c r="AE412" s="128"/>
      <c r="AF412" s="128"/>
      <c r="AG412" s="128"/>
      <c r="AH412" s="128"/>
      <c r="AI412" s="128"/>
      <c r="AJ412" s="128"/>
      <c r="AK412" s="128"/>
      <c r="AL412" s="128"/>
      <c r="AM412" s="128"/>
      <c r="AN412" s="128"/>
      <c r="AO412" s="128"/>
      <c r="AP412" s="128">
        <f t="shared" si="96"/>
        <v>1993.6748337240977</v>
      </c>
      <c r="AQ412" s="128">
        <f t="shared" si="96"/>
        <v>2093.026390539605</v>
      </c>
      <c r="AR412" s="128">
        <f t="shared" si="96"/>
        <v>2331.1967682839791</v>
      </c>
      <c r="AS412" s="128">
        <f t="shared" si="96"/>
        <v>2245.6909994464518</v>
      </c>
      <c r="AT412" s="128">
        <f t="shared" si="96"/>
        <v>1774.4359946365216</v>
      </c>
      <c r="AU412" s="128">
        <f t="shared" si="96"/>
        <v>2053.6382726583629</v>
      </c>
      <c r="AV412" s="128">
        <f t="shared" si="96"/>
        <v>2048.3071282233473</v>
      </c>
      <c r="AW412" s="128">
        <f t="shared" si="96"/>
        <v>2067.7504981217476</v>
      </c>
      <c r="AX412" s="128">
        <f t="shared" si="96"/>
        <v>2015.2523100251155</v>
      </c>
      <c r="AY412" s="128">
        <f t="shared" si="96"/>
        <v>2039.1976495466051</v>
      </c>
      <c r="AZ412" s="128">
        <f t="shared" si="96"/>
        <v>2438.5519300246278</v>
      </c>
      <c r="BA412" s="128">
        <f t="shared" si="96"/>
        <v>2712.5498095214716</v>
      </c>
      <c r="BB412" s="128">
        <f t="shared" si="96"/>
        <v>2879.3735675358462</v>
      </c>
      <c r="BC412" s="128">
        <f t="shared" si="96"/>
        <v>2851.6855172531868</v>
      </c>
      <c r="BD412" s="128">
        <f t="shared" si="96"/>
        <v>2514.6180671102861</v>
      </c>
      <c r="BE412" s="128">
        <f t="shared" si="96"/>
        <v>2039.2929882434289</v>
      </c>
      <c r="BF412" s="128">
        <f t="shared" si="96"/>
        <v>1468.2281373829046</v>
      </c>
      <c r="BG412" s="128">
        <f t="shared" si="96"/>
        <v>1387.5302073008195</v>
      </c>
      <c r="BH412" s="128">
        <f t="shared" si="96"/>
        <v>38954.0010695784</v>
      </c>
      <c r="BI412" s="128">
        <f t="shared" si="89"/>
        <v>6417.8979925476815</v>
      </c>
      <c r="BJ412" s="128">
        <f t="shared" si="90"/>
        <v>5418.8450550533607</v>
      </c>
      <c r="BK412" s="128">
        <f t="shared" si="91"/>
        <v>4020.1269940829734</v>
      </c>
      <c r="BL412" s="128">
        <f t="shared" si="92"/>
        <v>20927.333560072228</v>
      </c>
      <c r="BM412" s="128">
        <f t="shared" si="93"/>
        <v>10261.354917290626</v>
      </c>
      <c r="BN412" s="128">
        <f t="shared" si="94"/>
        <v>7409.6694000374391</v>
      </c>
    </row>
    <row r="413" spans="1:66">
      <c r="A413" s="132">
        <v>314</v>
      </c>
      <c r="B413" s="25" t="s">
        <v>13</v>
      </c>
      <c r="C413" s="128">
        <f t="shared" si="88"/>
        <v>131532.76790348426</v>
      </c>
      <c r="D413" s="128"/>
      <c r="E413" s="128"/>
      <c r="F413" s="128"/>
      <c r="G413" s="128"/>
      <c r="H413" s="128"/>
      <c r="I413" s="128"/>
      <c r="J413" s="128"/>
      <c r="K413" s="128"/>
      <c r="L413" s="128"/>
      <c r="M413" s="128"/>
      <c r="N413" s="128"/>
      <c r="O413" s="128"/>
      <c r="P413" s="128"/>
      <c r="Q413" s="128"/>
      <c r="R413" s="128"/>
      <c r="S413" s="128"/>
      <c r="T413" s="128"/>
      <c r="U413" s="128"/>
      <c r="V413" s="128"/>
      <c r="W413" s="128"/>
      <c r="X413" s="128"/>
      <c r="Y413" s="128"/>
      <c r="Z413" s="128"/>
      <c r="AA413" s="128"/>
      <c r="AB413" s="128"/>
      <c r="AC413" s="128"/>
      <c r="AD413" s="128"/>
      <c r="AE413" s="128"/>
      <c r="AF413" s="128"/>
      <c r="AG413" s="128"/>
      <c r="AH413" s="128"/>
      <c r="AI413" s="128"/>
      <c r="AJ413" s="128"/>
      <c r="AK413" s="128"/>
      <c r="AL413" s="128"/>
      <c r="AM413" s="128"/>
      <c r="AN413" s="128"/>
      <c r="AO413" s="128"/>
      <c r="AP413" s="128">
        <f t="shared" si="96"/>
        <v>10618.271543233601</v>
      </c>
      <c r="AQ413" s="128">
        <f t="shared" ref="AP413:BH417" si="97">AQ113+$B$398/5*(AQ613-AQ113)</f>
        <v>9975.938810863252</v>
      </c>
      <c r="AR413" s="128">
        <f t="shared" si="97"/>
        <v>9539.4964223289444</v>
      </c>
      <c r="AS413" s="128">
        <f t="shared" si="97"/>
        <v>8458.1305196627363</v>
      </c>
      <c r="AT413" s="128">
        <f t="shared" si="97"/>
        <v>7948.793386028693</v>
      </c>
      <c r="AU413" s="128">
        <f t="shared" si="97"/>
        <v>9263.1920560419712</v>
      </c>
      <c r="AV413" s="128">
        <f t="shared" si="97"/>
        <v>10689.442723045739</v>
      </c>
      <c r="AW413" s="128">
        <f t="shared" si="97"/>
        <v>10845.601642510819</v>
      </c>
      <c r="AX413" s="128">
        <f t="shared" si="97"/>
        <v>9524.8219730343881</v>
      </c>
      <c r="AY413" s="128">
        <f t="shared" si="97"/>
        <v>8122.5877570329194</v>
      </c>
      <c r="AZ413" s="128">
        <f t="shared" si="97"/>
        <v>7537.5655562400343</v>
      </c>
      <c r="BA413" s="128">
        <f t="shared" si="97"/>
        <v>6795.0067279267851</v>
      </c>
      <c r="BB413" s="128">
        <f t="shared" si="97"/>
        <v>5951.7974076659248</v>
      </c>
      <c r="BC413" s="128">
        <f t="shared" si="97"/>
        <v>4998.6162160108861</v>
      </c>
      <c r="BD413" s="128">
        <f t="shared" si="97"/>
        <v>4197.545175003549</v>
      </c>
      <c r="BE413" s="128">
        <f t="shared" si="97"/>
        <v>3312.2632814570188</v>
      </c>
      <c r="BF413" s="128">
        <f t="shared" si="97"/>
        <v>2087.2472239506269</v>
      </c>
      <c r="BG413" s="128">
        <f t="shared" si="97"/>
        <v>1666.4494814463612</v>
      </c>
      <c r="BH413" s="128">
        <f t="shared" si="97"/>
        <v>131532.76790348426</v>
      </c>
      <c r="BI413" s="128">
        <f t="shared" si="89"/>
        <v>30133.706776425795</v>
      </c>
      <c r="BJ413" s="128">
        <f t="shared" si="90"/>
        <v>22130.621759088797</v>
      </c>
      <c r="BK413" s="128">
        <f t="shared" si="91"/>
        <v>16406.92390569143</v>
      </c>
      <c r="BL413" s="128">
        <f t="shared" si="92"/>
        <v>80062.061437392375</v>
      </c>
      <c r="BM413" s="128">
        <f t="shared" si="93"/>
        <v>16262.121377868443</v>
      </c>
      <c r="BN413" s="128">
        <f t="shared" si="94"/>
        <v>11263.505161857556</v>
      </c>
    </row>
    <row r="414" spans="1:66">
      <c r="A414" s="132">
        <v>315</v>
      </c>
      <c r="B414" s="25" t="s">
        <v>14</v>
      </c>
      <c r="C414" s="128">
        <f t="shared" si="88"/>
        <v>404440.81632928102</v>
      </c>
      <c r="D414" s="128"/>
      <c r="E414" s="128"/>
      <c r="F414" s="128"/>
      <c r="G414" s="128"/>
      <c r="H414" s="128"/>
      <c r="I414" s="128"/>
      <c r="J414" s="128"/>
      <c r="K414" s="128"/>
      <c r="L414" s="128"/>
      <c r="M414" s="128"/>
      <c r="N414" s="128"/>
      <c r="O414" s="128"/>
      <c r="P414" s="128"/>
      <c r="Q414" s="128"/>
      <c r="R414" s="128"/>
      <c r="S414" s="128"/>
      <c r="T414" s="128"/>
      <c r="U414" s="128"/>
      <c r="V414" s="128"/>
      <c r="W414" s="128"/>
      <c r="X414" s="128"/>
      <c r="Y414" s="128"/>
      <c r="Z414" s="128"/>
      <c r="AA414" s="128"/>
      <c r="AB414" s="128"/>
      <c r="AC414" s="128"/>
      <c r="AD414" s="128"/>
      <c r="AE414" s="128"/>
      <c r="AF414" s="128"/>
      <c r="AG414" s="128"/>
      <c r="AH414" s="128"/>
      <c r="AI414" s="128"/>
      <c r="AJ414" s="128"/>
      <c r="AK414" s="128"/>
      <c r="AL414" s="128"/>
      <c r="AM414" s="128"/>
      <c r="AN414" s="128"/>
      <c r="AO414" s="128"/>
      <c r="AP414" s="128">
        <f t="shared" si="97"/>
        <v>30917.848026102998</v>
      </c>
      <c r="AQ414" s="128">
        <f t="shared" si="97"/>
        <v>30723.536191216721</v>
      </c>
      <c r="AR414" s="128">
        <f t="shared" si="97"/>
        <v>29497.000620296272</v>
      </c>
      <c r="AS414" s="128">
        <f t="shared" si="97"/>
        <v>27062.844818332112</v>
      </c>
      <c r="AT414" s="128">
        <f t="shared" si="97"/>
        <v>26294.096769739208</v>
      </c>
      <c r="AU414" s="128">
        <f t="shared" si="97"/>
        <v>29279.672882109924</v>
      </c>
      <c r="AV414" s="128">
        <f t="shared" si="97"/>
        <v>32298.113301505087</v>
      </c>
      <c r="AW414" s="128">
        <f t="shared" si="97"/>
        <v>33367.975632656438</v>
      </c>
      <c r="AX414" s="128">
        <f t="shared" si="97"/>
        <v>30770.915114554289</v>
      </c>
      <c r="AY414" s="128">
        <f t="shared" si="97"/>
        <v>25844.34595391867</v>
      </c>
      <c r="AZ414" s="128">
        <f t="shared" si="97"/>
        <v>23107.94453563929</v>
      </c>
      <c r="BA414" s="128">
        <f t="shared" si="97"/>
        <v>21012.132583489576</v>
      </c>
      <c r="BB414" s="128">
        <f t="shared" si="97"/>
        <v>18377.234075289125</v>
      </c>
      <c r="BC414" s="128">
        <f t="shared" si="97"/>
        <v>15003.916664267792</v>
      </c>
      <c r="BD414" s="128">
        <f t="shared" si="97"/>
        <v>11751.405420098326</v>
      </c>
      <c r="BE414" s="128">
        <f t="shared" si="97"/>
        <v>8664.1357743591943</v>
      </c>
      <c r="BF414" s="128">
        <f t="shared" si="97"/>
        <v>5606.4119786520105</v>
      </c>
      <c r="BG414" s="128">
        <f t="shared" si="97"/>
        <v>4861.2859870539987</v>
      </c>
      <c r="BH414" s="128">
        <f t="shared" si="97"/>
        <v>404440.81632928102</v>
      </c>
      <c r="BI414" s="128">
        <f t="shared" si="89"/>
        <v>91138.384837615988</v>
      </c>
      <c r="BJ414" s="128">
        <f t="shared" si="90"/>
        <v>71055.141960249079</v>
      </c>
      <c r="BK414" s="128">
        <f t="shared" si="91"/>
        <v>53356.94158807132</v>
      </c>
      <c r="BL414" s="128">
        <f t="shared" si="92"/>
        <v>251177.56877623446</v>
      </c>
      <c r="BM414" s="128">
        <f t="shared" si="93"/>
        <v>45887.15582443132</v>
      </c>
      <c r="BN414" s="128">
        <f t="shared" si="94"/>
        <v>30883.239160163528</v>
      </c>
    </row>
    <row r="415" spans="1:66">
      <c r="A415" s="132">
        <v>316</v>
      </c>
      <c r="B415" s="25" t="s">
        <v>15</v>
      </c>
      <c r="C415" s="128">
        <f t="shared" si="88"/>
        <v>13600.906189804346</v>
      </c>
      <c r="D415" s="128"/>
      <c r="E415" s="128"/>
      <c r="F415" s="128"/>
      <c r="G415" s="128"/>
      <c r="H415" s="128"/>
      <c r="I415" s="128"/>
      <c r="J415" s="128"/>
      <c r="K415" s="128"/>
      <c r="L415" s="128"/>
      <c r="M415" s="128"/>
      <c r="N415" s="128"/>
      <c r="O415" s="128"/>
      <c r="P415" s="128"/>
      <c r="Q415" s="128"/>
      <c r="R415" s="128"/>
      <c r="S415" s="128"/>
      <c r="T415" s="128"/>
      <c r="U415" s="128"/>
      <c r="V415" s="128"/>
      <c r="W415" s="128"/>
      <c r="X415" s="128"/>
      <c r="Y415" s="128"/>
      <c r="Z415" s="128"/>
      <c r="AA415" s="128"/>
      <c r="AB415" s="128"/>
      <c r="AC415" s="128"/>
      <c r="AD415" s="128"/>
      <c r="AE415" s="128"/>
      <c r="AF415" s="128"/>
      <c r="AG415" s="128"/>
      <c r="AH415" s="128"/>
      <c r="AI415" s="128"/>
      <c r="AJ415" s="128"/>
      <c r="AK415" s="128"/>
      <c r="AL415" s="128"/>
      <c r="AM415" s="128"/>
      <c r="AN415" s="128"/>
      <c r="AO415" s="128"/>
      <c r="AP415" s="128">
        <f t="shared" si="97"/>
        <v>566.38678806973155</v>
      </c>
      <c r="AQ415" s="128">
        <f t="shared" si="97"/>
        <v>584.80703509998148</v>
      </c>
      <c r="AR415" s="128">
        <f t="shared" si="97"/>
        <v>736.61932043684669</v>
      </c>
      <c r="AS415" s="128">
        <f t="shared" si="97"/>
        <v>742.50389923276578</v>
      </c>
      <c r="AT415" s="128">
        <f t="shared" si="97"/>
        <v>557.5124409626693</v>
      </c>
      <c r="AU415" s="128">
        <f t="shared" si="97"/>
        <v>632.88236990607663</v>
      </c>
      <c r="AV415" s="128">
        <f t="shared" si="97"/>
        <v>628.2091206806524</v>
      </c>
      <c r="AW415" s="128">
        <f t="shared" si="97"/>
        <v>621.01696620755854</v>
      </c>
      <c r="AX415" s="128">
        <f t="shared" si="97"/>
        <v>577.62437854712539</v>
      </c>
      <c r="AY415" s="128">
        <f t="shared" si="97"/>
        <v>667.61286409059824</v>
      </c>
      <c r="AZ415" s="128">
        <f t="shared" si="97"/>
        <v>846.68285751576298</v>
      </c>
      <c r="BA415" s="128">
        <f t="shared" si="97"/>
        <v>970.82649097372553</v>
      </c>
      <c r="BB415" s="128">
        <f t="shared" si="97"/>
        <v>1090.8601192169856</v>
      </c>
      <c r="BC415" s="128">
        <f t="shared" si="97"/>
        <v>1132.3598236493349</v>
      </c>
      <c r="BD415" s="128">
        <f t="shared" si="97"/>
        <v>1106.356012033862</v>
      </c>
      <c r="BE415" s="128">
        <f t="shared" si="97"/>
        <v>922.49888722124263</v>
      </c>
      <c r="BF415" s="128">
        <f t="shared" si="97"/>
        <v>647.89695062837586</v>
      </c>
      <c r="BG415" s="128">
        <f t="shared" si="97"/>
        <v>568.24986533104982</v>
      </c>
      <c r="BH415" s="128">
        <f t="shared" si="97"/>
        <v>13600.906189804346</v>
      </c>
      <c r="BI415" s="128">
        <f t="shared" si="89"/>
        <v>1887.8131436065598</v>
      </c>
      <c r="BJ415" s="128">
        <f t="shared" si="90"/>
        <v>1741.9879324575431</v>
      </c>
      <c r="BK415" s="128">
        <f t="shared" si="91"/>
        <v>1300.0163401954351</v>
      </c>
      <c r="BL415" s="128">
        <f t="shared" si="92"/>
        <v>6890.2291677942603</v>
      </c>
      <c r="BM415" s="128">
        <f t="shared" si="93"/>
        <v>4377.3615388638646</v>
      </c>
      <c r="BN415" s="128">
        <f t="shared" si="94"/>
        <v>3245.0017152145306</v>
      </c>
    </row>
    <row r="416" spans="1:66">
      <c r="A416" s="132">
        <v>317</v>
      </c>
      <c r="B416" s="25" t="s">
        <v>16</v>
      </c>
      <c r="C416" s="128">
        <f t="shared" si="88"/>
        <v>22560.795544995399</v>
      </c>
      <c r="D416" s="128"/>
      <c r="E416" s="128"/>
      <c r="F416" s="128"/>
      <c r="G416" s="128"/>
      <c r="H416" s="128"/>
      <c r="I416" s="128"/>
      <c r="J416" s="128"/>
      <c r="K416" s="128"/>
      <c r="L416" s="128"/>
      <c r="M416" s="128"/>
      <c r="N416" s="128"/>
      <c r="O416" s="128"/>
      <c r="P416" s="128"/>
      <c r="Q416" s="128"/>
      <c r="R416" s="128"/>
      <c r="S416" s="128"/>
      <c r="T416" s="128"/>
      <c r="U416" s="128"/>
      <c r="V416" s="128"/>
      <c r="W416" s="128"/>
      <c r="X416" s="128"/>
      <c r="Y416" s="128"/>
      <c r="Z416" s="128"/>
      <c r="AA416" s="128"/>
      <c r="AB416" s="128"/>
      <c r="AC416" s="128"/>
      <c r="AD416" s="128"/>
      <c r="AE416" s="128"/>
      <c r="AF416" s="128"/>
      <c r="AG416" s="128"/>
      <c r="AH416" s="128"/>
      <c r="AI416" s="128"/>
      <c r="AJ416" s="128"/>
      <c r="AK416" s="128"/>
      <c r="AL416" s="128"/>
      <c r="AM416" s="128"/>
      <c r="AN416" s="128"/>
      <c r="AO416" s="128"/>
      <c r="AP416" s="128">
        <f t="shared" si="97"/>
        <v>1163.1831025356767</v>
      </c>
      <c r="AQ416" s="128">
        <f t="shared" si="97"/>
        <v>1194.0399687771685</v>
      </c>
      <c r="AR416" s="128">
        <f t="shared" si="97"/>
        <v>1275.6190975626337</v>
      </c>
      <c r="AS416" s="128">
        <f t="shared" si="97"/>
        <v>1225.1849174209733</v>
      </c>
      <c r="AT416" s="128">
        <f t="shared" si="97"/>
        <v>1050.913684848749</v>
      </c>
      <c r="AU416" s="128">
        <f t="shared" si="97"/>
        <v>1233.4418701820741</v>
      </c>
      <c r="AV416" s="128">
        <f t="shared" si="97"/>
        <v>1354.7572205145477</v>
      </c>
      <c r="AW416" s="128">
        <f t="shared" si="97"/>
        <v>1317.7630258848878</v>
      </c>
      <c r="AX416" s="128">
        <f t="shared" si="97"/>
        <v>1228.8383993420193</v>
      </c>
      <c r="AY416" s="128">
        <f t="shared" si="97"/>
        <v>1259.4954612013626</v>
      </c>
      <c r="AZ416" s="128">
        <f t="shared" si="97"/>
        <v>1392.4758432806236</v>
      </c>
      <c r="BA416" s="128">
        <f t="shared" si="97"/>
        <v>1558.1836560614017</v>
      </c>
      <c r="BB416" s="128">
        <f t="shared" si="97"/>
        <v>1631.2903712777659</v>
      </c>
      <c r="BC416" s="128">
        <f t="shared" si="97"/>
        <v>1619.5832049041103</v>
      </c>
      <c r="BD416" s="128">
        <f t="shared" si="97"/>
        <v>1479.9920100222932</v>
      </c>
      <c r="BE416" s="128">
        <f t="shared" si="97"/>
        <v>1146.7023459125749</v>
      </c>
      <c r="BF416" s="128">
        <f t="shared" si="97"/>
        <v>737.68986000118105</v>
      </c>
      <c r="BG416" s="128">
        <f t="shared" si="97"/>
        <v>691.64150526535855</v>
      </c>
      <c r="BH416" s="128">
        <f t="shared" si="97"/>
        <v>22560.795544995399</v>
      </c>
      <c r="BI416" s="128">
        <f t="shared" si="89"/>
        <v>3632.8421688754788</v>
      </c>
      <c r="BJ416" s="128">
        <f t="shared" si="90"/>
        <v>3041.4700608073026</v>
      </c>
      <c r="BK416" s="128">
        <f t="shared" si="91"/>
        <v>2276.0986022697225</v>
      </c>
      <c r="BL416" s="128">
        <f t="shared" si="92"/>
        <v>12517.23349956182</v>
      </c>
      <c r="BM416" s="128">
        <f t="shared" si="93"/>
        <v>5675.6089261055176</v>
      </c>
      <c r="BN416" s="128">
        <f t="shared" si="94"/>
        <v>4056.0257212014076</v>
      </c>
    </row>
    <row r="417" spans="1:66">
      <c r="A417" s="132">
        <v>318</v>
      </c>
      <c r="B417" s="25" t="s">
        <v>17</v>
      </c>
      <c r="C417" s="128">
        <f t="shared" si="88"/>
        <v>15891.14062962499</v>
      </c>
      <c r="D417" s="128"/>
      <c r="E417" s="128"/>
      <c r="F417" s="128"/>
      <c r="G417" s="128"/>
      <c r="H417" s="128"/>
      <c r="I417" s="128"/>
      <c r="J417" s="128"/>
      <c r="K417" s="128"/>
      <c r="L417" s="128"/>
      <c r="M417" s="128"/>
      <c r="N417" s="128"/>
      <c r="O417" s="128"/>
      <c r="P417" s="128"/>
      <c r="Q417" s="128"/>
      <c r="R417" s="128"/>
      <c r="S417" s="128"/>
      <c r="T417" s="128"/>
      <c r="U417" s="128"/>
      <c r="V417" s="128"/>
      <c r="W417" s="128"/>
      <c r="X417" s="128"/>
      <c r="Y417" s="128"/>
      <c r="Z417" s="128"/>
      <c r="AA417" s="128"/>
      <c r="AB417" s="128"/>
      <c r="AC417" s="128"/>
      <c r="AD417" s="128"/>
      <c r="AE417" s="128"/>
      <c r="AF417" s="128"/>
      <c r="AG417" s="128"/>
      <c r="AH417" s="128"/>
      <c r="AI417" s="128"/>
      <c r="AJ417" s="128"/>
      <c r="AK417" s="128"/>
      <c r="AL417" s="128"/>
      <c r="AM417" s="128"/>
      <c r="AN417" s="128"/>
      <c r="AO417" s="128"/>
      <c r="AP417" s="128">
        <f t="shared" si="97"/>
        <v>793.46812863251841</v>
      </c>
      <c r="AQ417" s="128">
        <f t="shared" si="97"/>
        <v>786.45867203681235</v>
      </c>
      <c r="AR417" s="128">
        <f t="shared" si="97"/>
        <v>927.76755071585444</v>
      </c>
      <c r="AS417" s="128">
        <f t="shared" si="97"/>
        <v>911.90179017286243</v>
      </c>
      <c r="AT417" s="128">
        <f t="shared" si="97"/>
        <v>642.54458809853691</v>
      </c>
      <c r="AU417" s="128">
        <f t="shared" si="97"/>
        <v>821.38374640673169</v>
      </c>
      <c r="AV417" s="128">
        <f t="shared" si="97"/>
        <v>834.55429125182263</v>
      </c>
      <c r="AW417" s="128">
        <f t="shared" si="97"/>
        <v>796.87780331648298</v>
      </c>
      <c r="AX417" s="128">
        <f t="shared" si="97"/>
        <v>795.40443334655333</v>
      </c>
      <c r="AY417" s="128">
        <f t="shared" si="97"/>
        <v>856.76560975706434</v>
      </c>
      <c r="AZ417" s="128">
        <f t="shared" si="97"/>
        <v>1002.7298410734709</v>
      </c>
      <c r="BA417" s="128">
        <f t="shared" si="97"/>
        <v>1189.0759139344652</v>
      </c>
      <c r="BB417" s="128">
        <f t="shared" si="97"/>
        <v>1291.4061205129281</v>
      </c>
      <c r="BC417" s="128">
        <f t="shared" si="97"/>
        <v>1250.0399005842464</v>
      </c>
      <c r="BD417" s="128">
        <f t="shared" si="97"/>
        <v>1013.2546627667758</v>
      </c>
      <c r="BE417" s="128">
        <f t="shared" si="97"/>
        <v>844.62613064100799</v>
      </c>
      <c r="BF417" s="128">
        <f t="shared" si="97"/>
        <v>587.24911107905211</v>
      </c>
      <c r="BG417" s="128">
        <f t="shared" si="97"/>
        <v>545.63233529780405</v>
      </c>
      <c r="BH417" s="128">
        <f t="shared" si="97"/>
        <v>15891.14062962499</v>
      </c>
      <c r="BI417" s="128">
        <f t="shared" si="89"/>
        <v>2507.6943513851852</v>
      </c>
      <c r="BJ417" s="128">
        <f t="shared" si="90"/>
        <v>2111.1069087009118</v>
      </c>
      <c r="BK417" s="128">
        <f t="shared" si="91"/>
        <v>1554.4463782713992</v>
      </c>
      <c r="BL417" s="128">
        <f t="shared" si="92"/>
        <v>8595.5030637672025</v>
      </c>
      <c r="BM417" s="128">
        <f t="shared" si="93"/>
        <v>4240.8021403688863</v>
      </c>
      <c r="BN417" s="128">
        <f t="shared" si="94"/>
        <v>2990.7622397846399</v>
      </c>
    </row>
    <row r="418" spans="1:66">
      <c r="A418" s="132">
        <v>319</v>
      </c>
      <c r="B418" s="25" t="s">
        <v>18</v>
      </c>
      <c r="C418" s="128">
        <f t="shared" si="88"/>
        <v>158164.98027872131</v>
      </c>
      <c r="D418" s="128"/>
      <c r="E418" s="128"/>
      <c r="F418" s="128"/>
      <c r="G418" s="128"/>
      <c r="H418" s="128"/>
      <c r="I418" s="128"/>
      <c r="J418" s="128"/>
      <c r="K418" s="128"/>
      <c r="L418" s="128"/>
      <c r="M418" s="128"/>
      <c r="N418" s="128"/>
      <c r="O418" s="128"/>
      <c r="P418" s="128"/>
      <c r="Q418" s="128"/>
      <c r="R418" s="128"/>
      <c r="S418" s="128"/>
      <c r="T418" s="128"/>
      <c r="U418" s="128"/>
      <c r="V418" s="128"/>
      <c r="W418" s="128"/>
      <c r="X418" s="128"/>
      <c r="Y418" s="128"/>
      <c r="Z418" s="128"/>
      <c r="AA418" s="128"/>
      <c r="AB418" s="128"/>
      <c r="AC418" s="128"/>
      <c r="AD418" s="128"/>
      <c r="AE418" s="128"/>
      <c r="AF418" s="128"/>
      <c r="AG418" s="128"/>
      <c r="AH418" s="128"/>
      <c r="AI418" s="128"/>
      <c r="AJ418" s="128"/>
      <c r="AK418" s="128"/>
      <c r="AL418" s="128"/>
      <c r="AM418" s="128"/>
      <c r="AN418" s="128"/>
      <c r="AO418" s="128"/>
      <c r="AP418" s="128">
        <f t="shared" ref="AP418:BH421" si="98">AP118+$B$398/5*(AP618-AP118)</f>
        <v>8028.5266221265092</v>
      </c>
      <c r="AQ418" s="128">
        <f t="shared" si="98"/>
        <v>7185.8667035355438</v>
      </c>
      <c r="AR418" s="128">
        <f t="shared" si="98"/>
        <v>7286.423174133236</v>
      </c>
      <c r="AS418" s="128">
        <f t="shared" si="98"/>
        <v>7707.2437843283278</v>
      </c>
      <c r="AT418" s="128">
        <f t="shared" si="98"/>
        <v>10815.228949466373</v>
      </c>
      <c r="AU418" s="128">
        <f t="shared" si="98"/>
        <v>14678.766362773238</v>
      </c>
      <c r="AV418" s="128">
        <f t="shared" si="98"/>
        <v>16005.883140466703</v>
      </c>
      <c r="AW418" s="128">
        <f t="shared" si="98"/>
        <v>14724.526843142337</v>
      </c>
      <c r="AX418" s="128">
        <f t="shared" si="98"/>
        <v>12148.083738207108</v>
      </c>
      <c r="AY418" s="128">
        <f t="shared" si="98"/>
        <v>10304.477704534842</v>
      </c>
      <c r="AZ418" s="128">
        <f t="shared" si="98"/>
        <v>9646.2110669602007</v>
      </c>
      <c r="BA418" s="128">
        <f t="shared" si="98"/>
        <v>8890.9714562124555</v>
      </c>
      <c r="BB418" s="128">
        <f t="shared" si="98"/>
        <v>7505.5005900441911</v>
      </c>
      <c r="BC418" s="128">
        <f t="shared" si="98"/>
        <v>6280.5757702107876</v>
      </c>
      <c r="BD418" s="128">
        <f t="shared" si="98"/>
        <v>5057.5391028948779</v>
      </c>
      <c r="BE418" s="128">
        <f t="shared" si="98"/>
        <v>4283.2844155542371</v>
      </c>
      <c r="BF418" s="128">
        <f t="shared" si="98"/>
        <v>3438.5236150065489</v>
      </c>
      <c r="BG418" s="128">
        <f t="shared" si="98"/>
        <v>4177.3472391237847</v>
      </c>
      <c r="BH418" s="128">
        <f t="shared" si="98"/>
        <v>158164.98027872131</v>
      </c>
      <c r="BI418" s="128">
        <f t="shared" si="89"/>
        <v>22500.816499795288</v>
      </c>
      <c r="BJ418" s="128">
        <f t="shared" si="90"/>
        <v>22894.326638274644</v>
      </c>
      <c r="BK418" s="128">
        <f t="shared" si="91"/>
        <v>18522.472733794701</v>
      </c>
      <c r="BL418" s="128">
        <f t="shared" si="92"/>
        <v>107802.54736553878</v>
      </c>
      <c r="BM418" s="128">
        <f t="shared" si="93"/>
        <v>23237.270142790236</v>
      </c>
      <c r="BN418" s="128">
        <f t="shared" si="94"/>
        <v>16956.694372579448</v>
      </c>
    </row>
    <row r="419" spans="1:66">
      <c r="A419" s="132">
        <v>320</v>
      </c>
      <c r="B419" s="25" t="s">
        <v>19</v>
      </c>
      <c r="C419" s="128">
        <f t="shared" si="88"/>
        <v>49979.127912763528</v>
      </c>
      <c r="D419" s="128"/>
      <c r="E419" s="128"/>
      <c r="F419" s="128"/>
      <c r="G419" s="128"/>
      <c r="H419" s="128"/>
      <c r="I419" s="128"/>
      <c r="J419" s="128"/>
      <c r="K419" s="128"/>
      <c r="L419" s="128"/>
      <c r="M419" s="128"/>
      <c r="N419" s="128"/>
      <c r="O419" s="128"/>
      <c r="P419" s="128"/>
      <c r="Q419" s="128"/>
      <c r="R419" s="128"/>
      <c r="S419" s="128"/>
      <c r="T419" s="128"/>
      <c r="U419" s="128"/>
      <c r="V419" s="128"/>
      <c r="W419" s="128"/>
      <c r="X419" s="128"/>
      <c r="Y419" s="128"/>
      <c r="Z419" s="128"/>
      <c r="AA419" s="128"/>
      <c r="AB419" s="128"/>
      <c r="AC419" s="128"/>
      <c r="AD419" s="128"/>
      <c r="AE419" s="128"/>
      <c r="AF419" s="128"/>
      <c r="AG419" s="128"/>
      <c r="AH419" s="128"/>
      <c r="AI419" s="128"/>
      <c r="AJ419" s="128"/>
      <c r="AK419" s="128"/>
      <c r="AL419" s="128"/>
      <c r="AM419" s="128"/>
      <c r="AN419" s="128"/>
      <c r="AO419" s="128"/>
      <c r="AP419" s="128">
        <f t="shared" si="98"/>
        <v>2286.410236445985</v>
      </c>
      <c r="AQ419" s="128">
        <f t="shared" si="98"/>
        <v>2441.9107017346441</v>
      </c>
      <c r="AR419" s="128">
        <f t="shared" si="98"/>
        <v>2632.2234913322109</v>
      </c>
      <c r="AS419" s="128">
        <f t="shared" si="98"/>
        <v>2407.4856499636853</v>
      </c>
      <c r="AT419" s="128">
        <f t="shared" si="98"/>
        <v>1813.1490049328172</v>
      </c>
      <c r="AU419" s="128">
        <f t="shared" si="98"/>
        <v>2162.0816846670486</v>
      </c>
      <c r="AV419" s="128">
        <f t="shared" si="98"/>
        <v>2375.5673275840209</v>
      </c>
      <c r="AW419" s="128">
        <f t="shared" si="98"/>
        <v>2418.8057596806298</v>
      </c>
      <c r="AX419" s="128">
        <f t="shared" si="98"/>
        <v>2351.6389069216525</v>
      </c>
      <c r="AY419" s="128">
        <f t="shared" si="98"/>
        <v>2460.8695583320105</v>
      </c>
      <c r="AZ419" s="128">
        <f t="shared" si="98"/>
        <v>2954.8888224144239</v>
      </c>
      <c r="BA419" s="128">
        <f t="shared" si="98"/>
        <v>3422.8900853501373</v>
      </c>
      <c r="BB419" s="128">
        <f t="shared" si="98"/>
        <v>4028.4015056006206</v>
      </c>
      <c r="BC419" s="128">
        <f t="shared" si="98"/>
        <v>4496.5650203048772</v>
      </c>
      <c r="BD419" s="128">
        <f t="shared" si="98"/>
        <v>4266.6544098961958</v>
      </c>
      <c r="BE419" s="128">
        <f t="shared" si="98"/>
        <v>3505.3751857143288</v>
      </c>
      <c r="BF419" s="128">
        <f t="shared" si="98"/>
        <v>2219.2777594545964</v>
      </c>
      <c r="BG419" s="128">
        <f t="shared" si="98"/>
        <v>1734.932802433646</v>
      </c>
      <c r="BH419" s="128">
        <f t="shared" si="98"/>
        <v>49979.127912763528</v>
      </c>
      <c r="BI419" s="128">
        <f t="shared" si="89"/>
        <v>7360.54442951284</v>
      </c>
      <c r="BJ419" s="128">
        <f t="shared" si="90"/>
        <v>5799.9687496958295</v>
      </c>
      <c r="BK419" s="128">
        <f t="shared" si="91"/>
        <v>4220.634654896503</v>
      </c>
      <c r="BL419" s="128">
        <f t="shared" si="92"/>
        <v>24951.286915468834</v>
      </c>
      <c r="BM419" s="128">
        <f t="shared" si="93"/>
        <v>16222.805177803644</v>
      </c>
      <c r="BN419" s="128">
        <f t="shared" si="94"/>
        <v>11726.240157498767</v>
      </c>
    </row>
    <row r="420" spans="1:66">
      <c r="A420" s="132">
        <v>321</v>
      </c>
      <c r="B420" s="25" t="s">
        <v>20</v>
      </c>
      <c r="C420" s="128">
        <f t="shared" si="88"/>
        <v>143752.04381681725</v>
      </c>
      <c r="D420" s="128"/>
      <c r="E420" s="128"/>
      <c r="F420" s="128"/>
      <c r="G420" s="128"/>
      <c r="H420" s="128"/>
      <c r="I420" s="128"/>
      <c r="J420" s="128"/>
      <c r="K420" s="128"/>
      <c r="L420" s="128"/>
      <c r="M420" s="128"/>
      <c r="N420" s="128"/>
      <c r="O420" s="128"/>
      <c r="P420" s="128"/>
      <c r="Q420" s="128"/>
      <c r="R420" s="128"/>
      <c r="S420" s="128"/>
      <c r="T420" s="128"/>
      <c r="U420" s="128"/>
      <c r="V420" s="128"/>
      <c r="W420" s="128"/>
      <c r="X420" s="128"/>
      <c r="Y420" s="128"/>
      <c r="Z420" s="128"/>
      <c r="AA420" s="128"/>
      <c r="AB420" s="128"/>
      <c r="AC420" s="128"/>
      <c r="AD420" s="128"/>
      <c r="AE420" s="128"/>
      <c r="AF420" s="128"/>
      <c r="AG420" s="128"/>
      <c r="AH420" s="128"/>
      <c r="AI420" s="128"/>
      <c r="AJ420" s="128"/>
      <c r="AK420" s="128"/>
      <c r="AL420" s="128"/>
      <c r="AM420" s="128"/>
      <c r="AN420" s="128"/>
      <c r="AO420" s="128"/>
      <c r="AP420" s="128">
        <f t="shared" si="98"/>
        <v>8570.7913928123053</v>
      </c>
      <c r="AQ420" s="128">
        <f t="shared" si="98"/>
        <v>8603.609498880247</v>
      </c>
      <c r="AR420" s="128">
        <f t="shared" si="98"/>
        <v>8794.381728253391</v>
      </c>
      <c r="AS420" s="128">
        <f t="shared" si="98"/>
        <v>8531.462617051182</v>
      </c>
      <c r="AT420" s="128">
        <f t="shared" si="98"/>
        <v>8352.3228893371161</v>
      </c>
      <c r="AU420" s="128">
        <f t="shared" si="98"/>
        <v>9004.5767346552911</v>
      </c>
      <c r="AV420" s="128">
        <f t="shared" si="98"/>
        <v>10328.10114985781</v>
      </c>
      <c r="AW420" s="128">
        <f t="shared" si="98"/>
        <v>10606.179966932856</v>
      </c>
      <c r="AX420" s="128">
        <f t="shared" si="98"/>
        <v>10101.7125566295</v>
      </c>
      <c r="AY420" s="128">
        <f t="shared" si="98"/>
        <v>9633.4922415252604</v>
      </c>
      <c r="AZ420" s="128">
        <f t="shared" si="98"/>
        <v>9447.2738739019933</v>
      </c>
      <c r="BA420" s="128">
        <f t="shared" si="98"/>
        <v>9061.2987500503368</v>
      </c>
      <c r="BB420" s="128">
        <f t="shared" si="98"/>
        <v>8299.9298020713541</v>
      </c>
      <c r="BC420" s="128">
        <f t="shared" si="98"/>
        <v>7277.6491573791845</v>
      </c>
      <c r="BD420" s="128">
        <f t="shared" si="98"/>
        <v>6043.4759730848318</v>
      </c>
      <c r="BE420" s="128">
        <f t="shared" si="98"/>
        <v>4884.2531452089806</v>
      </c>
      <c r="BF420" s="128">
        <f t="shared" si="98"/>
        <v>3166.8681104538318</v>
      </c>
      <c r="BG420" s="128">
        <f t="shared" si="98"/>
        <v>3044.6642287317809</v>
      </c>
      <c r="BH420" s="128">
        <f t="shared" si="98"/>
        <v>143752.04381681725</v>
      </c>
      <c r="BI420" s="128">
        <f t="shared" si="89"/>
        <v>25968.782619945945</v>
      </c>
      <c r="BJ420" s="128">
        <f t="shared" si="90"/>
        <v>22160.414543340332</v>
      </c>
      <c r="BK420" s="128">
        <f t="shared" si="91"/>
        <v>16883.785506388296</v>
      </c>
      <c r="BL420" s="128">
        <f t="shared" si="92"/>
        <v>88247.473011782</v>
      </c>
      <c r="BM420" s="128">
        <f t="shared" si="93"/>
        <v>24416.910614858614</v>
      </c>
      <c r="BN420" s="128">
        <f t="shared" si="94"/>
        <v>17139.261457479428</v>
      </c>
    </row>
    <row r="421" spans="1:66">
      <c r="A421" s="132">
        <v>322</v>
      </c>
      <c r="B421" s="25" t="s">
        <v>21</v>
      </c>
      <c r="C421" s="128">
        <f t="shared" si="88"/>
        <v>10485.517128185818</v>
      </c>
      <c r="D421" s="128"/>
      <c r="E421" s="128"/>
      <c r="F421" s="128"/>
      <c r="G421" s="128"/>
      <c r="H421" s="128"/>
      <c r="I421" s="128"/>
      <c r="J421" s="128"/>
      <c r="K421" s="128"/>
      <c r="L421" s="128"/>
      <c r="M421" s="128"/>
      <c r="N421" s="128"/>
      <c r="O421" s="128"/>
      <c r="P421" s="128"/>
      <c r="Q421" s="128"/>
      <c r="R421" s="128"/>
      <c r="S421" s="128"/>
      <c r="T421" s="128"/>
      <c r="U421" s="128"/>
      <c r="V421" s="128"/>
      <c r="W421" s="128"/>
      <c r="X421" s="128"/>
      <c r="Y421" s="128"/>
      <c r="Z421" s="128"/>
      <c r="AA421" s="128"/>
      <c r="AB421" s="128"/>
      <c r="AC421" s="128"/>
      <c r="AD421" s="128"/>
      <c r="AE421" s="128"/>
      <c r="AF421" s="128"/>
      <c r="AG421" s="128"/>
      <c r="AH421" s="128"/>
      <c r="AI421" s="128"/>
      <c r="AJ421" s="128"/>
      <c r="AK421" s="128"/>
      <c r="AL421" s="128"/>
      <c r="AM421" s="128"/>
      <c r="AN421" s="128"/>
      <c r="AO421" s="128"/>
      <c r="AP421" s="128">
        <f t="shared" si="98"/>
        <v>482.9491195899995</v>
      </c>
      <c r="AQ421" s="128">
        <f t="shared" si="98"/>
        <v>525.75805499845706</v>
      </c>
      <c r="AR421" s="128">
        <f t="shared" si="98"/>
        <v>586.19204702948275</v>
      </c>
      <c r="AS421" s="128">
        <f t="shared" si="98"/>
        <v>492.34859059108771</v>
      </c>
      <c r="AT421" s="128">
        <f t="shared" si="98"/>
        <v>354.17810297032179</v>
      </c>
      <c r="AU421" s="128">
        <f t="shared" si="98"/>
        <v>524.60387349085022</v>
      </c>
      <c r="AV421" s="128">
        <f t="shared" si="98"/>
        <v>488.28369640489871</v>
      </c>
      <c r="AW421" s="128">
        <f t="shared" si="98"/>
        <v>484.83344389382671</v>
      </c>
      <c r="AX421" s="128">
        <f t="shared" si="98"/>
        <v>518.94529911352083</v>
      </c>
      <c r="AY421" s="128">
        <f t="shared" si="98"/>
        <v>528.77533160284486</v>
      </c>
      <c r="AZ421" s="128">
        <f t="shared" si="98"/>
        <v>645.82133578571711</v>
      </c>
      <c r="BA421" s="128">
        <f t="shared" si="98"/>
        <v>760.75315576098694</v>
      </c>
      <c r="BB421" s="128">
        <f t="shared" si="98"/>
        <v>832.37529204842599</v>
      </c>
      <c r="BC421" s="128">
        <f t="shared" si="98"/>
        <v>900.83589408862167</v>
      </c>
      <c r="BD421" s="128">
        <f t="shared" si="98"/>
        <v>816.26170727707358</v>
      </c>
      <c r="BE421" s="128">
        <f t="shared" si="98"/>
        <v>653.84347332214429</v>
      </c>
      <c r="BF421" s="128">
        <f t="shared" si="98"/>
        <v>459.37024731310788</v>
      </c>
      <c r="BG421" s="128">
        <f t="shared" si="98"/>
        <v>429.38846290445122</v>
      </c>
      <c r="BH421" s="128">
        <f t="shared" si="98"/>
        <v>10485.517128185818</v>
      </c>
      <c r="BI421" s="128">
        <f t="shared" si="89"/>
        <v>1594.8992216179395</v>
      </c>
      <c r="BJ421" s="128">
        <f t="shared" si="90"/>
        <v>1198.2419217790991</v>
      </c>
      <c r="BK421" s="128">
        <f t="shared" si="91"/>
        <v>846.5266935614095</v>
      </c>
      <c r="BL421" s="128">
        <f t="shared" si="92"/>
        <v>5335.5089673078273</v>
      </c>
      <c r="BM421" s="128">
        <f t="shared" si="93"/>
        <v>3259.6997849053987</v>
      </c>
      <c r="BN421" s="128">
        <f t="shared" si="94"/>
        <v>2358.8638908167768</v>
      </c>
    </row>
    <row r="422" spans="1:66">
      <c r="A422" s="132">
        <v>323</v>
      </c>
      <c r="B422" s="25" t="s">
        <v>22</v>
      </c>
      <c r="C422" s="128">
        <f t="shared" si="88"/>
        <v>155743.03828317276</v>
      </c>
      <c r="D422" s="128"/>
      <c r="E422" s="128"/>
      <c r="F422" s="128"/>
      <c r="G422" s="128"/>
      <c r="H422" s="128"/>
      <c r="I422" s="128"/>
      <c r="J422" s="128"/>
      <c r="K422" s="128"/>
      <c r="L422" s="128"/>
      <c r="M422" s="128"/>
      <c r="N422" s="128"/>
      <c r="O422" s="128"/>
      <c r="P422" s="128"/>
      <c r="Q422" s="128"/>
      <c r="R422" s="128"/>
      <c r="S422" s="128"/>
      <c r="T422" s="128"/>
      <c r="U422" s="128"/>
      <c r="V422" s="128"/>
      <c r="W422" s="128"/>
      <c r="X422" s="128"/>
      <c r="Y422" s="128"/>
      <c r="Z422" s="128"/>
      <c r="AA422" s="128"/>
      <c r="AB422" s="128"/>
      <c r="AC422" s="128"/>
      <c r="AD422" s="128"/>
      <c r="AE422" s="128"/>
      <c r="AF422" s="128"/>
      <c r="AG422" s="128"/>
      <c r="AH422" s="128"/>
      <c r="AI422" s="128"/>
      <c r="AJ422" s="128"/>
      <c r="AK422" s="128"/>
      <c r="AL422" s="128"/>
      <c r="AM422" s="128"/>
      <c r="AN422" s="128"/>
      <c r="AO422" s="128"/>
      <c r="AP422" s="128">
        <f t="shared" ref="AP422:BH426" si="99">AP122+$B$398/5*(AP622-AP122)</f>
        <v>7983.7652915036142</v>
      </c>
      <c r="AQ422" s="128">
        <f t="shared" si="99"/>
        <v>8194.91773421586</v>
      </c>
      <c r="AR422" s="128">
        <f t="shared" si="99"/>
        <v>9412.0454777086761</v>
      </c>
      <c r="AS422" s="128">
        <f t="shared" si="99"/>
        <v>9821.6531578516442</v>
      </c>
      <c r="AT422" s="128">
        <f t="shared" si="99"/>
        <v>11586.534669674271</v>
      </c>
      <c r="AU422" s="128">
        <f t="shared" si="99"/>
        <v>12956.472806757949</v>
      </c>
      <c r="AV422" s="128">
        <f t="shared" si="99"/>
        <v>12168.209026776552</v>
      </c>
      <c r="AW422" s="128">
        <f t="shared" si="99"/>
        <v>11962.366094776076</v>
      </c>
      <c r="AX422" s="128">
        <f t="shared" si="99"/>
        <v>11090.845736764506</v>
      </c>
      <c r="AY422" s="128">
        <f t="shared" si="99"/>
        <v>10175.775704445734</v>
      </c>
      <c r="AZ422" s="128">
        <f t="shared" si="99"/>
        <v>9755.2376766914676</v>
      </c>
      <c r="BA422" s="128">
        <f t="shared" si="99"/>
        <v>8895.1577471208475</v>
      </c>
      <c r="BB422" s="128">
        <f t="shared" si="99"/>
        <v>7611.8361283815339</v>
      </c>
      <c r="BC422" s="128">
        <f t="shared" si="99"/>
        <v>6625.9348526251397</v>
      </c>
      <c r="BD422" s="128">
        <f t="shared" si="99"/>
        <v>5969.5468358499784</v>
      </c>
      <c r="BE422" s="128">
        <f t="shared" si="99"/>
        <v>4756.8946699988437</v>
      </c>
      <c r="BF422" s="128">
        <f t="shared" si="99"/>
        <v>3055.3781571609666</v>
      </c>
      <c r="BG422" s="128">
        <f t="shared" si="99"/>
        <v>3720.4665148690774</v>
      </c>
      <c r="BH422" s="128">
        <f t="shared" si="99"/>
        <v>155743.03828317276</v>
      </c>
      <c r="BI422" s="128">
        <f t="shared" si="89"/>
        <v>25590.728503428152</v>
      </c>
      <c r="BJ422" s="128">
        <f t="shared" si="90"/>
        <v>27055.415114151121</v>
      </c>
      <c r="BK422" s="128">
        <f t="shared" si="91"/>
        <v>21408.187827525915</v>
      </c>
      <c r="BL422" s="128">
        <f t="shared" si="92"/>
        <v>100131.09685452959</v>
      </c>
      <c r="BM422" s="128">
        <f t="shared" si="93"/>
        <v>24128.221030504003</v>
      </c>
      <c r="BN422" s="128">
        <f t="shared" si="94"/>
        <v>17502.286177878868</v>
      </c>
    </row>
    <row r="423" spans="1:66">
      <c r="A423" s="132">
        <v>324</v>
      </c>
      <c r="B423" s="25" t="s">
        <v>23</v>
      </c>
      <c r="C423" s="128">
        <f t="shared" si="88"/>
        <v>20046.117092926735</v>
      </c>
      <c r="D423" s="128"/>
      <c r="E423" s="128"/>
      <c r="F423" s="128"/>
      <c r="G423" s="128"/>
      <c r="H423" s="128"/>
      <c r="I423" s="128"/>
      <c r="J423" s="128"/>
      <c r="K423" s="128"/>
      <c r="L423" s="128"/>
      <c r="M423" s="128"/>
      <c r="N423" s="128"/>
      <c r="O423" s="128"/>
      <c r="P423" s="128"/>
      <c r="Q423" s="128"/>
      <c r="R423" s="128"/>
      <c r="S423" s="128"/>
      <c r="T423" s="128"/>
      <c r="U423" s="128"/>
      <c r="V423" s="128"/>
      <c r="W423" s="128"/>
      <c r="X423" s="128"/>
      <c r="Y423" s="128"/>
      <c r="Z423" s="128"/>
      <c r="AA423" s="128"/>
      <c r="AB423" s="128"/>
      <c r="AC423" s="128"/>
      <c r="AD423" s="128"/>
      <c r="AE423" s="128"/>
      <c r="AF423" s="128"/>
      <c r="AG423" s="128"/>
      <c r="AH423" s="128"/>
      <c r="AI423" s="128"/>
      <c r="AJ423" s="128"/>
      <c r="AK423" s="128"/>
      <c r="AL423" s="128"/>
      <c r="AM423" s="128"/>
      <c r="AN423" s="128"/>
      <c r="AO423" s="128"/>
      <c r="AP423" s="128">
        <f t="shared" si="99"/>
        <v>892.14044493981385</v>
      </c>
      <c r="AQ423" s="128">
        <f t="shared" si="99"/>
        <v>952.24289467018843</v>
      </c>
      <c r="AR423" s="128">
        <f t="shared" si="99"/>
        <v>1102.5497456287021</v>
      </c>
      <c r="AS423" s="128">
        <f t="shared" si="99"/>
        <v>1046.0134706148369</v>
      </c>
      <c r="AT423" s="128">
        <f t="shared" si="99"/>
        <v>797.78724951451989</v>
      </c>
      <c r="AU423" s="128">
        <f t="shared" si="99"/>
        <v>967.49489605531028</v>
      </c>
      <c r="AV423" s="128">
        <f t="shared" si="99"/>
        <v>969.71139215012943</v>
      </c>
      <c r="AW423" s="128">
        <f t="shared" si="99"/>
        <v>966.06245309522046</v>
      </c>
      <c r="AX423" s="128">
        <f t="shared" si="99"/>
        <v>1015.2539909042755</v>
      </c>
      <c r="AY423" s="128">
        <f t="shared" si="99"/>
        <v>1133.2694328827906</v>
      </c>
      <c r="AZ423" s="128">
        <f t="shared" si="99"/>
        <v>1363.774407739852</v>
      </c>
      <c r="BA423" s="128">
        <f t="shared" si="99"/>
        <v>1520.1302473658457</v>
      </c>
      <c r="BB423" s="128">
        <f t="shared" si="99"/>
        <v>1646.0020832594737</v>
      </c>
      <c r="BC423" s="128">
        <f t="shared" si="99"/>
        <v>1673.8352121731848</v>
      </c>
      <c r="BD423" s="128">
        <f t="shared" si="99"/>
        <v>1467.7730587553729</v>
      </c>
      <c r="BE423" s="128">
        <f t="shared" si="99"/>
        <v>1119.5402410089623</v>
      </c>
      <c r="BF423" s="128">
        <f t="shared" si="99"/>
        <v>729.79354007402003</v>
      </c>
      <c r="BG423" s="128">
        <f t="shared" si="99"/>
        <v>682.74233209423744</v>
      </c>
      <c r="BH423" s="128">
        <f t="shared" si="99"/>
        <v>20046.117092926735</v>
      </c>
      <c r="BI423" s="128">
        <f t="shared" si="89"/>
        <v>2946.9330852387043</v>
      </c>
      <c r="BJ423" s="128">
        <f t="shared" si="90"/>
        <v>2505.3305675065781</v>
      </c>
      <c r="BK423" s="128">
        <f t="shared" si="91"/>
        <v>1843.8007201293567</v>
      </c>
      <c r="BL423" s="128">
        <f t="shared" si="92"/>
        <v>10797.89154121335</v>
      </c>
      <c r="BM423" s="128">
        <f t="shared" si="93"/>
        <v>5673.6843841057762</v>
      </c>
      <c r="BN423" s="128">
        <f t="shared" si="94"/>
        <v>3999.8491719325925</v>
      </c>
    </row>
    <row r="424" spans="1:66">
      <c r="A424" s="132">
        <v>325</v>
      </c>
      <c r="B424" s="25" t="s">
        <v>24</v>
      </c>
      <c r="C424" s="128">
        <f t="shared" si="88"/>
        <v>26322.644607446782</v>
      </c>
      <c r="D424" s="128"/>
      <c r="E424" s="128"/>
      <c r="F424" s="128"/>
      <c r="G424" s="128"/>
      <c r="H424" s="128"/>
      <c r="I424" s="128"/>
      <c r="J424" s="128"/>
      <c r="K424" s="128"/>
      <c r="L424" s="128"/>
      <c r="M424" s="128"/>
      <c r="N424" s="128"/>
      <c r="O424" s="128"/>
      <c r="P424" s="128"/>
      <c r="Q424" s="128"/>
      <c r="R424" s="128"/>
      <c r="S424" s="128"/>
      <c r="T424" s="128"/>
      <c r="U424" s="128"/>
      <c r="V424" s="128"/>
      <c r="W424" s="128"/>
      <c r="X424" s="128"/>
      <c r="Y424" s="128"/>
      <c r="Z424" s="128"/>
      <c r="AA424" s="128"/>
      <c r="AB424" s="128"/>
      <c r="AC424" s="128"/>
      <c r="AD424" s="128"/>
      <c r="AE424" s="128"/>
      <c r="AF424" s="128"/>
      <c r="AG424" s="128"/>
      <c r="AH424" s="128"/>
      <c r="AI424" s="128"/>
      <c r="AJ424" s="128"/>
      <c r="AK424" s="128"/>
      <c r="AL424" s="128"/>
      <c r="AM424" s="128"/>
      <c r="AN424" s="128"/>
      <c r="AO424" s="128"/>
      <c r="AP424" s="128">
        <f t="shared" si="99"/>
        <v>1600.8154606030052</v>
      </c>
      <c r="AQ424" s="128">
        <f t="shared" si="99"/>
        <v>1970.946987345621</v>
      </c>
      <c r="AR424" s="128">
        <f t="shared" si="99"/>
        <v>2100.6880709994343</v>
      </c>
      <c r="AS424" s="128">
        <f t="shared" si="99"/>
        <v>1843.6298865104063</v>
      </c>
      <c r="AT424" s="128">
        <f t="shared" si="99"/>
        <v>1284.7944490152813</v>
      </c>
      <c r="AU424" s="128">
        <f t="shared" si="99"/>
        <v>1269.7194823895557</v>
      </c>
      <c r="AV424" s="128">
        <f t="shared" si="99"/>
        <v>1515.8122054911505</v>
      </c>
      <c r="AW424" s="128">
        <f t="shared" si="99"/>
        <v>1787.3984948005032</v>
      </c>
      <c r="AX424" s="128">
        <f t="shared" si="99"/>
        <v>1848.050494968277</v>
      </c>
      <c r="AY424" s="128">
        <f t="shared" si="99"/>
        <v>1796.1223000596035</v>
      </c>
      <c r="AZ424" s="128">
        <f t="shared" si="99"/>
        <v>1814.4649505558912</v>
      </c>
      <c r="BA424" s="128">
        <f t="shared" si="99"/>
        <v>1764.0864664276914</v>
      </c>
      <c r="BB424" s="128">
        <f t="shared" si="99"/>
        <v>1617.4570220423109</v>
      </c>
      <c r="BC424" s="128">
        <f t="shared" si="99"/>
        <v>1407.5225016165468</v>
      </c>
      <c r="BD424" s="128">
        <f t="shared" si="99"/>
        <v>1183.8921277782088</v>
      </c>
      <c r="BE424" s="128">
        <f t="shared" si="99"/>
        <v>825.49351743197428</v>
      </c>
      <c r="BF424" s="128">
        <f t="shared" si="99"/>
        <v>423.58638223488271</v>
      </c>
      <c r="BG424" s="128">
        <f t="shared" si="99"/>
        <v>268.16380717643932</v>
      </c>
      <c r="BH424" s="128">
        <f t="shared" si="99"/>
        <v>26322.644607446782</v>
      </c>
      <c r="BI424" s="128">
        <f t="shared" si="89"/>
        <v>5672.4505189480606</v>
      </c>
      <c r="BJ424" s="128">
        <f t="shared" si="90"/>
        <v>4388.8371781253481</v>
      </c>
      <c r="BK424" s="128">
        <f t="shared" si="91"/>
        <v>3128.4243355256876</v>
      </c>
      <c r="BL424" s="128">
        <f t="shared" si="92"/>
        <v>15435.357820354426</v>
      </c>
      <c r="BM424" s="128">
        <f t="shared" si="93"/>
        <v>4108.6583362380525</v>
      </c>
      <c r="BN424" s="128">
        <f t="shared" si="94"/>
        <v>2701.1358346215052</v>
      </c>
    </row>
    <row r="425" spans="1:66">
      <c r="A425" s="132">
        <v>326</v>
      </c>
      <c r="B425" s="25" t="s">
        <v>25</v>
      </c>
      <c r="C425" s="128">
        <f t="shared" si="88"/>
        <v>126427.89541216636</v>
      </c>
      <c r="D425" s="128"/>
      <c r="E425" s="128"/>
      <c r="F425" s="128"/>
      <c r="G425" s="128"/>
      <c r="H425" s="128"/>
      <c r="I425" s="128"/>
      <c r="J425" s="128"/>
      <c r="K425" s="128"/>
      <c r="L425" s="128"/>
      <c r="M425" s="128"/>
      <c r="N425" s="128"/>
      <c r="O425" s="128"/>
      <c r="P425" s="128"/>
      <c r="Q425" s="128"/>
      <c r="R425" s="128"/>
      <c r="S425" s="128"/>
      <c r="T425" s="128"/>
      <c r="U425" s="128"/>
      <c r="V425" s="128"/>
      <c r="W425" s="128"/>
      <c r="X425" s="128"/>
      <c r="Y425" s="128"/>
      <c r="Z425" s="128"/>
      <c r="AA425" s="128"/>
      <c r="AB425" s="128"/>
      <c r="AC425" s="128"/>
      <c r="AD425" s="128"/>
      <c r="AE425" s="128"/>
      <c r="AF425" s="128"/>
      <c r="AG425" s="128"/>
      <c r="AH425" s="128"/>
      <c r="AI425" s="128"/>
      <c r="AJ425" s="128"/>
      <c r="AK425" s="128"/>
      <c r="AL425" s="128"/>
      <c r="AM425" s="128"/>
      <c r="AN425" s="128"/>
      <c r="AO425" s="128"/>
      <c r="AP425" s="128">
        <f t="shared" si="99"/>
        <v>7418.057671147516</v>
      </c>
      <c r="AQ425" s="128">
        <f t="shared" si="99"/>
        <v>7794.9589450439116</v>
      </c>
      <c r="AR425" s="128">
        <f t="shared" si="99"/>
        <v>8185.2620725583265</v>
      </c>
      <c r="AS425" s="128">
        <f t="shared" si="99"/>
        <v>7977.9668427381275</v>
      </c>
      <c r="AT425" s="128">
        <f t="shared" si="99"/>
        <v>7686.3938983043909</v>
      </c>
      <c r="AU425" s="128">
        <f t="shared" si="99"/>
        <v>7788.6412758248771</v>
      </c>
      <c r="AV425" s="128">
        <f t="shared" si="99"/>
        <v>8354.2434816434888</v>
      </c>
      <c r="AW425" s="128">
        <f t="shared" si="99"/>
        <v>8108.5703907109819</v>
      </c>
      <c r="AX425" s="128">
        <f t="shared" si="99"/>
        <v>7565.5020253613247</v>
      </c>
      <c r="AY425" s="128">
        <f t="shared" si="99"/>
        <v>7267.357280775549</v>
      </c>
      <c r="AZ425" s="128">
        <f t="shared" si="99"/>
        <v>7456.2078154153769</v>
      </c>
      <c r="BA425" s="128">
        <f t="shared" si="99"/>
        <v>7535.9426052000654</v>
      </c>
      <c r="BB425" s="128">
        <f t="shared" si="99"/>
        <v>7563.6052770853821</v>
      </c>
      <c r="BC425" s="128">
        <f t="shared" si="99"/>
        <v>7269.1713013508834</v>
      </c>
      <c r="BD425" s="128">
        <f t="shared" si="99"/>
        <v>6523.5575025961134</v>
      </c>
      <c r="BE425" s="128">
        <f t="shared" si="99"/>
        <v>5170.7896886055705</v>
      </c>
      <c r="BF425" s="128">
        <f t="shared" si="99"/>
        <v>3422.1371261010754</v>
      </c>
      <c r="BG425" s="128">
        <f t="shared" si="99"/>
        <v>3339.530211703388</v>
      </c>
      <c r="BH425" s="128">
        <f t="shared" si="99"/>
        <v>126427.89541216636</v>
      </c>
      <c r="BI425" s="128">
        <f t="shared" si="89"/>
        <v>23398.278688749753</v>
      </c>
      <c r="BJ425" s="128">
        <f t="shared" si="90"/>
        <v>20575.517984577513</v>
      </c>
      <c r="BK425" s="128">
        <f t="shared" si="91"/>
        <v>15664.360741042517</v>
      </c>
      <c r="BL425" s="128">
        <f t="shared" si="92"/>
        <v>72517.650787416685</v>
      </c>
      <c r="BM425" s="128">
        <f t="shared" si="93"/>
        <v>25725.185830357033</v>
      </c>
      <c r="BN425" s="128">
        <f t="shared" si="94"/>
        <v>18456.014529006148</v>
      </c>
    </row>
    <row r="426" spans="1:66">
      <c r="A426" s="132">
        <v>327</v>
      </c>
      <c r="B426" s="25" t="s">
        <v>26</v>
      </c>
      <c r="C426" s="128">
        <f t="shared" si="88"/>
        <v>164483.75732642243</v>
      </c>
      <c r="D426" s="128"/>
      <c r="E426" s="128"/>
      <c r="F426" s="128"/>
      <c r="G426" s="128"/>
      <c r="H426" s="128"/>
      <c r="I426" s="128"/>
      <c r="J426" s="128"/>
      <c r="K426" s="128"/>
      <c r="L426" s="128"/>
      <c r="M426" s="128"/>
      <c r="N426" s="128"/>
      <c r="O426" s="128"/>
      <c r="P426" s="128"/>
      <c r="Q426" s="128"/>
      <c r="R426" s="128"/>
      <c r="S426" s="128"/>
      <c r="T426" s="128"/>
      <c r="U426" s="128"/>
      <c r="V426" s="128"/>
      <c r="W426" s="128"/>
      <c r="X426" s="128"/>
      <c r="Y426" s="128"/>
      <c r="Z426" s="128"/>
      <c r="AA426" s="128"/>
      <c r="AB426" s="128"/>
      <c r="AC426" s="128"/>
      <c r="AD426" s="128"/>
      <c r="AE426" s="128"/>
      <c r="AF426" s="128"/>
      <c r="AG426" s="128"/>
      <c r="AH426" s="128"/>
      <c r="AI426" s="128"/>
      <c r="AJ426" s="128"/>
      <c r="AK426" s="128"/>
      <c r="AL426" s="128"/>
      <c r="AM426" s="128"/>
      <c r="AN426" s="128"/>
      <c r="AO426" s="128"/>
      <c r="AP426" s="128">
        <f t="shared" si="99"/>
        <v>10164.297624265375</v>
      </c>
      <c r="AQ426" s="128">
        <f t="shared" si="99"/>
        <v>9311.3425491152993</v>
      </c>
      <c r="AR426" s="128">
        <f t="shared" si="99"/>
        <v>8953.3721626110782</v>
      </c>
      <c r="AS426" s="128">
        <f t="shared" si="99"/>
        <v>9291.4702342732908</v>
      </c>
      <c r="AT426" s="128">
        <f t="shared" si="99"/>
        <v>12488.84614767512</v>
      </c>
      <c r="AU426" s="128">
        <f t="shared" si="99"/>
        <v>15114.360004813147</v>
      </c>
      <c r="AV426" s="128">
        <f t="shared" si="99"/>
        <v>14705.178065253405</v>
      </c>
      <c r="AW426" s="128">
        <f t="shared" si="99"/>
        <v>13067.910153105709</v>
      </c>
      <c r="AX426" s="128">
        <f t="shared" si="99"/>
        <v>11604.188827769678</v>
      </c>
      <c r="AY426" s="128">
        <f t="shared" si="99"/>
        <v>9888.3960728988113</v>
      </c>
      <c r="AZ426" s="128">
        <f t="shared" si="99"/>
        <v>9183.855285964768</v>
      </c>
      <c r="BA426" s="128">
        <f t="shared" si="99"/>
        <v>8528.0108658826848</v>
      </c>
      <c r="BB426" s="128">
        <f t="shared" si="99"/>
        <v>7889.35932852523</v>
      </c>
      <c r="BC426" s="128">
        <f t="shared" si="99"/>
        <v>7063.1404431963219</v>
      </c>
      <c r="BD426" s="128">
        <f t="shared" si="99"/>
        <v>5983.235861994991</v>
      </c>
      <c r="BE426" s="128">
        <f t="shared" si="99"/>
        <v>4775.5877074092559</v>
      </c>
      <c r="BF426" s="128">
        <f t="shared" si="99"/>
        <v>3237.7015841631915</v>
      </c>
      <c r="BG426" s="128">
        <f t="shared" si="99"/>
        <v>3233.5044075050373</v>
      </c>
      <c r="BH426" s="128">
        <f t="shared" si="99"/>
        <v>164483.75732642243</v>
      </c>
      <c r="BI426" s="128">
        <f t="shared" si="89"/>
        <v>28429.012335991752</v>
      </c>
      <c r="BJ426" s="128">
        <f t="shared" si="90"/>
        <v>27152.339679515058</v>
      </c>
      <c r="BK426" s="128">
        <f t="shared" si="91"/>
        <v>21780.316381948411</v>
      </c>
      <c r="BL426" s="128">
        <f t="shared" si="92"/>
        <v>106186.69284559786</v>
      </c>
      <c r="BM426" s="128">
        <f t="shared" si="93"/>
        <v>24293.170004268795</v>
      </c>
      <c r="BN426" s="128">
        <f t="shared" si="94"/>
        <v>17230.029561072475</v>
      </c>
    </row>
    <row r="427" spans="1:66">
      <c r="A427" s="132">
        <v>328</v>
      </c>
      <c r="B427" s="25" t="s">
        <v>27</v>
      </c>
      <c r="C427" s="128">
        <f t="shared" si="88"/>
        <v>289196.59118156246</v>
      </c>
      <c r="D427" s="128"/>
      <c r="E427" s="128"/>
      <c r="F427" s="128"/>
      <c r="G427" s="128"/>
      <c r="H427" s="128"/>
      <c r="I427" s="128"/>
      <c r="J427" s="128"/>
      <c r="K427" s="128"/>
      <c r="L427" s="128"/>
      <c r="M427" s="128"/>
      <c r="N427" s="128"/>
      <c r="O427" s="128"/>
      <c r="P427" s="128"/>
      <c r="Q427" s="128"/>
      <c r="R427" s="128"/>
      <c r="S427" s="128"/>
      <c r="T427" s="128"/>
      <c r="U427" s="128"/>
      <c r="V427" s="128"/>
      <c r="W427" s="128"/>
      <c r="X427" s="128"/>
      <c r="Y427" s="128"/>
      <c r="Z427" s="128"/>
      <c r="AA427" s="128"/>
      <c r="AB427" s="128"/>
      <c r="AC427" s="128"/>
      <c r="AD427" s="128"/>
      <c r="AE427" s="128"/>
      <c r="AF427" s="128"/>
      <c r="AG427" s="128"/>
      <c r="AH427" s="128"/>
      <c r="AI427" s="128"/>
      <c r="AJ427" s="128"/>
      <c r="AK427" s="128"/>
      <c r="AL427" s="128"/>
      <c r="AM427" s="128"/>
      <c r="AN427" s="128"/>
      <c r="AO427" s="128"/>
      <c r="AP427" s="128">
        <f t="shared" ref="AP427:BH430" si="100">AP127+$B$398/5*(AP627-AP127)</f>
        <v>16667.565442599804</v>
      </c>
      <c r="AQ427" s="128">
        <f t="shared" si="100"/>
        <v>16904.442113554225</v>
      </c>
      <c r="AR427" s="128">
        <f t="shared" si="100"/>
        <v>17120.051174110893</v>
      </c>
      <c r="AS427" s="128">
        <f t="shared" si="100"/>
        <v>17131.565164648637</v>
      </c>
      <c r="AT427" s="128">
        <f t="shared" si="100"/>
        <v>18147.915166248367</v>
      </c>
      <c r="AU427" s="128">
        <f t="shared" si="100"/>
        <v>20073.225613900962</v>
      </c>
      <c r="AV427" s="128">
        <f t="shared" si="100"/>
        <v>20738.378713057005</v>
      </c>
      <c r="AW427" s="128">
        <f t="shared" si="100"/>
        <v>19731.352385976686</v>
      </c>
      <c r="AX427" s="128">
        <f t="shared" si="100"/>
        <v>18153.963738981085</v>
      </c>
      <c r="AY427" s="128">
        <f t="shared" si="100"/>
        <v>16914.433464330152</v>
      </c>
      <c r="AZ427" s="128">
        <f t="shared" si="100"/>
        <v>16911.508305492789</v>
      </c>
      <c r="BA427" s="128">
        <f t="shared" si="100"/>
        <v>16381.575090923632</v>
      </c>
      <c r="BB427" s="128">
        <f t="shared" si="100"/>
        <v>16458.338801957168</v>
      </c>
      <c r="BC427" s="128">
        <f t="shared" si="100"/>
        <v>16008.932319060836</v>
      </c>
      <c r="BD427" s="128">
        <f t="shared" si="100"/>
        <v>14659.849557521613</v>
      </c>
      <c r="BE427" s="128">
        <f t="shared" si="100"/>
        <v>11752.695310404364</v>
      </c>
      <c r="BF427" s="128">
        <f t="shared" si="100"/>
        <v>7848.1993978001456</v>
      </c>
      <c r="BG427" s="128">
        <f t="shared" si="100"/>
        <v>7592.5994209941136</v>
      </c>
      <c r="BH427" s="128">
        <f t="shared" si="100"/>
        <v>289196.59118156246</v>
      </c>
      <c r="BI427" s="128">
        <f t="shared" si="89"/>
        <v>50692.058730264922</v>
      </c>
      <c r="BJ427" s="128">
        <f t="shared" si="90"/>
        <v>45551.511035363539</v>
      </c>
      <c r="BK427" s="128">
        <f t="shared" si="91"/>
        <v>35279.480330897</v>
      </c>
      <c r="BL427" s="128">
        <f t="shared" si="92"/>
        <v>170363.3173467273</v>
      </c>
      <c r="BM427" s="128">
        <f t="shared" si="93"/>
        <v>57862.276005781074</v>
      </c>
      <c r="BN427" s="128">
        <f t="shared" si="94"/>
        <v>41853.34368672024</v>
      </c>
    </row>
    <row r="428" spans="1:66">
      <c r="A428" s="132">
        <v>329</v>
      </c>
      <c r="B428" s="25" t="s">
        <v>28</v>
      </c>
      <c r="C428" s="128">
        <f t="shared" si="88"/>
        <v>70565.564834969351</v>
      </c>
      <c r="D428" s="128"/>
      <c r="E428" s="128"/>
      <c r="F428" s="128"/>
      <c r="G428" s="128"/>
      <c r="H428" s="128"/>
      <c r="I428" s="128"/>
      <c r="J428" s="128"/>
      <c r="K428" s="128"/>
      <c r="L428" s="128"/>
      <c r="M428" s="128"/>
      <c r="N428" s="128"/>
      <c r="O428" s="128"/>
      <c r="P428" s="128"/>
      <c r="Q428" s="128"/>
      <c r="R428" s="128"/>
      <c r="S428" s="128"/>
      <c r="T428" s="128"/>
      <c r="U428" s="128"/>
      <c r="V428" s="128"/>
      <c r="W428" s="128"/>
      <c r="X428" s="128"/>
      <c r="Y428" s="128"/>
      <c r="Z428" s="128"/>
      <c r="AA428" s="128"/>
      <c r="AB428" s="128"/>
      <c r="AC428" s="128"/>
      <c r="AD428" s="128"/>
      <c r="AE428" s="128"/>
      <c r="AF428" s="128"/>
      <c r="AG428" s="128"/>
      <c r="AH428" s="128"/>
      <c r="AI428" s="128"/>
      <c r="AJ428" s="128"/>
      <c r="AK428" s="128"/>
      <c r="AL428" s="128"/>
      <c r="AM428" s="128"/>
      <c r="AN428" s="128"/>
      <c r="AO428" s="128"/>
      <c r="AP428" s="128">
        <f t="shared" si="100"/>
        <v>4253.8043562988387</v>
      </c>
      <c r="AQ428" s="128">
        <f t="shared" si="100"/>
        <v>4397.4986298194699</v>
      </c>
      <c r="AR428" s="128">
        <f t="shared" si="100"/>
        <v>4644.5133790042937</v>
      </c>
      <c r="AS428" s="128">
        <f t="shared" si="100"/>
        <v>4435.2071801762168</v>
      </c>
      <c r="AT428" s="128">
        <f t="shared" si="100"/>
        <v>3779.8313285273989</v>
      </c>
      <c r="AU428" s="128">
        <f t="shared" si="100"/>
        <v>4611.6672616480046</v>
      </c>
      <c r="AV428" s="128">
        <f t="shared" si="100"/>
        <v>4728.4870352125918</v>
      </c>
      <c r="AW428" s="128">
        <f t="shared" si="100"/>
        <v>4537.8067244389995</v>
      </c>
      <c r="AX428" s="128">
        <f t="shared" si="100"/>
        <v>4162.486844644849</v>
      </c>
      <c r="AY428" s="128">
        <f t="shared" si="100"/>
        <v>4056.6424050346595</v>
      </c>
      <c r="AZ428" s="128">
        <f t="shared" si="100"/>
        <v>4257.4695360563101</v>
      </c>
      <c r="BA428" s="128">
        <f t="shared" si="100"/>
        <v>4284.4501463088791</v>
      </c>
      <c r="BB428" s="128">
        <f t="shared" si="100"/>
        <v>4207.3600361057615</v>
      </c>
      <c r="BC428" s="128">
        <f t="shared" si="100"/>
        <v>4005.8649434412669</v>
      </c>
      <c r="BD428" s="128">
        <f t="shared" si="100"/>
        <v>3531.9872355921561</v>
      </c>
      <c r="BE428" s="128">
        <f t="shared" si="100"/>
        <v>2832.3010802792624</v>
      </c>
      <c r="BF428" s="128">
        <f t="shared" si="100"/>
        <v>1977.2914901936929</v>
      </c>
      <c r="BG428" s="128">
        <f t="shared" si="100"/>
        <v>1860.8952221866991</v>
      </c>
      <c r="BH428" s="128">
        <f t="shared" si="100"/>
        <v>70565.564834969351</v>
      </c>
      <c r="BI428" s="128">
        <f t="shared" si="89"/>
        <v>13295.816365122602</v>
      </c>
      <c r="BJ428" s="128">
        <f t="shared" si="90"/>
        <v>11001.746536106191</v>
      </c>
      <c r="BK428" s="128">
        <f t="shared" si="91"/>
        <v>8215.0385087036157</v>
      </c>
      <c r="BL428" s="128">
        <f t="shared" si="92"/>
        <v>40400.28419004794</v>
      </c>
      <c r="BM428" s="128">
        <f t="shared" si="93"/>
        <v>14208.339971693078</v>
      </c>
      <c r="BN428" s="128">
        <f t="shared" si="94"/>
        <v>10202.475028251809</v>
      </c>
    </row>
    <row r="429" spans="1:66">
      <c r="A429" s="132">
        <v>330</v>
      </c>
      <c r="B429" s="25" t="s">
        <v>29</v>
      </c>
      <c r="C429" s="128">
        <f t="shared" si="88"/>
        <v>16941.546479802695</v>
      </c>
      <c r="D429" s="128"/>
      <c r="E429" s="128"/>
      <c r="F429" s="128"/>
      <c r="G429" s="128"/>
      <c r="H429" s="128"/>
      <c r="I429" s="128"/>
      <c r="J429" s="128"/>
      <c r="K429" s="128"/>
      <c r="L429" s="128"/>
      <c r="M429" s="128"/>
      <c r="N429" s="128"/>
      <c r="O429" s="128"/>
      <c r="P429" s="128"/>
      <c r="Q429" s="128"/>
      <c r="R429" s="128"/>
      <c r="S429" s="128"/>
      <c r="T429" s="128"/>
      <c r="U429" s="128"/>
      <c r="V429" s="128"/>
      <c r="W429" s="128"/>
      <c r="X429" s="128"/>
      <c r="Y429" s="128"/>
      <c r="Z429" s="128"/>
      <c r="AA429" s="128"/>
      <c r="AB429" s="128"/>
      <c r="AC429" s="128"/>
      <c r="AD429" s="128"/>
      <c r="AE429" s="128"/>
      <c r="AF429" s="128"/>
      <c r="AG429" s="128"/>
      <c r="AH429" s="128"/>
      <c r="AI429" s="128"/>
      <c r="AJ429" s="128"/>
      <c r="AK429" s="128"/>
      <c r="AL429" s="128"/>
      <c r="AM429" s="128"/>
      <c r="AN429" s="128"/>
      <c r="AO429" s="128"/>
      <c r="AP429" s="128">
        <f t="shared" si="100"/>
        <v>654.24371718837756</v>
      </c>
      <c r="AQ429" s="128">
        <f t="shared" si="100"/>
        <v>750.4042970207729</v>
      </c>
      <c r="AR429" s="128">
        <f t="shared" si="100"/>
        <v>836.14489265950419</v>
      </c>
      <c r="AS429" s="128">
        <f t="shared" si="100"/>
        <v>804.36905891220579</v>
      </c>
      <c r="AT429" s="128">
        <f t="shared" si="100"/>
        <v>509.46335323477786</v>
      </c>
      <c r="AU429" s="128">
        <f t="shared" si="100"/>
        <v>605.67389276608492</v>
      </c>
      <c r="AV429" s="128">
        <f t="shared" si="100"/>
        <v>720.79169774357831</v>
      </c>
      <c r="AW429" s="128">
        <f t="shared" si="100"/>
        <v>850.27078949880388</v>
      </c>
      <c r="AX429" s="128">
        <f t="shared" si="100"/>
        <v>910.8483797265543</v>
      </c>
      <c r="AY429" s="128">
        <f t="shared" si="100"/>
        <v>1059.2758129708518</v>
      </c>
      <c r="AZ429" s="128">
        <f t="shared" si="100"/>
        <v>1240.4033604248539</v>
      </c>
      <c r="BA429" s="128">
        <f t="shared" si="100"/>
        <v>1442.501935513186</v>
      </c>
      <c r="BB429" s="128">
        <f t="shared" si="100"/>
        <v>1509.4309371159152</v>
      </c>
      <c r="BC429" s="128">
        <f t="shared" si="100"/>
        <v>1534.6611406115544</v>
      </c>
      <c r="BD429" s="128">
        <f t="shared" si="100"/>
        <v>1369.3128774029121</v>
      </c>
      <c r="BE429" s="128">
        <f t="shared" si="100"/>
        <v>1021.560574990672</v>
      </c>
      <c r="BF429" s="128">
        <f t="shared" si="100"/>
        <v>608.43393025515525</v>
      </c>
      <c r="BG429" s="128">
        <f t="shared" si="100"/>
        <v>513.75583176693442</v>
      </c>
      <c r="BH429" s="128">
        <f t="shared" si="100"/>
        <v>16941.546479802695</v>
      </c>
      <c r="BI429" s="128">
        <f t="shared" si="89"/>
        <v>2240.7929068686544</v>
      </c>
      <c r="BJ429" s="128">
        <f t="shared" si="90"/>
        <v>1815.519347742686</v>
      </c>
      <c r="BK429" s="128">
        <f t="shared" si="91"/>
        <v>1313.8324121469836</v>
      </c>
      <c r="BL429" s="128">
        <f t="shared" si="92"/>
        <v>9170.4077825594904</v>
      </c>
      <c r="BM429" s="128">
        <f t="shared" si="93"/>
        <v>5047.7243550272278</v>
      </c>
      <c r="BN429" s="128">
        <f t="shared" si="94"/>
        <v>3513.0632144156739</v>
      </c>
    </row>
    <row r="430" spans="1:66">
      <c r="A430" s="132">
        <v>331</v>
      </c>
      <c r="B430" s="25" t="s">
        <v>30</v>
      </c>
      <c r="C430" s="128">
        <f t="shared" si="88"/>
        <v>5536.4864228832512</v>
      </c>
      <c r="D430" s="128"/>
      <c r="E430" s="128"/>
      <c r="F430" s="128"/>
      <c r="G430" s="128"/>
      <c r="H430" s="128"/>
      <c r="I430" s="128"/>
      <c r="J430" s="128"/>
      <c r="K430" s="128"/>
      <c r="L430" s="128"/>
      <c r="M430" s="128"/>
      <c r="N430" s="128"/>
      <c r="O430" s="128"/>
      <c r="P430" s="128"/>
      <c r="Q430" s="128"/>
      <c r="R430" s="128"/>
      <c r="S430" s="128"/>
      <c r="T430" s="128"/>
      <c r="U430" s="128"/>
      <c r="V430" s="128"/>
      <c r="W430" s="128"/>
      <c r="X430" s="128"/>
      <c r="Y430" s="128"/>
      <c r="Z430" s="128"/>
      <c r="AA430" s="128"/>
      <c r="AB430" s="128"/>
      <c r="AC430" s="128"/>
      <c r="AD430" s="128"/>
      <c r="AE430" s="128"/>
      <c r="AF430" s="128"/>
      <c r="AG430" s="128"/>
      <c r="AH430" s="128"/>
      <c r="AI430" s="128"/>
      <c r="AJ430" s="128"/>
      <c r="AK430" s="128"/>
      <c r="AL430" s="128"/>
      <c r="AM430" s="128"/>
      <c r="AN430" s="128"/>
      <c r="AO430" s="128"/>
      <c r="AP430" s="128">
        <f t="shared" si="100"/>
        <v>277.51753944096862</v>
      </c>
      <c r="AQ430" s="128">
        <f t="shared" si="100"/>
        <v>274.18282608615846</v>
      </c>
      <c r="AR430" s="128">
        <f t="shared" si="100"/>
        <v>257.61524283256102</v>
      </c>
      <c r="AS430" s="128">
        <f t="shared" si="100"/>
        <v>259.49223532464481</v>
      </c>
      <c r="AT430" s="128">
        <f t="shared" si="100"/>
        <v>238.61903694471417</v>
      </c>
      <c r="AU430" s="128">
        <f t="shared" si="100"/>
        <v>282.33557199216636</v>
      </c>
      <c r="AV430" s="128">
        <f t="shared" si="100"/>
        <v>312.80767959559699</v>
      </c>
      <c r="AW430" s="128">
        <f t="shared" si="100"/>
        <v>284.7456854383525</v>
      </c>
      <c r="AX430" s="128">
        <f t="shared" si="100"/>
        <v>258.60271873777054</v>
      </c>
      <c r="AY430" s="128">
        <f t="shared" si="100"/>
        <v>291.2835021281918</v>
      </c>
      <c r="AZ430" s="128">
        <f t="shared" si="100"/>
        <v>331.18725937755511</v>
      </c>
      <c r="BA430" s="128">
        <f t="shared" si="100"/>
        <v>402.40194114951134</v>
      </c>
      <c r="BB430" s="128">
        <f t="shared" si="100"/>
        <v>449.23527139184893</v>
      </c>
      <c r="BC430" s="128">
        <f t="shared" si="100"/>
        <v>431.65234557281968</v>
      </c>
      <c r="BD430" s="128">
        <f t="shared" si="100"/>
        <v>372.39676348574096</v>
      </c>
      <c r="BE430" s="128">
        <f t="shared" si="100"/>
        <v>320.50242240800344</v>
      </c>
      <c r="BF430" s="128">
        <f t="shared" si="100"/>
        <v>227.87957409938082</v>
      </c>
      <c r="BG430" s="128">
        <f t="shared" si="100"/>
        <v>264.02880687726531</v>
      </c>
      <c r="BH430" s="128">
        <f t="shared" si="100"/>
        <v>5536.4864228832512</v>
      </c>
      <c r="BI430" s="128">
        <f t="shared" si="89"/>
        <v>809.31560835968821</v>
      </c>
      <c r="BJ430" s="128">
        <f t="shared" si="90"/>
        <v>652.68041796889565</v>
      </c>
      <c r="BK430" s="128">
        <f t="shared" si="91"/>
        <v>498.11127226935901</v>
      </c>
      <c r="BL430" s="128">
        <f t="shared" si="92"/>
        <v>2955.0155608855657</v>
      </c>
      <c r="BM430" s="128">
        <f t="shared" si="93"/>
        <v>1616.4599124432102</v>
      </c>
      <c r="BN430" s="128">
        <f t="shared" si="94"/>
        <v>1184.8075668703905</v>
      </c>
    </row>
    <row r="431" spans="1:66">
      <c r="A431" s="132">
        <v>332</v>
      </c>
      <c r="B431" s="25" t="s">
        <v>31</v>
      </c>
      <c r="C431" s="128">
        <f t="shared" si="88"/>
        <v>94901.125603611974</v>
      </c>
      <c r="D431" s="128"/>
      <c r="E431" s="128"/>
      <c r="F431" s="128"/>
      <c r="G431" s="128"/>
      <c r="H431" s="128"/>
      <c r="I431" s="128"/>
      <c r="J431" s="128"/>
      <c r="K431" s="128"/>
      <c r="L431" s="128"/>
      <c r="M431" s="128"/>
      <c r="N431" s="128"/>
      <c r="O431" s="128"/>
      <c r="P431" s="128"/>
      <c r="Q431" s="128"/>
      <c r="R431" s="128"/>
      <c r="S431" s="128"/>
      <c r="T431" s="128"/>
      <c r="U431" s="128"/>
      <c r="V431" s="128"/>
      <c r="W431" s="128"/>
      <c r="X431" s="128"/>
      <c r="Y431" s="128"/>
      <c r="Z431" s="128"/>
      <c r="AA431" s="128"/>
      <c r="AB431" s="128"/>
      <c r="AC431" s="128"/>
      <c r="AD431" s="128"/>
      <c r="AE431" s="128"/>
      <c r="AF431" s="128"/>
      <c r="AG431" s="128"/>
      <c r="AH431" s="128"/>
      <c r="AI431" s="128"/>
      <c r="AJ431" s="128"/>
      <c r="AK431" s="128"/>
      <c r="AL431" s="128"/>
      <c r="AM431" s="128"/>
      <c r="AN431" s="128"/>
      <c r="AO431" s="128"/>
      <c r="AP431" s="128">
        <f t="shared" ref="AP431:BH435" si="101">AP131+$B$398/5*(AP631-AP131)</f>
        <v>5754.9208480973393</v>
      </c>
      <c r="AQ431" s="128">
        <f t="shared" si="101"/>
        <v>5921.2257484081247</v>
      </c>
      <c r="AR431" s="128">
        <f t="shared" si="101"/>
        <v>5690.5606987193496</v>
      </c>
      <c r="AS431" s="128">
        <f t="shared" si="101"/>
        <v>5177.5028117252004</v>
      </c>
      <c r="AT431" s="128">
        <f t="shared" si="101"/>
        <v>5047.9475868757327</v>
      </c>
      <c r="AU431" s="128">
        <f t="shared" si="101"/>
        <v>5962.7118816410875</v>
      </c>
      <c r="AV431" s="128">
        <f t="shared" si="101"/>
        <v>6924.9734265585694</v>
      </c>
      <c r="AW431" s="128">
        <f t="shared" si="101"/>
        <v>7495.8897306926674</v>
      </c>
      <c r="AX431" s="128">
        <f t="shared" si="101"/>
        <v>7334.6295663656165</v>
      </c>
      <c r="AY431" s="128">
        <f t="shared" si="101"/>
        <v>6591.9348513562718</v>
      </c>
      <c r="AZ431" s="128">
        <f t="shared" si="101"/>
        <v>6316.9084992464705</v>
      </c>
      <c r="BA431" s="128">
        <f t="shared" si="101"/>
        <v>6003.3768522898445</v>
      </c>
      <c r="BB431" s="128">
        <f t="shared" si="101"/>
        <v>5343.1395651632783</v>
      </c>
      <c r="BC431" s="128">
        <f t="shared" si="101"/>
        <v>4581.6127256231302</v>
      </c>
      <c r="BD431" s="128">
        <f t="shared" si="101"/>
        <v>3803.3735251170724</v>
      </c>
      <c r="BE431" s="128">
        <f t="shared" si="101"/>
        <v>2906.8022300234084</v>
      </c>
      <c r="BF431" s="128">
        <f t="shared" si="101"/>
        <v>1949.8729931500259</v>
      </c>
      <c r="BG431" s="128">
        <f t="shared" si="101"/>
        <v>2093.742062558782</v>
      </c>
      <c r="BH431" s="128">
        <f t="shared" si="101"/>
        <v>94901.125603611974</v>
      </c>
      <c r="BI431" s="128">
        <f t="shared" si="89"/>
        <v>17366.707295224813</v>
      </c>
      <c r="BJ431" s="128">
        <f t="shared" si="90"/>
        <v>13639.786817832543</v>
      </c>
      <c r="BK431" s="128">
        <f t="shared" si="91"/>
        <v>10225.450398600933</v>
      </c>
      <c r="BL431" s="128">
        <f t="shared" si="92"/>
        <v>59092.513084879618</v>
      </c>
      <c r="BM431" s="128">
        <f t="shared" si="93"/>
        <v>15335.403536472419</v>
      </c>
      <c r="BN431" s="128">
        <f t="shared" si="94"/>
        <v>10753.790810849288</v>
      </c>
    </row>
    <row r="432" spans="1:66">
      <c r="A432" s="132">
        <v>333</v>
      </c>
      <c r="B432" s="25" t="s">
        <v>32</v>
      </c>
      <c r="C432" s="128">
        <f t="shared" si="88"/>
        <v>20473.13412571188</v>
      </c>
      <c r="D432" s="128"/>
      <c r="E432" s="128"/>
      <c r="F432" s="128"/>
      <c r="G432" s="128"/>
      <c r="H432" s="128"/>
      <c r="I432" s="128"/>
      <c r="J432" s="128"/>
      <c r="K432" s="128"/>
      <c r="L432" s="128"/>
      <c r="M432" s="128"/>
      <c r="N432" s="128"/>
      <c r="O432" s="128"/>
      <c r="P432" s="128"/>
      <c r="Q432" s="128"/>
      <c r="R432" s="128"/>
      <c r="S432" s="128"/>
      <c r="T432" s="128"/>
      <c r="U432" s="128"/>
      <c r="V432" s="128"/>
      <c r="W432" s="128"/>
      <c r="X432" s="128"/>
      <c r="Y432" s="128"/>
      <c r="Z432" s="128"/>
      <c r="AA432" s="128"/>
      <c r="AB432" s="128"/>
      <c r="AC432" s="128"/>
      <c r="AD432" s="128"/>
      <c r="AE432" s="128"/>
      <c r="AF432" s="128"/>
      <c r="AG432" s="128"/>
      <c r="AH432" s="128"/>
      <c r="AI432" s="128"/>
      <c r="AJ432" s="128"/>
      <c r="AK432" s="128"/>
      <c r="AL432" s="128"/>
      <c r="AM432" s="128"/>
      <c r="AN432" s="128"/>
      <c r="AO432" s="128"/>
      <c r="AP432" s="128">
        <f t="shared" si="101"/>
        <v>1188.1004099825341</v>
      </c>
      <c r="AQ432" s="128">
        <f t="shared" si="101"/>
        <v>1249.0515004582051</v>
      </c>
      <c r="AR432" s="128">
        <f t="shared" si="101"/>
        <v>1285.8965777440878</v>
      </c>
      <c r="AS432" s="128">
        <f t="shared" si="101"/>
        <v>1250.5331495961254</v>
      </c>
      <c r="AT432" s="128">
        <f t="shared" si="101"/>
        <v>1090.1019717057907</v>
      </c>
      <c r="AU432" s="128">
        <f t="shared" si="101"/>
        <v>1309.9534466700841</v>
      </c>
      <c r="AV432" s="128">
        <f t="shared" si="101"/>
        <v>1331.5325312584839</v>
      </c>
      <c r="AW432" s="128">
        <f t="shared" si="101"/>
        <v>1242.1330008570396</v>
      </c>
      <c r="AX432" s="128">
        <f t="shared" si="101"/>
        <v>1135.6697745005342</v>
      </c>
      <c r="AY432" s="128">
        <f t="shared" si="101"/>
        <v>1077.3080552466283</v>
      </c>
      <c r="AZ432" s="128">
        <f t="shared" si="101"/>
        <v>1175.5438288867078</v>
      </c>
      <c r="BA432" s="128">
        <f t="shared" si="101"/>
        <v>1252.3827489589153</v>
      </c>
      <c r="BB432" s="128">
        <f t="shared" si="101"/>
        <v>1354.342905877367</v>
      </c>
      <c r="BC432" s="128">
        <f t="shared" si="101"/>
        <v>1265.2028358486307</v>
      </c>
      <c r="BD432" s="128">
        <f t="shared" si="101"/>
        <v>1087.9178572645346</v>
      </c>
      <c r="BE432" s="128">
        <f t="shared" si="101"/>
        <v>880.13707603739829</v>
      </c>
      <c r="BF432" s="128">
        <f t="shared" si="101"/>
        <v>626.63599537671541</v>
      </c>
      <c r="BG432" s="128">
        <f t="shared" si="101"/>
        <v>670.69045944210109</v>
      </c>
      <c r="BH432" s="128">
        <f t="shared" si="101"/>
        <v>20473.13412571188</v>
      </c>
      <c r="BI432" s="128">
        <f t="shared" si="89"/>
        <v>3723.048488184827</v>
      </c>
      <c r="BJ432" s="128">
        <f t="shared" si="90"/>
        <v>3112.173067948369</v>
      </c>
      <c r="BK432" s="128">
        <f t="shared" si="91"/>
        <v>2340.6351213019161</v>
      </c>
      <c r="BL432" s="128">
        <f t="shared" si="92"/>
        <v>11469.1815238</v>
      </c>
      <c r="BM432" s="128">
        <f t="shared" si="93"/>
        <v>4530.5842239693802</v>
      </c>
      <c r="BN432" s="128">
        <f t="shared" si="94"/>
        <v>3265.3813881207498</v>
      </c>
    </row>
    <row r="433" spans="1:66">
      <c r="A433" s="132">
        <v>334</v>
      </c>
      <c r="B433" s="25" t="s">
        <v>33</v>
      </c>
      <c r="C433" s="128">
        <f t="shared" si="88"/>
        <v>267644.58662680723</v>
      </c>
      <c r="D433" s="128"/>
      <c r="E433" s="128"/>
      <c r="F433" s="128"/>
      <c r="G433" s="128"/>
      <c r="H433" s="128"/>
      <c r="I433" s="128"/>
      <c r="J433" s="128"/>
      <c r="K433" s="128"/>
      <c r="L433" s="128"/>
      <c r="M433" s="128"/>
      <c r="N433" s="128"/>
      <c r="O433" s="128"/>
      <c r="P433" s="128"/>
      <c r="Q433" s="128"/>
      <c r="R433" s="128"/>
      <c r="S433" s="128"/>
      <c r="T433" s="128"/>
      <c r="U433" s="128"/>
      <c r="V433" s="128"/>
      <c r="W433" s="128"/>
      <c r="X433" s="128"/>
      <c r="Y433" s="128"/>
      <c r="Z433" s="128"/>
      <c r="AA433" s="128"/>
      <c r="AB433" s="128"/>
      <c r="AC433" s="128"/>
      <c r="AD433" s="128"/>
      <c r="AE433" s="128"/>
      <c r="AF433" s="128"/>
      <c r="AG433" s="128"/>
      <c r="AH433" s="128"/>
      <c r="AI433" s="128"/>
      <c r="AJ433" s="128"/>
      <c r="AK433" s="128"/>
      <c r="AL433" s="128"/>
      <c r="AM433" s="128"/>
      <c r="AN433" s="128"/>
      <c r="AO433" s="128"/>
      <c r="AP433" s="128">
        <f t="shared" si="101"/>
        <v>20325.877755056801</v>
      </c>
      <c r="AQ433" s="128">
        <f t="shared" si="101"/>
        <v>20383.315360911296</v>
      </c>
      <c r="AR433" s="128">
        <f t="shared" si="101"/>
        <v>19121.081166446023</v>
      </c>
      <c r="AS433" s="128">
        <f t="shared" si="101"/>
        <v>17581.389718552869</v>
      </c>
      <c r="AT433" s="128">
        <f t="shared" si="101"/>
        <v>17888.468126067684</v>
      </c>
      <c r="AU433" s="128">
        <f t="shared" si="101"/>
        <v>20570.904838169306</v>
      </c>
      <c r="AV433" s="128">
        <f t="shared" si="101"/>
        <v>22460.033402099969</v>
      </c>
      <c r="AW433" s="128">
        <f t="shared" si="101"/>
        <v>22493.083985185483</v>
      </c>
      <c r="AX433" s="128">
        <f t="shared" si="101"/>
        <v>19701.152605099935</v>
      </c>
      <c r="AY433" s="128">
        <f t="shared" si="101"/>
        <v>16043.746183934411</v>
      </c>
      <c r="AZ433" s="128">
        <f t="shared" si="101"/>
        <v>14630.290824887643</v>
      </c>
      <c r="BA433" s="128">
        <f t="shared" si="101"/>
        <v>14079.953395145118</v>
      </c>
      <c r="BB433" s="128">
        <f t="shared" si="101"/>
        <v>12479.398159942231</v>
      </c>
      <c r="BC433" s="128">
        <f t="shared" si="101"/>
        <v>9910.3871329343747</v>
      </c>
      <c r="BD433" s="128">
        <f t="shared" si="101"/>
        <v>7832.2686984540724</v>
      </c>
      <c r="BE433" s="128">
        <f t="shared" si="101"/>
        <v>5802.5921181989261</v>
      </c>
      <c r="BF433" s="128">
        <f t="shared" si="101"/>
        <v>3565.0900232617037</v>
      </c>
      <c r="BG433" s="128">
        <f t="shared" si="101"/>
        <v>2775.5531324593526</v>
      </c>
      <c r="BH433" s="128">
        <f t="shared" si="101"/>
        <v>267644.58662680723</v>
      </c>
      <c r="BI433" s="128">
        <f t="shared" si="89"/>
        <v>59830.274282414117</v>
      </c>
      <c r="BJ433" s="128">
        <f t="shared" si="90"/>
        <v>46942.506544488162</v>
      </c>
      <c r="BK433" s="128">
        <f t="shared" si="91"/>
        <v>35469.85784462055</v>
      </c>
      <c r="BL433" s="128">
        <f t="shared" si="92"/>
        <v>167379.58740795296</v>
      </c>
      <c r="BM433" s="128">
        <f t="shared" si="93"/>
        <v>29885.891105308427</v>
      </c>
      <c r="BN433" s="128">
        <f t="shared" si="94"/>
        <v>19975.503972374056</v>
      </c>
    </row>
    <row r="434" spans="1:66">
      <c r="A434" s="132">
        <v>335</v>
      </c>
      <c r="B434" s="25" t="s">
        <v>34</v>
      </c>
      <c r="C434" s="128">
        <f t="shared" si="88"/>
        <v>17699.381750083343</v>
      </c>
      <c r="D434" s="128"/>
      <c r="E434" s="128"/>
      <c r="F434" s="128"/>
      <c r="G434" s="128"/>
      <c r="H434" s="128"/>
      <c r="I434" s="128"/>
      <c r="J434" s="128"/>
      <c r="K434" s="128"/>
      <c r="L434" s="128"/>
      <c r="M434" s="128"/>
      <c r="N434" s="128"/>
      <c r="O434" s="128"/>
      <c r="P434" s="128"/>
      <c r="Q434" s="128"/>
      <c r="R434" s="128"/>
      <c r="S434" s="128"/>
      <c r="T434" s="128"/>
      <c r="U434" s="128"/>
      <c r="V434" s="128"/>
      <c r="W434" s="128"/>
      <c r="X434" s="128"/>
      <c r="Y434" s="128"/>
      <c r="Z434" s="128"/>
      <c r="AA434" s="128"/>
      <c r="AB434" s="128"/>
      <c r="AC434" s="128"/>
      <c r="AD434" s="128"/>
      <c r="AE434" s="128"/>
      <c r="AF434" s="128"/>
      <c r="AG434" s="128"/>
      <c r="AH434" s="128"/>
      <c r="AI434" s="128"/>
      <c r="AJ434" s="128"/>
      <c r="AK434" s="128"/>
      <c r="AL434" s="128"/>
      <c r="AM434" s="128"/>
      <c r="AN434" s="128"/>
      <c r="AO434" s="128"/>
      <c r="AP434" s="128">
        <f t="shared" si="101"/>
        <v>835.15572771023267</v>
      </c>
      <c r="AQ434" s="128">
        <f t="shared" si="101"/>
        <v>1033.9460385495329</v>
      </c>
      <c r="AR434" s="128">
        <f t="shared" si="101"/>
        <v>1120.7871668702826</v>
      </c>
      <c r="AS434" s="128">
        <f t="shared" si="101"/>
        <v>1057.9020826931703</v>
      </c>
      <c r="AT434" s="128">
        <f t="shared" si="101"/>
        <v>565.96592648523585</v>
      </c>
      <c r="AU434" s="128">
        <f t="shared" si="101"/>
        <v>740.8232981400746</v>
      </c>
      <c r="AV434" s="128">
        <f t="shared" si="101"/>
        <v>839.91223877473249</v>
      </c>
      <c r="AW434" s="128">
        <f t="shared" si="101"/>
        <v>950.17505405487771</v>
      </c>
      <c r="AX434" s="128">
        <f t="shared" si="101"/>
        <v>1081.5259368654297</v>
      </c>
      <c r="AY434" s="128">
        <f t="shared" si="101"/>
        <v>1139.7311842366632</v>
      </c>
      <c r="AZ434" s="128">
        <f t="shared" si="101"/>
        <v>1237.3239932504055</v>
      </c>
      <c r="BA434" s="128">
        <f t="shared" si="101"/>
        <v>1315.5252072769154</v>
      </c>
      <c r="BB434" s="128">
        <f t="shared" si="101"/>
        <v>1408.6633634810801</v>
      </c>
      <c r="BC434" s="128">
        <f t="shared" si="101"/>
        <v>1364.852895876621</v>
      </c>
      <c r="BD434" s="128">
        <f t="shared" si="101"/>
        <v>1147.1756825359666</v>
      </c>
      <c r="BE434" s="128">
        <f t="shared" si="101"/>
        <v>904.45598132811062</v>
      </c>
      <c r="BF434" s="128">
        <f t="shared" si="101"/>
        <v>532.66320121484807</v>
      </c>
      <c r="BG434" s="128">
        <f t="shared" si="101"/>
        <v>422.79677073916019</v>
      </c>
      <c r="BH434" s="128">
        <f t="shared" si="101"/>
        <v>17699.381750083343</v>
      </c>
      <c r="BI434" s="128">
        <f t="shared" si="89"/>
        <v>2989.8889331300479</v>
      </c>
      <c r="BJ434" s="128">
        <f t="shared" si="90"/>
        <v>2296.3403093005759</v>
      </c>
      <c r="BK434" s="128">
        <f t="shared" si="91"/>
        <v>1623.8680091784063</v>
      </c>
      <c r="BL434" s="128">
        <f t="shared" si="92"/>
        <v>9702.8070356426833</v>
      </c>
      <c r="BM434" s="128">
        <f t="shared" si="93"/>
        <v>4371.9445316947067</v>
      </c>
      <c r="BN434" s="128">
        <f t="shared" si="94"/>
        <v>3007.0916358180857</v>
      </c>
    </row>
    <row r="435" spans="1:66">
      <c r="A435" s="132">
        <v>336</v>
      </c>
      <c r="B435" s="25" t="s">
        <v>35</v>
      </c>
      <c r="C435" s="128">
        <f t="shared" si="88"/>
        <v>164179.24915218801</v>
      </c>
      <c r="D435" s="128"/>
      <c r="E435" s="128"/>
      <c r="F435" s="128"/>
      <c r="G435" s="128"/>
      <c r="H435" s="128"/>
      <c r="I435" s="128"/>
      <c r="J435" s="128"/>
      <c r="K435" s="128"/>
      <c r="L435" s="128"/>
      <c r="M435" s="128"/>
      <c r="N435" s="128"/>
      <c r="O435" s="128"/>
      <c r="P435" s="128"/>
      <c r="Q435" s="128"/>
      <c r="R435" s="128"/>
      <c r="S435" s="128"/>
      <c r="T435" s="128"/>
      <c r="U435" s="128"/>
      <c r="V435" s="128"/>
      <c r="W435" s="128"/>
      <c r="X435" s="128"/>
      <c r="Y435" s="128"/>
      <c r="Z435" s="128"/>
      <c r="AA435" s="128"/>
      <c r="AB435" s="128"/>
      <c r="AC435" s="128"/>
      <c r="AD435" s="128"/>
      <c r="AE435" s="128"/>
      <c r="AF435" s="128"/>
      <c r="AG435" s="128"/>
      <c r="AH435" s="128"/>
      <c r="AI435" s="128"/>
      <c r="AJ435" s="128"/>
      <c r="AK435" s="128"/>
      <c r="AL435" s="128"/>
      <c r="AM435" s="128"/>
      <c r="AN435" s="128"/>
      <c r="AO435" s="128"/>
      <c r="AP435" s="128">
        <f t="shared" si="101"/>
        <v>8557.0045355369693</v>
      </c>
      <c r="AQ435" s="128">
        <f t="shared" si="101"/>
        <v>9206.6971301511076</v>
      </c>
      <c r="AR435" s="128">
        <f t="shared" si="101"/>
        <v>9511.0452916917966</v>
      </c>
      <c r="AS435" s="128">
        <f t="shared" si="101"/>
        <v>9710.4095265934775</v>
      </c>
      <c r="AT435" s="128">
        <f t="shared" si="101"/>
        <v>9584.3108800551017</v>
      </c>
      <c r="AU435" s="128">
        <f t="shared" si="101"/>
        <v>9863.2953362311691</v>
      </c>
      <c r="AV435" s="128">
        <f t="shared" si="101"/>
        <v>10912.219097009312</v>
      </c>
      <c r="AW435" s="128">
        <f t="shared" si="101"/>
        <v>11764.900120642851</v>
      </c>
      <c r="AX435" s="128">
        <f t="shared" si="101"/>
        <v>11742.997487632043</v>
      </c>
      <c r="AY435" s="128">
        <f t="shared" si="101"/>
        <v>11477.298463063256</v>
      </c>
      <c r="AZ435" s="128">
        <f t="shared" si="101"/>
        <v>11386.419594485504</v>
      </c>
      <c r="BA435" s="128">
        <f t="shared" si="101"/>
        <v>10485.06603594335</v>
      </c>
      <c r="BB435" s="128">
        <f t="shared" si="101"/>
        <v>9569.9617023480769</v>
      </c>
      <c r="BC435" s="128">
        <f t="shared" si="101"/>
        <v>8392.2398376188321</v>
      </c>
      <c r="BD435" s="128">
        <f t="shared" si="101"/>
        <v>7320.6072606510952</v>
      </c>
      <c r="BE435" s="128">
        <f t="shared" si="101"/>
        <v>5995.477262608807</v>
      </c>
      <c r="BF435" s="128">
        <f t="shared" si="101"/>
        <v>4220.6548059430479</v>
      </c>
      <c r="BG435" s="128">
        <f t="shared" si="101"/>
        <v>4478.6447839822222</v>
      </c>
      <c r="BH435" s="128">
        <f t="shared" si="101"/>
        <v>164179.24915218801</v>
      </c>
      <c r="BI435" s="128">
        <f t="shared" si="89"/>
        <v>27274.746957379873</v>
      </c>
      <c r="BJ435" s="128">
        <f t="shared" si="90"/>
        <v>25001.347581663656</v>
      </c>
      <c r="BK435" s="128">
        <f t="shared" si="91"/>
        <v>19294.720406648579</v>
      </c>
      <c r="BL435" s="128">
        <f t="shared" si="92"/>
        <v>100670.63252804807</v>
      </c>
      <c r="BM435" s="128">
        <f t="shared" si="93"/>
        <v>30407.623950804002</v>
      </c>
      <c r="BN435" s="128">
        <f t="shared" si="94"/>
        <v>22015.384113185173</v>
      </c>
    </row>
    <row r="436" spans="1:66">
      <c r="A436" s="132">
        <v>337</v>
      </c>
      <c r="B436" s="25" t="s">
        <v>36</v>
      </c>
      <c r="C436" s="128">
        <f t="shared" si="88"/>
        <v>163223.46281687033</v>
      </c>
      <c r="D436" s="128"/>
      <c r="E436" s="128"/>
      <c r="F436" s="128"/>
      <c r="G436" s="128"/>
      <c r="H436" s="128"/>
      <c r="I436" s="128"/>
      <c r="J436" s="128"/>
      <c r="K436" s="128"/>
      <c r="L436" s="128"/>
      <c r="M436" s="128"/>
      <c r="N436" s="128"/>
      <c r="O436" s="128"/>
      <c r="P436" s="128"/>
      <c r="Q436" s="128"/>
      <c r="R436" s="128"/>
      <c r="S436" s="128"/>
      <c r="T436" s="128"/>
      <c r="U436" s="128"/>
      <c r="V436" s="128"/>
      <c r="W436" s="128"/>
      <c r="X436" s="128"/>
      <c r="Y436" s="128"/>
      <c r="Z436" s="128"/>
      <c r="AA436" s="128"/>
      <c r="AB436" s="128"/>
      <c r="AC436" s="128"/>
      <c r="AD436" s="128"/>
      <c r="AE436" s="128"/>
      <c r="AF436" s="128"/>
      <c r="AG436" s="128"/>
      <c r="AH436" s="128"/>
      <c r="AI436" s="128"/>
      <c r="AJ436" s="128"/>
      <c r="AK436" s="128"/>
      <c r="AL436" s="128"/>
      <c r="AM436" s="128"/>
      <c r="AN436" s="128"/>
      <c r="AO436" s="128"/>
      <c r="AP436" s="128">
        <f t="shared" ref="AP436:BH439" si="102">AP136+$B$398/5*(AP636-AP136)</f>
        <v>8549.9820792084029</v>
      </c>
      <c r="AQ436" s="128">
        <f t="shared" si="102"/>
        <v>9182.5696969604887</v>
      </c>
      <c r="AR436" s="128">
        <f t="shared" si="102"/>
        <v>9612.8505983584055</v>
      </c>
      <c r="AS436" s="128">
        <f t="shared" si="102"/>
        <v>9891.4791238074667</v>
      </c>
      <c r="AT436" s="128">
        <f t="shared" si="102"/>
        <v>9858.6697967586933</v>
      </c>
      <c r="AU436" s="128">
        <f t="shared" si="102"/>
        <v>10065.907897544444</v>
      </c>
      <c r="AV436" s="128">
        <f t="shared" si="102"/>
        <v>10923.129707115719</v>
      </c>
      <c r="AW436" s="128">
        <f t="shared" si="102"/>
        <v>11708.238124762389</v>
      </c>
      <c r="AX436" s="128">
        <f t="shared" si="102"/>
        <v>11331.034770183907</v>
      </c>
      <c r="AY436" s="128">
        <f t="shared" si="102"/>
        <v>10778.605873255752</v>
      </c>
      <c r="AZ436" s="128">
        <f t="shared" si="102"/>
        <v>10622.874743903183</v>
      </c>
      <c r="BA436" s="128">
        <f t="shared" si="102"/>
        <v>10331.147876581927</v>
      </c>
      <c r="BB436" s="128">
        <f t="shared" si="102"/>
        <v>9851.392772627245</v>
      </c>
      <c r="BC436" s="128">
        <f t="shared" si="102"/>
        <v>8813.5552246026946</v>
      </c>
      <c r="BD436" s="128">
        <f t="shared" si="102"/>
        <v>7579.2109597910039</v>
      </c>
      <c r="BE436" s="128">
        <f t="shared" si="102"/>
        <v>6059.1485711306987</v>
      </c>
      <c r="BF436" s="128">
        <f t="shared" si="102"/>
        <v>4106.2295635749851</v>
      </c>
      <c r="BG436" s="128">
        <f t="shared" si="102"/>
        <v>3957.4354367029382</v>
      </c>
      <c r="BH436" s="128">
        <f t="shared" si="102"/>
        <v>163223.46281687033</v>
      </c>
      <c r="BI436" s="128">
        <f t="shared" si="89"/>
        <v>27345.402374527293</v>
      </c>
      <c r="BJ436" s="128">
        <f t="shared" si="90"/>
        <v>25517.859279581204</v>
      </c>
      <c r="BK436" s="128">
        <f t="shared" si="91"/>
        <v>19750.14892056616</v>
      </c>
      <c r="BL436" s="128">
        <f t="shared" si="92"/>
        <v>99427.593212256223</v>
      </c>
      <c r="BM436" s="128">
        <f t="shared" si="93"/>
        <v>30515.579755802319</v>
      </c>
      <c r="BN436" s="128">
        <f t="shared" si="94"/>
        <v>21702.024531199626</v>
      </c>
    </row>
    <row r="437" spans="1:66">
      <c r="A437" s="132">
        <v>338</v>
      </c>
      <c r="B437" s="25" t="s">
        <v>37</v>
      </c>
      <c r="C437" s="128">
        <f t="shared" si="88"/>
        <v>78636.971527462141</v>
      </c>
      <c r="D437" s="128"/>
      <c r="E437" s="128"/>
      <c r="F437" s="128"/>
      <c r="G437" s="128"/>
      <c r="H437" s="128"/>
      <c r="I437" s="128"/>
      <c r="J437" s="128"/>
      <c r="K437" s="128"/>
      <c r="L437" s="128"/>
      <c r="M437" s="128"/>
      <c r="N437" s="128"/>
      <c r="O437" s="128"/>
      <c r="P437" s="128"/>
      <c r="Q437" s="128"/>
      <c r="R437" s="128"/>
      <c r="S437" s="128"/>
      <c r="T437" s="128"/>
      <c r="U437" s="128"/>
      <c r="V437" s="128"/>
      <c r="W437" s="128"/>
      <c r="X437" s="128"/>
      <c r="Y437" s="128"/>
      <c r="Z437" s="128"/>
      <c r="AA437" s="128"/>
      <c r="AB437" s="128"/>
      <c r="AC437" s="128"/>
      <c r="AD437" s="128"/>
      <c r="AE437" s="128"/>
      <c r="AF437" s="128"/>
      <c r="AG437" s="128"/>
      <c r="AH437" s="128"/>
      <c r="AI437" s="128"/>
      <c r="AJ437" s="128"/>
      <c r="AK437" s="128"/>
      <c r="AL437" s="128"/>
      <c r="AM437" s="128"/>
      <c r="AN437" s="128"/>
      <c r="AO437" s="128"/>
      <c r="AP437" s="128">
        <f t="shared" si="102"/>
        <v>4251.7683545996078</v>
      </c>
      <c r="AQ437" s="128">
        <f t="shared" si="102"/>
        <v>4438.3330532458676</v>
      </c>
      <c r="AR437" s="128">
        <f t="shared" si="102"/>
        <v>4686.7985050905963</v>
      </c>
      <c r="AS437" s="128">
        <f t="shared" si="102"/>
        <v>4588.9128053383101</v>
      </c>
      <c r="AT437" s="128">
        <f t="shared" si="102"/>
        <v>4415.0129223962731</v>
      </c>
      <c r="AU437" s="128">
        <f t="shared" si="102"/>
        <v>4705.2394798942714</v>
      </c>
      <c r="AV437" s="128">
        <f t="shared" si="102"/>
        <v>5038.1928339992337</v>
      </c>
      <c r="AW437" s="128">
        <f t="shared" si="102"/>
        <v>4864.0158996655673</v>
      </c>
      <c r="AX437" s="128">
        <f t="shared" si="102"/>
        <v>4487.3677936998984</v>
      </c>
      <c r="AY437" s="128">
        <f t="shared" si="102"/>
        <v>4313.5023796368387</v>
      </c>
      <c r="AZ437" s="128">
        <f t="shared" si="102"/>
        <v>4651.9337356815613</v>
      </c>
      <c r="BA437" s="128">
        <f t="shared" si="102"/>
        <v>5129.8070261145394</v>
      </c>
      <c r="BB437" s="128">
        <f t="shared" si="102"/>
        <v>5301.1294531845269</v>
      </c>
      <c r="BC437" s="128">
        <f t="shared" si="102"/>
        <v>5054.9610660179696</v>
      </c>
      <c r="BD437" s="128">
        <f t="shared" si="102"/>
        <v>4480.851840607038</v>
      </c>
      <c r="BE437" s="128">
        <f t="shared" si="102"/>
        <v>3613.4831705166957</v>
      </c>
      <c r="BF437" s="128">
        <f t="shared" si="102"/>
        <v>2388.3805722674333</v>
      </c>
      <c r="BG437" s="128">
        <f t="shared" si="102"/>
        <v>2227.2806355059106</v>
      </c>
      <c r="BH437" s="128">
        <f t="shared" si="102"/>
        <v>78636.971527462141</v>
      </c>
      <c r="BI437" s="128">
        <f t="shared" si="89"/>
        <v>13376.899912936071</v>
      </c>
      <c r="BJ437" s="128">
        <f t="shared" si="90"/>
        <v>11816.004830788941</v>
      </c>
      <c r="BK437" s="128">
        <f t="shared" si="91"/>
        <v>9003.9257277345823</v>
      </c>
      <c r="BL437" s="128">
        <f t="shared" si="92"/>
        <v>44741.766646408032</v>
      </c>
      <c r="BM437" s="128">
        <f t="shared" si="93"/>
        <v>17764.957284915046</v>
      </c>
      <c r="BN437" s="128">
        <f t="shared" si="94"/>
        <v>12709.996218897079</v>
      </c>
    </row>
    <row r="438" spans="1:66">
      <c r="A438" s="132">
        <v>339</v>
      </c>
      <c r="B438" s="25" t="s">
        <v>38</v>
      </c>
      <c r="C438" s="128">
        <f t="shared" si="88"/>
        <v>7743.0309301818697</v>
      </c>
      <c r="D438" s="128"/>
      <c r="E438" s="128"/>
      <c r="F438" s="128"/>
      <c r="G438" s="128"/>
      <c r="H438" s="128"/>
      <c r="I438" s="128"/>
      <c r="J438" s="128"/>
      <c r="K438" s="128"/>
      <c r="L438" s="128"/>
      <c r="M438" s="128"/>
      <c r="N438" s="128"/>
      <c r="O438" s="128"/>
      <c r="P438" s="128"/>
      <c r="Q438" s="128"/>
      <c r="R438" s="128"/>
      <c r="S438" s="128"/>
      <c r="T438" s="128"/>
      <c r="U438" s="128"/>
      <c r="V438" s="128"/>
      <c r="W438" s="128"/>
      <c r="X438" s="128"/>
      <c r="Y438" s="128"/>
      <c r="Z438" s="128"/>
      <c r="AA438" s="128"/>
      <c r="AB438" s="128"/>
      <c r="AC438" s="128"/>
      <c r="AD438" s="128"/>
      <c r="AE438" s="128"/>
      <c r="AF438" s="128"/>
      <c r="AG438" s="128"/>
      <c r="AH438" s="128"/>
      <c r="AI438" s="128"/>
      <c r="AJ438" s="128"/>
      <c r="AK438" s="128"/>
      <c r="AL438" s="128"/>
      <c r="AM438" s="128"/>
      <c r="AN438" s="128"/>
      <c r="AO438" s="128"/>
      <c r="AP438" s="128">
        <f t="shared" si="102"/>
        <v>338.57839582336351</v>
      </c>
      <c r="AQ438" s="128">
        <f t="shared" si="102"/>
        <v>341.7361894162853</v>
      </c>
      <c r="AR438" s="128">
        <f t="shared" si="102"/>
        <v>435.84553645322501</v>
      </c>
      <c r="AS438" s="128">
        <f t="shared" si="102"/>
        <v>428.61048696877816</v>
      </c>
      <c r="AT438" s="128">
        <f t="shared" si="102"/>
        <v>256.16081833528295</v>
      </c>
      <c r="AU438" s="128">
        <f t="shared" si="102"/>
        <v>307.55853848749268</v>
      </c>
      <c r="AV438" s="128">
        <f t="shared" si="102"/>
        <v>333.65749457651452</v>
      </c>
      <c r="AW438" s="128">
        <f t="shared" si="102"/>
        <v>374.93437513029551</v>
      </c>
      <c r="AX438" s="128">
        <f t="shared" si="102"/>
        <v>374.04162186959138</v>
      </c>
      <c r="AY438" s="128">
        <f t="shared" si="102"/>
        <v>421.70005375491121</v>
      </c>
      <c r="AZ438" s="128">
        <f t="shared" si="102"/>
        <v>516.35282308669696</v>
      </c>
      <c r="BA438" s="128">
        <f t="shared" si="102"/>
        <v>607.23971702682786</v>
      </c>
      <c r="BB438" s="128">
        <f t="shared" si="102"/>
        <v>665.57111542849236</v>
      </c>
      <c r="BC438" s="128">
        <f t="shared" si="102"/>
        <v>719.61217617074942</v>
      </c>
      <c r="BD438" s="128">
        <f t="shared" si="102"/>
        <v>597.18113509843204</v>
      </c>
      <c r="BE438" s="128">
        <f t="shared" si="102"/>
        <v>464.02075744964117</v>
      </c>
      <c r="BF438" s="128">
        <f t="shared" si="102"/>
        <v>275.85979088979229</v>
      </c>
      <c r="BG438" s="128">
        <f t="shared" si="102"/>
        <v>284.36990421549672</v>
      </c>
      <c r="BH438" s="128">
        <f t="shared" si="102"/>
        <v>7743.0309301818697</v>
      </c>
      <c r="BI438" s="128">
        <f t="shared" si="89"/>
        <v>1116.1601216928739</v>
      </c>
      <c r="BJ438" s="128">
        <f t="shared" si="90"/>
        <v>946.27862717599612</v>
      </c>
      <c r="BK438" s="128">
        <f t="shared" si="91"/>
        <v>684.77130530406112</v>
      </c>
      <c r="BL438" s="128">
        <f t="shared" si="92"/>
        <v>4028.6607524836163</v>
      </c>
      <c r="BM438" s="128">
        <f t="shared" si="93"/>
        <v>2341.0437638241119</v>
      </c>
      <c r="BN438" s="128">
        <f t="shared" si="94"/>
        <v>1621.4315876533622</v>
      </c>
    </row>
    <row r="439" spans="1:66">
      <c r="A439" s="132">
        <v>340</v>
      </c>
      <c r="B439" s="25" t="s">
        <v>39</v>
      </c>
      <c r="C439" s="128">
        <f t="shared" si="88"/>
        <v>53756.557897862818</v>
      </c>
      <c r="D439" s="128"/>
      <c r="E439" s="128"/>
      <c r="F439" s="128"/>
      <c r="G439" s="128"/>
      <c r="H439" s="128"/>
      <c r="I439" s="128"/>
      <c r="J439" s="128"/>
      <c r="K439" s="128"/>
      <c r="L439" s="128"/>
      <c r="M439" s="128"/>
      <c r="N439" s="128"/>
      <c r="O439" s="128"/>
      <c r="P439" s="128"/>
      <c r="Q439" s="128"/>
      <c r="R439" s="128"/>
      <c r="S439" s="128"/>
      <c r="T439" s="128"/>
      <c r="U439" s="128"/>
      <c r="V439" s="128"/>
      <c r="W439" s="128"/>
      <c r="X439" s="128"/>
      <c r="Y439" s="128"/>
      <c r="Z439" s="128"/>
      <c r="AA439" s="128"/>
      <c r="AB439" s="128"/>
      <c r="AC439" s="128"/>
      <c r="AD439" s="128"/>
      <c r="AE439" s="128"/>
      <c r="AF439" s="128"/>
      <c r="AG439" s="128"/>
      <c r="AH439" s="128"/>
      <c r="AI439" s="128"/>
      <c r="AJ439" s="128"/>
      <c r="AK439" s="128"/>
      <c r="AL439" s="128"/>
      <c r="AM439" s="128"/>
      <c r="AN439" s="128"/>
      <c r="AO439" s="128"/>
      <c r="AP439" s="128">
        <f t="shared" si="102"/>
        <v>2977.4533264790552</v>
      </c>
      <c r="AQ439" s="128">
        <f t="shared" si="102"/>
        <v>3604.9818701979616</v>
      </c>
      <c r="AR439" s="128">
        <f t="shared" si="102"/>
        <v>3857.2510961381672</v>
      </c>
      <c r="AS439" s="128">
        <f t="shared" si="102"/>
        <v>3492.1645909131958</v>
      </c>
      <c r="AT439" s="128">
        <f t="shared" si="102"/>
        <v>2412.6643963232277</v>
      </c>
      <c r="AU439" s="128">
        <f t="shared" si="102"/>
        <v>2094.5064549286808</v>
      </c>
      <c r="AV439" s="128">
        <f t="shared" si="102"/>
        <v>2657.7836840806976</v>
      </c>
      <c r="AW439" s="128">
        <f t="shared" si="102"/>
        <v>3308.2893894777485</v>
      </c>
      <c r="AX439" s="128">
        <f t="shared" si="102"/>
        <v>3669.8334243416166</v>
      </c>
      <c r="AY439" s="128">
        <f t="shared" si="102"/>
        <v>3780.9918335392626</v>
      </c>
      <c r="AZ439" s="128">
        <f t="shared" si="102"/>
        <v>3955.5974707334408</v>
      </c>
      <c r="BA439" s="128">
        <f t="shared" si="102"/>
        <v>3774.4642793669864</v>
      </c>
      <c r="BB439" s="128">
        <f t="shared" si="102"/>
        <v>3508.312032520068</v>
      </c>
      <c r="BC439" s="128">
        <f t="shared" si="102"/>
        <v>3170.7459376693655</v>
      </c>
      <c r="BD439" s="128">
        <f t="shared" si="102"/>
        <v>2797.7970784159502</v>
      </c>
      <c r="BE439" s="128">
        <f t="shared" si="102"/>
        <v>2306.6559157962665</v>
      </c>
      <c r="BF439" s="128">
        <f t="shared" si="102"/>
        <v>1365.6152602903962</v>
      </c>
      <c r="BG439" s="128">
        <f t="shared" si="102"/>
        <v>1021.4498566507356</v>
      </c>
      <c r="BH439" s="128">
        <f t="shared" si="102"/>
        <v>53756.557897862818</v>
      </c>
      <c r="BI439" s="128">
        <f t="shared" si="89"/>
        <v>10439.686292815184</v>
      </c>
      <c r="BJ439" s="128">
        <f t="shared" si="90"/>
        <v>8219.1796449193243</v>
      </c>
      <c r="BK439" s="128">
        <f t="shared" si="91"/>
        <v>5904.8289872364239</v>
      </c>
      <c r="BL439" s="128">
        <f t="shared" si="92"/>
        <v>30559.308801677009</v>
      </c>
      <c r="BM439" s="128">
        <f t="shared" si="93"/>
        <v>10662.264048822715</v>
      </c>
      <c r="BN439" s="128">
        <f t="shared" si="94"/>
        <v>7491.5181111533493</v>
      </c>
    </row>
    <row r="440" spans="1:66">
      <c r="A440" s="132">
        <v>341</v>
      </c>
      <c r="B440" s="25" t="s">
        <v>40</v>
      </c>
      <c r="C440" s="128">
        <f t="shared" si="88"/>
        <v>129606.97134305618</v>
      </c>
      <c r="D440" s="128"/>
      <c r="E440" s="128"/>
      <c r="F440" s="128"/>
      <c r="G440" s="128"/>
      <c r="H440" s="128"/>
      <c r="I440" s="128"/>
      <c r="J440" s="128"/>
      <c r="K440" s="128"/>
      <c r="L440" s="128"/>
      <c r="M440" s="128"/>
      <c r="N440" s="128"/>
      <c r="O440" s="128"/>
      <c r="P440" s="128"/>
      <c r="Q440" s="128"/>
      <c r="R440" s="128"/>
      <c r="S440" s="128"/>
      <c r="T440" s="128"/>
      <c r="U440" s="128"/>
      <c r="V440" s="128"/>
      <c r="W440" s="128"/>
      <c r="X440" s="128"/>
      <c r="Y440" s="128"/>
      <c r="Z440" s="128"/>
      <c r="AA440" s="128"/>
      <c r="AB440" s="128"/>
      <c r="AC440" s="128"/>
      <c r="AD440" s="128"/>
      <c r="AE440" s="128"/>
      <c r="AF440" s="128"/>
      <c r="AG440" s="128"/>
      <c r="AH440" s="128"/>
      <c r="AI440" s="128"/>
      <c r="AJ440" s="128"/>
      <c r="AK440" s="128"/>
      <c r="AL440" s="128"/>
      <c r="AM440" s="128"/>
      <c r="AN440" s="128"/>
      <c r="AO440" s="128"/>
      <c r="AP440" s="128">
        <f t="shared" ref="AP440:BH444" si="103">AP140+$B$398/5*(AP640-AP140)</f>
        <v>5729.9853393208423</v>
      </c>
      <c r="AQ440" s="128">
        <f t="shared" si="103"/>
        <v>7181.1864536504527</v>
      </c>
      <c r="AR440" s="128">
        <f t="shared" si="103"/>
        <v>7877.2117288807676</v>
      </c>
      <c r="AS440" s="128">
        <f t="shared" si="103"/>
        <v>8324.8823591733653</v>
      </c>
      <c r="AT440" s="128">
        <f t="shared" si="103"/>
        <v>8015.0500919386704</v>
      </c>
      <c r="AU440" s="128">
        <f t="shared" si="103"/>
        <v>7080.793634231647</v>
      </c>
      <c r="AV440" s="128">
        <f t="shared" si="103"/>
        <v>7155.522879048578</v>
      </c>
      <c r="AW440" s="128">
        <f t="shared" si="103"/>
        <v>8396.4627612651802</v>
      </c>
      <c r="AX440" s="128">
        <f t="shared" si="103"/>
        <v>8634.8416021495286</v>
      </c>
      <c r="AY440" s="128">
        <f t="shared" si="103"/>
        <v>8334.2285811342408</v>
      </c>
      <c r="AZ440" s="128">
        <f t="shared" si="103"/>
        <v>8380.8639731602125</v>
      </c>
      <c r="BA440" s="128">
        <f t="shared" si="103"/>
        <v>8418.6561747684282</v>
      </c>
      <c r="BB440" s="128">
        <f t="shared" si="103"/>
        <v>7788.0388902157802</v>
      </c>
      <c r="BC440" s="128">
        <f t="shared" si="103"/>
        <v>6832.6869338265406</v>
      </c>
      <c r="BD440" s="128">
        <f t="shared" si="103"/>
        <v>6048.2309811783316</v>
      </c>
      <c r="BE440" s="128">
        <f t="shared" si="103"/>
        <v>5725.0218234155436</v>
      </c>
      <c r="BF440" s="128">
        <f t="shared" si="103"/>
        <v>4673.6197956068163</v>
      </c>
      <c r="BG440" s="128">
        <f t="shared" si="103"/>
        <v>5009.6873400912573</v>
      </c>
      <c r="BH440" s="128">
        <f t="shared" si="103"/>
        <v>129606.97134305618</v>
      </c>
      <c r="BI440" s="128">
        <f t="shared" si="89"/>
        <v>20788.383521852062</v>
      </c>
      <c r="BJ440" s="128">
        <f t="shared" si="90"/>
        <v>21066.259488440497</v>
      </c>
      <c r="BK440" s="128">
        <f t="shared" si="91"/>
        <v>16339.932451112036</v>
      </c>
      <c r="BL440" s="128">
        <f t="shared" si="92"/>
        <v>75534.411531581616</v>
      </c>
      <c r="BM440" s="128">
        <f t="shared" si="93"/>
        <v>28289.246874118493</v>
      </c>
      <c r="BN440" s="128">
        <f t="shared" si="94"/>
        <v>21456.559940291947</v>
      </c>
    </row>
    <row r="441" spans="1:66">
      <c r="A441" s="132">
        <v>342</v>
      </c>
      <c r="B441" s="25" t="s">
        <v>41</v>
      </c>
      <c r="C441" s="128">
        <f t="shared" si="88"/>
        <v>10623.857964657462</v>
      </c>
      <c r="D441" s="128"/>
      <c r="E441" s="128"/>
      <c r="F441" s="128"/>
      <c r="G441" s="128"/>
      <c r="H441" s="128"/>
      <c r="I441" s="128"/>
      <c r="J441" s="128"/>
      <c r="K441" s="128"/>
      <c r="L441" s="128"/>
      <c r="M441" s="128"/>
      <c r="N441" s="128"/>
      <c r="O441" s="128"/>
      <c r="P441" s="128"/>
      <c r="Q441" s="128"/>
      <c r="R441" s="128"/>
      <c r="S441" s="128"/>
      <c r="T441" s="128"/>
      <c r="U441" s="128"/>
      <c r="V441" s="128"/>
      <c r="W441" s="128"/>
      <c r="X441" s="128"/>
      <c r="Y441" s="128"/>
      <c r="Z441" s="128"/>
      <c r="AA441" s="128"/>
      <c r="AB441" s="128"/>
      <c r="AC441" s="128"/>
      <c r="AD441" s="128"/>
      <c r="AE441" s="128"/>
      <c r="AF441" s="128"/>
      <c r="AG441" s="128"/>
      <c r="AH441" s="128"/>
      <c r="AI441" s="128"/>
      <c r="AJ441" s="128"/>
      <c r="AK441" s="128"/>
      <c r="AL441" s="128"/>
      <c r="AM441" s="128"/>
      <c r="AN441" s="128"/>
      <c r="AO441" s="128"/>
      <c r="AP441" s="128">
        <f t="shared" si="103"/>
        <v>461.58104876197513</v>
      </c>
      <c r="AQ441" s="128">
        <f t="shared" si="103"/>
        <v>518.18644904377493</v>
      </c>
      <c r="AR441" s="128">
        <f t="shared" si="103"/>
        <v>763.94651434955017</v>
      </c>
      <c r="AS441" s="128">
        <f t="shared" si="103"/>
        <v>647.70251197846392</v>
      </c>
      <c r="AT441" s="128">
        <f t="shared" si="103"/>
        <v>345.87401370900056</v>
      </c>
      <c r="AU441" s="128">
        <f t="shared" si="103"/>
        <v>440.9623403674475</v>
      </c>
      <c r="AV441" s="128">
        <f t="shared" si="103"/>
        <v>538.15306652983838</v>
      </c>
      <c r="AW441" s="128">
        <f t="shared" si="103"/>
        <v>528.43090281336663</v>
      </c>
      <c r="AX441" s="128">
        <f t="shared" si="103"/>
        <v>621.13445575430001</v>
      </c>
      <c r="AY441" s="128">
        <f t="shared" si="103"/>
        <v>613.68628877021479</v>
      </c>
      <c r="AZ441" s="128">
        <f t="shared" si="103"/>
        <v>625.84125995247007</v>
      </c>
      <c r="BA441" s="128">
        <f t="shared" si="103"/>
        <v>711.86565980606747</v>
      </c>
      <c r="BB441" s="128">
        <f t="shared" si="103"/>
        <v>885.91506527578508</v>
      </c>
      <c r="BC441" s="128">
        <f t="shared" si="103"/>
        <v>908.65637201106517</v>
      </c>
      <c r="BD441" s="128">
        <f t="shared" si="103"/>
        <v>810.56526438378182</v>
      </c>
      <c r="BE441" s="128">
        <f t="shared" si="103"/>
        <v>586.79215752971731</v>
      </c>
      <c r="BF441" s="128">
        <f t="shared" si="103"/>
        <v>344.54541507440501</v>
      </c>
      <c r="BG441" s="128">
        <f t="shared" si="103"/>
        <v>270.01917854623872</v>
      </c>
      <c r="BH441" s="128">
        <f t="shared" si="103"/>
        <v>10623.857964657462</v>
      </c>
      <c r="BI441" s="128">
        <f t="shared" si="89"/>
        <v>1743.7140121553002</v>
      </c>
      <c r="BJ441" s="128">
        <f t="shared" si="90"/>
        <v>1451.9444342971947</v>
      </c>
      <c r="BK441" s="128">
        <f t="shared" si="91"/>
        <v>993.57652568746448</v>
      </c>
      <c r="BL441" s="128">
        <f t="shared" si="92"/>
        <v>5570.9440577698751</v>
      </c>
      <c r="BM441" s="128">
        <f t="shared" si="93"/>
        <v>2920.578387545208</v>
      </c>
      <c r="BN441" s="128">
        <f t="shared" si="94"/>
        <v>2011.9220155341429</v>
      </c>
    </row>
    <row r="442" spans="1:66">
      <c r="A442" s="132">
        <v>343</v>
      </c>
      <c r="B442" s="25" t="s">
        <v>42</v>
      </c>
      <c r="C442" s="128">
        <f t="shared" si="88"/>
        <v>94984.093745271413</v>
      </c>
      <c r="D442" s="128"/>
      <c r="E442" s="128"/>
      <c r="F442" s="128"/>
      <c r="G442" s="128"/>
      <c r="H442" s="128"/>
      <c r="I442" s="128"/>
      <c r="J442" s="128"/>
      <c r="K442" s="128"/>
      <c r="L442" s="128"/>
      <c r="M442" s="128"/>
      <c r="N442" s="128"/>
      <c r="O442" s="128"/>
      <c r="P442" s="128"/>
      <c r="Q442" s="128"/>
      <c r="R442" s="128"/>
      <c r="S442" s="128"/>
      <c r="T442" s="128"/>
      <c r="U442" s="128"/>
      <c r="V442" s="128"/>
      <c r="W442" s="128"/>
      <c r="X442" s="128"/>
      <c r="Y442" s="128"/>
      <c r="Z442" s="128"/>
      <c r="AA442" s="128"/>
      <c r="AB442" s="128"/>
      <c r="AC442" s="128"/>
      <c r="AD442" s="128"/>
      <c r="AE442" s="128"/>
      <c r="AF442" s="128"/>
      <c r="AG442" s="128"/>
      <c r="AH442" s="128"/>
      <c r="AI442" s="128"/>
      <c r="AJ442" s="128"/>
      <c r="AK442" s="128"/>
      <c r="AL442" s="128"/>
      <c r="AM442" s="128"/>
      <c r="AN442" s="128"/>
      <c r="AO442" s="128"/>
      <c r="AP442" s="128">
        <f t="shared" si="103"/>
        <v>5325.6965772372523</v>
      </c>
      <c r="AQ442" s="128">
        <f t="shared" si="103"/>
        <v>4410.9608321320156</v>
      </c>
      <c r="AR442" s="128">
        <f t="shared" si="103"/>
        <v>4129.8223625887458</v>
      </c>
      <c r="AS442" s="128">
        <f t="shared" si="103"/>
        <v>4465.6359777813759</v>
      </c>
      <c r="AT442" s="128">
        <f t="shared" si="103"/>
        <v>6755.4519807688539</v>
      </c>
      <c r="AU442" s="128">
        <f t="shared" si="103"/>
        <v>10149.690900154492</v>
      </c>
      <c r="AV442" s="128">
        <f t="shared" si="103"/>
        <v>11002.010990194512</v>
      </c>
      <c r="AW442" s="128">
        <f t="shared" si="103"/>
        <v>10016.561911986126</v>
      </c>
      <c r="AX442" s="128">
        <f t="shared" si="103"/>
        <v>7877.1568550790416</v>
      </c>
      <c r="AY442" s="128">
        <f t="shared" si="103"/>
        <v>6249.4894898806388</v>
      </c>
      <c r="AZ442" s="128">
        <f t="shared" si="103"/>
        <v>5302.7296775456425</v>
      </c>
      <c r="BA442" s="128">
        <f t="shared" si="103"/>
        <v>4660.1962181037125</v>
      </c>
      <c r="BB442" s="128">
        <f t="shared" si="103"/>
        <v>4090.9493145059355</v>
      </c>
      <c r="BC442" s="128">
        <f t="shared" si="103"/>
        <v>3387.0930968482726</v>
      </c>
      <c r="BD442" s="128">
        <f t="shared" si="103"/>
        <v>2548.7011220591298</v>
      </c>
      <c r="BE442" s="128">
        <f t="shared" si="103"/>
        <v>1874.7755367088555</v>
      </c>
      <c r="BF442" s="128">
        <f t="shared" si="103"/>
        <v>1297.4594072500443</v>
      </c>
      <c r="BG442" s="128">
        <f t="shared" si="103"/>
        <v>1439.7114944467717</v>
      </c>
      <c r="BH442" s="128">
        <f t="shared" si="103"/>
        <v>94984.093745271413</v>
      </c>
      <c r="BI442" s="128">
        <f t="shared" si="89"/>
        <v>13866.479771958015</v>
      </c>
      <c r="BJ442" s="128">
        <f t="shared" si="90"/>
        <v>13698.981376103477</v>
      </c>
      <c r="BK442" s="128">
        <f t="shared" si="91"/>
        <v>11221.08795855023</v>
      </c>
      <c r="BL442" s="128">
        <f t="shared" si="92"/>
        <v>67890.491729331508</v>
      </c>
      <c r="BM442" s="128">
        <f t="shared" si="93"/>
        <v>10547.740657313074</v>
      </c>
      <c r="BN442" s="128">
        <f t="shared" si="94"/>
        <v>7160.6475604648003</v>
      </c>
    </row>
    <row r="443" spans="1:66">
      <c r="A443" s="132">
        <v>344</v>
      </c>
      <c r="B443" s="25" t="s">
        <v>43</v>
      </c>
      <c r="C443" s="128">
        <f t="shared" si="88"/>
        <v>119172.15855615633</v>
      </c>
      <c r="D443" s="128"/>
      <c r="E443" s="128"/>
      <c r="F443" s="128"/>
      <c r="G443" s="128"/>
      <c r="H443" s="128"/>
      <c r="I443" s="128"/>
      <c r="J443" s="128"/>
      <c r="K443" s="128"/>
      <c r="L443" s="128"/>
      <c r="M443" s="128"/>
      <c r="N443" s="128"/>
      <c r="O443" s="128"/>
      <c r="P443" s="128"/>
      <c r="Q443" s="128"/>
      <c r="R443" s="128"/>
      <c r="S443" s="128"/>
      <c r="T443" s="128"/>
      <c r="U443" s="128"/>
      <c r="V443" s="128"/>
      <c r="W443" s="128"/>
      <c r="X443" s="128"/>
      <c r="Y443" s="128"/>
      <c r="Z443" s="128"/>
      <c r="AA443" s="128"/>
      <c r="AB443" s="128"/>
      <c r="AC443" s="128"/>
      <c r="AD443" s="128"/>
      <c r="AE443" s="128"/>
      <c r="AF443" s="128"/>
      <c r="AG443" s="128"/>
      <c r="AH443" s="128"/>
      <c r="AI443" s="128"/>
      <c r="AJ443" s="128"/>
      <c r="AK443" s="128"/>
      <c r="AL443" s="128"/>
      <c r="AM443" s="128"/>
      <c r="AN443" s="128"/>
      <c r="AO443" s="128"/>
      <c r="AP443" s="128">
        <f t="shared" si="103"/>
        <v>7013.8283123386955</v>
      </c>
      <c r="AQ443" s="128">
        <f t="shared" si="103"/>
        <v>7210.9568551564444</v>
      </c>
      <c r="AR443" s="128">
        <f t="shared" si="103"/>
        <v>7284.4790505935707</v>
      </c>
      <c r="AS443" s="128">
        <f t="shared" si="103"/>
        <v>7157.0570362280241</v>
      </c>
      <c r="AT443" s="128">
        <f t="shared" si="103"/>
        <v>6885.4217154478147</v>
      </c>
      <c r="AU443" s="128">
        <f t="shared" si="103"/>
        <v>7374.1721887157782</v>
      </c>
      <c r="AV443" s="128">
        <f t="shared" si="103"/>
        <v>8407.6155248887935</v>
      </c>
      <c r="AW443" s="128">
        <f t="shared" si="103"/>
        <v>8873.9943522218164</v>
      </c>
      <c r="AX443" s="128">
        <f t="shared" si="103"/>
        <v>8656.7808203860986</v>
      </c>
      <c r="AY443" s="128">
        <f t="shared" si="103"/>
        <v>7891.5140299978593</v>
      </c>
      <c r="AZ443" s="128">
        <f t="shared" si="103"/>
        <v>7707.4397608826794</v>
      </c>
      <c r="BA443" s="128">
        <f t="shared" si="103"/>
        <v>7138.5314221126764</v>
      </c>
      <c r="BB443" s="128">
        <f t="shared" si="103"/>
        <v>6644.840831052622</v>
      </c>
      <c r="BC443" s="128">
        <f t="shared" si="103"/>
        <v>5784.2177993749337</v>
      </c>
      <c r="BD443" s="128">
        <f t="shared" si="103"/>
        <v>5055.7614505524143</v>
      </c>
      <c r="BE443" s="128">
        <f t="shared" si="103"/>
        <v>4241.0008281527626</v>
      </c>
      <c r="BF443" s="128">
        <f t="shared" si="103"/>
        <v>2907.4938702687782</v>
      </c>
      <c r="BG443" s="128">
        <f t="shared" si="103"/>
        <v>2937.0527077845518</v>
      </c>
      <c r="BH443" s="128">
        <f t="shared" si="103"/>
        <v>119172.15855615633</v>
      </c>
      <c r="BI443" s="128">
        <f t="shared" si="89"/>
        <v>21509.264218088712</v>
      </c>
      <c r="BJ443" s="128">
        <f t="shared" si="90"/>
        <v>18413.166182031982</v>
      </c>
      <c r="BK443" s="128">
        <f t="shared" si="91"/>
        <v>14042.478751675839</v>
      </c>
      <c r="BL443" s="128">
        <f t="shared" si="92"/>
        <v>72443.13346019735</v>
      </c>
      <c r="BM443" s="128">
        <f t="shared" si="93"/>
        <v>20925.526656133439</v>
      </c>
      <c r="BN443" s="128">
        <f t="shared" si="94"/>
        <v>15141.308856758507</v>
      </c>
    </row>
    <row r="444" spans="1:66">
      <c r="A444" s="132">
        <v>345</v>
      </c>
      <c r="B444" s="25" t="s">
        <v>44</v>
      </c>
      <c r="C444" s="128">
        <f t="shared" si="88"/>
        <v>176173.47048627614</v>
      </c>
      <c r="D444" s="128"/>
      <c r="E444" s="128"/>
      <c r="F444" s="128"/>
      <c r="G444" s="128"/>
      <c r="H444" s="128"/>
      <c r="I444" s="128"/>
      <c r="J444" s="128"/>
      <c r="K444" s="128"/>
      <c r="L444" s="128"/>
      <c r="M444" s="128"/>
      <c r="N444" s="128"/>
      <c r="O444" s="128"/>
      <c r="P444" s="128"/>
      <c r="Q444" s="128"/>
      <c r="R444" s="128"/>
      <c r="S444" s="128"/>
      <c r="T444" s="128"/>
      <c r="U444" s="128"/>
      <c r="V444" s="128"/>
      <c r="W444" s="128"/>
      <c r="X444" s="128"/>
      <c r="Y444" s="128"/>
      <c r="Z444" s="128"/>
      <c r="AA444" s="128"/>
      <c r="AB444" s="128"/>
      <c r="AC444" s="128"/>
      <c r="AD444" s="128"/>
      <c r="AE444" s="128"/>
      <c r="AF444" s="128"/>
      <c r="AG444" s="128"/>
      <c r="AH444" s="128"/>
      <c r="AI444" s="128"/>
      <c r="AJ444" s="128"/>
      <c r="AK444" s="128"/>
      <c r="AL444" s="128"/>
      <c r="AM444" s="128"/>
      <c r="AN444" s="128"/>
      <c r="AO444" s="128"/>
      <c r="AP444" s="128">
        <f t="shared" si="103"/>
        <v>5470.7204471711848</v>
      </c>
      <c r="AQ444" s="128">
        <f t="shared" si="103"/>
        <v>3059.3283283559363</v>
      </c>
      <c r="AR444" s="128">
        <f t="shared" si="103"/>
        <v>2743.9801123831694</v>
      </c>
      <c r="AS444" s="128">
        <f t="shared" si="103"/>
        <v>9948.7894316170568</v>
      </c>
      <c r="AT444" s="128">
        <f t="shared" si="103"/>
        <v>29737.552291488955</v>
      </c>
      <c r="AU444" s="128">
        <f t="shared" si="103"/>
        <v>32467.115001802104</v>
      </c>
      <c r="AV444" s="128">
        <f t="shared" si="103"/>
        <v>27063.42679288693</v>
      </c>
      <c r="AW444" s="128">
        <f t="shared" si="103"/>
        <v>18235.711951113619</v>
      </c>
      <c r="AX444" s="128">
        <f t="shared" si="103"/>
        <v>11498.162388980205</v>
      </c>
      <c r="AY444" s="128">
        <f t="shared" si="103"/>
        <v>7572.3669369393028</v>
      </c>
      <c r="AZ444" s="128">
        <f t="shared" si="103"/>
        <v>6081.5349215503411</v>
      </c>
      <c r="BA444" s="128">
        <f t="shared" si="103"/>
        <v>5330.7338888361855</v>
      </c>
      <c r="BB444" s="128">
        <f t="shared" si="103"/>
        <v>4569.3228028590129</v>
      </c>
      <c r="BC444" s="128">
        <f t="shared" si="103"/>
        <v>3710.8997328736878</v>
      </c>
      <c r="BD444" s="128">
        <f t="shared" si="103"/>
        <v>3222.2781991053594</v>
      </c>
      <c r="BE444" s="128">
        <f t="shared" si="103"/>
        <v>2523.1192868083372</v>
      </c>
      <c r="BF444" s="128">
        <f t="shared" si="103"/>
        <v>1554.7053864540919</v>
      </c>
      <c r="BG444" s="128">
        <f t="shared" si="103"/>
        <v>1383.7225850506306</v>
      </c>
      <c r="BH444" s="128">
        <f t="shared" si="103"/>
        <v>176173.47048627614</v>
      </c>
      <c r="BI444" s="128">
        <f t="shared" si="89"/>
        <v>11274.02888791029</v>
      </c>
      <c r="BJ444" s="128">
        <f t="shared" si="90"/>
        <v>41332.729790535916</v>
      </c>
      <c r="BK444" s="128">
        <f t="shared" si="91"/>
        <v>39686.341723106016</v>
      </c>
      <c r="BL444" s="128">
        <f t="shared" si="92"/>
        <v>146535.4427491035</v>
      </c>
      <c r="BM444" s="128">
        <f t="shared" si="93"/>
        <v>12394.725190292109</v>
      </c>
      <c r="BN444" s="128">
        <f t="shared" si="94"/>
        <v>8683.8254574184193</v>
      </c>
    </row>
    <row r="445" spans="1:66">
      <c r="A445" s="132">
        <v>346</v>
      </c>
      <c r="B445" s="25" t="s">
        <v>45</v>
      </c>
      <c r="C445" s="128">
        <f t="shared" si="88"/>
        <v>218255.60415537897</v>
      </c>
      <c r="D445" s="128"/>
      <c r="E445" s="128"/>
      <c r="F445" s="128"/>
      <c r="G445" s="128"/>
      <c r="H445" s="128"/>
      <c r="I445" s="128"/>
      <c r="J445" s="128"/>
      <c r="K445" s="128"/>
      <c r="L445" s="128"/>
      <c r="M445" s="128"/>
      <c r="N445" s="128"/>
      <c r="O445" s="128"/>
      <c r="P445" s="128"/>
      <c r="Q445" s="128"/>
      <c r="R445" s="128"/>
      <c r="S445" s="128"/>
      <c r="T445" s="128"/>
      <c r="U445" s="128"/>
      <c r="V445" s="128"/>
      <c r="W445" s="128"/>
      <c r="X445" s="128"/>
      <c r="Y445" s="128"/>
      <c r="Z445" s="128"/>
      <c r="AA445" s="128"/>
      <c r="AB445" s="128"/>
      <c r="AC445" s="128"/>
      <c r="AD445" s="128"/>
      <c r="AE445" s="128"/>
      <c r="AF445" s="128"/>
      <c r="AG445" s="128"/>
      <c r="AH445" s="128"/>
      <c r="AI445" s="128"/>
      <c r="AJ445" s="128"/>
      <c r="AK445" s="128"/>
      <c r="AL445" s="128"/>
      <c r="AM445" s="128"/>
      <c r="AN445" s="128"/>
      <c r="AO445" s="128"/>
      <c r="AP445" s="128">
        <f t="shared" ref="AP445:BH448" si="104">AP145+$B$398/5*(AP645-AP145)</f>
        <v>16764.760245959911</v>
      </c>
      <c r="AQ445" s="128">
        <f t="shared" si="104"/>
        <v>17766.938761211943</v>
      </c>
      <c r="AR445" s="128">
        <f t="shared" si="104"/>
        <v>16763.854518107415</v>
      </c>
      <c r="AS445" s="128">
        <f t="shared" si="104"/>
        <v>15113.635042336411</v>
      </c>
      <c r="AT445" s="128">
        <f t="shared" si="104"/>
        <v>14313.96153453178</v>
      </c>
      <c r="AU445" s="128">
        <f t="shared" si="104"/>
        <v>16269.061832797508</v>
      </c>
      <c r="AV445" s="128">
        <f t="shared" si="104"/>
        <v>18408.138005332559</v>
      </c>
      <c r="AW445" s="128">
        <f t="shared" si="104"/>
        <v>19010.509559327347</v>
      </c>
      <c r="AX445" s="128">
        <f t="shared" si="104"/>
        <v>17471.117121453237</v>
      </c>
      <c r="AY445" s="128">
        <f t="shared" si="104"/>
        <v>14646.355948922681</v>
      </c>
      <c r="AZ445" s="128">
        <f t="shared" si="104"/>
        <v>12369.494611774004</v>
      </c>
      <c r="BA445" s="128">
        <f t="shared" si="104"/>
        <v>9991.6191438145124</v>
      </c>
      <c r="BB445" s="128">
        <f t="shared" si="104"/>
        <v>8313.5122559326537</v>
      </c>
      <c r="BC445" s="128">
        <f t="shared" si="104"/>
        <v>7061.8909842158428</v>
      </c>
      <c r="BD445" s="128">
        <f t="shared" si="104"/>
        <v>5822.2629089614247</v>
      </c>
      <c r="BE445" s="128">
        <f t="shared" si="104"/>
        <v>4020.2709353909777</v>
      </c>
      <c r="BF445" s="128">
        <f t="shared" si="104"/>
        <v>2370.1261546870755</v>
      </c>
      <c r="BG445" s="128">
        <f t="shared" si="104"/>
        <v>1778.0945906216934</v>
      </c>
      <c r="BH445" s="128">
        <f t="shared" si="104"/>
        <v>218255.60415537897</v>
      </c>
      <c r="BI445" s="128">
        <f t="shared" si="89"/>
        <v>51295.553525279269</v>
      </c>
      <c r="BJ445" s="128">
        <f t="shared" si="90"/>
        <v>39485.90928773264</v>
      </c>
      <c r="BK445" s="128">
        <f t="shared" si="91"/>
        <v>29427.596576868193</v>
      </c>
      <c r="BL445" s="128">
        <f t="shared" si="92"/>
        <v>136839.22403082086</v>
      </c>
      <c r="BM445" s="128">
        <f t="shared" si="93"/>
        <v>21052.645573877016</v>
      </c>
      <c r="BN445" s="128">
        <f t="shared" si="94"/>
        <v>13990.75458966117</v>
      </c>
    </row>
    <row r="446" spans="1:66">
      <c r="A446" s="132">
        <v>347</v>
      </c>
      <c r="B446" s="25" t="s">
        <v>46</v>
      </c>
      <c r="C446" s="128">
        <f t="shared" si="88"/>
        <v>58035.042720110127</v>
      </c>
      <c r="D446" s="128"/>
      <c r="E446" s="128"/>
      <c r="F446" s="128"/>
      <c r="G446" s="128"/>
      <c r="H446" s="128"/>
      <c r="I446" s="128"/>
      <c r="J446" s="128"/>
      <c r="K446" s="128"/>
      <c r="L446" s="128"/>
      <c r="M446" s="128"/>
      <c r="N446" s="128"/>
      <c r="O446" s="128"/>
      <c r="P446" s="128"/>
      <c r="Q446" s="128"/>
      <c r="R446" s="128"/>
      <c r="S446" s="128"/>
      <c r="T446" s="128"/>
      <c r="U446" s="128"/>
      <c r="V446" s="128"/>
      <c r="W446" s="128"/>
      <c r="X446" s="128"/>
      <c r="Y446" s="128"/>
      <c r="Z446" s="128"/>
      <c r="AA446" s="128"/>
      <c r="AB446" s="128"/>
      <c r="AC446" s="128"/>
      <c r="AD446" s="128"/>
      <c r="AE446" s="128"/>
      <c r="AF446" s="128"/>
      <c r="AG446" s="128"/>
      <c r="AH446" s="128"/>
      <c r="AI446" s="128"/>
      <c r="AJ446" s="128"/>
      <c r="AK446" s="128"/>
      <c r="AL446" s="128"/>
      <c r="AM446" s="128"/>
      <c r="AN446" s="128"/>
      <c r="AO446" s="128"/>
      <c r="AP446" s="128">
        <f t="shared" si="104"/>
        <v>3411.9471582903948</v>
      </c>
      <c r="AQ446" s="128">
        <f t="shared" si="104"/>
        <v>3484.6463273002209</v>
      </c>
      <c r="AR446" s="128">
        <f t="shared" si="104"/>
        <v>3653.9351627233477</v>
      </c>
      <c r="AS446" s="128">
        <f t="shared" si="104"/>
        <v>3367.161493688332</v>
      </c>
      <c r="AT446" s="128">
        <f t="shared" si="104"/>
        <v>3079.0202110453638</v>
      </c>
      <c r="AU446" s="128">
        <f t="shared" si="104"/>
        <v>3949.0058266857823</v>
      </c>
      <c r="AV446" s="128">
        <f t="shared" si="104"/>
        <v>4084.3991062254181</v>
      </c>
      <c r="AW446" s="128">
        <f t="shared" si="104"/>
        <v>3735.6758092106552</v>
      </c>
      <c r="AX446" s="128">
        <f t="shared" si="104"/>
        <v>3372.5684642984543</v>
      </c>
      <c r="AY446" s="128">
        <f t="shared" si="104"/>
        <v>3312.6456946290577</v>
      </c>
      <c r="AZ446" s="128">
        <f t="shared" si="104"/>
        <v>3453.5554415556239</v>
      </c>
      <c r="BA446" s="128">
        <f t="shared" si="104"/>
        <v>3578.3519741661585</v>
      </c>
      <c r="BB446" s="128">
        <f t="shared" si="104"/>
        <v>3692.9489097773458</v>
      </c>
      <c r="BC446" s="128">
        <f t="shared" si="104"/>
        <v>3445.4269134735418</v>
      </c>
      <c r="BD446" s="128">
        <f t="shared" si="104"/>
        <v>2925.7200990975057</v>
      </c>
      <c r="BE446" s="128">
        <f t="shared" si="104"/>
        <v>2349.1589510284693</v>
      </c>
      <c r="BF446" s="128">
        <f t="shared" si="104"/>
        <v>1560.7617008637749</v>
      </c>
      <c r="BG446" s="128">
        <f t="shared" si="104"/>
        <v>1578.1134760506745</v>
      </c>
      <c r="BH446" s="128">
        <f t="shared" si="104"/>
        <v>58035.042720110127</v>
      </c>
      <c r="BI446" s="128">
        <f t="shared" si="89"/>
        <v>10550.528648313964</v>
      </c>
      <c r="BJ446" s="128">
        <f t="shared" si="90"/>
        <v>8638.542802367705</v>
      </c>
      <c r="BK446" s="128">
        <f t="shared" si="91"/>
        <v>6446.1817047336954</v>
      </c>
      <c r="BL446" s="128">
        <f t="shared" si="92"/>
        <v>33605.036035069192</v>
      </c>
      <c r="BM446" s="128">
        <f t="shared" si="93"/>
        <v>11859.181140513965</v>
      </c>
      <c r="BN446" s="128">
        <f t="shared" si="94"/>
        <v>8413.7542270404247</v>
      </c>
    </row>
    <row r="447" spans="1:66">
      <c r="A447" s="132">
        <v>348</v>
      </c>
      <c r="B447" s="25" t="s">
        <v>47</v>
      </c>
      <c r="C447" s="128">
        <f t="shared" si="88"/>
        <v>59092.594911992128</v>
      </c>
      <c r="D447" s="128"/>
      <c r="E447" s="128"/>
      <c r="F447" s="128"/>
      <c r="G447" s="128"/>
      <c r="H447" s="128"/>
      <c r="I447" s="128"/>
      <c r="J447" s="128"/>
      <c r="K447" s="128"/>
      <c r="L447" s="128"/>
      <c r="M447" s="128"/>
      <c r="N447" s="128"/>
      <c r="O447" s="128"/>
      <c r="P447" s="128"/>
      <c r="Q447" s="128"/>
      <c r="R447" s="128"/>
      <c r="S447" s="128"/>
      <c r="T447" s="128"/>
      <c r="U447" s="128"/>
      <c r="V447" s="128"/>
      <c r="W447" s="128"/>
      <c r="X447" s="128"/>
      <c r="Y447" s="128"/>
      <c r="Z447" s="128"/>
      <c r="AA447" s="128"/>
      <c r="AB447" s="128"/>
      <c r="AC447" s="128"/>
      <c r="AD447" s="128"/>
      <c r="AE447" s="128"/>
      <c r="AF447" s="128"/>
      <c r="AG447" s="128"/>
      <c r="AH447" s="128"/>
      <c r="AI447" s="128"/>
      <c r="AJ447" s="128"/>
      <c r="AK447" s="128"/>
      <c r="AL447" s="128"/>
      <c r="AM447" s="128"/>
      <c r="AN447" s="128"/>
      <c r="AO447" s="128"/>
      <c r="AP447" s="128">
        <f t="shared" si="104"/>
        <v>4169.5486064659417</v>
      </c>
      <c r="AQ447" s="128">
        <f t="shared" si="104"/>
        <v>4268.1523362457028</v>
      </c>
      <c r="AR447" s="128">
        <f t="shared" si="104"/>
        <v>3879.8533370816194</v>
      </c>
      <c r="AS447" s="128">
        <f t="shared" si="104"/>
        <v>3710.3448755241939</v>
      </c>
      <c r="AT447" s="128">
        <f t="shared" si="104"/>
        <v>3880.1029762737044</v>
      </c>
      <c r="AU447" s="128">
        <f t="shared" si="104"/>
        <v>4788.0881744065082</v>
      </c>
      <c r="AV447" s="128">
        <f t="shared" si="104"/>
        <v>5042.7183748424095</v>
      </c>
      <c r="AW447" s="128">
        <f t="shared" si="104"/>
        <v>4649.8620544685355</v>
      </c>
      <c r="AX447" s="128">
        <f t="shared" si="104"/>
        <v>3837.5286833979317</v>
      </c>
      <c r="AY447" s="128">
        <f t="shared" si="104"/>
        <v>3330.4889208270224</v>
      </c>
      <c r="AZ447" s="128">
        <f t="shared" si="104"/>
        <v>3281.941757612738</v>
      </c>
      <c r="BA447" s="128">
        <f t="shared" si="104"/>
        <v>3193.5892724657169</v>
      </c>
      <c r="BB447" s="128">
        <f t="shared" si="104"/>
        <v>2981.3186624241707</v>
      </c>
      <c r="BC447" s="128">
        <f t="shared" si="104"/>
        <v>2619.9732048971659</v>
      </c>
      <c r="BD447" s="128">
        <f t="shared" si="104"/>
        <v>2114.2693224659524</v>
      </c>
      <c r="BE447" s="128">
        <f t="shared" si="104"/>
        <v>1560.8213962442908</v>
      </c>
      <c r="BF447" s="128">
        <f t="shared" si="104"/>
        <v>999.7963309979225</v>
      </c>
      <c r="BG447" s="128">
        <f t="shared" si="104"/>
        <v>784.19662535059422</v>
      </c>
      <c r="BH447" s="128">
        <f t="shared" si="104"/>
        <v>59092.594911992128</v>
      </c>
      <c r="BI447" s="128">
        <f t="shared" si="89"/>
        <v>12317.554279793265</v>
      </c>
      <c r="BJ447" s="128">
        <f t="shared" si="90"/>
        <v>9918.3598540468702</v>
      </c>
      <c r="BK447" s="128">
        <f t="shared" si="91"/>
        <v>7590.4478517978987</v>
      </c>
      <c r="BL447" s="128">
        <f t="shared" si="92"/>
        <v>36469.776826928413</v>
      </c>
      <c r="BM447" s="128">
        <f t="shared" si="93"/>
        <v>8079.0568799559251</v>
      </c>
      <c r="BN447" s="128">
        <f t="shared" si="94"/>
        <v>5459.0836750587596</v>
      </c>
    </row>
    <row r="448" spans="1:66">
      <c r="A448" s="132">
        <v>349</v>
      </c>
      <c r="B448" s="25" t="s">
        <v>48</v>
      </c>
      <c r="C448" s="128">
        <f t="shared" si="88"/>
        <v>30892.62691078056</v>
      </c>
      <c r="D448" s="128"/>
      <c r="E448" s="128"/>
      <c r="F448" s="128"/>
      <c r="G448" s="128"/>
      <c r="H448" s="128"/>
      <c r="I448" s="128"/>
      <c r="J448" s="128"/>
      <c r="K448" s="128"/>
      <c r="L448" s="128"/>
      <c r="M448" s="128"/>
      <c r="N448" s="128"/>
      <c r="O448" s="128"/>
      <c r="P448" s="128"/>
      <c r="Q448" s="128"/>
      <c r="R448" s="128"/>
      <c r="S448" s="128"/>
      <c r="T448" s="128"/>
      <c r="U448" s="128"/>
      <c r="V448" s="128"/>
      <c r="W448" s="128"/>
      <c r="X448" s="128"/>
      <c r="Y448" s="128"/>
      <c r="Z448" s="128"/>
      <c r="AA448" s="128"/>
      <c r="AB448" s="128"/>
      <c r="AC448" s="128"/>
      <c r="AD448" s="128"/>
      <c r="AE448" s="128"/>
      <c r="AF448" s="128"/>
      <c r="AG448" s="128"/>
      <c r="AH448" s="128"/>
      <c r="AI448" s="128"/>
      <c r="AJ448" s="128"/>
      <c r="AK448" s="128"/>
      <c r="AL448" s="128"/>
      <c r="AM448" s="128"/>
      <c r="AN448" s="128"/>
      <c r="AO448" s="128"/>
      <c r="AP448" s="128">
        <f t="shared" si="104"/>
        <v>1520.6566349388488</v>
      </c>
      <c r="AQ448" s="128">
        <f t="shared" si="104"/>
        <v>1626.7078361537224</v>
      </c>
      <c r="AR448" s="128">
        <f t="shared" si="104"/>
        <v>1784.8862518489734</v>
      </c>
      <c r="AS448" s="128">
        <f t="shared" si="104"/>
        <v>1692.4632293880461</v>
      </c>
      <c r="AT448" s="128">
        <f t="shared" si="104"/>
        <v>1357.9968935029508</v>
      </c>
      <c r="AU448" s="128">
        <f t="shared" si="104"/>
        <v>1578.0399602516698</v>
      </c>
      <c r="AV448" s="128">
        <f t="shared" si="104"/>
        <v>1603.1433787618519</v>
      </c>
      <c r="AW448" s="128">
        <f t="shared" si="104"/>
        <v>1571.1080357833468</v>
      </c>
      <c r="AX448" s="128">
        <f t="shared" si="104"/>
        <v>1511.8400195017896</v>
      </c>
      <c r="AY448" s="128">
        <f t="shared" si="104"/>
        <v>1615.7905877751327</v>
      </c>
      <c r="AZ448" s="128">
        <f t="shared" si="104"/>
        <v>1819.6627522625181</v>
      </c>
      <c r="BA448" s="128">
        <f t="shared" si="104"/>
        <v>2066.8082707785461</v>
      </c>
      <c r="BB448" s="128">
        <f t="shared" si="104"/>
        <v>2284.632043450767</v>
      </c>
      <c r="BC448" s="128">
        <f t="shared" si="104"/>
        <v>2366.0142126078763</v>
      </c>
      <c r="BD448" s="128">
        <f t="shared" si="104"/>
        <v>2226.878898062479</v>
      </c>
      <c r="BE448" s="128">
        <f t="shared" si="104"/>
        <v>1854.0457525265517</v>
      </c>
      <c r="BF448" s="128">
        <f t="shared" si="104"/>
        <v>1246.123540842</v>
      </c>
      <c r="BG448" s="128">
        <f t="shared" si="104"/>
        <v>1165.8286123434864</v>
      </c>
      <c r="BH448" s="128">
        <f t="shared" si="104"/>
        <v>30892.62691078056</v>
      </c>
      <c r="BI448" s="128">
        <f t="shared" si="89"/>
        <v>4932.2507229415442</v>
      </c>
      <c r="BJ448" s="128">
        <f t="shared" si="90"/>
        <v>4121.391874000381</v>
      </c>
      <c r="BK448" s="128">
        <f t="shared" si="91"/>
        <v>3050.4601228909969</v>
      </c>
      <c r="BL448" s="128">
        <f t="shared" si="92"/>
        <v>16086.007233823791</v>
      </c>
      <c r="BM448" s="128">
        <f t="shared" si="93"/>
        <v>8858.891016382393</v>
      </c>
      <c r="BN448" s="128">
        <f t="shared" si="94"/>
        <v>6492.8768037745167</v>
      </c>
    </row>
    <row r="449" spans="1:66">
      <c r="A449" s="132">
        <v>350</v>
      </c>
      <c r="B449" s="25" t="s">
        <v>49</v>
      </c>
      <c r="C449" s="128">
        <f t="shared" si="88"/>
        <v>201614.08122396821</v>
      </c>
      <c r="D449" s="128"/>
      <c r="E449" s="128"/>
      <c r="F449" s="128"/>
      <c r="G449" s="128"/>
      <c r="H449" s="128"/>
      <c r="I449" s="128"/>
      <c r="J449" s="128"/>
      <c r="K449" s="128"/>
      <c r="L449" s="128"/>
      <c r="M449" s="128"/>
      <c r="N449" s="128"/>
      <c r="O449" s="128"/>
      <c r="P449" s="128"/>
      <c r="Q449" s="128"/>
      <c r="R449" s="128"/>
      <c r="S449" s="128"/>
      <c r="T449" s="128"/>
      <c r="U449" s="128"/>
      <c r="V449" s="128"/>
      <c r="W449" s="128"/>
      <c r="X449" s="128"/>
      <c r="Y449" s="128"/>
      <c r="Z449" s="128"/>
      <c r="AA449" s="128"/>
      <c r="AB449" s="128"/>
      <c r="AC449" s="128"/>
      <c r="AD449" s="128"/>
      <c r="AE449" s="128"/>
      <c r="AF449" s="128"/>
      <c r="AG449" s="128"/>
      <c r="AH449" s="128"/>
      <c r="AI449" s="128"/>
      <c r="AJ449" s="128"/>
      <c r="AK449" s="128"/>
      <c r="AL449" s="128"/>
      <c r="AM449" s="128"/>
      <c r="AN449" s="128"/>
      <c r="AO449" s="128"/>
      <c r="AP449" s="128">
        <f t="shared" ref="AP449:BH453" si="105">AP149+$B$398/5*(AP649-AP149)</f>
        <v>9155.0775015091731</v>
      </c>
      <c r="AQ449" s="128">
        <f t="shared" si="105"/>
        <v>10237.781262285554</v>
      </c>
      <c r="AR449" s="128">
        <f t="shared" si="105"/>
        <v>11435.422466690041</v>
      </c>
      <c r="AS449" s="128">
        <f t="shared" si="105"/>
        <v>13700.32442860389</v>
      </c>
      <c r="AT449" s="128">
        <f t="shared" si="105"/>
        <v>18720.782634583295</v>
      </c>
      <c r="AU449" s="128">
        <f t="shared" si="105"/>
        <v>15690.322013365007</v>
      </c>
      <c r="AV449" s="128">
        <f t="shared" si="105"/>
        <v>15066.901324441267</v>
      </c>
      <c r="AW449" s="128">
        <f t="shared" si="105"/>
        <v>14437.53288132845</v>
      </c>
      <c r="AX449" s="128">
        <f t="shared" si="105"/>
        <v>13761.586612419769</v>
      </c>
      <c r="AY449" s="128">
        <f t="shared" si="105"/>
        <v>12503.493323149651</v>
      </c>
      <c r="AZ449" s="128">
        <f t="shared" si="105"/>
        <v>11808.736125523892</v>
      </c>
      <c r="BA449" s="128">
        <f t="shared" si="105"/>
        <v>10886.789936557889</v>
      </c>
      <c r="BB449" s="128">
        <f t="shared" si="105"/>
        <v>9693.2458206182837</v>
      </c>
      <c r="BC449" s="128">
        <f t="shared" si="105"/>
        <v>8505.1928684810046</v>
      </c>
      <c r="BD449" s="128">
        <f t="shared" si="105"/>
        <v>7540.8315660678036</v>
      </c>
      <c r="BE449" s="128">
        <f t="shared" si="105"/>
        <v>6716.4595889827979</v>
      </c>
      <c r="BF449" s="128">
        <f t="shared" si="105"/>
        <v>5419.0686529643799</v>
      </c>
      <c r="BG449" s="128">
        <f t="shared" si="105"/>
        <v>6334.53221639607</v>
      </c>
      <c r="BH449" s="128">
        <f t="shared" si="105"/>
        <v>201614.08122396821</v>
      </c>
      <c r="BI449" s="128">
        <f t="shared" si="89"/>
        <v>30828.281230484768</v>
      </c>
      <c r="BJ449" s="128">
        <f t="shared" si="90"/>
        <v>39282.360543201212</v>
      </c>
      <c r="BK449" s="128">
        <f t="shared" si="91"/>
        <v>32421.107063187184</v>
      </c>
      <c r="BL449" s="128">
        <f t="shared" si="92"/>
        <v>128049.52044342906</v>
      </c>
      <c r="BM449" s="128">
        <f t="shared" si="93"/>
        <v>34516.08489289206</v>
      </c>
      <c r="BN449" s="128">
        <f t="shared" si="94"/>
        <v>26010.892024411052</v>
      </c>
    </row>
    <row r="450" spans="1:66">
      <c r="A450" s="132">
        <v>351</v>
      </c>
      <c r="B450" s="25" t="s">
        <v>50</v>
      </c>
      <c r="C450" s="128">
        <f t="shared" si="88"/>
        <v>128086.95812301702</v>
      </c>
      <c r="D450" s="128"/>
      <c r="E450" s="128"/>
      <c r="F450" s="128"/>
      <c r="G450" s="128"/>
      <c r="H450" s="128"/>
      <c r="I450" s="128"/>
      <c r="J450" s="128"/>
      <c r="K450" s="128"/>
      <c r="L450" s="128"/>
      <c r="M450" s="128"/>
      <c r="N450" s="128"/>
      <c r="O450" s="128"/>
      <c r="P450" s="128"/>
      <c r="Q450" s="128"/>
      <c r="R450" s="128"/>
      <c r="S450" s="128"/>
      <c r="T450" s="128"/>
      <c r="U450" s="128"/>
      <c r="V450" s="128"/>
      <c r="W450" s="128"/>
      <c r="X450" s="128"/>
      <c r="Y450" s="128"/>
      <c r="Z450" s="128"/>
      <c r="AA450" s="128"/>
      <c r="AB450" s="128"/>
      <c r="AC450" s="128"/>
      <c r="AD450" s="128"/>
      <c r="AE450" s="128"/>
      <c r="AF450" s="128"/>
      <c r="AG450" s="128"/>
      <c r="AH450" s="128"/>
      <c r="AI450" s="128"/>
      <c r="AJ450" s="128"/>
      <c r="AK450" s="128"/>
      <c r="AL450" s="128"/>
      <c r="AM450" s="128"/>
      <c r="AN450" s="128"/>
      <c r="AO450" s="128"/>
      <c r="AP450" s="128">
        <f t="shared" si="105"/>
        <v>6222.8044612103877</v>
      </c>
      <c r="AQ450" s="128">
        <f t="shared" si="105"/>
        <v>6455.3183633396065</v>
      </c>
      <c r="AR450" s="128">
        <f t="shared" si="105"/>
        <v>6979.8109881876799</v>
      </c>
      <c r="AS450" s="128">
        <f t="shared" si="105"/>
        <v>7242.8084037365652</v>
      </c>
      <c r="AT450" s="128">
        <f t="shared" si="105"/>
        <v>8309.5609844651772</v>
      </c>
      <c r="AU450" s="128">
        <f t="shared" si="105"/>
        <v>9901.9316946153904</v>
      </c>
      <c r="AV450" s="128">
        <f t="shared" si="105"/>
        <v>10344.019528807647</v>
      </c>
      <c r="AW450" s="128">
        <f t="shared" si="105"/>
        <v>10135.961232411397</v>
      </c>
      <c r="AX450" s="128">
        <f t="shared" si="105"/>
        <v>9346.5144818523677</v>
      </c>
      <c r="AY450" s="128">
        <f t="shared" si="105"/>
        <v>8511.106173697166</v>
      </c>
      <c r="AZ450" s="128">
        <f t="shared" si="105"/>
        <v>8309.0637856796493</v>
      </c>
      <c r="BA450" s="128">
        <f t="shared" si="105"/>
        <v>7787.0275901305222</v>
      </c>
      <c r="BB450" s="128">
        <f t="shared" si="105"/>
        <v>6781.2690524309719</v>
      </c>
      <c r="BC450" s="128">
        <f t="shared" si="105"/>
        <v>5800.1462151147962</v>
      </c>
      <c r="BD450" s="128">
        <f t="shared" si="105"/>
        <v>5034.4066910905003</v>
      </c>
      <c r="BE450" s="128">
        <f t="shared" si="105"/>
        <v>4247.8911230574449</v>
      </c>
      <c r="BF450" s="128">
        <f t="shared" si="105"/>
        <v>3129.961591854531</v>
      </c>
      <c r="BG450" s="128">
        <f t="shared" si="105"/>
        <v>3547.355761335195</v>
      </c>
      <c r="BH450" s="128">
        <f t="shared" si="105"/>
        <v>128086.95812301702</v>
      </c>
      <c r="BI450" s="128">
        <f t="shared" si="89"/>
        <v>19657.933812737676</v>
      </c>
      <c r="BJ450" s="128">
        <f t="shared" si="90"/>
        <v>19740.255981114351</v>
      </c>
      <c r="BK450" s="128">
        <f t="shared" si="91"/>
        <v>15552.369388201743</v>
      </c>
      <c r="BL450" s="128">
        <f t="shared" si="92"/>
        <v>82323.57788558492</v>
      </c>
      <c r="BM450" s="128">
        <f t="shared" si="93"/>
        <v>21759.761382452467</v>
      </c>
      <c r="BN450" s="128">
        <f t="shared" si="94"/>
        <v>15959.615167337672</v>
      </c>
    </row>
    <row r="451" spans="1:66">
      <c r="A451" s="132">
        <v>352</v>
      </c>
      <c r="B451" s="25" t="s">
        <v>51</v>
      </c>
      <c r="C451" s="128">
        <f t="shared" si="88"/>
        <v>40810.13734619481</v>
      </c>
      <c r="D451" s="128"/>
      <c r="E451" s="128"/>
      <c r="F451" s="128"/>
      <c r="G451" s="128"/>
      <c r="H451" s="128"/>
      <c r="I451" s="128"/>
      <c r="J451" s="128"/>
      <c r="K451" s="128"/>
      <c r="L451" s="128"/>
      <c r="M451" s="128"/>
      <c r="N451" s="128"/>
      <c r="O451" s="128"/>
      <c r="P451" s="128"/>
      <c r="Q451" s="128"/>
      <c r="R451" s="128"/>
      <c r="S451" s="128"/>
      <c r="T451" s="128"/>
      <c r="U451" s="128"/>
      <c r="V451" s="128"/>
      <c r="W451" s="128"/>
      <c r="X451" s="128"/>
      <c r="Y451" s="128"/>
      <c r="Z451" s="128"/>
      <c r="AA451" s="128"/>
      <c r="AB451" s="128"/>
      <c r="AC451" s="128"/>
      <c r="AD451" s="128"/>
      <c r="AE451" s="128"/>
      <c r="AF451" s="128"/>
      <c r="AG451" s="128"/>
      <c r="AH451" s="128"/>
      <c r="AI451" s="128"/>
      <c r="AJ451" s="128"/>
      <c r="AK451" s="128"/>
      <c r="AL451" s="128"/>
      <c r="AM451" s="128"/>
      <c r="AN451" s="128"/>
      <c r="AO451" s="128"/>
      <c r="AP451" s="128">
        <f t="shared" si="105"/>
        <v>2553.4922732134255</v>
      </c>
      <c r="AQ451" s="128">
        <f t="shared" si="105"/>
        <v>2757.1068492744744</v>
      </c>
      <c r="AR451" s="128">
        <f t="shared" si="105"/>
        <v>2817.2062758638349</v>
      </c>
      <c r="AS451" s="128">
        <f t="shared" si="105"/>
        <v>2541.1564135797653</v>
      </c>
      <c r="AT451" s="128">
        <f t="shared" si="105"/>
        <v>1964.1816482535455</v>
      </c>
      <c r="AU451" s="128">
        <f t="shared" si="105"/>
        <v>2346.2730217179828</v>
      </c>
      <c r="AV451" s="128">
        <f t="shared" si="105"/>
        <v>2775.5599541522292</v>
      </c>
      <c r="AW451" s="128">
        <f t="shared" si="105"/>
        <v>2941.8347328122522</v>
      </c>
      <c r="AX451" s="128">
        <f t="shared" si="105"/>
        <v>2834.1560441350771</v>
      </c>
      <c r="AY451" s="128">
        <f t="shared" si="105"/>
        <v>2608.8848371060799</v>
      </c>
      <c r="AZ451" s="128">
        <f t="shared" si="105"/>
        <v>2593.8012114140447</v>
      </c>
      <c r="BA451" s="128">
        <f t="shared" si="105"/>
        <v>2568.7094917531585</v>
      </c>
      <c r="BB451" s="128">
        <f t="shared" si="105"/>
        <v>2344.6213000902389</v>
      </c>
      <c r="BC451" s="128">
        <f t="shared" si="105"/>
        <v>2165.2397743106594</v>
      </c>
      <c r="BD451" s="128">
        <f t="shared" si="105"/>
        <v>1934.2382828029361</v>
      </c>
      <c r="BE451" s="128">
        <f t="shared" si="105"/>
        <v>1492.462614699295</v>
      </c>
      <c r="BF451" s="128">
        <f t="shared" si="105"/>
        <v>869.0373664552742</v>
      </c>
      <c r="BG451" s="128">
        <f t="shared" si="105"/>
        <v>702.17525456053158</v>
      </c>
      <c r="BH451" s="128">
        <f t="shared" si="105"/>
        <v>40810.13734619481</v>
      </c>
      <c r="BI451" s="128">
        <f t="shared" si="89"/>
        <v>8127.8053983517348</v>
      </c>
      <c r="BJ451" s="128">
        <f t="shared" si="90"/>
        <v>6195.6618273516115</v>
      </c>
      <c r="BK451" s="128">
        <f t="shared" si="91"/>
        <v>4505.3380618333103</v>
      </c>
      <c r="BL451" s="128">
        <f t="shared" si="92"/>
        <v>23994.484806866516</v>
      </c>
      <c r="BM451" s="128">
        <f t="shared" si="93"/>
        <v>7163.1532928286961</v>
      </c>
      <c r="BN451" s="128">
        <f t="shared" si="94"/>
        <v>4997.9135185180367</v>
      </c>
    </row>
    <row r="452" spans="1:66">
      <c r="A452" s="132">
        <v>353</v>
      </c>
      <c r="B452" s="25" t="s">
        <v>52</v>
      </c>
      <c r="C452" s="128">
        <f t="shared" si="88"/>
        <v>183071.78211292121</v>
      </c>
      <c r="D452" s="128"/>
      <c r="E452" s="128"/>
      <c r="F452" s="128"/>
      <c r="G452" s="128"/>
      <c r="H452" s="128"/>
      <c r="I452" s="128"/>
      <c r="J452" s="128"/>
      <c r="K452" s="128"/>
      <c r="L452" s="128"/>
      <c r="M452" s="128"/>
      <c r="N452" s="128"/>
      <c r="O452" s="128"/>
      <c r="P452" s="128"/>
      <c r="Q452" s="128"/>
      <c r="R452" s="128"/>
      <c r="S452" s="128"/>
      <c r="T452" s="128"/>
      <c r="U452" s="128"/>
      <c r="V452" s="128"/>
      <c r="W452" s="128"/>
      <c r="X452" s="128"/>
      <c r="Y452" s="128"/>
      <c r="Z452" s="128"/>
      <c r="AA452" s="128"/>
      <c r="AB452" s="128"/>
      <c r="AC452" s="128"/>
      <c r="AD452" s="128"/>
      <c r="AE452" s="128"/>
      <c r="AF452" s="128"/>
      <c r="AG452" s="128"/>
      <c r="AH452" s="128"/>
      <c r="AI452" s="128"/>
      <c r="AJ452" s="128"/>
      <c r="AK452" s="128"/>
      <c r="AL452" s="128"/>
      <c r="AM452" s="128"/>
      <c r="AN452" s="128"/>
      <c r="AO452" s="128"/>
      <c r="AP452" s="128">
        <f t="shared" si="105"/>
        <v>9881.0368478943801</v>
      </c>
      <c r="AQ452" s="128">
        <f t="shared" si="105"/>
        <v>8655.1198467117574</v>
      </c>
      <c r="AR452" s="128">
        <f t="shared" si="105"/>
        <v>8251.9671151468974</v>
      </c>
      <c r="AS452" s="128">
        <f t="shared" si="105"/>
        <v>8278.2264371756373</v>
      </c>
      <c r="AT452" s="128">
        <f t="shared" si="105"/>
        <v>13152.389142844933</v>
      </c>
      <c r="AU452" s="128">
        <f t="shared" si="105"/>
        <v>19384.016443867109</v>
      </c>
      <c r="AV452" s="128">
        <f t="shared" si="105"/>
        <v>20373.842317540148</v>
      </c>
      <c r="AW452" s="128">
        <f t="shared" si="105"/>
        <v>18714.279241751632</v>
      </c>
      <c r="AX452" s="128">
        <f t="shared" si="105"/>
        <v>14449.370531260414</v>
      </c>
      <c r="AY452" s="128">
        <f t="shared" si="105"/>
        <v>11336.501568993595</v>
      </c>
      <c r="AZ452" s="128">
        <f t="shared" si="105"/>
        <v>9942.0114173187085</v>
      </c>
      <c r="BA452" s="128">
        <f t="shared" si="105"/>
        <v>8875.0095599780198</v>
      </c>
      <c r="BB452" s="128">
        <f t="shared" si="105"/>
        <v>7792.2124652299626</v>
      </c>
      <c r="BC452" s="128">
        <f t="shared" si="105"/>
        <v>6265.2277435465603</v>
      </c>
      <c r="BD452" s="128">
        <f t="shared" si="105"/>
        <v>5111.163672432047</v>
      </c>
      <c r="BE452" s="128">
        <f t="shared" si="105"/>
        <v>4303.7536599167497</v>
      </c>
      <c r="BF452" s="128">
        <f t="shared" si="105"/>
        <v>3552.1878965260648</v>
      </c>
      <c r="BG452" s="128">
        <f t="shared" si="105"/>
        <v>4753.4662047865959</v>
      </c>
      <c r="BH452" s="128">
        <f t="shared" si="105"/>
        <v>183071.78211292121</v>
      </c>
      <c r="BI452" s="128">
        <f t="shared" si="89"/>
        <v>26788.123809753033</v>
      </c>
      <c r="BJ452" s="128">
        <f t="shared" si="90"/>
        <v>26381.795849108708</v>
      </c>
      <c r="BK452" s="128">
        <f t="shared" si="91"/>
        <v>21430.615580020571</v>
      </c>
      <c r="BL452" s="128">
        <f t="shared" si="92"/>
        <v>127330.92326365478</v>
      </c>
      <c r="BM452" s="128">
        <f t="shared" si="93"/>
        <v>23985.79917720802</v>
      </c>
      <c r="BN452" s="128">
        <f t="shared" si="94"/>
        <v>17720.571433661458</v>
      </c>
    </row>
    <row r="453" spans="1:66">
      <c r="A453" s="132">
        <v>354</v>
      </c>
      <c r="B453" s="25" t="s">
        <v>53</v>
      </c>
      <c r="C453" s="128">
        <f t="shared" si="88"/>
        <v>172976.19287398562</v>
      </c>
      <c r="D453" s="128"/>
      <c r="E453" s="128"/>
      <c r="F453" s="128"/>
      <c r="G453" s="128"/>
      <c r="H453" s="128"/>
      <c r="I453" s="128"/>
      <c r="J453" s="128"/>
      <c r="K453" s="128"/>
      <c r="L453" s="128"/>
      <c r="M453" s="128"/>
      <c r="N453" s="128"/>
      <c r="O453" s="128"/>
      <c r="P453" s="128"/>
      <c r="Q453" s="128"/>
      <c r="R453" s="128"/>
      <c r="S453" s="128"/>
      <c r="T453" s="128"/>
      <c r="U453" s="128"/>
      <c r="V453" s="128"/>
      <c r="W453" s="128"/>
      <c r="X453" s="128"/>
      <c r="Y453" s="128"/>
      <c r="Z453" s="128"/>
      <c r="AA453" s="128"/>
      <c r="AB453" s="128"/>
      <c r="AC453" s="128"/>
      <c r="AD453" s="128"/>
      <c r="AE453" s="128"/>
      <c r="AF453" s="128"/>
      <c r="AG453" s="128"/>
      <c r="AH453" s="128"/>
      <c r="AI453" s="128"/>
      <c r="AJ453" s="128"/>
      <c r="AK453" s="128"/>
      <c r="AL453" s="128"/>
      <c r="AM453" s="128"/>
      <c r="AN453" s="128"/>
      <c r="AO453" s="128"/>
      <c r="AP453" s="128">
        <f t="shared" si="105"/>
        <v>7807.0738509339708</v>
      </c>
      <c r="AQ453" s="128">
        <f t="shared" si="105"/>
        <v>9239.315702120206</v>
      </c>
      <c r="AR453" s="128">
        <f t="shared" si="105"/>
        <v>9970.7719141562484</v>
      </c>
      <c r="AS453" s="128">
        <f t="shared" si="105"/>
        <v>10248.802994602862</v>
      </c>
      <c r="AT453" s="128">
        <f t="shared" si="105"/>
        <v>8291.4363424372987</v>
      </c>
      <c r="AU453" s="128">
        <f t="shared" si="105"/>
        <v>7305.2714507390929</v>
      </c>
      <c r="AV453" s="128">
        <f t="shared" si="105"/>
        <v>8009.9730298478717</v>
      </c>
      <c r="AW453" s="128">
        <f t="shared" si="105"/>
        <v>9142.6874704338497</v>
      </c>
      <c r="AX453" s="128">
        <f t="shared" si="105"/>
        <v>9513.5659376282092</v>
      </c>
      <c r="AY453" s="128">
        <f t="shared" si="105"/>
        <v>10167.433651312134</v>
      </c>
      <c r="AZ453" s="128">
        <f t="shared" si="105"/>
        <v>11457.207591473936</v>
      </c>
      <c r="BA453" s="128">
        <f t="shared" si="105"/>
        <v>11894.382873375462</v>
      </c>
      <c r="BB453" s="128">
        <f t="shared" si="105"/>
        <v>12122.22610348438</v>
      </c>
      <c r="BC453" s="128">
        <f t="shared" si="105"/>
        <v>12309.375270969475</v>
      </c>
      <c r="BD453" s="128">
        <f t="shared" si="105"/>
        <v>11801.869894027943</v>
      </c>
      <c r="BE453" s="128">
        <f t="shared" si="105"/>
        <v>10205.16828764218</v>
      </c>
      <c r="BF453" s="128">
        <f t="shared" ref="AP453:BH457" si="106">BF153+$B$398/5*(BF653-BF153)</f>
        <v>7079.8046721920146</v>
      </c>
      <c r="BG453" s="128">
        <f t="shared" si="106"/>
        <v>6409.8258366084738</v>
      </c>
      <c r="BH453" s="128">
        <f t="shared" si="106"/>
        <v>172976.19287398562</v>
      </c>
      <c r="BI453" s="128">
        <f t="shared" si="89"/>
        <v>27017.161467210426</v>
      </c>
      <c r="BJ453" s="128">
        <f t="shared" si="90"/>
        <v>24522.702485533911</v>
      </c>
      <c r="BK453" s="128">
        <f t="shared" si="91"/>
        <v>18540.239337040162</v>
      </c>
      <c r="BL453" s="128">
        <f t="shared" si="92"/>
        <v>92003.705648573392</v>
      </c>
      <c r="BM453" s="128">
        <f t="shared" si="93"/>
        <v>47806.043961440082</v>
      </c>
      <c r="BN453" s="128">
        <f t="shared" si="94"/>
        <v>35496.668690470615</v>
      </c>
    </row>
    <row r="454" spans="1:66">
      <c r="A454" s="132">
        <v>355</v>
      </c>
      <c r="B454" s="25" t="s">
        <v>54</v>
      </c>
      <c r="C454" s="128">
        <f t="shared" si="88"/>
        <v>20684.216463558463</v>
      </c>
      <c r="D454" s="128"/>
      <c r="E454" s="128"/>
      <c r="F454" s="128"/>
      <c r="G454" s="128"/>
      <c r="H454" s="128"/>
      <c r="I454" s="128"/>
      <c r="J454" s="128"/>
      <c r="K454" s="128"/>
      <c r="L454" s="128"/>
      <c r="M454" s="128"/>
      <c r="N454" s="128"/>
      <c r="O454" s="128"/>
      <c r="P454" s="128"/>
      <c r="Q454" s="128"/>
      <c r="R454" s="128"/>
      <c r="S454" s="128"/>
      <c r="T454" s="128"/>
      <c r="U454" s="128"/>
      <c r="V454" s="128"/>
      <c r="W454" s="128"/>
      <c r="X454" s="128"/>
      <c r="Y454" s="128"/>
      <c r="Z454" s="128"/>
      <c r="AA454" s="128"/>
      <c r="AB454" s="128"/>
      <c r="AC454" s="128"/>
      <c r="AD454" s="128"/>
      <c r="AE454" s="128"/>
      <c r="AF454" s="128"/>
      <c r="AG454" s="128"/>
      <c r="AH454" s="128"/>
      <c r="AI454" s="128"/>
      <c r="AJ454" s="128"/>
      <c r="AK454" s="128"/>
      <c r="AL454" s="128"/>
      <c r="AM454" s="128"/>
      <c r="AN454" s="128"/>
      <c r="AO454" s="128"/>
      <c r="AP454" s="128">
        <f t="shared" si="106"/>
        <v>819.83756168645903</v>
      </c>
      <c r="AQ454" s="128">
        <f t="shared" si="106"/>
        <v>983.44249138669034</v>
      </c>
      <c r="AR454" s="128">
        <f t="shared" si="106"/>
        <v>1033.1773204709514</v>
      </c>
      <c r="AS454" s="128">
        <f t="shared" si="106"/>
        <v>942.4211707888868</v>
      </c>
      <c r="AT454" s="128">
        <f t="shared" si="106"/>
        <v>648.87265033477775</v>
      </c>
      <c r="AU454" s="128">
        <f t="shared" si="106"/>
        <v>783.89566743443334</v>
      </c>
      <c r="AV454" s="128">
        <f t="shared" si="106"/>
        <v>1009.0046624384709</v>
      </c>
      <c r="AW454" s="128">
        <f t="shared" si="106"/>
        <v>1163.2013660584366</v>
      </c>
      <c r="AX454" s="128">
        <f t="shared" si="106"/>
        <v>1224.3551604243685</v>
      </c>
      <c r="AY454" s="128">
        <f t="shared" si="106"/>
        <v>1323.0104763598549</v>
      </c>
      <c r="AZ454" s="128">
        <f t="shared" si="106"/>
        <v>1441.7004570683387</v>
      </c>
      <c r="BA454" s="128">
        <f t="shared" si="106"/>
        <v>1549.7903517529389</v>
      </c>
      <c r="BB454" s="128">
        <f t="shared" si="106"/>
        <v>1698.1939173968951</v>
      </c>
      <c r="BC454" s="128">
        <f t="shared" si="106"/>
        <v>1748.983652510605</v>
      </c>
      <c r="BD454" s="128">
        <f t="shared" si="106"/>
        <v>1604.2323557109041</v>
      </c>
      <c r="BE454" s="128">
        <f t="shared" si="106"/>
        <v>1230.037514606877</v>
      </c>
      <c r="BF454" s="128">
        <f t="shared" si="106"/>
        <v>785.93285482370936</v>
      </c>
      <c r="BG454" s="128">
        <f t="shared" si="106"/>
        <v>694.1268323048655</v>
      </c>
      <c r="BH454" s="128">
        <f t="shared" si="106"/>
        <v>20684.216463558463</v>
      </c>
      <c r="BI454" s="128">
        <f t="shared" si="89"/>
        <v>2836.4573735441008</v>
      </c>
      <c r="BJ454" s="128">
        <f t="shared" si="90"/>
        <v>2211.2002134062354</v>
      </c>
      <c r="BK454" s="128">
        <f t="shared" si="91"/>
        <v>1591.2938211236647</v>
      </c>
      <c r="BL454" s="128">
        <f t="shared" si="92"/>
        <v>11218.993177584069</v>
      </c>
      <c r="BM454" s="128">
        <f t="shared" si="93"/>
        <v>6063.3132099569602</v>
      </c>
      <c r="BN454" s="128">
        <f t="shared" si="94"/>
        <v>4314.3295574463564</v>
      </c>
    </row>
    <row r="455" spans="1:66">
      <c r="A455" s="132">
        <v>356</v>
      </c>
      <c r="B455" s="25" t="s">
        <v>55</v>
      </c>
      <c r="C455" s="128">
        <f t="shared" si="88"/>
        <v>17669.691644881914</v>
      </c>
      <c r="D455" s="128"/>
      <c r="E455" s="128"/>
      <c r="F455" s="128"/>
      <c r="G455" s="128"/>
      <c r="H455" s="128"/>
      <c r="I455" s="128"/>
      <c r="J455" s="128"/>
      <c r="K455" s="128"/>
      <c r="L455" s="128"/>
      <c r="M455" s="128"/>
      <c r="N455" s="128"/>
      <c r="O455" s="128"/>
      <c r="P455" s="128"/>
      <c r="Q455" s="128"/>
      <c r="R455" s="128"/>
      <c r="S455" s="128"/>
      <c r="T455" s="128"/>
      <c r="U455" s="128"/>
      <c r="V455" s="128"/>
      <c r="W455" s="128"/>
      <c r="X455" s="128"/>
      <c r="Y455" s="128"/>
      <c r="Z455" s="128"/>
      <c r="AA455" s="128"/>
      <c r="AB455" s="128"/>
      <c r="AC455" s="128"/>
      <c r="AD455" s="128"/>
      <c r="AE455" s="128"/>
      <c r="AF455" s="128"/>
      <c r="AG455" s="128"/>
      <c r="AH455" s="128"/>
      <c r="AI455" s="128"/>
      <c r="AJ455" s="128"/>
      <c r="AK455" s="128"/>
      <c r="AL455" s="128"/>
      <c r="AM455" s="128"/>
      <c r="AN455" s="128"/>
      <c r="AO455" s="128"/>
      <c r="AP455" s="128">
        <f t="shared" si="106"/>
        <v>958.50648949168271</v>
      </c>
      <c r="AQ455" s="128">
        <f t="shared" si="106"/>
        <v>1066.3838864276358</v>
      </c>
      <c r="AR455" s="128">
        <f t="shared" si="106"/>
        <v>1193.6568552090332</v>
      </c>
      <c r="AS455" s="128">
        <f t="shared" si="106"/>
        <v>1100.8869815450635</v>
      </c>
      <c r="AT455" s="128">
        <f t="shared" si="106"/>
        <v>763.83826161469256</v>
      </c>
      <c r="AU455" s="128">
        <f t="shared" si="106"/>
        <v>840.21403124818221</v>
      </c>
      <c r="AV455" s="128">
        <f t="shared" si="106"/>
        <v>960.30570134004756</v>
      </c>
      <c r="AW455" s="128">
        <f t="shared" si="106"/>
        <v>1015.8880331215182</v>
      </c>
      <c r="AX455" s="128">
        <f t="shared" si="106"/>
        <v>1007.4685705084069</v>
      </c>
      <c r="AY455" s="128">
        <f t="shared" si="106"/>
        <v>1025.2208742994162</v>
      </c>
      <c r="AZ455" s="128">
        <f t="shared" si="106"/>
        <v>1130.6315616949885</v>
      </c>
      <c r="BA455" s="128">
        <f t="shared" si="106"/>
        <v>1261.6400189183532</v>
      </c>
      <c r="BB455" s="128">
        <f t="shared" si="106"/>
        <v>1304.9130658265376</v>
      </c>
      <c r="BC455" s="128">
        <f t="shared" si="106"/>
        <v>1253.2491475995516</v>
      </c>
      <c r="BD455" s="128">
        <f t="shared" si="106"/>
        <v>1102.2946655720971</v>
      </c>
      <c r="BE455" s="128">
        <f t="shared" si="106"/>
        <v>806.47117639339945</v>
      </c>
      <c r="BF455" s="128">
        <f t="shared" si="106"/>
        <v>472.26946298133589</v>
      </c>
      <c r="BG455" s="128">
        <f t="shared" si="106"/>
        <v>405.85286108997201</v>
      </c>
      <c r="BH455" s="128">
        <f t="shared" si="106"/>
        <v>17669.691644881914</v>
      </c>
      <c r="BI455" s="128">
        <f t="shared" si="89"/>
        <v>3218.547231128352</v>
      </c>
      <c r="BJ455" s="128">
        <f t="shared" si="90"/>
        <v>2580.919356285176</v>
      </c>
      <c r="BK455" s="128">
        <f t="shared" si="91"/>
        <v>1864.725243159756</v>
      </c>
      <c r="BL455" s="128">
        <f t="shared" si="92"/>
        <v>9750.4749111901692</v>
      </c>
      <c r="BM455" s="128">
        <f t="shared" si="93"/>
        <v>4040.1373136363563</v>
      </c>
      <c r="BN455" s="128">
        <f t="shared" si="94"/>
        <v>2786.8881660368043</v>
      </c>
    </row>
    <row r="456" spans="1:66">
      <c r="A456" s="132">
        <v>357</v>
      </c>
      <c r="B456" s="25" t="s">
        <v>56</v>
      </c>
      <c r="C456" s="128">
        <f t="shared" si="88"/>
        <v>15545.664716445595</v>
      </c>
      <c r="D456" s="128"/>
      <c r="E456" s="128"/>
      <c r="F456" s="128"/>
      <c r="G456" s="128"/>
      <c r="H456" s="128"/>
      <c r="I456" s="128"/>
      <c r="J456" s="128"/>
      <c r="K456" s="128"/>
      <c r="L456" s="128"/>
      <c r="M456" s="128"/>
      <c r="N456" s="128"/>
      <c r="O456" s="128"/>
      <c r="P456" s="128"/>
      <c r="Q456" s="128"/>
      <c r="R456" s="128"/>
      <c r="S456" s="128"/>
      <c r="T456" s="128"/>
      <c r="U456" s="128"/>
      <c r="V456" s="128"/>
      <c r="W456" s="128"/>
      <c r="X456" s="128"/>
      <c r="Y456" s="128"/>
      <c r="Z456" s="128"/>
      <c r="AA456" s="128"/>
      <c r="AB456" s="128"/>
      <c r="AC456" s="128"/>
      <c r="AD456" s="128"/>
      <c r="AE456" s="128"/>
      <c r="AF456" s="128"/>
      <c r="AG456" s="128"/>
      <c r="AH456" s="128"/>
      <c r="AI456" s="128"/>
      <c r="AJ456" s="128"/>
      <c r="AK456" s="128"/>
      <c r="AL456" s="128"/>
      <c r="AM456" s="128"/>
      <c r="AN456" s="128"/>
      <c r="AO456" s="128"/>
      <c r="AP456" s="128">
        <f t="shared" si="106"/>
        <v>622.21854054186304</v>
      </c>
      <c r="AQ456" s="128">
        <f t="shared" si="106"/>
        <v>710.80540741637583</v>
      </c>
      <c r="AR456" s="128">
        <f t="shared" si="106"/>
        <v>804.1203374228005</v>
      </c>
      <c r="AS456" s="128">
        <f t="shared" si="106"/>
        <v>798.31644553347382</v>
      </c>
      <c r="AT456" s="128">
        <f t="shared" si="106"/>
        <v>634.82909037111051</v>
      </c>
      <c r="AU456" s="128">
        <f t="shared" si="106"/>
        <v>657.38891574751619</v>
      </c>
      <c r="AV456" s="128">
        <f t="shared" si="106"/>
        <v>714.78350145579145</v>
      </c>
      <c r="AW456" s="128">
        <f t="shared" si="106"/>
        <v>802.3150505475345</v>
      </c>
      <c r="AX456" s="128">
        <f t="shared" si="106"/>
        <v>823.77057817824107</v>
      </c>
      <c r="AY456" s="128">
        <f t="shared" si="106"/>
        <v>885.35411124012387</v>
      </c>
      <c r="AZ456" s="128">
        <f t="shared" si="106"/>
        <v>1071.3105986418805</v>
      </c>
      <c r="BA456" s="128">
        <f t="shared" si="106"/>
        <v>1263.0394585876336</v>
      </c>
      <c r="BB456" s="128">
        <f t="shared" si="106"/>
        <v>1388.5434406557874</v>
      </c>
      <c r="BC456" s="128">
        <f t="shared" si="106"/>
        <v>1372.3656791191636</v>
      </c>
      <c r="BD456" s="128">
        <f t="shared" si="106"/>
        <v>1150.380907596435</v>
      </c>
      <c r="BE456" s="128">
        <f t="shared" si="106"/>
        <v>911.68372147256139</v>
      </c>
      <c r="BF456" s="128">
        <f t="shared" si="106"/>
        <v>547.75237657543425</v>
      </c>
      <c r="BG456" s="128">
        <f t="shared" si="106"/>
        <v>386.6865553418682</v>
      </c>
      <c r="BH456" s="128">
        <f t="shared" si="106"/>
        <v>15545.664716445595</v>
      </c>
      <c r="BI456" s="128">
        <f t="shared" si="89"/>
        <v>2137.1442853810395</v>
      </c>
      <c r="BJ456" s="128">
        <f t="shared" si="90"/>
        <v>1915.6177383582647</v>
      </c>
      <c r="BK456" s="128">
        <f t="shared" si="91"/>
        <v>1433.1455359045844</v>
      </c>
      <c r="BL456" s="128">
        <f t="shared" si="92"/>
        <v>8560.6613236390094</v>
      </c>
      <c r="BM456" s="128">
        <f t="shared" si="93"/>
        <v>4368.8692401054632</v>
      </c>
      <c r="BN456" s="128">
        <f t="shared" si="94"/>
        <v>2996.5035609862989</v>
      </c>
    </row>
    <row r="457" spans="1:66">
      <c r="A457" s="132">
        <v>358</v>
      </c>
      <c r="B457" s="25" t="s">
        <v>57</v>
      </c>
      <c r="C457" s="128">
        <f t="shared" si="88"/>
        <v>63877.839311594988</v>
      </c>
      <c r="D457" s="128"/>
      <c r="E457" s="128"/>
      <c r="F457" s="128"/>
      <c r="G457" s="128"/>
      <c r="H457" s="128"/>
      <c r="I457" s="128"/>
      <c r="J457" s="128"/>
      <c r="K457" s="128"/>
      <c r="L457" s="128"/>
      <c r="M457" s="128"/>
      <c r="N457" s="128"/>
      <c r="O457" s="128"/>
      <c r="P457" s="128"/>
      <c r="Q457" s="128"/>
      <c r="R457" s="128"/>
      <c r="S457" s="128"/>
      <c r="T457" s="128"/>
      <c r="U457" s="128"/>
      <c r="V457" s="128"/>
      <c r="W457" s="128"/>
      <c r="X457" s="128"/>
      <c r="Y457" s="128"/>
      <c r="Z457" s="128"/>
      <c r="AA457" s="128"/>
      <c r="AB457" s="128"/>
      <c r="AC457" s="128"/>
      <c r="AD457" s="128"/>
      <c r="AE457" s="128"/>
      <c r="AF457" s="128"/>
      <c r="AG457" s="128"/>
      <c r="AH457" s="128"/>
      <c r="AI457" s="128"/>
      <c r="AJ457" s="128"/>
      <c r="AK457" s="128"/>
      <c r="AL457" s="128"/>
      <c r="AM457" s="128"/>
      <c r="AN457" s="128"/>
      <c r="AO457" s="128"/>
      <c r="AP457" s="128">
        <f t="shared" si="106"/>
        <v>3093.1370573525792</v>
      </c>
      <c r="AQ457" s="128">
        <f t="shared" si="106"/>
        <v>4052.3401777206045</v>
      </c>
      <c r="AR457" s="128">
        <f t="shared" si="106"/>
        <v>4444.8296344759847</v>
      </c>
      <c r="AS457" s="128">
        <f t="shared" si="106"/>
        <v>4775.2071811223823</v>
      </c>
      <c r="AT457" s="128">
        <f t="shared" si="106"/>
        <v>3940.8863623277489</v>
      </c>
      <c r="AU457" s="128">
        <f t="shared" si="106"/>
        <v>2653.7882936124302</v>
      </c>
      <c r="AV457" s="128">
        <f t="shared" si="106"/>
        <v>2942.8254455754563</v>
      </c>
      <c r="AW457" s="128">
        <f t="shared" si="106"/>
        <v>3831.4168262789362</v>
      </c>
      <c r="AX457" s="128">
        <f t="shared" si="106"/>
        <v>4238.6137682570879</v>
      </c>
      <c r="AY457" s="128">
        <f t="shared" si="106"/>
        <v>4520.9516084740535</v>
      </c>
      <c r="AZ457" s="128">
        <f t="shared" si="106"/>
        <v>4832.6165888231881</v>
      </c>
      <c r="BA457" s="128">
        <f t="shared" si="106"/>
        <v>4607.9074375945402</v>
      </c>
      <c r="BB457" s="128">
        <f t="shared" si="106"/>
        <v>4296.991453469127</v>
      </c>
      <c r="BC457" s="128">
        <f t="shared" si="106"/>
        <v>3907.906724110223</v>
      </c>
      <c r="BD457" s="128">
        <f t="shared" si="106"/>
        <v>3143.8349147151653</v>
      </c>
      <c r="BE457" s="128">
        <f t="shared" si="106"/>
        <v>2305.8317681983781</v>
      </c>
      <c r="BF457" s="128">
        <f t="shared" si="106"/>
        <v>1320.771476658618</v>
      </c>
      <c r="BG457" s="128">
        <f t="shared" si="106"/>
        <v>967.98259282847835</v>
      </c>
      <c r="BH457" s="128">
        <f t="shared" si="106"/>
        <v>63877.839311594988</v>
      </c>
      <c r="BI457" s="128">
        <f t="shared" si="89"/>
        <v>11590.306869549167</v>
      </c>
      <c r="BJ457" s="128">
        <f t="shared" si="90"/>
        <v>11382.991324135723</v>
      </c>
      <c r="BK457" s="128">
        <f t="shared" si="91"/>
        <v>8716.0935434501316</v>
      </c>
      <c r="BL457" s="128">
        <f t="shared" si="92"/>
        <v>37776.080656861523</v>
      </c>
      <c r="BM457" s="128">
        <f t="shared" si="93"/>
        <v>11646.327476510864</v>
      </c>
      <c r="BN457" s="128">
        <f t="shared" si="94"/>
        <v>7738.4207524006388</v>
      </c>
    </row>
    <row r="458" spans="1:66">
      <c r="A458" s="132">
        <v>359</v>
      </c>
      <c r="B458" s="25" t="s">
        <v>58</v>
      </c>
      <c r="C458" s="128">
        <f t="shared" si="88"/>
        <v>11831.501351802512</v>
      </c>
      <c r="D458" s="128"/>
      <c r="E458" s="128"/>
      <c r="F458" s="128"/>
      <c r="G458" s="128"/>
      <c r="H458" s="128"/>
      <c r="I458" s="128"/>
      <c r="J458" s="128"/>
      <c r="K458" s="128"/>
      <c r="L458" s="128"/>
      <c r="M458" s="128"/>
      <c r="N458" s="128"/>
      <c r="O458" s="128"/>
      <c r="P458" s="128"/>
      <c r="Q458" s="128"/>
      <c r="R458" s="128"/>
      <c r="S458" s="128"/>
      <c r="T458" s="128"/>
      <c r="U458" s="128"/>
      <c r="V458" s="128"/>
      <c r="W458" s="128"/>
      <c r="X458" s="128"/>
      <c r="Y458" s="128"/>
      <c r="Z458" s="128"/>
      <c r="AA458" s="128"/>
      <c r="AB458" s="128"/>
      <c r="AC458" s="128"/>
      <c r="AD458" s="128"/>
      <c r="AE458" s="128"/>
      <c r="AF458" s="128"/>
      <c r="AG458" s="128"/>
      <c r="AH458" s="128"/>
      <c r="AI458" s="128"/>
      <c r="AJ458" s="128"/>
      <c r="AK458" s="128"/>
      <c r="AL458" s="128"/>
      <c r="AM458" s="128"/>
      <c r="AN458" s="128"/>
      <c r="AO458" s="128"/>
      <c r="AP458" s="128">
        <f t="shared" ref="AP458:BH462" si="107">AP158+$B$398/5*(AP658-AP158)</f>
        <v>545.70545593595614</v>
      </c>
      <c r="AQ458" s="128">
        <f t="shared" si="107"/>
        <v>576.50249262859597</v>
      </c>
      <c r="AR458" s="128">
        <f t="shared" si="107"/>
        <v>595.46550115172897</v>
      </c>
      <c r="AS458" s="128">
        <f t="shared" si="107"/>
        <v>545.99681591264175</v>
      </c>
      <c r="AT458" s="128">
        <f t="shared" si="107"/>
        <v>470.63867590816494</v>
      </c>
      <c r="AU458" s="128">
        <f t="shared" si="107"/>
        <v>652.6544362009862</v>
      </c>
      <c r="AV458" s="128">
        <f t="shared" si="107"/>
        <v>694.5219317963307</v>
      </c>
      <c r="AW458" s="128">
        <f t="shared" si="107"/>
        <v>671.95886746464146</v>
      </c>
      <c r="AX458" s="128">
        <f t="shared" si="107"/>
        <v>565.44488634364359</v>
      </c>
      <c r="AY458" s="128">
        <f t="shared" si="107"/>
        <v>583.70769966218984</v>
      </c>
      <c r="AZ458" s="128">
        <f t="shared" si="107"/>
        <v>729.69484574784474</v>
      </c>
      <c r="BA458" s="128">
        <f t="shared" si="107"/>
        <v>867.35362297097618</v>
      </c>
      <c r="BB458" s="128">
        <f t="shared" si="107"/>
        <v>926.44882238737341</v>
      </c>
      <c r="BC458" s="128">
        <f t="shared" si="107"/>
        <v>933.98347047178288</v>
      </c>
      <c r="BD458" s="128">
        <f t="shared" si="107"/>
        <v>852.0243535972993</v>
      </c>
      <c r="BE458" s="128">
        <f t="shared" si="107"/>
        <v>716.15041462815827</v>
      </c>
      <c r="BF458" s="128">
        <f t="shared" si="107"/>
        <v>477.98664839853541</v>
      </c>
      <c r="BG458" s="128">
        <f t="shared" si="107"/>
        <v>425.26241059566087</v>
      </c>
      <c r="BH458" s="128">
        <f t="shared" si="107"/>
        <v>11831.501351802512</v>
      </c>
      <c r="BI458" s="128">
        <f t="shared" si="89"/>
        <v>1717.6734497162811</v>
      </c>
      <c r="BJ458" s="128">
        <f t="shared" si="90"/>
        <v>1373.9147925118441</v>
      </c>
      <c r="BK458" s="128">
        <f t="shared" si="91"/>
        <v>1016.6354918208067</v>
      </c>
      <c r="BL458" s="128">
        <f t="shared" si="92"/>
        <v>6380.8225148472075</v>
      </c>
      <c r="BM458" s="128">
        <f t="shared" si="93"/>
        <v>3405.4072976914367</v>
      </c>
      <c r="BN458" s="128">
        <f t="shared" si="94"/>
        <v>2471.423827219654</v>
      </c>
    </row>
    <row r="459" spans="1:66">
      <c r="A459" s="132">
        <v>360</v>
      </c>
      <c r="B459" s="25" t="s">
        <v>59</v>
      </c>
      <c r="C459" s="128">
        <f t="shared" si="88"/>
        <v>112146.42317545608</v>
      </c>
      <c r="D459" s="128"/>
      <c r="E459" s="128"/>
      <c r="F459" s="128"/>
      <c r="G459" s="128"/>
      <c r="H459" s="128"/>
      <c r="I459" s="128"/>
      <c r="J459" s="128"/>
      <c r="K459" s="128"/>
      <c r="L459" s="128"/>
      <c r="M459" s="128"/>
      <c r="N459" s="128"/>
      <c r="O459" s="128"/>
      <c r="P459" s="128"/>
      <c r="Q459" s="128"/>
      <c r="R459" s="128"/>
      <c r="S459" s="128"/>
      <c r="T459" s="128"/>
      <c r="U459" s="128"/>
      <c r="V459" s="128"/>
      <c r="W459" s="128"/>
      <c r="X459" s="128"/>
      <c r="Y459" s="128"/>
      <c r="Z459" s="128"/>
      <c r="AA459" s="128"/>
      <c r="AB459" s="128"/>
      <c r="AC459" s="128"/>
      <c r="AD459" s="128"/>
      <c r="AE459" s="128"/>
      <c r="AF459" s="128"/>
      <c r="AG459" s="128"/>
      <c r="AH459" s="128"/>
      <c r="AI459" s="128"/>
      <c r="AJ459" s="128"/>
      <c r="AK459" s="128"/>
      <c r="AL459" s="128"/>
      <c r="AM459" s="128"/>
      <c r="AN459" s="128"/>
      <c r="AO459" s="128"/>
      <c r="AP459" s="128">
        <f t="shared" si="107"/>
        <v>4208.4624401862211</v>
      </c>
      <c r="AQ459" s="128">
        <f t="shared" si="107"/>
        <v>3679.9025428747732</v>
      </c>
      <c r="AR459" s="128">
        <f t="shared" si="107"/>
        <v>3996.8938224199192</v>
      </c>
      <c r="AS459" s="128">
        <f t="shared" si="107"/>
        <v>4451.8533365330022</v>
      </c>
      <c r="AT459" s="128">
        <f t="shared" si="107"/>
        <v>6839.0733961825781</v>
      </c>
      <c r="AU459" s="128">
        <f t="shared" si="107"/>
        <v>12559.912912180203</v>
      </c>
      <c r="AV459" s="128">
        <f t="shared" si="107"/>
        <v>13061.560239817452</v>
      </c>
      <c r="AW459" s="128">
        <f t="shared" si="107"/>
        <v>11280.103895881126</v>
      </c>
      <c r="AX459" s="128">
        <f t="shared" si="107"/>
        <v>8841.3090534276016</v>
      </c>
      <c r="AY459" s="128">
        <f t="shared" si="107"/>
        <v>7496.4803975477307</v>
      </c>
      <c r="AZ459" s="128">
        <f t="shared" si="107"/>
        <v>7188.7941915129704</v>
      </c>
      <c r="BA459" s="128">
        <f t="shared" si="107"/>
        <v>6819.7661668170467</v>
      </c>
      <c r="BB459" s="128">
        <f t="shared" si="107"/>
        <v>5914.3965844489085</v>
      </c>
      <c r="BC459" s="128">
        <f t="shared" si="107"/>
        <v>4888.3649234330842</v>
      </c>
      <c r="BD459" s="128">
        <f t="shared" si="107"/>
        <v>3995.636018690032</v>
      </c>
      <c r="BE459" s="128">
        <f t="shared" si="107"/>
        <v>3285.7232723289226</v>
      </c>
      <c r="BF459" s="128">
        <f t="shared" si="107"/>
        <v>1994.6844052783531</v>
      </c>
      <c r="BG459" s="128">
        <f t="shared" si="107"/>
        <v>1643.5055758961564</v>
      </c>
      <c r="BH459" s="128">
        <f t="shared" si="107"/>
        <v>112146.42317545608</v>
      </c>
      <c r="BI459" s="128">
        <f t="shared" si="89"/>
        <v>11885.258805480913</v>
      </c>
      <c r="BJ459" s="128">
        <f t="shared" si="90"/>
        <v>13689.063026167531</v>
      </c>
      <c r="BK459" s="128">
        <f t="shared" si="91"/>
        <v>11290.926732715579</v>
      </c>
      <c r="BL459" s="128">
        <f t="shared" si="92"/>
        <v>81782.138172428822</v>
      </c>
      <c r="BM459" s="128">
        <f t="shared" si="93"/>
        <v>15807.914195626548</v>
      </c>
      <c r="BN459" s="128">
        <f t="shared" si="94"/>
        <v>10919.549272193464</v>
      </c>
    </row>
    <row r="460" spans="1:66">
      <c r="A460" s="132">
        <v>361</v>
      </c>
      <c r="B460" s="25" t="s">
        <v>60</v>
      </c>
      <c r="C460" s="128">
        <f t="shared" si="88"/>
        <v>7736.8741858815074</v>
      </c>
      <c r="D460" s="128"/>
      <c r="E460" s="128"/>
      <c r="F460" s="128"/>
      <c r="G460" s="128"/>
      <c r="H460" s="128"/>
      <c r="I460" s="128"/>
      <c r="J460" s="128"/>
      <c r="K460" s="128"/>
      <c r="L460" s="128"/>
      <c r="M460" s="128"/>
      <c r="N460" s="128"/>
      <c r="O460" s="128"/>
      <c r="P460" s="128"/>
      <c r="Q460" s="128"/>
      <c r="R460" s="128"/>
      <c r="S460" s="128"/>
      <c r="T460" s="128"/>
      <c r="U460" s="128"/>
      <c r="V460" s="128"/>
      <c r="W460" s="128"/>
      <c r="X460" s="128"/>
      <c r="Y460" s="128"/>
      <c r="Z460" s="128"/>
      <c r="AA460" s="128"/>
      <c r="AB460" s="128"/>
      <c r="AC460" s="128"/>
      <c r="AD460" s="128"/>
      <c r="AE460" s="128"/>
      <c r="AF460" s="128"/>
      <c r="AG460" s="128"/>
      <c r="AH460" s="128"/>
      <c r="AI460" s="128"/>
      <c r="AJ460" s="128"/>
      <c r="AK460" s="128"/>
      <c r="AL460" s="128"/>
      <c r="AM460" s="128"/>
      <c r="AN460" s="128"/>
      <c r="AO460" s="128"/>
      <c r="AP460" s="128">
        <f t="shared" si="107"/>
        <v>342.18631974104483</v>
      </c>
      <c r="AQ460" s="128">
        <f t="shared" si="107"/>
        <v>359.3856059730677</v>
      </c>
      <c r="AR460" s="128">
        <f t="shared" si="107"/>
        <v>408.03284815143871</v>
      </c>
      <c r="AS460" s="128">
        <f t="shared" si="107"/>
        <v>389.96177961960416</v>
      </c>
      <c r="AT460" s="128">
        <f t="shared" si="107"/>
        <v>329.39778713489551</v>
      </c>
      <c r="AU460" s="128">
        <f t="shared" si="107"/>
        <v>326.98249958191229</v>
      </c>
      <c r="AV460" s="128">
        <f t="shared" si="107"/>
        <v>351.66165578817163</v>
      </c>
      <c r="AW460" s="128">
        <f t="shared" si="107"/>
        <v>378.35543472616536</v>
      </c>
      <c r="AX460" s="128">
        <f t="shared" si="107"/>
        <v>394.55806175995355</v>
      </c>
      <c r="AY460" s="128">
        <f t="shared" si="107"/>
        <v>452.31176704319984</v>
      </c>
      <c r="AZ460" s="128">
        <f t="shared" si="107"/>
        <v>565.8569491917425</v>
      </c>
      <c r="BA460" s="128">
        <f t="shared" si="107"/>
        <v>632.19558595183787</v>
      </c>
      <c r="BB460" s="128">
        <f t="shared" si="107"/>
        <v>641.4061444166972</v>
      </c>
      <c r="BC460" s="128">
        <f t="shared" si="107"/>
        <v>654.08763831213423</v>
      </c>
      <c r="BD460" s="128">
        <f t="shared" si="107"/>
        <v>621.49899227447236</v>
      </c>
      <c r="BE460" s="128">
        <f t="shared" si="107"/>
        <v>460.49005313595984</v>
      </c>
      <c r="BF460" s="128">
        <f t="shared" si="107"/>
        <v>245.57815292735464</v>
      </c>
      <c r="BG460" s="128">
        <f t="shared" si="107"/>
        <v>182.926910151855</v>
      </c>
      <c r="BH460" s="128">
        <f t="shared" si="107"/>
        <v>7736.8741858815074</v>
      </c>
      <c r="BI460" s="128">
        <f t="shared" si="89"/>
        <v>1109.6047738655511</v>
      </c>
      <c r="BJ460" s="128">
        <f t="shared" si="90"/>
        <v>964.17927564536285</v>
      </c>
      <c r="BK460" s="128">
        <f t="shared" si="91"/>
        <v>719.35956675449961</v>
      </c>
      <c r="BL460" s="128">
        <f t="shared" si="92"/>
        <v>4228.7105974424176</v>
      </c>
      <c r="BM460" s="128">
        <f t="shared" si="93"/>
        <v>2164.5817468017763</v>
      </c>
      <c r="BN460" s="128">
        <f t="shared" si="94"/>
        <v>1510.494108489642</v>
      </c>
    </row>
    <row r="461" spans="1:66">
      <c r="A461" s="132">
        <v>362</v>
      </c>
      <c r="B461" s="25" t="s">
        <v>61</v>
      </c>
      <c r="C461" s="128">
        <f t="shared" si="88"/>
        <v>3314.4105710792273</v>
      </c>
      <c r="D461" s="128"/>
      <c r="E461" s="128"/>
      <c r="F461" s="128"/>
      <c r="G461" s="128"/>
      <c r="H461" s="128"/>
      <c r="I461" s="128"/>
      <c r="J461" s="128"/>
      <c r="K461" s="128"/>
      <c r="L461" s="128"/>
      <c r="M461" s="128"/>
      <c r="N461" s="128"/>
      <c r="O461" s="128"/>
      <c r="P461" s="128"/>
      <c r="Q461" s="128"/>
      <c r="R461" s="128"/>
      <c r="S461" s="128"/>
      <c r="T461" s="128"/>
      <c r="U461" s="128"/>
      <c r="V461" s="128"/>
      <c r="W461" s="128"/>
      <c r="X461" s="128"/>
      <c r="Y461" s="128"/>
      <c r="Z461" s="128"/>
      <c r="AA461" s="128"/>
      <c r="AB461" s="128"/>
      <c r="AC461" s="128"/>
      <c r="AD461" s="128"/>
      <c r="AE461" s="128"/>
      <c r="AF461" s="128"/>
      <c r="AG461" s="128"/>
      <c r="AH461" s="128"/>
      <c r="AI461" s="128"/>
      <c r="AJ461" s="128"/>
      <c r="AK461" s="128"/>
      <c r="AL461" s="128"/>
      <c r="AM461" s="128"/>
      <c r="AN461" s="128"/>
      <c r="AO461" s="128"/>
      <c r="AP461" s="128">
        <f t="shared" si="107"/>
        <v>95.695022296486684</v>
      </c>
      <c r="AQ461" s="128">
        <f t="shared" si="107"/>
        <v>114.90673913413029</v>
      </c>
      <c r="AR461" s="128">
        <f t="shared" si="107"/>
        <v>138.41910459023561</v>
      </c>
      <c r="AS461" s="128">
        <f t="shared" si="107"/>
        <v>130.70670700274917</v>
      </c>
      <c r="AT461" s="128">
        <f t="shared" si="107"/>
        <v>93.746095551517953</v>
      </c>
      <c r="AU461" s="128">
        <f t="shared" si="107"/>
        <v>83.848238024617103</v>
      </c>
      <c r="AV461" s="128">
        <f t="shared" si="107"/>
        <v>83.88019136459215</v>
      </c>
      <c r="AW461" s="128">
        <f t="shared" si="107"/>
        <v>118.46082184814881</v>
      </c>
      <c r="AX461" s="128">
        <f t="shared" si="107"/>
        <v>133.32415345824137</v>
      </c>
      <c r="AY461" s="128">
        <f t="shared" si="107"/>
        <v>130.40427805580549</v>
      </c>
      <c r="AZ461" s="128">
        <f t="shared" si="107"/>
        <v>167.21516249639913</v>
      </c>
      <c r="BA461" s="128">
        <f t="shared" si="107"/>
        <v>220.5151648014934</v>
      </c>
      <c r="BB461" s="128">
        <f t="shared" si="107"/>
        <v>298.44131913586887</v>
      </c>
      <c r="BC461" s="128">
        <f t="shared" si="107"/>
        <v>377.4779133949333</v>
      </c>
      <c r="BD461" s="128">
        <f t="shared" si="107"/>
        <v>391.62993195660647</v>
      </c>
      <c r="BE461" s="128">
        <f t="shared" si="107"/>
        <v>317.34045742454765</v>
      </c>
      <c r="BF461" s="128">
        <f t="shared" si="107"/>
        <v>228.02245603122293</v>
      </c>
      <c r="BG461" s="128">
        <f t="shared" si="107"/>
        <v>190.37681451163076</v>
      </c>
      <c r="BH461" s="128">
        <f t="shared" si="107"/>
        <v>3314.4105710792273</v>
      </c>
      <c r="BI461" s="128">
        <f t="shared" si="89"/>
        <v>349.02086602085262</v>
      </c>
      <c r="BJ461" s="128">
        <f t="shared" si="90"/>
        <v>307.50426530840849</v>
      </c>
      <c r="BK461" s="128">
        <f t="shared" si="91"/>
        <v>224.45280255426712</v>
      </c>
      <c r="BL461" s="128">
        <f t="shared" si="92"/>
        <v>1382.118107537784</v>
      </c>
      <c r="BM461" s="128">
        <f t="shared" si="93"/>
        <v>1504.8475733189409</v>
      </c>
      <c r="BN461" s="128">
        <f t="shared" si="94"/>
        <v>1127.3696599240077</v>
      </c>
    </row>
    <row r="462" spans="1:66">
      <c r="A462" s="132">
        <v>363</v>
      </c>
      <c r="B462" s="25" t="s">
        <v>62</v>
      </c>
      <c r="C462" s="128">
        <f t="shared" si="88"/>
        <v>31266.994599089041</v>
      </c>
      <c r="D462" s="128"/>
      <c r="E462" s="128"/>
      <c r="F462" s="128"/>
      <c r="G462" s="128"/>
      <c r="H462" s="128"/>
      <c r="I462" s="128"/>
      <c r="J462" s="128"/>
      <c r="K462" s="128"/>
      <c r="L462" s="128"/>
      <c r="M462" s="128"/>
      <c r="N462" s="128"/>
      <c r="O462" s="128"/>
      <c r="P462" s="128"/>
      <c r="Q462" s="128"/>
      <c r="R462" s="128"/>
      <c r="S462" s="128"/>
      <c r="T462" s="128"/>
      <c r="U462" s="128"/>
      <c r="V462" s="128"/>
      <c r="W462" s="128"/>
      <c r="X462" s="128"/>
      <c r="Y462" s="128"/>
      <c r="Z462" s="128"/>
      <c r="AA462" s="128"/>
      <c r="AB462" s="128"/>
      <c r="AC462" s="128"/>
      <c r="AD462" s="128"/>
      <c r="AE462" s="128"/>
      <c r="AF462" s="128"/>
      <c r="AG462" s="128"/>
      <c r="AH462" s="128"/>
      <c r="AI462" s="128"/>
      <c r="AJ462" s="128"/>
      <c r="AK462" s="128"/>
      <c r="AL462" s="128"/>
      <c r="AM462" s="128"/>
      <c r="AN462" s="128"/>
      <c r="AO462" s="128"/>
      <c r="AP462" s="128">
        <f t="shared" si="107"/>
        <v>1508.9107191538319</v>
      </c>
      <c r="AQ462" s="128">
        <f t="shared" si="107"/>
        <v>1737.1169525798573</v>
      </c>
      <c r="AR462" s="128">
        <f t="shared" si="107"/>
        <v>1912.7780418402745</v>
      </c>
      <c r="AS462" s="128">
        <f t="shared" si="107"/>
        <v>1724.2926372982618</v>
      </c>
      <c r="AT462" s="128">
        <f t="shared" si="107"/>
        <v>1228.8682102056589</v>
      </c>
      <c r="AU462" s="128">
        <f t="shared" si="107"/>
        <v>1269.3997087375819</v>
      </c>
      <c r="AV462" s="128">
        <f t="shared" si="107"/>
        <v>1401.0395419056988</v>
      </c>
      <c r="AW462" s="128">
        <f t="shared" si="107"/>
        <v>1648.9218539841941</v>
      </c>
      <c r="AX462" s="128">
        <f t="shared" si="107"/>
        <v>1636.8953080399397</v>
      </c>
      <c r="AY462" s="128">
        <f t="shared" si="107"/>
        <v>1756.7564787602678</v>
      </c>
      <c r="AZ462" s="128">
        <f t="shared" si="107"/>
        <v>2015.8887314910278</v>
      </c>
      <c r="BA462" s="128">
        <f t="shared" si="107"/>
        <v>2250.1459778914832</v>
      </c>
      <c r="BB462" s="128">
        <f t="shared" si="107"/>
        <v>2512.6611741104512</v>
      </c>
      <c r="BC462" s="128">
        <f t="shared" ref="AP462:BH466" si="108">BC162+$B$398/5*(BC662-BC162)</f>
        <v>2553.3133855114597</v>
      </c>
      <c r="BD462" s="128">
        <f t="shared" si="108"/>
        <v>2315.8588381214431</v>
      </c>
      <c r="BE462" s="128">
        <f t="shared" si="108"/>
        <v>1780.4568645345166</v>
      </c>
      <c r="BF462" s="128">
        <f t="shared" si="108"/>
        <v>1085.8308336986806</v>
      </c>
      <c r="BG462" s="128">
        <f t="shared" si="108"/>
        <v>927.8593412244112</v>
      </c>
      <c r="BH462" s="128">
        <f t="shared" si="108"/>
        <v>31266.994599089041</v>
      </c>
      <c r="BI462" s="128">
        <f t="shared" si="89"/>
        <v>5158.8057135739637</v>
      </c>
      <c r="BJ462" s="128">
        <f t="shared" si="90"/>
        <v>4100.8276726080858</v>
      </c>
      <c r="BK462" s="128">
        <f t="shared" si="91"/>
        <v>2953.1608475039206</v>
      </c>
      <c r="BL462" s="128">
        <f t="shared" si="92"/>
        <v>16410.29404004561</v>
      </c>
      <c r="BM462" s="128">
        <f t="shared" si="93"/>
        <v>8663.3192630905123</v>
      </c>
      <c r="BN462" s="128">
        <f t="shared" si="94"/>
        <v>6110.0058775790521</v>
      </c>
    </row>
    <row r="463" spans="1:66">
      <c r="A463" s="132">
        <v>364</v>
      </c>
      <c r="B463" s="25" t="s">
        <v>63</v>
      </c>
      <c r="C463" s="128">
        <f t="shared" si="88"/>
        <v>16344.118426264995</v>
      </c>
      <c r="D463" s="128"/>
      <c r="E463" s="128"/>
      <c r="F463" s="128"/>
      <c r="G463" s="128"/>
      <c r="H463" s="128"/>
      <c r="I463" s="128"/>
      <c r="J463" s="128"/>
      <c r="K463" s="128"/>
      <c r="L463" s="128"/>
      <c r="M463" s="128"/>
      <c r="N463" s="128"/>
      <c r="O463" s="128"/>
      <c r="P463" s="128"/>
      <c r="Q463" s="128"/>
      <c r="R463" s="128"/>
      <c r="S463" s="128"/>
      <c r="T463" s="128"/>
      <c r="U463" s="128"/>
      <c r="V463" s="128"/>
      <c r="W463" s="128"/>
      <c r="X463" s="128"/>
      <c r="Y463" s="128"/>
      <c r="Z463" s="128"/>
      <c r="AA463" s="128"/>
      <c r="AB463" s="128"/>
      <c r="AC463" s="128"/>
      <c r="AD463" s="128"/>
      <c r="AE463" s="128"/>
      <c r="AF463" s="128"/>
      <c r="AG463" s="128"/>
      <c r="AH463" s="128"/>
      <c r="AI463" s="128"/>
      <c r="AJ463" s="128"/>
      <c r="AK463" s="128"/>
      <c r="AL463" s="128"/>
      <c r="AM463" s="128"/>
      <c r="AN463" s="128"/>
      <c r="AO463" s="128"/>
      <c r="AP463" s="128">
        <f t="shared" si="108"/>
        <v>818.10954612985779</v>
      </c>
      <c r="AQ463" s="128">
        <f t="shared" si="108"/>
        <v>886.92450713741061</v>
      </c>
      <c r="AR463" s="128">
        <f t="shared" si="108"/>
        <v>959.75844187602797</v>
      </c>
      <c r="AS463" s="128">
        <f t="shared" si="108"/>
        <v>964.98641734356067</v>
      </c>
      <c r="AT463" s="128">
        <f t="shared" si="108"/>
        <v>663.33428368383261</v>
      </c>
      <c r="AU463" s="128">
        <f t="shared" si="108"/>
        <v>812.9194802609486</v>
      </c>
      <c r="AV463" s="128">
        <f t="shared" si="108"/>
        <v>854.05112989505278</v>
      </c>
      <c r="AW463" s="128">
        <f t="shared" si="108"/>
        <v>846.64687866140264</v>
      </c>
      <c r="AX463" s="128">
        <f t="shared" si="108"/>
        <v>879.0530125693399</v>
      </c>
      <c r="AY463" s="128">
        <f t="shared" si="108"/>
        <v>902.19971771497217</v>
      </c>
      <c r="AZ463" s="128">
        <f t="shared" si="108"/>
        <v>995.42176185996038</v>
      </c>
      <c r="BA463" s="128">
        <f t="shared" si="108"/>
        <v>1072.2740403945161</v>
      </c>
      <c r="BB463" s="128">
        <f t="shared" si="108"/>
        <v>1185.7340835029556</v>
      </c>
      <c r="BC463" s="128">
        <f t="shared" si="108"/>
        <v>1194.2391418178379</v>
      </c>
      <c r="BD463" s="128">
        <f t="shared" si="108"/>
        <v>1151.7632380199282</v>
      </c>
      <c r="BE463" s="128">
        <f t="shared" si="108"/>
        <v>916.26052909626526</v>
      </c>
      <c r="BF463" s="128">
        <f t="shared" si="108"/>
        <v>621.97451488131901</v>
      </c>
      <c r="BG463" s="128">
        <f t="shared" si="108"/>
        <v>618.46770141980926</v>
      </c>
      <c r="BH463" s="128">
        <f t="shared" si="108"/>
        <v>16344.118426264995</v>
      </c>
      <c r="BI463" s="128">
        <f t="shared" si="89"/>
        <v>2664.7924951432965</v>
      </c>
      <c r="BJ463" s="128">
        <f t="shared" si="90"/>
        <v>2204.17576615301</v>
      </c>
      <c r="BK463" s="128">
        <f t="shared" si="91"/>
        <v>1628.3207010273932</v>
      </c>
      <c r="BL463" s="128">
        <f t="shared" si="92"/>
        <v>8597.6289554804061</v>
      </c>
      <c r="BM463" s="128">
        <f t="shared" si="93"/>
        <v>4502.7051252351594</v>
      </c>
      <c r="BN463" s="128">
        <f t="shared" si="94"/>
        <v>3308.4659834173217</v>
      </c>
    </row>
    <row r="464" spans="1:66">
      <c r="A464" s="132">
        <v>365</v>
      </c>
      <c r="B464" s="25" t="s">
        <v>64</v>
      </c>
      <c r="C464" s="128">
        <f t="shared" si="88"/>
        <v>112650.13495228611</v>
      </c>
      <c r="D464" s="128"/>
      <c r="E464" s="128"/>
      <c r="F464" s="128"/>
      <c r="G464" s="128"/>
      <c r="H464" s="128"/>
      <c r="I464" s="128"/>
      <c r="J464" s="128"/>
      <c r="K464" s="128"/>
      <c r="L464" s="128"/>
      <c r="M464" s="128"/>
      <c r="N464" s="128"/>
      <c r="O464" s="128"/>
      <c r="P464" s="128"/>
      <c r="Q464" s="128"/>
      <c r="R464" s="128"/>
      <c r="S464" s="128"/>
      <c r="T464" s="128"/>
      <c r="U464" s="128"/>
      <c r="V464" s="128"/>
      <c r="W464" s="128"/>
      <c r="X464" s="128"/>
      <c r="Y464" s="128"/>
      <c r="Z464" s="128"/>
      <c r="AA464" s="128"/>
      <c r="AB464" s="128"/>
      <c r="AC464" s="128"/>
      <c r="AD464" s="128"/>
      <c r="AE464" s="128"/>
      <c r="AF464" s="128"/>
      <c r="AG464" s="128"/>
      <c r="AH464" s="128"/>
      <c r="AI464" s="128"/>
      <c r="AJ464" s="128"/>
      <c r="AK464" s="128"/>
      <c r="AL464" s="128"/>
      <c r="AM464" s="128"/>
      <c r="AN464" s="128"/>
      <c r="AO464" s="128"/>
      <c r="AP464" s="128">
        <f t="shared" si="108"/>
        <v>4230.741458748349</v>
      </c>
      <c r="AQ464" s="128">
        <f t="shared" si="108"/>
        <v>3913.5768999130878</v>
      </c>
      <c r="AR464" s="128">
        <f t="shared" si="108"/>
        <v>4192.4758429482736</v>
      </c>
      <c r="AS464" s="128">
        <f t="shared" si="108"/>
        <v>5257.2920490447768</v>
      </c>
      <c r="AT464" s="128">
        <f t="shared" si="108"/>
        <v>10204.660722055602</v>
      </c>
      <c r="AU464" s="128">
        <f t="shared" si="108"/>
        <v>13795.592680906977</v>
      </c>
      <c r="AV464" s="128">
        <f t="shared" si="108"/>
        <v>12027.702741485111</v>
      </c>
      <c r="AW464" s="128">
        <f t="shared" si="108"/>
        <v>9320.4945650909285</v>
      </c>
      <c r="AX464" s="128">
        <f t="shared" si="108"/>
        <v>7403.1098097254762</v>
      </c>
      <c r="AY464" s="128">
        <f t="shared" si="108"/>
        <v>6174.069744969318</v>
      </c>
      <c r="AZ464" s="128">
        <f t="shared" si="108"/>
        <v>6413.4421963778077</v>
      </c>
      <c r="BA464" s="128">
        <f t="shared" si="108"/>
        <v>6088.6805151241779</v>
      </c>
      <c r="BB464" s="128">
        <f t="shared" si="108"/>
        <v>5257.9602230543778</v>
      </c>
      <c r="BC464" s="128">
        <f t="shared" si="108"/>
        <v>4766.0582068022222</v>
      </c>
      <c r="BD464" s="128">
        <f t="shared" si="108"/>
        <v>4309.00712161924</v>
      </c>
      <c r="BE464" s="128">
        <f t="shared" si="108"/>
        <v>3716.0797209199231</v>
      </c>
      <c r="BF464" s="128">
        <f t="shared" si="108"/>
        <v>2704.7652975185661</v>
      </c>
      <c r="BG464" s="128">
        <f t="shared" si="108"/>
        <v>2874.4251559819058</v>
      </c>
      <c r="BH464" s="128">
        <f t="shared" si="108"/>
        <v>112650.13495228611</v>
      </c>
      <c r="BI464" s="128">
        <f t="shared" si="89"/>
        <v>12336.794201609711</v>
      </c>
      <c r="BJ464" s="128">
        <f t="shared" si="90"/>
        <v>17977.438276869343</v>
      </c>
      <c r="BK464" s="128">
        <f t="shared" si="91"/>
        <v>15461.952771100379</v>
      </c>
      <c r="BL464" s="128">
        <f t="shared" si="92"/>
        <v>78788.630018407683</v>
      </c>
      <c r="BM464" s="128">
        <f t="shared" si="93"/>
        <v>18370.335502841859</v>
      </c>
      <c r="BN464" s="128">
        <f t="shared" si="94"/>
        <v>13604.277296039636</v>
      </c>
    </row>
    <row r="465" spans="1:66">
      <c r="A465" s="132">
        <v>366</v>
      </c>
      <c r="B465" s="25" t="s">
        <v>65</v>
      </c>
      <c r="C465" s="128">
        <f t="shared" ref="C465:C480" si="109">C165+$B$398/5*(C665-C165)</f>
        <v>11788.916587985601</v>
      </c>
      <c r="D465" s="128"/>
      <c r="E465" s="128"/>
      <c r="F465" s="128"/>
      <c r="G465" s="128"/>
      <c r="H465" s="128"/>
      <c r="I465" s="128"/>
      <c r="J465" s="128"/>
      <c r="K465" s="128"/>
      <c r="L465" s="128"/>
      <c r="M465" s="128"/>
      <c r="N465" s="128"/>
      <c r="O465" s="128"/>
      <c r="P465" s="128"/>
      <c r="Q465" s="128"/>
      <c r="R465" s="128"/>
      <c r="S465" s="128"/>
      <c r="T465" s="128"/>
      <c r="U465" s="128"/>
      <c r="V465" s="128"/>
      <c r="W465" s="128"/>
      <c r="X465" s="128"/>
      <c r="Y465" s="128"/>
      <c r="Z465" s="128"/>
      <c r="AA465" s="128"/>
      <c r="AB465" s="128"/>
      <c r="AC465" s="128"/>
      <c r="AD465" s="128"/>
      <c r="AE465" s="128"/>
      <c r="AF465" s="128"/>
      <c r="AG465" s="128"/>
      <c r="AH465" s="128"/>
      <c r="AI465" s="128"/>
      <c r="AJ465" s="128"/>
      <c r="AK465" s="128"/>
      <c r="AL465" s="128"/>
      <c r="AM465" s="128"/>
      <c r="AN465" s="128"/>
      <c r="AO465" s="128"/>
      <c r="AP465" s="128">
        <f t="shared" si="108"/>
        <v>502.99546763185714</v>
      </c>
      <c r="AQ465" s="128">
        <f t="shared" si="108"/>
        <v>542.24133675091184</v>
      </c>
      <c r="AR465" s="128">
        <f t="shared" si="108"/>
        <v>557.57908957160782</v>
      </c>
      <c r="AS465" s="128">
        <f t="shared" si="108"/>
        <v>564.10295842264077</v>
      </c>
      <c r="AT465" s="128">
        <f t="shared" si="108"/>
        <v>426.38224669643012</v>
      </c>
      <c r="AU465" s="128">
        <f t="shared" si="108"/>
        <v>488.3835027507759</v>
      </c>
      <c r="AV465" s="128">
        <f t="shared" si="108"/>
        <v>506.10570385001819</v>
      </c>
      <c r="AW465" s="128">
        <f t="shared" si="108"/>
        <v>584.70870605875712</v>
      </c>
      <c r="AX465" s="128">
        <f t="shared" si="108"/>
        <v>578.89103780652567</v>
      </c>
      <c r="AY465" s="128">
        <f t="shared" si="108"/>
        <v>605.02190070454128</v>
      </c>
      <c r="AZ465" s="128">
        <f t="shared" si="108"/>
        <v>707.71608449132304</v>
      </c>
      <c r="BA465" s="128">
        <f t="shared" si="108"/>
        <v>864.28505933575377</v>
      </c>
      <c r="BB465" s="128">
        <f t="shared" si="108"/>
        <v>1025.2604811755548</v>
      </c>
      <c r="BC465" s="128">
        <f t="shared" si="108"/>
        <v>1125.3189921490348</v>
      </c>
      <c r="BD465" s="128">
        <f t="shared" si="108"/>
        <v>985.30536471042797</v>
      </c>
      <c r="BE465" s="128">
        <f t="shared" si="108"/>
        <v>781.88402927063817</v>
      </c>
      <c r="BF465" s="128">
        <f t="shared" si="108"/>
        <v>483.42189490049805</v>
      </c>
      <c r="BG465" s="128">
        <f t="shared" si="108"/>
        <v>459.31273170830355</v>
      </c>
      <c r="BH465" s="128">
        <f t="shared" si="108"/>
        <v>11788.916587985601</v>
      </c>
      <c r="BI465" s="128">
        <f t="shared" ref="BI465:BI481" si="110">SUM(AP465:AR465)</f>
        <v>1602.8158939543769</v>
      </c>
      <c r="BJ465" s="128">
        <f t="shared" ref="BJ465:BJ481" si="111">SUM(AS465:AT465)+AR465*0.6</f>
        <v>1325.0326588620355</v>
      </c>
      <c r="BK465" s="128">
        <f t="shared" ref="BK465:BK481" si="112">SUM(AS465:AT465)</f>
        <v>990.48520511907088</v>
      </c>
      <c r="BL465" s="128">
        <f t="shared" ref="BL465:BL481" si="113">SUM(AT465:BB465)+AS465*0.4</f>
        <v>6012.3959062387357</v>
      </c>
      <c r="BM465" s="128">
        <f t="shared" ref="BM465:BM481" si="114">SUM(BC465:BG465)</f>
        <v>3835.2430127389025</v>
      </c>
      <c r="BN465" s="128">
        <f t="shared" ref="BN465:BN481" si="115">SUM(BD465:BG465)</f>
        <v>2709.9240205898677</v>
      </c>
    </row>
    <row r="466" spans="1:66">
      <c r="A466" s="132">
        <v>367</v>
      </c>
      <c r="B466" s="25" t="s">
        <v>66</v>
      </c>
      <c r="C466" s="128">
        <f t="shared" si="109"/>
        <v>40302.421540561292</v>
      </c>
      <c r="D466" s="128"/>
      <c r="E466" s="128"/>
      <c r="F466" s="128"/>
      <c r="G466" s="128"/>
      <c r="H466" s="128"/>
      <c r="I466" s="128"/>
      <c r="J466" s="128"/>
      <c r="K466" s="128"/>
      <c r="L466" s="128"/>
      <c r="M466" s="128"/>
      <c r="N466" s="128"/>
      <c r="O466" s="128"/>
      <c r="P466" s="128"/>
      <c r="Q466" s="128"/>
      <c r="R466" s="128"/>
      <c r="S466" s="128"/>
      <c r="T466" s="128"/>
      <c r="U466" s="128"/>
      <c r="V466" s="128"/>
      <c r="W466" s="128"/>
      <c r="X466" s="128"/>
      <c r="Y466" s="128"/>
      <c r="Z466" s="128"/>
      <c r="AA466" s="128"/>
      <c r="AB466" s="128"/>
      <c r="AC466" s="128"/>
      <c r="AD466" s="128"/>
      <c r="AE466" s="128"/>
      <c r="AF466" s="128"/>
      <c r="AG466" s="128"/>
      <c r="AH466" s="128"/>
      <c r="AI466" s="128"/>
      <c r="AJ466" s="128"/>
      <c r="AK466" s="128"/>
      <c r="AL466" s="128"/>
      <c r="AM466" s="128"/>
      <c r="AN466" s="128"/>
      <c r="AO466" s="128"/>
      <c r="AP466" s="128">
        <f t="shared" si="108"/>
        <v>2294.3088283699799</v>
      </c>
      <c r="AQ466" s="128">
        <f t="shared" si="108"/>
        <v>2595.9057361111286</v>
      </c>
      <c r="AR466" s="128">
        <f t="shared" si="108"/>
        <v>2732.5692608617269</v>
      </c>
      <c r="AS466" s="128">
        <f t="shared" si="108"/>
        <v>2393.6552515586955</v>
      </c>
      <c r="AT466" s="128">
        <f t="shared" si="108"/>
        <v>1792.5549648249512</v>
      </c>
      <c r="AU466" s="128">
        <f t="shared" si="108"/>
        <v>1797.0462104317785</v>
      </c>
      <c r="AV466" s="128">
        <f t="shared" si="108"/>
        <v>2182.5906390358168</v>
      </c>
      <c r="AW466" s="128">
        <f t="shared" si="108"/>
        <v>2712.9798958789938</v>
      </c>
      <c r="AX466" s="128">
        <f t="shared" si="108"/>
        <v>2835.8500101598288</v>
      </c>
      <c r="AY466" s="128">
        <f t="shared" si="108"/>
        <v>2786.2575680754339</v>
      </c>
      <c r="AZ466" s="128">
        <f t="shared" si="108"/>
        <v>2708.7823877355913</v>
      </c>
      <c r="BA466" s="128">
        <f t="shared" si="108"/>
        <v>2550.7485266879016</v>
      </c>
      <c r="BB466" s="128">
        <f t="shared" si="108"/>
        <v>2570.9349277568572</v>
      </c>
      <c r="BC466" s="128">
        <f t="shared" si="108"/>
        <v>2547.7023700218065</v>
      </c>
      <c r="BD466" s="128">
        <f t="shared" si="108"/>
        <v>2315.9006662540651</v>
      </c>
      <c r="BE466" s="128">
        <f t="shared" si="108"/>
        <v>1697.8354181357997</v>
      </c>
      <c r="BF466" s="128">
        <f t="shared" si="108"/>
        <v>973.56746652948186</v>
      </c>
      <c r="BG466" s="128">
        <f t="shared" si="108"/>
        <v>813.23141213145698</v>
      </c>
      <c r="BH466" s="128">
        <f t="shared" si="108"/>
        <v>40302.421540561292</v>
      </c>
      <c r="BI466" s="128">
        <f t="shared" si="110"/>
        <v>7622.7838253428345</v>
      </c>
      <c r="BJ466" s="128">
        <f t="shared" si="111"/>
        <v>5825.7517729006822</v>
      </c>
      <c r="BK466" s="128">
        <f t="shared" si="112"/>
        <v>4186.2102163836462</v>
      </c>
      <c r="BL466" s="128">
        <f t="shared" si="113"/>
        <v>22895.207231210632</v>
      </c>
      <c r="BM466" s="128">
        <f t="shared" si="114"/>
        <v>8348.2373330726114</v>
      </c>
      <c r="BN466" s="128">
        <f t="shared" si="115"/>
        <v>5800.5349630508035</v>
      </c>
    </row>
    <row r="467" spans="1:66">
      <c r="A467" s="132">
        <v>368</v>
      </c>
      <c r="B467" s="25" t="s">
        <v>67</v>
      </c>
      <c r="C467" s="128">
        <f t="shared" si="109"/>
        <v>21162.943094179598</v>
      </c>
      <c r="D467" s="128"/>
      <c r="E467" s="128"/>
      <c r="F467" s="128"/>
      <c r="G467" s="128"/>
      <c r="H467" s="128"/>
      <c r="I467" s="128"/>
      <c r="J467" s="128"/>
      <c r="K467" s="128"/>
      <c r="L467" s="128"/>
      <c r="M467" s="128"/>
      <c r="N467" s="128"/>
      <c r="O467" s="128"/>
      <c r="P467" s="128"/>
      <c r="Q467" s="128"/>
      <c r="R467" s="128"/>
      <c r="S467" s="128"/>
      <c r="T467" s="128"/>
      <c r="U467" s="128"/>
      <c r="V467" s="128"/>
      <c r="W467" s="128"/>
      <c r="X467" s="128"/>
      <c r="Y467" s="128"/>
      <c r="Z467" s="128"/>
      <c r="AA467" s="128"/>
      <c r="AB467" s="128"/>
      <c r="AC467" s="128"/>
      <c r="AD467" s="128"/>
      <c r="AE467" s="128"/>
      <c r="AF467" s="128"/>
      <c r="AG467" s="128"/>
      <c r="AH467" s="128"/>
      <c r="AI467" s="128"/>
      <c r="AJ467" s="128"/>
      <c r="AK467" s="128"/>
      <c r="AL467" s="128"/>
      <c r="AM467" s="128"/>
      <c r="AN467" s="128"/>
      <c r="AO467" s="128"/>
      <c r="AP467" s="128">
        <f t="shared" ref="AP467:BH471" si="116">AP167+$B$398/5*(AP667-AP167)</f>
        <v>1352.5654771139286</v>
      </c>
      <c r="AQ467" s="128">
        <f t="shared" si="116"/>
        <v>1248.4538188170484</v>
      </c>
      <c r="AR467" s="128">
        <f t="shared" si="116"/>
        <v>1313.9418339744432</v>
      </c>
      <c r="AS467" s="128">
        <f t="shared" si="116"/>
        <v>1175.9953008407433</v>
      </c>
      <c r="AT467" s="128">
        <f t="shared" si="116"/>
        <v>1066.3224900093926</v>
      </c>
      <c r="AU467" s="128">
        <f t="shared" si="116"/>
        <v>1391.3502430380213</v>
      </c>
      <c r="AV467" s="128">
        <f t="shared" si="116"/>
        <v>1561.1267625412618</v>
      </c>
      <c r="AW467" s="128">
        <f t="shared" si="116"/>
        <v>1497.7796480092913</v>
      </c>
      <c r="AX467" s="128">
        <f t="shared" si="116"/>
        <v>1304.9780073323279</v>
      </c>
      <c r="AY467" s="128">
        <f t="shared" si="116"/>
        <v>1146.4436229270616</v>
      </c>
      <c r="AZ467" s="128">
        <f t="shared" si="116"/>
        <v>1134.892786186588</v>
      </c>
      <c r="BA467" s="128">
        <f t="shared" si="116"/>
        <v>1306.7386813913552</v>
      </c>
      <c r="BB467" s="128">
        <f t="shared" si="116"/>
        <v>1395.8621756747846</v>
      </c>
      <c r="BC467" s="128">
        <f t="shared" si="116"/>
        <v>1254.9343741281821</v>
      </c>
      <c r="BD467" s="128">
        <f t="shared" si="116"/>
        <v>1025.3613998156104</v>
      </c>
      <c r="BE467" s="128">
        <f t="shared" si="116"/>
        <v>818.8823870003373</v>
      </c>
      <c r="BF467" s="128">
        <f t="shared" si="116"/>
        <v>567.18800704378214</v>
      </c>
      <c r="BG467" s="128">
        <f t="shared" si="116"/>
        <v>600.12607833543655</v>
      </c>
      <c r="BH467" s="128">
        <f t="shared" si="116"/>
        <v>21162.943094179598</v>
      </c>
      <c r="BI467" s="128">
        <f t="shared" si="110"/>
        <v>3914.9611299054204</v>
      </c>
      <c r="BJ467" s="128">
        <f t="shared" si="111"/>
        <v>3030.6828912348014</v>
      </c>
      <c r="BK467" s="128">
        <f t="shared" si="112"/>
        <v>2242.3177908501357</v>
      </c>
      <c r="BL467" s="128">
        <f t="shared" si="113"/>
        <v>12275.892537446383</v>
      </c>
      <c r="BM467" s="128">
        <f t="shared" si="114"/>
        <v>4266.4922463233479</v>
      </c>
      <c r="BN467" s="128">
        <f t="shared" si="115"/>
        <v>3011.5578721951661</v>
      </c>
    </row>
    <row r="468" spans="1:66">
      <c r="A468" s="132">
        <v>369</v>
      </c>
      <c r="B468" s="25" t="s">
        <v>68</v>
      </c>
      <c r="C468" s="128">
        <f t="shared" si="109"/>
        <v>6205.0226620583626</v>
      </c>
      <c r="D468" s="128"/>
      <c r="E468" s="128"/>
      <c r="F468" s="128"/>
      <c r="G468" s="128"/>
      <c r="H468" s="128"/>
      <c r="I468" s="128"/>
      <c r="J468" s="128"/>
      <c r="K468" s="128"/>
      <c r="L468" s="128"/>
      <c r="M468" s="128"/>
      <c r="N468" s="128"/>
      <c r="O468" s="128"/>
      <c r="P468" s="128"/>
      <c r="Q468" s="128"/>
      <c r="R468" s="128"/>
      <c r="S468" s="128"/>
      <c r="T468" s="128"/>
      <c r="U468" s="128"/>
      <c r="V468" s="128"/>
      <c r="W468" s="128"/>
      <c r="X468" s="128"/>
      <c r="Y468" s="128"/>
      <c r="Z468" s="128"/>
      <c r="AA468" s="128"/>
      <c r="AB468" s="128"/>
      <c r="AC468" s="128"/>
      <c r="AD468" s="128"/>
      <c r="AE468" s="128"/>
      <c r="AF468" s="128"/>
      <c r="AG468" s="128"/>
      <c r="AH468" s="128"/>
      <c r="AI468" s="128"/>
      <c r="AJ468" s="128"/>
      <c r="AK468" s="128"/>
      <c r="AL468" s="128"/>
      <c r="AM468" s="128"/>
      <c r="AN468" s="128"/>
      <c r="AO468" s="128"/>
      <c r="AP468" s="128">
        <f t="shared" si="116"/>
        <v>278.4591855986157</v>
      </c>
      <c r="AQ468" s="128">
        <f t="shared" si="116"/>
        <v>324.77973864802073</v>
      </c>
      <c r="AR468" s="128">
        <f t="shared" si="116"/>
        <v>347.97180890659814</v>
      </c>
      <c r="AS468" s="128">
        <f t="shared" si="116"/>
        <v>283.48443174856789</v>
      </c>
      <c r="AT468" s="128">
        <f t="shared" si="116"/>
        <v>196.10955160781006</v>
      </c>
      <c r="AU468" s="128">
        <f t="shared" si="116"/>
        <v>251.67983977801885</v>
      </c>
      <c r="AV468" s="128">
        <f t="shared" si="116"/>
        <v>277.01435089198986</v>
      </c>
      <c r="AW468" s="128">
        <f t="shared" si="116"/>
        <v>311.8917014971085</v>
      </c>
      <c r="AX468" s="128">
        <f t="shared" si="116"/>
        <v>321.30183519353437</v>
      </c>
      <c r="AY468" s="128">
        <f t="shared" si="116"/>
        <v>309.62269480838097</v>
      </c>
      <c r="AZ468" s="128">
        <f t="shared" si="116"/>
        <v>385.63270837582127</v>
      </c>
      <c r="BA468" s="128">
        <f t="shared" si="116"/>
        <v>468.57914957666168</v>
      </c>
      <c r="BB468" s="128">
        <f t="shared" si="116"/>
        <v>556.38047675919483</v>
      </c>
      <c r="BC468" s="128">
        <f t="shared" si="116"/>
        <v>556.55157680255741</v>
      </c>
      <c r="BD468" s="128">
        <f t="shared" si="116"/>
        <v>502.88656887582164</v>
      </c>
      <c r="BE468" s="128">
        <f t="shared" si="116"/>
        <v>377.21804391291232</v>
      </c>
      <c r="BF468" s="128">
        <f t="shared" si="116"/>
        <v>234.03161943330258</v>
      </c>
      <c r="BG468" s="128">
        <f t="shared" si="116"/>
        <v>221.42737964344545</v>
      </c>
      <c r="BH468" s="128">
        <f t="shared" si="116"/>
        <v>6205.0226620583626</v>
      </c>
      <c r="BI468" s="128">
        <f t="shared" si="110"/>
        <v>951.21073315323451</v>
      </c>
      <c r="BJ468" s="128">
        <f t="shared" si="111"/>
        <v>688.37706870033685</v>
      </c>
      <c r="BK468" s="128">
        <f t="shared" si="112"/>
        <v>479.59398335637798</v>
      </c>
      <c r="BL468" s="128">
        <f t="shared" si="113"/>
        <v>3191.606081187947</v>
      </c>
      <c r="BM468" s="128">
        <f t="shared" si="114"/>
        <v>1892.1151886680395</v>
      </c>
      <c r="BN468" s="128">
        <f t="shared" si="115"/>
        <v>1335.563611865482</v>
      </c>
    </row>
    <row r="469" spans="1:66">
      <c r="A469" s="132">
        <v>370</v>
      </c>
      <c r="B469" s="25" t="s">
        <v>69</v>
      </c>
      <c r="C469" s="128">
        <f t="shared" si="109"/>
        <v>30287.027591379661</v>
      </c>
      <c r="D469" s="128"/>
      <c r="E469" s="128"/>
      <c r="F469" s="128"/>
      <c r="G469" s="128"/>
      <c r="H469" s="128"/>
      <c r="I469" s="128"/>
      <c r="J469" s="128"/>
      <c r="K469" s="128"/>
      <c r="L469" s="128"/>
      <c r="M469" s="128"/>
      <c r="N469" s="128"/>
      <c r="O469" s="128"/>
      <c r="P469" s="128"/>
      <c r="Q469" s="128"/>
      <c r="R469" s="128"/>
      <c r="S469" s="128"/>
      <c r="T469" s="128"/>
      <c r="U469" s="128"/>
      <c r="V469" s="128"/>
      <c r="W469" s="128"/>
      <c r="X469" s="128"/>
      <c r="Y469" s="128"/>
      <c r="Z469" s="128"/>
      <c r="AA469" s="128"/>
      <c r="AB469" s="128"/>
      <c r="AC469" s="128"/>
      <c r="AD469" s="128"/>
      <c r="AE469" s="128"/>
      <c r="AF469" s="128"/>
      <c r="AG469" s="128"/>
      <c r="AH469" s="128"/>
      <c r="AI469" s="128"/>
      <c r="AJ469" s="128"/>
      <c r="AK469" s="128"/>
      <c r="AL469" s="128"/>
      <c r="AM469" s="128"/>
      <c r="AN469" s="128"/>
      <c r="AO469" s="128"/>
      <c r="AP469" s="128">
        <f t="shared" si="116"/>
        <v>1521.2926206346392</v>
      </c>
      <c r="AQ469" s="128">
        <f t="shared" si="116"/>
        <v>1719.0253871087966</v>
      </c>
      <c r="AR469" s="128">
        <f t="shared" si="116"/>
        <v>1853.2871772564172</v>
      </c>
      <c r="AS469" s="128">
        <f t="shared" si="116"/>
        <v>1872.0177309591718</v>
      </c>
      <c r="AT469" s="128">
        <f t="shared" si="116"/>
        <v>1348.2251407396952</v>
      </c>
      <c r="AU469" s="128">
        <f t="shared" si="116"/>
        <v>1499.2383533413997</v>
      </c>
      <c r="AV469" s="128">
        <f t="shared" si="116"/>
        <v>1633.9259651060584</v>
      </c>
      <c r="AW469" s="128">
        <f t="shared" si="116"/>
        <v>1656.7369265876396</v>
      </c>
      <c r="AX469" s="128">
        <f t="shared" si="116"/>
        <v>1756.9132775512953</v>
      </c>
      <c r="AY469" s="128">
        <f t="shared" si="116"/>
        <v>1742.083972380002</v>
      </c>
      <c r="AZ469" s="128">
        <f t="shared" si="116"/>
        <v>1932.8862323729386</v>
      </c>
      <c r="BA469" s="128">
        <f t="shared" si="116"/>
        <v>2039.6960142109249</v>
      </c>
      <c r="BB469" s="128">
        <f t="shared" si="116"/>
        <v>2057.4156557515144</v>
      </c>
      <c r="BC469" s="128">
        <f t="shared" si="116"/>
        <v>2049.2175404799982</v>
      </c>
      <c r="BD469" s="128">
        <f t="shared" si="116"/>
        <v>1894.9112158558785</v>
      </c>
      <c r="BE469" s="128">
        <f t="shared" si="116"/>
        <v>1565.0364076439139</v>
      </c>
      <c r="BF469" s="128">
        <f t="shared" si="116"/>
        <v>1097.321122920933</v>
      </c>
      <c r="BG469" s="128">
        <f t="shared" si="116"/>
        <v>1047.7968504784435</v>
      </c>
      <c r="BH469" s="128">
        <f t="shared" si="116"/>
        <v>30287.027591379661</v>
      </c>
      <c r="BI469" s="128">
        <f t="shared" si="110"/>
        <v>5093.605184999853</v>
      </c>
      <c r="BJ469" s="128">
        <f t="shared" si="111"/>
        <v>4332.2151780527174</v>
      </c>
      <c r="BK469" s="128">
        <f t="shared" si="112"/>
        <v>3220.242871698867</v>
      </c>
      <c r="BL469" s="128">
        <f t="shared" si="113"/>
        <v>16415.928630425136</v>
      </c>
      <c r="BM469" s="128">
        <f t="shared" si="114"/>
        <v>7654.2831373791669</v>
      </c>
      <c r="BN469" s="128">
        <f t="shared" si="115"/>
        <v>5605.0655968991687</v>
      </c>
    </row>
    <row r="470" spans="1:66">
      <c r="A470" s="132">
        <v>371</v>
      </c>
      <c r="B470" s="25" t="s">
        <v>70</v>
      </c>
      <c r="C470" s="128">
        <f t="shared" si="109"/>
        <v>35984.498763355223</v>
      </c>
      <c r="D470" s="128"/>
      <c r="E470" s="128"/>
      <c r="F470" s="128"/>
      <c r="G470" s="128"/>
      <c r="H470" s="128"/>
      <c r="I470" s="128"/>
      <c r="J470" s="128"/>
      <c r="K470" s="128"/>
      <c r="L470" s="128"/>
      <c r="M470" s="128"/>
      <c r="N470" s="128"/>
      <c r="O470" s="128"/>
      <c r="P470" s="128"/>
      <c r="Q470" s="128"/>
      <c r="R470" s="128"/>
      <c r="S470" s="128"/>
      <c r="T470" s="128"/>
      <c r="U470" s="128"/>
      <c r="V470" s="128"/>
      <c r="W470" s="128"/>
      <c r="X470" s="128"/>
      <c r="Y470" s="128"/>
      <c r="Z470" s="128"/>
      <c r="AA470" s="128"/>
      <c r="AB470" s="128"/>
      <c r="AC470" s="128"/>
      <c r="AD470" s="128"/>
      <c r="AE470" s="128"/>
      <c r="AF470" s="128"/>
      <c r="AG470" s="128"/>
      <c r="AH470" s="128"/>
      <c r="AI470" s="128"/>
      <c r="AJ470" s="128"/>
      <c r="AK470" s="128"/>
      <c r="AL470" s="128"/>
      <c r="AM470" s="128"/>
      <c r="AN470" s="128"/>
      <c r="AO470" s="128"/>
      <c r="AP470" s="128">
        <f t="shared" si="116"/>
        <v>1855.3517179310616</v>
      </c>
      <c r="AQ470" s="128">
        <f t="shared" si="116"/>
        <v>1973.8913404635052</v>
      </c>
      <c r="AR470" s="128">
        <f t="shared" si="116"/>
        <v>2200.9003822512605</v>
      </c>
      <c r="AS470" s="128">
        <f t="shared" si="116"/>
        <v>2267.0978140082971</v>
      </c>
      <c r="AT470" s="128">
        <f t="shared" si="116"/>
        <v>2004.8833019712972</v>
      </c>
      <c r="AU470" s="128">
        <f t="shared" si="116"/>
        <v>2088.9454863001483</v>
      </c>
      <c r="AV470" s="128">
        <f t="shared" si="116"/>
        <v>2261.245213504857</v>
      </c>
      <c r="AW470" s="128">
        <f t="shared" si="116"/>
        <v>2221.0450184616411</v>
      </c>
      <c r="AX470" s="128">
        <f t="shared" si="116"/>
        <v>2129.0144287934963</v>
      </c>
      <c r="AY470" s="128">
        <f t="shared" si="116"/>
        <v>2178.191679847062</v>
      </c>
      <c r="AZ470" s="128">
        <f t="shared" si="116"/>
        <v>2173.8955037133101</v>
      </c>
      <c r="BA470" s="128">
        <f t="shared" si="116"/>
        <v>2293.638569723083</v>
      </c>
      <c r="BB470" s="128">
        <f t="shared" si="116"/>
        <v>2266.0176204783402</v>
      </c>
      <c r="BC470" s="128">
        <f t="shared" si="116"/>
        <v>2232.1044700551079</v>
      </c>
      <c r="BD470" s="128">
        <f t="shared" si="116"/>
        <v>2005.5274028222041</v>
      </c>
      <c r="BE470" s="128">
        <f t="shared" si="116"/>
        <v>1617.5438572379235</v>
      </c>
      <c r="BF470" s="128">
        <f t="shared" si="116"/>
        <v>1097.9490131826176</v>
      </c>
      <c r="BG470" s="128">
        <f t="shared" si="116"/>
        <v>1117.2559426100106</v>
      </c>
      <c r="BH470" s="128">
        <f t="shared" si="116"/>
        <v>35984.498763355223</v>
      </c>
      <c r="BI470" s="128">
        <f t="shared" si="110"/>
        <v>6030.1434406458275</v>
      </c>
      <c r="BJ470" s="128">
        <f t="shared" si="111"/>
        <v>5592.5213453303504</v>
      </c>
      <c r="BK470" s="128">
        <f t="shared" si="112"/>
        <v>4271.9811159795945</v>
      </c>
      <c r="BL470" s="128">
        <f t="shared" si="113"/>
        <v>20523.715948396555</v>
      </c>
      <c r="BM470" s="128">
        <f t="shared" si="114"/>
        <v>8070.3806859078641</v>
      </c>
      <c r="BN470" s="128">
        <f t="shared" si="115"/>
        <v>5838.2762158527557</v>
      </c>
    </row>
    <row r="471" spans="1:66">
      <c r="A471" s="132">
        <v>372</v>
      </c>
      <c r="B471" s="25" t="s">
        <v>71</v>
      </c>
      <c r="C471" s="128">
        <f t="shared" si="109"/>
        <v>46615.429442779918</v>
      </c>
      <c r="D471" s="128"/>
      <c r="E471" s="128"/>
      <c r="F471" s="128"/>
      <c r="G471" s="128"/>
      <c r="H471" s="128"/>
      <c r="I471" s="128"/>
      <c r="J471" s="128"/>
      <c r="K471" s="128"/>
      <c r="L471" s="128"/>
      <c r="M471" s="128"/>
      <c r="N471" s="128"/>
      <c r="O471" s="128"/>
      <c r="P471" s="128"/>
      <c r="Q471" s="128"/>
      <c r="R471" s="128"/>
      <c r="S471" s="128"/>
      <c r="T471" s="128"/>
      <c r="U471" s="128"/>
      <c r="V471" s="128"/>
      <c r="W471" s="128"/>
      <c r="X471" s="128"/>
      <c r="Y471" s="128"/>
      <c r="Z471" s="128"/>
      <c r="AA471" s="128"/>
      <c r="AB471" s="128"/>
      <c r="AC471" s="128"/>
      <c r="AD471" s="128"/>
      <c r="AE471" s="128"/>
      <c r="AF471" s="128"/>
      <c r="AG471" s="128"/>
      <c r="AH471" s="128"/>
      <c r="AI471" s="128"/>
      <c r="AJ471" s="128"/>
      <c r="AK471" s="128"/>
      <c r="AL471" s="128"/>
      <c r="AM471" s="128"/>
      <c r="AN471" s="128"/>
      <c r="AO471" s="128"/>
      <c r="AP471" s="128">
        <f t="shared" si="116"/>
        <v>2442.3582591730828</v>
      </c>
      <c r="AQ471" s="128">
        <f t="shared" si="116"/>
        <v>2533.2692201256941</v>
      </c>
      <c r="AR471" s="128">
        <f t="shared" si="116"/>
        <v>2739.3751243206198</v>
      </c>
      <c r="AS471" s="128">
        <f t="shared" si="116"/>
        <v>2594.6451801741687</v>
      </c>
      <c r="AT471" s="128">
        <f t="shared" si="116"/>
        <v>2075.0088578255413</v>
      </c>
      <c r="AU471" s="128">
        <f t="shared" si="116"/>
        <v>2615.6874930039489</v>
      </c>
      <c r="AV471" s="128">
        <f t="shared" si="116"/>
        <v>2796.2827011376639</v>
      </c>
      <c r="AW471" s="128">
        <f t="shared" si="116"/>
        <v>2787.4620869609048</v>
      </c>
      <c r="AX471" s="128">
        <f t="shared" si="116"/>
        <v>2744.0922551861936</v>
      </c>
      <c r="AY471" s="128">
        <f t="shared" si="116"/>
        <v>2628.4166207318685</v>
      </c>
      <c r="AZ471" s="128">
        <f t="shared" si="116"/>
        <v>2839.8452295574648</v>
      </c>
      <c r="BA471" s="128">
        <f t="shared" si="116"/>
        <v>3098.8326354735891</v>
      </c>
      <c r="BB471" s="128">
        <f t="shared" si="116"/>
        <v>3299.294131443085</v>
      </c>
      <c r="BC471" s="128">
        <f t="shared" si="116"/>
        <v>3406.9176073028029</v>
      </c>
      <c r="BD471" s="128">
        <f t="shared" si="116"/>
        <v>3065.1591327976944</v>
      </c>
      <c r="BE471" s="128">
        <f t="shared" si="116"/>
        <v>2349.4169148861201</v>
      </c>
      <c r="BF471" s="128">
        <f t="shared" si="116"/>
        <v>1411.4237074457162</v>
      </c>
      <c r="BG471" s="128">
        <f t="shared" si="116"/>
        <v>1187.9422852337639</v>
      </c>
      <c r="BH471" s="128">
        <f t="shared" si="116"/>
        <v>46615.429442779918</v>
      </c>
      <c r="BI471" s="128">
        <f t="shared" si="110"/>
        <v>7715.0026036193967</v>
      </c>
      <c r="BJ471" s="128">
        <f t="shared" si="111"/>
        <v>6313.2791125920812</v>
      </c>
      <c r="BK471" s="128">
        <f t="shared" si="112"/>
        <v>4669.6540379997095</v>
      </c>
      <c r="BL471" s="128">
        <f t="shared" si="113"/>
        <v>25922.780083389927</v>
      </c>
      <c r="BM471" s="128">
        <f t="shared" si="114"/>
        <v>11420.859647666097</v>
      </c>
      <c r="BN471" s="128">
        <f t="shared" si="115"/>
        <v>8013.9420403632948</v>
      </c>
    </row>
    <row r="472" spans="1:66">
      <c r="A472" s="132">
        <v>373</v>
      </c>
      <c r="B472" s="25" t="s">
        <v>72</v>
      </c>
      <c r="C472" s="128">
        <f t="shared" si="109"/>
        <v>3891.6481434863181</v>
      </c>
      <c r="D472" s="128"/>
      <c r="E472" s="128"/>
      <c r="F472" s="128"/>
      <c r="G472" s="128"/>
      <c r="H472" s="128"/>
      <c r="I472" s="128"/>
      <c r="J472" s="128"/>
      <c r="K472" s="128"/>
      <c r="L472" s="128"/>
      <c r="M472" s="128"/>
      <c r="N472" s="128"/>
      <c r="O472" s="128"/>
      <c r="P472" s="128"/>
      <c r="Q472" s="128"/>
      <c r="R472" s="128"/>
      <c r="S472" s="128"/>
      <c r="T472" s="128"/>
      <c r="U472" s="128"/>
      <c r="V472" s="128"/>
      <c r="W472" s="128"/>
      <c r="X472" s="128"/>
      <c r="Y472" s="128"/>
      <c r="Z472" s="128"/>
      <c r="AA472" s="128"/>
      <c r="AB472" s="128"/>
      <c r="AC472" s="128"/>
      <c r="AD472" s="128"/>
      <c r="AE472" s="128"/>
      <c r="AF472" s="128"/>
      <c r="AG472" s="128"/>
      <c r="AH472" s="128"/>
      <c r="AI472" s="128"/>
      <c r="AJ472" s="128"/>
      <c r="AK472" s="128"/>
      <c r="AL472" s="128"/>
      <c r="AM472" s="128"/>
      <c r="AN472" s="128"/>
      <c r="AO472" s="128"/>
      <c r="AP472" s="128">
        <f t="shared" ref="AP472:BH475" si="117">AP172+$B$398/5*(AP672-AP172)</f>
        <v>208.32097333196401</v>
      </c>
      <c r="AQ472" s="128">
        <f t="shared" si="117"/>
        <v>213.90283452729631</v>
      </c>
      <c r="AR472" s="128">
        <f t="shared" si="117"/>
        <v>213.97482349990239</v>
      </c>
      <c r="AS472" s="128">
        <f t="shared" si="117"/>
        <v>157.67695270239852</v>
      </c>
      <c r="AT472" s="128">
        <f t="shared" si="117"/>
        <v>130.85613060521194</v>
      </c>
      <c r="AU472" s="128">
        <f t="shared" si="117"/>
        <v>179.56122158257875</v>
      </c>
      <c r="AV472" s="128">
        <f t="shared" si="117"/>
        <v>197.93719688095484</v>
      </c>
      <c r="AW472" s="128">
        <f t="shared" si="117"/>
        <v>191.16798966896133</v>
      </c>
      <c r="AX472" s="128">
        <f t="shared" si="117"/>
        <v>184.08071846779868</v>
      </c>
      <c r="AY472" s="128">
        <f t="shared" si="117"/>
        <v>191.17872920588479</v>
      </c>
      <c r="AZ472" s="128">
        <f t="shared" si="117"/>
        <v>250.47424703760277</v>
      </c>
      <c r="BA472" s="128">
        <f t="shared" si="117"/>
        <v>300.3823782797121</v>
      </c>
      <c r="BB472" s="128">
        <f t="shared" si="117"/>
        <v>327.67551045733882</v>
      </c>
      <c r="BC472" s="128">
        <f t="shared" si="117"/>
        <v>337.06514275871194</v>
      </c>
      <c r="BD472" s="128">
        <f t="shared" si="117"/>
        <v>289.6550318119024</v>
      </c>
      <c r="BE472" s="128">
        <f t="shared" si="117"/>
        <v>214.74774551467868</v>
      </c>
      <c r="BF472" s="128">
        <f t="shared" si="117"/>
        <v>145.59850496934669</v>
      </c>
      <c r="BG472" s="128">
        <f t="shared" si="117"/>
        <v>157.39201218407311</v>
      </c>
      <c r="BH472" s="128">
        <f t="shared" si="117"/>
        <v>3891.6481434863181</v>
      </c>
      <c r="BI472" s="128">
        <f t="shared" si="110"/>
        <v>636.19863135916273</v>
      </c>
      <c r="BJ472" s="128">
        <f t="shared" si="111"/>
        <v>416.91797740755192</v>
      </c>
      <c r="BK472" s="128">
        <f t="shared" si="112"/>
        <v>288.53308330761047</v>
      </c>
      <c r="BL472" s="128">
        <f t="shared" si="113"/>
        <v>2016.3849032670034</v>
      </c>
      <c r="BM472" s="128">
        <f t="shared" si="114"/>
        <v>1144.4584372387126</v>
      </c>
      <c r="BN472" s="128">
        <f t="shared" si="115"/>
        <v>807.39329448000092</v>
      </c>
    </row>
    <row r="473" spans="1:66">
      <c r="A473" s="132">
        <v>374</v>
      </c>
      <c r="B473" s="25" t="s">
        <v>73</v>
      </c>
      <c r="C473" s="128">
        <f t="shared" si="109"/>
        <v>178595.82099563751</v>
      </c>
      <c r="D473" s="128"/>
      <c r="E473" s="128"/>
      <c r="F473" s="128"/>
      <c r="G473" s="128"/>
      <c r="H473" s="128"/>
      <c r="I473" s="128"/>
      <c r="J473" s="128"/>
      <c r="K473" s="128"/>
      <c r="L473" s="128"/>
      <c r="M473" s="128"/>
      <c r="N473" s="128"/>
      <c r="O473" s="128"/>
      <c r="P473" s="128"/>
      <c r="Q473" s="128"/>
      <c r="R473" s="128"/>
      <c r="S473" s="128"/>
      <c r="T473" s="128"/>
      <c r="U473" s="128"/>
      <c r="V473" s="128"/>
      <c r="W473" s="128"/>
      <c r="X473" s="128"/>
      <c r="Y473" s="128"/>
      <c r="Z473" s="128"/>
      <c r="AA473" s="128"/>
      <c r="AB473" s="128"/>
      <c r="AC473" s="128"/>
      <c r="AD473" s="128"/>
      <c r="AE473" s="128"/>
      <c r="AF473" s="128"/>
      <c r="AG473" s="128"/>
      <c r="AH473" s="128"/>
      <c r="AI473" s="128"/>
      <c r="AJ473" s="128"/>
      <c r="AK473" s="128"/>
      <c r="AL473" s="128"/>
      <c r="AM473" s="128"/>
      <c r="AN473" s="128"/>
      <c r="AO473" s="128"/>
      <c r="AP473" s="128">
        <f t="shared" si="117"/>
        <v>8577.0046634873524</v>
      </c>
      <c r="AQ473" s="128">
        <f t="shared" si="117"/>
        <v>9029.5782456796205</v>
      </c>
      <c r="AR473" s="128">
        <f t="shared" si="117"/>
        <v>10090.37035911173</v>
      </c>
      <c r="AS473" s="128">
        <f t="shared" si="117"/>
        <v>11560.197716029172</v>
      </c>
      <c r="AT473" s="128">
        <f t="shared" si="117"/>
        <v>14624.39769110188</v>
      </c>
      <c r="AU473" s="128">
        <f t="shared" si="117"/>
        <v>13036.793835328614</v>
      </c>
      <c r="AV473" s="128">
        <f t="shared" si="117"/>
        <v>12679.143744189354</v>
      </c>
      <c r="AW473" s="128">
        <f t="shared" si="117"/>
        <v>12755.239884518498</v>
      </c>
      <c r="AX473" s="128">
        <f t="shared" si="117"/>
        <v>12321.453638163037</v>
      </c>
      <c r="AY473" s="128">
        <f t="shared" si="117"/>
        <v>11386.817226390966</v>
      </c>
      <c r="AZ473" s="128">
        <f t="shared" si="117"/>
        <v>11257.615641954091</v>
      </c>
      <c r="BA473" s="128">
        <f t="shared" si="117"/>
        <v>10370.863536451825</v>
      </c>
      <c r="BB473" s="128">
        <f t="shared" si="117"/>
        <v>9172.5732582978926</v>
      </c>
      <c r="BC473" s="128">
        <f t="shared" si="117"/>
        <v>8194.9608922085663</v>
      </c>
      <c r="BD473" s="128">
        <f t="shared" si="117"/>
        <v>7252.652621873609</v>
      </c>
      <c r="BE473" s="128">
        <f t="shared" si="117"/>
        <v>6085.0074733738311</v>
      </c>
      <c r="BF473" s="128">
        <f t="shared" si="117"/>
        <v>4688.1152506045637</v>
      </c>
      <c r="BG473" s="128">
        <f t="shared" si="117"/>
        <v>5513.0353168729134</v>
      </c>
      <c r="BH473" s="128">
        <f t="shared" si="117"/>
        <v>178595.82099563751</v>
      </c>
      <c r="BI473" s="128">
        <f t="shared" si="110"/>
        <v>27696.953268278703</v>
      </c>
      <c r="BJ473" s="128">
        <f t="shared" si="111"/>
        <v>32238.81762259809</v>
      </c>
      <c r="BK473" s="128">
        <f t="shared" si="112"/>
        <v>26184.595407131052</v>
      </c>
      <c r="BL473" s="128">
        <f t="shared" si="113"/>
        <v>112228.97754280783</v>
      </c>
      <c r="BM473" s="128">
        <f t="shared" si="114"/>
        <v>31733.771554933483</v>
      </c>
      <c r="BN473" s="128">
        <f t="shared" si="115"/>
        <v>23538.810662724914</v>
      </c>
    </row>
    <row r="474" spans="1:66">
      <c r="A474" s="132">
        <v>375</v>
      </c>
      <c r="B474" s="25" t="s">
        <v>74</v>
      </c>
      <c r="C474" s="128">
        <f t="shared" si="109"/>
        <v>252310.70563835383</v>
      </c>
      <c r="D474" s="128"/>
      <c r="E474" s="128"/>
      <c r="F474" s="128"/>
      <c r="G474" s="128"/>
      <c r="H474" s="128"/>
      <c r="I474" s="128"/>
      <c r="J474" s="128"/>
      <c r="K474" s="128"/>
      <c r="L474" s="128"/>
      <c r="M474" s="128"/>
      <c r="N474" s="128"/>
      <c r="O474" s="128"/>
      <c r="P474" s="128"/>
      <c r="Q474" s="128"/>
      <c r="R474" s="128"/>
      <c r="S474" s="128"/>
      <c r="T474" s="128"/>
      <c r="U474" s="128"/>
      <c r="V474" s="128"/>
      <c r="W474" s="128"/>
      <c r="X474" s="128"/>
      <c r="Y474" s="128"/>
      <c r="Z474" s="128"/>
      <c r="AA474" s="128"/>
      <c r="AB474" s="128"/>
      <c r="AC474" s="128"/>
      <c r="AD474" s="128"/>
      <c r="AE474" s="128"/>
      <c r="AF474" s="128"/>
      <c r="AG474" s="128"/>
      <c r="AH474" s="128"/>
      <c r="AI474" s="128"/>
      <c r="AJ474" s="128"/>
      <c r="AK474" s="128"/>
      <c r="AL474" s="128"/>
      <c r="AM474" s="128"/>
      <c r="AN474" s="128"/>
      <c r="AO474" s="128"/>
      <c r="AP474" s="128">
        <f t="shared" si="117"/>
        <v>19266.402501366021</v>
      </c>
      <c r="AQ474" s="128">
        <f t="shared" si="117"/>
        <v>17981.005839121026</v>
      </c>
      <c r="AR474" s="128">
        <f t="shared" si="117"/>
        <v>17007.689280743132</v>
      </c>
      <c r="AS474" s="128">
        <f t="shared" si="117"/>
        <v>15298.775426611608</v>
      </c>
      <c r="AT474" s="128">
        <f t="shared" si="117"/>
        <v>16389.587681405505</v>
      </c>
      <c r="AU474" s="128">
        <f t="shared" si="117"/>
        <v>18834.485951490969</v>
      </c>
      <c r="AV474" s="128">
        <f t="shared" si="117"/>
        <v>20878.428338181326</v>
      </c>
      <c r="AW474" s="128">
        <f t="shared" si="117"/>
        <v>21631.17264991807</v>
      </c>
      <c r="AX474" s="128">
        <f t="shared" si="117"/>
        <v>19635.868791305369</v>
      </c>
      <c r="AY474" s="128">
        <f t="shared" si="117"/>
        <v>16094.257919957838</v>
      </c>
      <c r="AZ474" s="128">
        <f t="shared" si="117"/>
        <v>14198.773418398352</v>
      </c>
      <c r="BA474" s="128">
        <f t="shared" si="117"/>
        <v>12702.87095175269</v>
      </c>
      <c r="BB474" s="128">
        <f t="shared" si="117"/>
        <v>11254.989166116124</v>
      </c>
      <c r="BC474" s="128">
        <f t="shared" si="117"/>
        <v>9696.3830509905383</v>
      </c>
      <c r="BD474" s="128">
        <f t="shared" si="117"/>
        <v>8114.0587041385188</v>
      </c>
      <c r="BE474" s="128">
        <f t="shared" si="117"/>
        <v>6093.2142975062452</v>
      </c>
      <c r="BF474" s="128">
        <f t="shared" si="117"/>
        <v>3811.572570935406</v>
      </c>
      <c r="BG474" s="128">
        <f t="shared" si="117"/>
        <v>3421.1690984151001</v>
      </c>
      <c r="BH474" s="128">
        <f t="shared" si="117"/>
        <v>252310.70563835383</v>
      </c>
      <c r="BI474" s="128">
        <f t="shared" si="110"/>
        <v>54255.097621230176</v>
      </c>
      <c r="BJ474" s="128">
        <f t="shared" si="111"/>
        <v>41892.976676462989</v>
      </c>
      <c r="BK474" s="128">
        <f t="shared" si="112"/>
        <v>31688.363108017111</v>
      </c>
      <c r="BL474" s="128">
        <f t="shared" si="113"/>
        <v>157739.94503917088</v>
      </c>
      <c r="BM474" s="128">
        <f t="shared" si="114"/>
        <v>31136.397721985806</v>
      </c>
      <c r="BN474" s="128">
        <f t="shared" si="115"/>
        <v>21440.014670995268</v>
      </c>
    </row>
    <row r="475" spans="1:66">
      <c r="A475" s="132">
        <v>376</v>
      </c>
      <c r="B475" s="25" t="s">
        <v>75</v>
      </c>
      <c r="C475" s="128">
        <f t="shared" si="109"/>
        <v>45036.322749561557</v>
      </c>
      <c r="D475" s="128"/>
      <c r="E475" s="128"/>
      <c r="F475" s="128"/>
      <c r="G475" s="128"/>
      <c r="H475" s="128"/>
      <c r="I475" s="128"/>
      <c r="J475" s="128"/>
      <c r="K475" s="128"/>
      <c r="L475" s="128"/>
      <c r="M475" s="128"/>
      <c r="N475" s="128"/>
      <c r="O475" s="128"/>
      <c r="P475" s="128"/>
      <c r="Q475" s="128"/>
      <c r="R475" s="128"/>
      <c r="S475" s="128"/>
      <c r="T475" s="128"/>
      <c r="U475" s="128"/>
      <c r="V475" s="128"/>
      <c r="W475" s="128"/>
      <c r="X475" s="128"/>
      <c r="Y475" s="128"/>
      <c r="Z475" s="128"/>
      <c r="AA475" s="128"/>
      <c r="AB475" s="128"/>
      <c r="AC475" s="128"/>
      <c r="AD475" s="128"/>
      <c r="AE475" s="128"/>
      <c r="AF475" s="128"/>
      <c r="AG475" s="128"/>
      <c r="AH475" s="128"/>
      <c r="AI475" s="128"/>
      <c r="AJ475" s="128"/>
      <c r="AK475" s="128"/>
      <c r="AL475" s="128"/>
      <c r="AM475" s="128"/>
      <c r="AN475" s="128"/>
      <c r="AO475" s="128"/>
      <c r="AP475" s="128">
        <f t="shared" si="117"/>
        <v>2850.6442912713728</v>
      </c>
      <c r="AQ475" s="128">
        <f t="shared" si="117"/>
        <v>2850.8132266300104</v>
      </c>
      <c r="AR475" s="128">
        <f t="shared" si="117"/>
        <v>3059.6594769749458</v>
      </c>
      <c r="AS475" s="128">
        <f t="shared" si="117"/>
        <v>3083.7962456722762</v>
      </c>
      <c r="AT475" s="128">
        <f t="shared" si="117"/>
        <v>2821.1483401515425</v>
      </c>
      <c r="AU475" s="128">
        <f t="shared" si="117"/>
        <v>2857.0272348026288</v>
      </c>
      <c r="AV475" s="128">
        <f t="shared" si="117"/>
        <v>3088.1151375247382</v>
      </c>
      <c r="AW475" s="128">
        <f t="shared" si="117"/>
        <v>3045.3155189126078</v>
      </c>
      <c r="AX475" s="128">
        <f t="shared" si="117"/>
        <v>2743.3737870710411</v>
      </c>
      <c r="AY475" s="128">
        <f t="shared" si="117"/>
        <v>2581.1518039339467</v>
      </c>
      <c r="AZ475" s="128">
        <f t="shared" si="117"/>
        <v>2611.674263300551</v>
      </c>
      <c r="BA475" s="128">
        <f t="shared" si="117"/>
        <v>2636.606467062315</v>
      </c>
      <c r="BB475" s="128">
        <f t="shared" si="117"/>
        <v>2529.1592764714187</v>
      </c>
      <c r="BC475" s="128">
        <f t="shared" si="117"/>
        <v>2371.7516857806904</v>
      </c>
      <c r="BD475" s="128">
        <f t="shared" si="117"/>
        <v>2179.6612536563889</v>
      </c>
      <c r="BE475" s="128">
        <f t="shared" si="117"/>
        <v>1671.2039877666409</v>
      </c>
      <c r="BF475" s="128">
        <f t="shared" si="117"/>
        <v>1076.3348796152986</v>
      </c>
      <c r="BG475" s="128">
        <f t="shared" si="117"/>
        <v>978.88587296314768</v>
      </c>
      <c r="BH475" s="128">
        <f t="shared" si="117"/>
        <v>45036.322749561557</v>
      </c>
      <c r="BI475" s="128">
        <f t="shared" si="110"/>
        <v>8761.116994876329</v>
      </c>
      <c r="BJ475" s="128">
        <f t="shared" si="111"/>
        <v>7740.7402720087866</v>
      </c>
      <c r="BK475" s="128">
        <f t="shared" si="112"/>
        <v>5904.9445858238187</v>
      </c>
      <c r="BL475" s="128">
        <f t="shared" si="113"/>
        <v>26147.090327499704</v>
      </c>
      <c r="BM475" s="128">
        <f t="shared" si="114"/>
        <v>8277.8376797821675</v>
      </c>
      <c r="BN475" s="128">
        <f t="shared" si="115"/>
        <v>5906.0859940014761</v>
      </c>
    </row>
    <row r="476" spans="1:66">
      <c r="A476" s="132">
        <v>377</v>
      </c>
      <c r="B476" s="25" t="s">
        <v>76</v>
      </c>
      <c r="C476" s="128">
        <f t="shared" si="109"/>
        <v>334784.06444009655</v>
      </c>
      <c r="D476" s="128"/>
      <c r="E476" s="128"/>
      <c r="F476" s="128"/>
      <c r="G476" s="128"/>
      <c r="H476" s="128"/>
      <c r="I476" s="128"/>
      <c r="J476" s="128"/>
      <c r="K476" s="128"/>
      <c r="L476" s="128"/>
      <c r="M476" s="128"/>
      <c r="N476" s="128"/>
      <c r="O476" s="128"/>
      <c r="P476" s="128"/>
      <c r="Q476" s="128"/>
      <c r="R476" s="128"/>
      <c r="S476" s="128"/>
      <c r="T476" s="128"/>
      <c r="U476" s="128"/>
      <c r="V476" s="128"/>
      <c r="W476" s="128"/>
      <c r="X476" s="128"/>
      <c r="Y476" s="128"/>
      <c r="Z476" s="128"/>
      <c r="AA476" s="128"/>
      <c r="AB476" s="128"/>
      <c r="AC476" s="128"/>
      <c r="AD476" s="128"/>
      <c r="AE476" s="128"/>
      <c r="AF476" s="128"/>
      <c r="AG476" s="128"/>
      <c r="AH476" s="128"/>
      <c r="AI476" s="128"/>
      <c r="AJ476" s="128"/>
      <c r="AK476" s="128"/>
      <c r="AL476" s="128"/>
      <c r="AM476" s="128"/>
      <c r="AN476" s="128"/>
      <c r="AO476" s="128"/>
      <c r="AP476" s="128">
        <f t="shared" ref="AP476:BH480" si="118">AP176+$B$398/5*(AP676-AP176)</f>
        <v>30937.727221077759</v>
      </c>
      <c r="AQ476" s="128">
        <f t="shared" si="118"/>
        <v>28494.858273690104</v>
      </c>
      <c r="AR476" s="128">
        <f t="shared" si="118"/>
        <v>25714.992795307189</v>
      </c>
      <c r="AS476" s="128">
        <f t="shared" si="118"/>
        <v>20565.915422641352</v>
      </c>
      <c r="AT476" s="128">
        <f t="shared" si="118"/>
        <v>19671.334240302935</v>
      </c>
      <c r="AU476" s="128">
        <f t="shared" si="118"/>
        <v>25194.579822723674</v>
      </c>
      <c r="AV476" s="128">
        <f t="shared" si="118"/>
        <v>31055.376565094899</v>
      </c>
      <c r="AW476" s="128">
        <f t="shared" si="118"/>
        <v>33607.338547970692</v>
      </c>
      <c r="AX476" s="128">
        <f t="shared" si="118"/>
        <v>30229.375704890743</v>
      </c>
      <c r="AY476" s="128">
        <f t="shared" si="118"/>
        <v>21543.130063050929</v>
      </c>
      <c r="AZ476" s="128">
        <f t="shared" si="118"/>
        <v>16247.693683568579</v>
      </c>
      <c r="BA476" s="128">
        <f t="shared" si="118"/>
        <v>13482.652404883367</v>
      </c>
      <c r="BB476" s="128">
        <f t="shared" si="118"/>
        <v>11288.906085163078</v>
      </c>
      <c r="BC476" s="128">
        <f t="shared" si="118"/>
        <v>9236.3443987616592</v>
      </c>
      <c r="BD476" s="128">
        <f t="shared" si="118"/>
        <v>7065.5676900774361</v>
      </c>
      <c r="BE476" s="128">
        <f t="shared" si="118"/>
        <v>5085.2460840100703</v>
      </c>
      <c r="BF476" s="128">
        <f t="shared" si="118"/>
        <v>2989.6558810573133</v>
      </c>
      <c r="BG476" s="128">
        <f t="shared" si="118"/>
        <v>2373.3695558247605</v>
      </c>
      <c r="BH476" s="128">
        <f t="shared" si="118"/>
        <v>334784.06444009655</v>
      </c>
      <c r="BI476" s="128">
        <f t="shared" si="110"/>
        <v>85147.578290075049</v>
      </c>
      <c r="BJ476" s="128">
        <f t="shared" si="111"/>
        <v>55666.245340128604</v>
      </c>
      <c r="BK476" s="128">
        <f t="shared" si="112"/>
        <v>40237.24966294429</v>
      </c>
      <c r="BL476" s="128">
        <f t="shared" si="113"/>
        <v>210546.75328670538</v>
      </c>
      <c r="BM476" s="128">
        <f t="shared" si="114"/>
        <v>26750.183609731237</v>
      </c>
      <c r="BN476" s="128">
        <f t="shared" si="115"/>
        <v>17513.839210969581</v>
      </c>
    </row>
    <row r="477" spans="1:66">
      <c r="A477" s="132">
        <v>378</v>
      </c>
      <c r="B477" s="25" t="s">
        <v>77</v>
      </c>
      <c r="C477" s="128">
        <f t="shared" si="109"/>
        <v>100100.13602992617</v>
      </c>
      <c r="D477" s="128"/>
      <c r="E477" s="128"/>
      <c r="F477" s="128"/>
      <c r="G477" s="128"/>
      <c r="H477" s="128"/>
      <c r="I477" s="128"/>
      <c r="J477" s="128"/>
      <c r="K477" s="128"/>
      <c r="L477" s="128"/>
      <c r="M477" s="128"/>
      <c r="N477" s="128"/>
      <c r="O477" s="128"/>
      <c r="P477" s="128"/>
      <c r="Q477" s="128"/>
      <c r="R477" s="128"/>
      <c r="S477" s="128"/>
      <c r="T477" s="128"/>
      <c r="U477" s="128"/>
      <c r="V477" s="128"/>
      <c r="W477" s="128"/>
      <c r="X477" s="128"/>
      <c r="Y477" s="128"/>
      <c r="Z477" s="128"/>
      <c r="AA477" s="128"/>
      <c r="AB477" s="128"/>
      <c r="AC477" s="128"/>
      <c r="AD477" s="128"/>
      <c r="AE477" s="128"/>
      <c r="AF477" s="128"/>
      <c r="AG477" s="128"/>
      <c r="AH477" s="128"/>
      <c r="AI477" s="128"/>
      <c r="AJ477" s="128"/>
      <c r="AK477" s="128"/>
      <c r="AL477" s="128"/>
      <c r="AM477" s="128"/>
      <c r="AN477" s="128"/>
      <c r="AO477" s="128"/>
      <c r="AP477" s="128">
        <f t="shared" si="118"/>
        <v>3871.0972950574196</v>
      </c>
      <c r="AQ477" s="128">
        <f t="shared" si="118"/>
        <v>2840.0139977152785</v>
      </c>
      <c r="AR477" s="128">
        <f t="shared" si="118"/>
        <v>2987.6335606578032</v>
      </c>
      <c r="AS477" s="128">
        <f t="shared" si="118"/>
        <v>3551.5081385651829</v>
      </c>
      <c r="AT477" s="128">
        <f t="shared" si="118"/>
        <v>7171.7819747307731</v>
      </c>
      <c r="AU477" s="128">
        <f t="shared" si="118"/>
        <v>15106.669453028733</v>
      </c>
      <c r="AV477" s="128">
        <f t="shared" si="118"/>
        <v>14364.214086334636</v>
      </c>
      <c r="AW477" s="128">
        <f t="shared" si="118"/>
        <v>10912.446564672486</v>
      </c>
      <c r="AX477" s="128">
        <f t="shared" si="118"/>
        <v>7393.6507798737293</v>
      </c>
      <c r="AY477" s="128">
        <f t="shared" si="118"/>
        <v>5576.9683720091143</v>
      </c>
      <c r="AZ477" s="128">
        <f t="shared" si="118"/>
        <v>5071.3247465102977</v>
      </c>
      <c r="BA477" s="128">
        <f t="shared" si="118"/>
        <v>4891.8298283174345</v>
      </c>
      <c r="BB477" s="128">
        <f t="shared" si="118"/>
        <v>4344.7367652233397</v>
      </c>
      <c r="BC477" s="128">
        <f t="shared" si="118"/>
        <v>3629.3312735693989</v>
      </c>
      <c r="BD477" s="128">
        <f t="shared" si="118"/>
        <v>3001.5827236607938</v>
      </c>
      <c r="BE477" s="128">
        <f t="shared" si="118"/>
        <v>2495.5047730650986</v>
      </c>
      <c r="BF477" s="128">
        <f t="shared" si="118"/>
        <v>1531.1859841246812</v>
      </c>
      <c r="BG477" s="128">
        <f t="shared" si="118"/>
        <v>1358.6557128099655</v>
      </c>
      <c r="BH477" s="128">
        <f t="shared" si="118"/>
        <v>100100.13602992617</v>
      </c>
      <c r="BI477" s="128">
        <f t="shared" si="110"/>
        <v>9698.7448534305004</v>
      </c>
      <c r="BJ477" s="128">
        <f t="shared" si="111"/>
        <v>12515.870249690637</v>
      </c>
      <c r="BK477" s="128">
        <f t="shared" si="112"/>
        <v>10723.290113295956</v>
      </c>
      <c r="BL477" s="128">
        <f t="shared" si="113"/>
        <v>76254.225826126611</v>
      </c>
      <c r="BM477" s="128">
        <f t="shared" si="114"/>
        <v>12016.260467229937</v>
      </c>
      <c r="BN477" s="128">
        <f t="shared" si="115"/>
        <v>8386.9291936605387</v>
      </c>
    </row>
    <row r="478" spans="1:66">
      <c r="A478" s="132">
        <v>379</v>
      </c>
      <c r="B478" s="25" t="s">
        <v>78</v>
      </c>
      <c r="C478" s="128">
        <f t="shared" si="109"/>
        <v>161465.64726895752</v>
      </c>
      <c r="D478" s="128"/>
      <c r="E478" s="128"/>
      <c r="F478" s="128"/>
      <c r="G478" s="128"/>
      <c r="H478" s="128"/>
      <c r="I478" s="128"/>
      <c r="J478" s="128"/>
      <c r="K478" s="128"/>
      <c r="L478" s="128"/>
      <c r="M478" s="128"/>
      <c r="N478" s="128"/>
      <c r="O478" s="128"/>
      <c r="P478" s="128"/>
      <c r="Q478" s="128"/>
      <c r="R478" s="128"/>
      <c r="S478" s="128"/>
      <c r="T478" s="128"/>
      <c r="U478" s="128"/>
      <c r="V478" s="128"/>
      <c r="W478" s="128"/>
      <c r="X478" s="128"/>
      <c r="Y478" s="128"/>
      <c r="Z478" s="128"/>
      <c r="AA478" s="128"/>
      <c r="AB478" s="128"/>
      <c r="AC478" s="128"/>
      <c r="AD478" s="128"/>
      <c r="AE478" s="128"/>
      <c r="AF478" s="128"/>
      <c r="AG478" s="128"/>
      <c r="AH478" s="128"/>
      <c r="AI478" s="128"/>
      <c r="AJ478" s="128"/>
      <c r="AK478" s="128"/>
      <c r="AL478" s="128"/>
      <c r="AM478" s="128"/>
      <c r="AN478" s="128"/>
      <c r="AO478" s="128"/>
      <c r="AP478" s="128">
        <f t="shared" si="118"/>
        <v>9153.7490826362446</v>
      </c>
      <c r="AQ478" s="128">
        <f t="shared" si="118"/>
        <v>10110.437175749663</v>
      </c>
      <c r="AR478" s="128">
        <f t="shared" si="118"/>
        <v>10303.19337804488</v>
      </c>
      <c r="AS478" s="128">
        <f t="shared" si="118"/>
        <v>10121.00907225572</v>
      </c>
      <c r="AT478" s="128">
        <f t="shared" si="118"/>
        <v>8901.1104709725169</v>
      </c>
      <c r="AU478" s="128">
        <f t="shared" si="118"/>
        <v>9140.6810545331991</v>
      </c>
      <c r="AV478" s="128">
        <f t="shared" si="118"/>
        <v>10519.859941942545</v>
      </c>
      <c r="AW478" s="128">
        <f t="shared" si="118"/>
        <v>11259.215004546164</v>
      </c>
      <c r="AX478" s="128">
        <f t="shared" si="118"/>
        <v>10735.239995293443</v>
      </c>
      <c r="AY478" s="128">
        <f t="shared" si="118"/>
        <v>10359.097626072464</v>
      </c>
      <c r="AZ478" s="128">
        <f t="shared" si="118"/>
        <v>10753.114567100931</v>
      </c>
      <c r="BA478" s="128">
        <f t="shared" si="118"/>
        <v>10391.559485541846</v>
      </c>
      <c r="BB478" s="128">
        <f t="shared" si="118"/>
        <v>9834.9894203310159</v>
      </c>
      <c r="BC478" s="128">
        <f t="shared" si="118"/>
        <v>8840.9417635859518</v>
      </c>
      <c r="BD478" s="128">
        <f t="shared" si="118"/>
        <v>7779.0617377254739</v>
      </c>
      <c r="BE478" s="128">
        <f t="shared" si="118"/>
        <v>6295.99833174573</v>
      </c>
      <c r="BF478" s="128">
        <f t="shared" si="118"/>
        <v>3909.1341926501909</v>
      </c>
      <c r="BG478" s="128">
        <f t="shared" si="118"/>
        <v>3057.2549682295416</v>
      </c>
      <c r="BH478" s="128">
        <f t="shared" si="118"/>
        <v>161465.64726895752</v>
      </c>
      <c r="BI478" s="128">
        <f t="shared" si="110"/>
        <v>29567.379636430785</v>
      </c>
      <c r="BJ478" s="128">
        <f t="shared" si="111"/>
        <v>25204.035570055166</v>
      </c>
      <c r="BK478" s="128">
        <f t="shared" si="112"/>
        <v>19022.119543228237</v>
      </c>
      <c r="BL478" s="128">
        <f t="shared" si="113"/>
        <v>95943.271195236404</v>
      </c>
      <c r="BM478" s="128">
        <f t="shared" si="114"/>
        <v>29882.39099393689</v>
      </c>
      <c r="BN478" s="128">
        <f t="shared" si="115"/>
        <v>21041.44923035094</v>
      </c>
    </row>
    <row r="479" spans="1:66">
      <c r="A479" s="132">
        <v>380</v>
      </c>
      <c r="B479" s="25" t="s">
        <v>79</v>
      </c>
      <c r="C479" s="128">
        <f t="shared" si="109"/>
        <v>6375.3780367624613</v>
      </c>
      <c r="D479" s="128"/>
      <c r="E479" s="128"/>
      <c r="F479" s="128"/>
      <c r="G479" s="128"/>
      <c r="H479" s="128"/>
      <c r="I479" s="128"/>
      <c r="J479" s="128"/>
      <c r="K479" s="128"/>
      <c r="L479" s="128"/>
      <c r="M479" s="128"/>
      <c r="N479" s="128"/>
      <c r="O479" s="128"/>
      <c r="P479" s="128"/>
      <c r="Q479" s="128"/>
      <c r="R479" s="128"/>
      <c r="S479" s="128"/>
      <c r="T479" s="128"/>
      <c r="U479" s="128"/>
      <c r="V479" s="128"/>
      <c r="W479" s="128"/>
      <c r="X479" s="128"/>
      <c r="Y479" s="128"/>
      <c r="Z479" s="128"/>
      <c r="AA479" s="128"/>
      <c r="AB479" s="128"/>
      <c r="AC479" s="128"/>
      <c r="AD479" s="128"/>
      <c r="AE479" s="128"/>
      <c r="AF479" s="128"/>
      <c r="AG479" s="128"/>
      <c r="AH479" s="128"/>
      <c r="AI479" s="128"/>
      <c r="AJ479" s="128"/>
      <c r="AK479" s="128"/>
      <c r="AL479" s="128"/>
      <c r="AM479" s="128"/>
      <c r="AN479" s="128"/>
      <c r="AO479" s="128"/>
      <c r="AP479" s="128">
        <f t="shared" si="118"/>
        <v>289.64524531951542</v>
      </c>
      <c r="AQ479" s="128">
        <f t="shared" si="118"/>
        <v>314.835036869134</v>
      </c>
      <c r="AR479" s="128">
        <f t="shared" si="118"/>
        <v>356.90943006436191</v>
      </c>
      <c r="AS479" s="128">
        <f t="shared" si="118"/>
        <v>326.88634811815461</v>
      </c>
      <c r="AT479" s="128">
        <f t="shared" si="118"/>
        <v>247.49861833662439</v>
      </c>
      <c r="AU479" s="128">
        <f t="shared" si="118"/>
        <v>299.71962756092034</v>
      </c>
      <c r="AV479" s="128">
        <f t="shared" si="118"/>
        <v>320.95343582671217</v>
      </c>
      <c r="AW479" s="128">
        <f t="shared" si="118"/>
        <v>335.83959522260869</v>
      </c>
      <c r="AX479" s="128">
        <f t="shared" si="118"/>
        <v>283.15536298096299</v>
      </c>
      <c r="AY479" s="128">
        <f t="shared" si="118"/>
        <v>291.54396329626434</v>
      </c>
      <c r="AZ479" s="128">
        <f t="shared" si="118"/>
        <v>364.37979532452835</v>
      </c>
      <c r="BA479" s="128">
        <f t="shared" si="118"/>
        <v>440.31612938002002</v>
      </c>
      <c r="BB479" s="128">
        <f t="shared" si="118"/>
        <v>540.20709146467084</v>
      </c>
      <c r="BC479" s="128">
        <f t="shared" si="118"/>
        <v>560.16534506106893</v>
      </c>
      <c r="BD479" s="128">
        <f t="shared" si="118"/>
        <v>460.20199654141317</v>
      </c>
      <c r="BE479" s="128">
        <f t="shared" si="118"/>
        <v>385.78684435558699</v>
      </c>
      <c r="BF479" s="128">
        <f t="shared" si="118"/>
        <v>270.92296763061023</v>
      </c>
      <c r="BG479" s="128">
        <f t="shared" si="118"/>
        <v>286.41120340930337</v>
      </c>
      <c r="BH479" s="128">
        <f t="shared" si="118"/>
        <v>6375.3780367624613</v>
      </c>
      <c r="BI479" s="128">
        <f t="shared" si="110"/>
        <v>961.38971225301134</v>
      </c>
      <c r="BJ479" s="128">
        <f t="shared" si="111"/>
        <v>788.5306244933962</v>
      </c>
      <c r="BK479" s="128">
        <f t="shared" si="112"/>
        <v>574.38496645477903</v>
      </c>
      <c r="BL479" s="128">
        <f t="shared" si="113"/>
        <v>3254.3681586405737</v>
      </c>
      <c r="BM479" s="128">
        <f t="shared" si="114"/>
        <v>1963.4883569979827</v>
      </c>
      <c r="BN479" s="128">
        <f t="shared" si="115"/>
        <v>1403.3230119369139</v>
      </c>
    </row>
    <row r="480" spans="1:66">
      <c r="A480" s="132">
        <v>381</v>
      </c>
      <c r="B480" s="25" t="s">
        <v>80</v>
      </c>
      <c r="C480" s="128">
        <f t="shared" si="109"/>
        <v>955.80189335126761</v>
      </c>
      <c r="D480" s="128"/>
      <c r="E480" s="128"/>
      <c r="F480" s="128"/>
      <c r="G480" s="128"/>
      <c r="H480" s="128"/>
      <c r="I480" s="128"/>
      <c r="J480" s="128"/>
      <c r="K480" s="128"/>
      <c r="L480" s="128"/>
      <c r="M480" s="128"/>
      <c r="N480" s="128"/>
      <c r="O480" s="128"/>
      <c r="P480" s="128"/>
      <c r="Q480" s="128"/>
      <c r="R480" s="128"/>
      <c r="S480" s="128"/>
      <c r="T480" s="128"/>
      <c r="U480" s="128"/>
      <c r="V480" s="128"/>
      <c r="W480" s="128"/>
      <c r="X480" s="128"/>
      <c r="Y480" s="128"/>
      <c r="Z480" s="128"/>
      <c r="AA480" s="128"/>
      <c r="AB480" s="128"/>
      <c r="AC480" s="128"/>
      <c r="AD480" s="128"/>
      <c r="AE480" s="128"/>
      <c r="AF480" s="128"/>
      <c r="AG480" s="128"/>
      <c r="AH480" s="128"/>
      <c r="AI480" s="128"/>
      <c r="AJ480" s="128"/>
      <c r="AK480" s="128"/>
      <c r="AL480" s="128"/>
      <c r="AM480" s="128"/>
      <c r="AN480" s="128"/>
      <c r="AO480" s="128"/>
      <c r="AP480" s="128">
        <f t="shared" si="118"/>
        <v>34.248618040427417</v>
      </c>
      <c r="AQ480" s="128">
        <f t="shared" si="118"/>
        <v>39.780037573469919</v>
      </c>
      <c r="AR480" s="128">
        <f t="shared" si="118"/>
        <v>47.874992207396843</v>
      </c>
      <c r="AS480" s="128">
        <f t="shared" si="118"/>
        <v>60.171411569281226</v>
      </c>
      <c r="AT480" s="128">
        <f t="shared" si="118"/>
        <v>86.578938398039213</v>
      </c>
      <c r="AU480" s="128">
        <f t="shared" si="118"/>
        <v>85.636134498046331</v>
      </c>
      <c r="AV480" s="128">
        <f t="shared" si="118"/>
        <v>72.429615417134769</v>
      </c>
      <c r="AW480" s="128">
        <f t="shared" si="118"/>
        <v>53.633054668010644</v>
      </c>
      <c r="AX480" s="128">
        <f t="shared" si="118"/>
        <v>57.028858929409886</v>
      </c>
      <c r="AY480" s="128">
        <f t="shared" si="118"/>
        <v>54.063199613557998</v>
      </c>
      <c r="AZ480" s="128">
        <f t="shared" si="118"/>
        <v>64.835365250008991</v>
      </c>
      <c r="BA480" s="128">
        <f t="shared" si="118"/>
        <v>61.354615467950225</v>
      </c>
      <c r="BB480" s="128">
        <f t="shared" si="118"/>
        <v>54.76742875116399</v>
      </c>
      <c r="BC480" s="128">
        <f t="shared" si="118"/>
        <v>68.2800143217938</v>
      </c>
      <c r="BD480" s="128">
        <f t="shared" si="118"/>
        <v>50.407746371425233</v>
      </c>
      <c r="BE480" s="128">
        <f t="shared" si="118"/>
        <v>33.827146682467884</v>
      </c>
      <c r="BF480" s="128">
        <f t="shared" si="118"/>
        <v>17.340978619138337</v>
      </c>
      <c r="BG480" s="128">
        <f t="shared" si="118"/>
        <v>13.543736972545112</v>
      </c>
      <c r="BH480" s="128">
        <f t="shared" si="118"/>
        <v>955.80189335126761</v>
      </c>
      <c r="BI480" s="128">
        <f t="shared" si="110"/>
        <v>121.90364782129419</v>
      </c>
      <c r="BJ480" s="128">
        <f t="shared" si="111"/>
        <v>175.47534529175854</v>
      </c>
      <c r="BK480" s="128">
        <f t="shared" si="112"/>
        <v>146.75034996732043</v>
      </c>
      <c r="BL480" s="128">
        <f t="shared" si="113"/>
        <v>614.39577562103443</v>
      </c>
      <c r="BM480" s="128">
        <f t="shared" si="114"/>
        <v>183.39962296737033</v>
      </c>
      <c r="BN480" s="128">
        <f t="shared" si="115"/>
        <v>115.11960864557656</v>
      </c>
    </row>
    <row r="481" spans="1:66">
      <c r="A481" s="132">
        <v>382</v>
      </c>
      <c r="B481" s="25" t="s">
        <v>115</v>
      </c>
      <c r="C481" s="133">
        <f>SUM(C404,C407,C409:C410,C413:C414,C418,C420,C422,C426,C431,C433,C435:C436,C440,C442:C445,C449:C450,C452:C453,C457,C459,C464,C473:C474,C476:C478)</f>
        <v>5200420.5411663195</v>
      </c>
      <c r="D481" s="133"/>
      <c r="E481" s="133"/>
      <c r="F481" s="133"/>
      <c r="G481" s="133"/>
      <c r="H481" s="133"/>
      <c r="I481" s="133"/>
      <c r="J481" s="133"/>
      <c r="K481" s="133"/>
      <c r="L481" s="133"/>
      <c r="M481" s="133"/>
      <c r="N481" s="133"/>
      <c r="O481" s="133"/>
      <c r="P481" s="133"/>
      <c r="Q481" s="133"/>
      <c r="R481" s="133"/>
      <c r="S481" s="133"/>
      <c r="T481" s="133"/>
      <c r="U481" s="133"/>
      <c r="V481" s="133"/>
      <c r="W481" s="133"/>
      <c r="X481" s="133"/>
      <c r="Y481" s="133"/>
      <c r="Z481" s="133"/>
      <c r="AA481" s="133"/>
      <c r="AB481" s="133"/>
      <c r="AC481" s="133"/>
      <c r="AD481" s="133"/>
      <c r="AE481" s="133"/>
      <c r="AF481" s="133"/>
      <c r="AG481" s="133"/>
      <c r="AH481" s="133"/>
      <c r="AI481" s="133"/>
      <c r="AJ481" s="133"/>
      <c r="AK481" s="133"/>
      <c r="AL481" s="133"/>
      <c r="AM481" s="133"/>
      <c r="AN481" s="133"/>
      <c r="AO481" s="133"/>
      <c r="AP481" s="133">
        <f t="shared" ref="AP481:BH481" si="119">SUM(AP404,AP407,AP409:AP410,AP413:AP414,AP418,AP420,AP422,AP426,AP431,AP433,AP435:AP436,AP440,AP442:AP445,AP449:AP450,AP452:AP453,AP457,AP459,AP464,AP473:AP474,AP476:AP478)</f>
        <v>305921.52463015821</v>
      </c>
      <c r="AQ481" s="133">
        <f t="shared" si="119"/>
        <v>306510.91045011941</v>
      </c>
      <c r="AR481" s="133">
        <f t="shared" si="119"/>
        <v>309267.27538777963</v>
      </c>
      <c r="AS481" s="133">
        <f t="shared" si="119"/>
        <v>314224.32833039906</v>
      </c>
      <c r="AT481" s="133">
        <f t="shared" si="119"/>
        <v>364898.97228842479</v>
      </c>
      <c r="AU481" s="133">
        <f t="shared" si="119"/>
        <v>413677.13437377446</v>
      </c>
      <c r="AV481" s="133">
        <f t="shared" si="119"/>
        <v>430151.30824209045</v>
      </c>
      <c r="AW481" s="133">
        <f t="shared" si="119"/>
        <v>420297.74235203915</v>
      </c>
      <c r="AX481" s="133">
        <f t="shared" si="119"/>
        <v>377339.96350635076</v>
      </c>
      <c r="AY481" s="133">
        <f t="shared" si="119"/>
        <v>329110.57689597964</v>
      </c>
      <c r="AZ481" s="133">
        <f t="shared" si="119"/>
        <v>309501.7268743068</v>
      </c>
      <c r="BA481" s="133">
        <f t="shared" si="119"/>
        <v>286964.96846209979</v>
      </c>
      <c r="BB481" s="133">
        <f t="shared" si="119"/>
        <v>257205.67357857848</v>
      </c>
      <c r="BC481" s="133">
        <f t="shared" si="119"/>
        <v>222860.34518949687</v>
      </c>
      <c r="BD481" s="133">
        <f t="shared" si="119"/>
        <v>189755.55121447373</v>
      </c>
      <c r="BE481" s="133">
        <f t="shared" si="119"/>
        <v>153361.33841372535</v>
      </c>
      <c r="BF481" s="133">
        <f t="shared" si="119"/>
        <v>104767.64026541058</v>
      </c>
      <c r="BG481" s="133">
        <f t="shared" si="119"/>
        <v>104603.560711112</v>
      </c>
      <c r="BH481" s="133">
        <f t="shared" si="119"/>
        <v>5200420.5411663195</v>
      </c>
      <c r="BI481" s="128">
        <f t="shared" si="110"/>
        <v>921699.71046805731</v>
      </c>
      <c r="BJ481" s="128">
        <f t="shared" si="111"/>
        <v>864683.66585149162</v>
      </c>
      <c r="BK481" s="128">
        <f t="shared" si="112"/>
        <v>679123.30061882385</v>
      </c>
      <c r="BL481" s="128">
        <f t="shared" si="113"/>
        <v>3314837.7979058037</v>
      </c>
      <c r="BM481" s="128">
        <f t="shared" si="114"/>
        <v>775348.43579421844</v>
      </c>
      <c r="BN481" s="128">
        <f t="shared" si="115"/>
        <v>552488.09060472168</v>
      </c>
    </row>
    <row r="482" spans="1:66" ht="15.5">
      <c r="A482" s="132">
        <v>383</v>
      </c>
      <c r="B482" s="13"/>
      <c r="C482" s="127"/>
      <c r="D482" s="129"/>
      <c r="E482" s="129"/>
      <c r="F482" s="129"/>
      <c r="G482" s="129"/>
      <c r="H482" s="129"/>
      <c r="I482" s="129"/>
      <c r="J482" s="129"/>
      <c r="K482" s="129"/>
      <c r="L482" s="129"/>
      <c r="M482" s="129"/>
      <c r="N482" s="129"/>
      <c r="O482" s="129"/>
      <c r="P482" s="129"/>
      <c r="Q482" s="129"/>
      <c r="R482" s="129"/>
      <c r="S482" s="129"/>
      <c r="T482" s="129"/>
      <c r="U482" s="129"/>
      <c r="V482" s="129"/>
      <c r="W482" s="129"/>
      <c r="X482" s="129"/>
      <c r="Y482" s="129"/>
      <c r="Z482" s="129"/>
      <c r="AA482" s="129"/>
      <c r="AB482" s="129"/>
      <c r="AC482" s="129"/>
      <c r="AD482" s="129"/>
      <c r="AE482" s="129"/>
      <c r="AF482" s="129"/>
      <c r="AG482" s="129"/>
      <c r="AH482" s="129"/>
      <c r="AI482" s="129"/>
      <c r="AJ482" s="129"/>
      <c r="AK482" s="129"/>
      <c r="AL482" s="129"/>
      <c r="AM482" s="129"/>
      <c r="AN482" s="129"/>
      <c r="AO482" s="129"/>
      <c r="AP482" s="129"/>
      <c r="AQ482" s="129"/>
      <c r="AR482" s="129"/>
      <c r="AS482" s="129"/>
      <c r="AT482" s="129"/>
      <c r="AU482" s="129"/>
      <c r="AV482" s="129"/>
      <c r="AW482" s="129"/>
      <c r="AX482" s="129"/>
      <c r="AY482" s="129"/>
      <c r="AZ482" s="129"/>
      <c r="BA482" s="129"/>
      <c r="BB482" s="129"/>
      <c r="BC482" s="129"/>
      <c r="BD482" s="129"/>
      <c r="BE482" s="129"/>
      <c r="BF482" s="129"/>
      <c r="BG482" s="129"/>
      <c r="BH482" s="129"/>
      <c r="BI482" s="1"/>
      <c r="BJ482" s="1"/>
      <c r="BK482" s="1"/>
    </row>
    <row r="483" spans="1:66" ht="15.5">
      <c r="A483" s="132">
        <v>384</v>
      </c>
      <c r="B483" s="13"/>
      <c r="C483" s="127"/>
      <c r="D483" s="129"/>
      <c r="E483" s="129"/>
      <c r="F483" s="129"/>
      <c r="G483" s="129"/>
      <c r="H483" s="129"/>
      <c r="I483" s="129"/>
      <c r="J483" s="129"/>
      <c r="K483" s="129"/>
      <c r="L483" s="129"/>
      <c r="M483" s="129"/>
      <c r="N483" s="129"/>
      <c r="O483" s="129"/>
      <c r="P483" s="129"/>
      <c r="Q483" s="129"/>
      <c r="R483" s="129"/>
      <c r="S483" s="129"/>
      <c r="T483" s="129"/>
      <c r="U483" s="129"/>
      <c r="V483" s="129"/>
      <c r="W483" s="129"/>
      <c r="X483" s="129"/>
      <c r="Y483" s="129"/>
      <c r="Z483" s="129"/>
      <c r="AA483" s="129"/>
      <c r="AB483" s="129"/>
      <c r="AC483" s="129"/>
      <c r="AD483" s="129"/>
      <c r="AE483" s="129"/>
      <c r="AF483" s="129"/>
      <c r="AG483" s="129"/>
      <c r="AH483" s="129"/>
      <c r="AI483" s="129"/>
      <c r="AJ483" s="129"/>
      <c r="AK483" s="129"/>
      <c r="AL483" s="129"/>
      <c r="AM483" s="129"/>
      <c r="AN483" s="129"/>
      <c r="AO483" s="129"/>
      <c r="AP483" s="129"/>
      <c r="AQ483" s="129"/>
      <c r="AR483" s="129"/>
      <c r="AS483" s="129"/>
      <c r="AT483" s="129"/>
      <c r="AU483" s="129"/>
      <c r="AV483" s="129"/>
      <c r="AW483" s="129"/>
      <c r="AX483" s="129"/>
      <c r="AY483" s="129"/>
      <c r="AZ483" s="129"/>
      <c r="BA483" s="129"/>
      <c r="BB483" s="129"/>
      <c r="BC483" s="129"/>
      <c r="BD483" s="129"/>
      <c r="BE483" s="129"/>
      <c r="BF483" s="129"/>
      <c r="BG483" s="129"/>
      <c r="BH483" s="129"/>
      <c r="BI483" s="1"/>
      <c r="BJ483" s="1"/>
      <c r="BK483" s="1"/>
    </row>
    <row r="484" spans="1:66" ht="15.5">
      <c r="A484" s="132">
        <v>385</v>
      </c>
      <c r="B484" s="13"/>
      <c r="C484" s="127"/>
      <c r="D484" s="129"/>
      <c r="E484" s="129"/>
      <c r="F484" s="129"/>
      <c r="G484" s="129"/>
      <c r="H484" s="129"/>
      <c r="I484" s="129"/>
      <c r="J484" s="129"/>
      <c r="K484" s="129"/>
      <c r="L484" s="129"/>
      <c r="M484" s="129"/>
      <c r="N484" s="129"/>
      <c r="O484" s="129"/>
      <c r="P484" s="129"/>
      <c r="Q484" s="129"/>
      <c r="R484" s="129"/>
      <c r="S484" s="129"/>
      <c r="T484" s="129"/>
      <c r="U484" s="129"/>
      <c r="V484" s="129"/>
      <c r="W484" s="129"/>
      <c r="X484" s="129"/>
      <c r="Y484" s="129"/>
      <c r="Z484" s="129"/>
      <c r="AA484" s="129"/>
      <c r="AB484" s="129"/>
      <c r="AC484" s="129"/>
      <c r="AD484" s="129"/>
      <c r="AE484" s="129"/>
      <c r="AF484" s="129"/>
      <c r="AG484" s="129"/>
      <c r="AH484" s="129"/>
      <c r="AI484" s="129"/>
      <c r="AJ484" s="129"/>
      <c r="AK484" s="129"/>
      <c r="AL484" s="129"/>
      <c r="AM484" s="129"/>
      <c r="AN484" s="129"/>
      <c r="AO484" s="129"/>
      <c r="AP484" s="129"/>
      <c r="AQ484" s="129"/>
      <c r="AR484" s="129"/>
      <c r="AS484" s="129"/>
      <c r="AT484" s="129"/>
      <c r="AU484" s="129"/>
      <c r="AV484" s="129"/>
      <c r="AW484" s="129"/>
      <c r="AX484" s="129"/>
      <c r="AY484" s="129"/>
      <c r="AZ484" s="129"/>
      <c r="BA484" s="129"/>
      <c r="BB484" s="129"/>
      <c r="BC484" s="129"/>
      <c r="BD484" s="129"/>
      <c r="BE484" s="129"/>
      <c r="BF484" s="129"/>
      <c r="BG484" s="129"/>
      <c r="BH484" s="129"/>
      <c r="BI484" s="1"/>
      <c r="BJ484" s="1"/>
      <c r="BK484" s="1"/>
    </row>
    <row r="485" spans="1:66" ht="15.5">
      <c r="A485" s="132">
        <v>386</v>
      </c>
      <c r="B485" s="13"/>
      <c r="C485" s="127"/>
      <c r="D485" s="129"/>
      <c r="E485" s="129"/>
      <c r="F485" s="129"/>
      <c r="G485" s="129"/>
      <c r="H485" s="129"/>
      <c r="I485" s="129"/>
      <c r="J485" s="129"/>
      <c r="K485" s="129"/>
      <c r="L485" s="129"/>
      <c r="M485" s="129"/>
      <c r="N485" s="129"/>
      <c r="O485" s="129"/>
      <c r="P485" s="129"/>
      <c r="Q485" s="129"/>
      <c r="R485" s="129"/>
      <c r="S485" s="129"/>
      <c r="T485" s="129"/>
      <c r="U485" s="129"/>
      <c r="V485" s="129"/>
      <c r="W485" s="129"/>
      <c r="X485" s="129"/>
      <c r="Y485" s="129"/>
      <c r="Z485" s="129"/>
      <c r="AA485" s="129"/>
      <c r="AB485" s="129"/>
      <c r="AC485" s="129"/>
      <c r="AD485" s="129"/>
      <c r="AE485" s="129"/>
      <c r="AF485" s="129"/>
      <c r="AG485" s="129"/>
      <c r="AH485" s="129"/>
      <c r="AI485" s="129"/>
      <c r="AJ485" s="129"/>
      <c r="AK485" s="129"/>
      <c r="AL485" s="129"/>
      <c r="AM485" s="129"/>
      <c r="AN485" s="129"/>
      <c r="AO485" s="129"/>
      <c r="AP485" s="129"/>
      <c r="AQ485" s="129"/>
      <c r="AR485" s="129"/>
      <c r="AS485" s="129"/>
      <c r="AT485" s="129"/>
      <c r="AU485" s="129"/>
      <c r="AV485" s="129"/>
      <c r="AW485" s="129"/>
      <c r="AX485" s="129"/>
      <c r="AY485" s="129"/>
      <c r="AZ485" s="129"/>
      <c r="BA485" s="129"/>
      <c r="BB485" s="129"/>
      <c r="BC485" s="129"/>
      <c r="BD485" s="129"/>
      <c r="BE485" s="129"/>
      <c r="BF485" s="129"/>
      <c r="BG485" s="129"/>
      <c r="BH485" s="129"/>
      <c r="BI485" s="1"/>
      <c r="BJ485" s="1"/>
      <c r="BK485" s="1"/>
    </row>
    <row r="486" spans="1:66" ht="15.5">
      <c r="A486" s="132">
        <v>387</v>
      </c>
      <c r="B486" s="13"/>
      <c r="C486" s="127"/>
      <c r="D486" s="129"/>
      <c r="E486" s="129"/>
      <c r="F486" s="129"/>
      <c r="G486" s="129"/>
      <c r="H486" s="129"/>
      <c r="I486" s="129"/>
      <c r="J486" s="129"/>
      <c r="K486" s="129"/>
      <c r="L486" s="129"/>
      <c r="M486" s="129"/>
      <c r="N486" s="129"/>
      <c r="O486" s="129"/>
      <c r="P486" s="129"/>
      <c r="Q486" s="129"/>
      <c r="R486" s="129"/>
      <c r="S486" s="129"/>
      <c r="T486" s="129"/>
      <c r="U486" s="129"/>
      <c r="V486" s="129"/>
      <c r="W486" s="129"/>
      <c r="X486" s="129"/>
      <c r="Y486" s="129"/>
      <c r="Z486" s="129"/>
      <c r="AA486" s="129"/>
      <c r="AB486" s="129"/>
      <c r="AC486" s="129"/>
      <c r="AD486" s="129"/>
      <c r="AE486" s="129"/>
      <c r="AF486" s="129"/>
      <c r="AG486" s="129"/>
      <c r="AH486" s="129"/>
      <c r="AI486" s="129"/>
      <c r="AJ486" s="129"/>
      <c r="AK486" s="129"/>
      <c r="AL486" s="129"/>
      <c r="AM486" s="129"/>
      <c r="AN486" s="129"/>
      <c r="AO486" s="129"/>
      <c r="AP486" s="129"/>
      <c r="AQ486" s="129"/>
      <c r="AR486" s="129"/>
      <c r="AS486" s="129"/>
      <c r="AT486" s="129"/>
      <c r="AU486" s="129"/>
      <c r="AV486" s="129"/>
      <c r="AW486" s="129"/>
      <c r="AX486" s="129"/>
      <c r="AY486" s="129"/>
      <c r="AZ486" s="129"/>
      <c r="BA486" s="129"/>
      <c r="BB486" s="129"/>
      <c r="BC486" s="129"/>
      <c r="BD486" s="129"/>
      <c r="BE486" s="129"/>
      <c r="BF486" s="129"/>
      <c r="BG486" s="129"/>
      <c r="BH486" s="129"/>
      <c r="BI486" s="1"/>
      <c r="BJ486" s="1"/>
      <c r="BK486" s="1"/>
    </row>
    <row r="487" spans="1:66" ht="15.5">
      <c r="A487" s="132">
        <v>388</v>
      </c>
      <c r="B487" s="13"/>
      <c r="C487" s="127"/>
      <c r="D487" s="129"/>
      <c r="E487" s="129"/>
      <c r="F487" s="129"/>
      <c r="G487" s="129"/>
      <c r="H487" s="129"/>
      <c r="I487" s="129"/>
      <c r="J487" s="129"/>
      <c r="K487" s="129"/>
      <c r="L487" s="129"/>
      <c r="M487" s="129"/>
      <c r="N487" s="129"/>
      <c r="O487" s="129"/>
      <c r="P487" s="129"/>
      <c r="Q487" s="129"/>
      <c r="R487" s="129"/>
      <c r="S487" s="129"/>
      <c r="T487" s="129"/>
      <c r="U487" s="129"/>
      <c r="V487" s="129"/>
      <c r="W487" s="129"/>
      <c r="X487" s="129"/>
      <c r="Y487" s="129"/>
      <c r="Z487" s="129"/>
      <c r="AA487" s="129"/>
      <c r="AB487" s="129"/>
      <c r="AC487" s="129"/>
      <c r="AD487" s="129"/>
      <c r="AE487" s="129"/>
      <c r="AF487" s="129"/>
      <c r="AG487" s="129"/>
      <c r="AH487" s="129"/>
      <c r="AI487" s="129"/>
      <c r="AJ487" s="129"/>
      <c r="AK487" s="129"/>
      <c r="AL487" s="129"/>
      <c r="AM487" s="129"/>
      <c r="AN487" s="129"/>
      <c r="AO487" s="129"/>
      <c r="AP487" s="129"/>
      <c r="AQ487" s="129"/>
      <c r="AR487" s="129"/>
      <c r="AS487" s="129"/>
      <c r="AT487" s="129"/>
      <c r="AU487" s="129"/>
      <c r="AV487" s="129"/>
      <c r="AW487" s="129"/>
      <c r="AX487" s="129"/>
      <c r="AY487" s="129"/>
      <c r="AZ487" s="129"/>
      <c r="BA487" s="129"/>
      <c r="BB487" s="129"/>
      <c r="BC487" s="129"/>
      <c r="BD487" s="129"/>
      <c r="BE487" s="129"/>
      <c r="BF487" s="129"/>
      <c r="BG487" s="129"/>
      <c r="BH487" s="129"/>
      <c r="BI487" s="1"/>
      <c r="BJ487" s="1"/>
      <c r="BK487" s="1"/>
    </row>
    <row r="488" spans="1:66" ht="15.5">
      <c r="A488" s="132">
        <v>389</v>
      </c>
      <c r="B488" s="13"/>
      <c r="C488" s="127"/>
      <c r="D488" s="129"/>
      <c r="E488" s="129"/>
      <c r="F488" s="129"/>
      <c r="G488" s="129"/>
      <c r="H488" s="129"/>
      <c r="I488" s="129"/>
      <c r="J488" s="129"/>
      <c r="K488" s="129"/>
      <c r="L488" s="129"/>
      <c r="M488" s="129"/>
      <c r="N488" s="129"/>
      <c r="O488" s="129"/>
      <c r="P488" s="129"/>
      <c r="Q488" s="129"/>
      <c r="R488" s="129"/>
      <c r="S488" s="129"/>
      <c r="T488" s="129"/>
      <c r="U488" s="129"/>
      <c r="V488" s="129"/>
      <c r="W488" s="129"/>
      <c r="X488" s="129"/>
      <c r="Y488" s="129"/>
      <c r="Z488" s="129"/>
      <c r="AA488" s="129"/>
      <c r="AB488" s="129"/>
      <c r="AC488" s="129"/>
      <c r="AD488" s="129"/>
      <c r="AE488" s="129"/>
      <c r="AF488" s="129"/>
      <c r="AG488" s="129"/>
      <c r="AH488" s="129"/>
      <c r="AI488" s="129"/>
      <c r="AJ488" s="129"/>
      <c r="AK488" s="129"/>
      <c r="AL488" s="129"/>
      <c r="AM488" s="129"/>
      <c r="AN488" s="129"/>
      <c r="AO488" s="129"/>
      <c r="AP488" s="129"/>
      <c r="AQ488" s="129"/>
      <c r="AR488" s="129"/>
      <c r="AS488" s="129"/>
      <c r="AT488" s="129"/>
      <c r="AU488" s="129"/>
      <c r="AV488" s="129"/>
      <c r="AW488" s="129"/>
      <c r="AX488" s="129"/>
      <c r="AY488" s="129"/>
      <c r="AZ488" s="129"/>
      <c r="BA488" s="129"/>
      <c r="BB488" s="129"/>
      <c r="BC488" s="129"/>
      <c r="BD488" s="129"/>
      <c r="BE488" s="129"/>
      <c r="BF488" s="129"/>
      <c r="BG488" s="129"/>
      <c r="BH488" s="129"/>
      <c r="BI488" s="1"/>
      <c r="BJ488" s="1"/>
      <c r="BK488" s="1"/>
    </row>
    <row r="489" spans="1:66" ht="15.5">
      <c r="A489" s="132">
        <v>390</v>
      </c>
      <c r="B489" s="13"/>
      <c r="C489" s="127"/>
      <c r="D489" s="129"/>
      <c r="E489" s="129"/>
      <c r="F489" s="129"/>
      <c r="G489" s="129"/>
      <c r="H489" s="129"/>
      <c r="I489" s="129"/>
      <c r="J489" s="129"/>
      <c r="K489" s="129"/>
      <c r="L489" s="129"/>
      <c r="M489" s="129"/>
      <c r="N489" s="129"/>
      <c r="O489" s="129"/>
      <c r="P489" s="129"/>
      <c r="Q489" s="129"/>
      <c r="R489" s="129"/>
      <c r="S489" s="129"/>
      <c r="T489" s="129"/>
      <c r="U489" s="129"/>
      <c r="V489" s="129"/>
      <c r="W489" s="129"/>
      <c r="X489" s="129"/>
      <c r="Y489" s="129"/>
      <c r="Z489" s="129"/>
      <c r="AA489" s="129"/>
      <c r="AB489" s="129"/>
      <c r="AC489" s="129"/>
      <c r="AD489" s="129"/>
      <c r="AE489" s="129"/>
      <c r="AF489" s="129"/>
      <c r="AG489" s="129"/>
      <c r="AH489" s="129"/>
      <c r="AI489" s="129"/>
      <c r="AJ489" s="129"/>
      <c r="AK489" s="129"/>
      <c r="AL489" s="129"/>
      <c r="AM489" s="129"/>
      <c r="AN489" s="129"/>
      <c r="AO489" s="129"/>
      <c r="AP489" s="129"/>
      <c r="AQ489" s="129"/>
      <c r="AR489" s="129"/>
      <c r="AS489" s="129"/>
      <c r="AT489" s="129"/>
      <c r="AU489" s="129"/>
      <c r="AV489" s="129"/>
      <c r="AW489" s="129"/>
      <c r="AX489" s="129"/>
      <c r="AY489" s="129"/>
      <c r="AZ489" s="129"/>
      <c r="BA489" s="129"/>
      <c r="BB489" s="129"/>
      <c r="BC489" s="129"/>
      <c r="BD489" s="129"/>
      <c r="BE489" s="129"/>
      <c r="BF489" s="129"/>
      <c r="BG489" s="129"/>
      <c r="BH489" s="129"/>
      <c r="BI489" s="1"/>
      <c r="BJ489" s="1"/>
      <c r="BK489" s="1"/>
    </row>
    <row r="490" spans="1:66" ht="15.5">
      <c r="A490" s="132">
        <v>391</v>
      </c>
      <c r="B490" s="13"/>
      <c r="C490" s="127"/>
      <c r="D490" s="129"/>
      <c r="E490" s="129"/>
      <c r="F490" s="129"/>
      <c r="G490" s="129"/>
      <c r="H490" s="129"/>
      <c r="I490" s="129"/>
      <c r="J490" s="129"/>
      <c r="K490" s="129"/>
      <c r="L490" s="129"/>
      <c r="M490" s="129"/>
      <c r="N490" s="129"/>
      <c r="O490" s="129"/>
      <c r="P490" s="129"/>
      <c r="Q490" s="129"/>
      <c r="R490" s="129"/>
      <c r="S490" s="129"/>
      <c r="T490" s="129"/>
      <c r="U490" s="129"/>
      <c r="V490" s="129"/>
      <c r="W490" s="129"/>
      <c r="X490" s="129"/>
      <c r="Y490" s="129"/>
      <c r="Z490" s="129"/>
      <c r="AA490" s="129"/>
      <c r="AB490" s="129"/>
      <c r="AC490" s="129"/>
      <c r="AD490" s="129"/>
      <c r="AE490" s="129"/>
      <c r="AF490" s="129"/>
      <c r="AG490" s="129"/>
      <c r="AH490" s="129"/>
      <c r="AI490" s="129"/>
      <c r="AJ490" s="129"/>
      <c r="AK490" s="129"/>
      <c r="AL490" s="129"/>
      <c r="AM490" s="129"/>
      <c r="AN490" s="129"/>
      <c r="AO490" s="129"/>
      <c r="AP490" s="129"/>
      <c r="AQ490" s="129"/>
      <c r="AR490" s="129"/>
      <c r="AS490" s="129"/>
      <c r="AT490" s="129"/>
      <c r="AU490" s="129"/>
      <c r="AV490" s="129"/>
      <c r="AW490" s="129"/>
      <c r="AX490" s="129"/>
      <c r="AY490" s="129"/>
      <c r="AZ490" s="129"/>
      <c r="BA490" s="129"/>
      <c r="BB490" s="129"/>
      <c r="BC490" s="129"/>
      <c r="BD490" s="129"/>
      <c r="BE490" s="129"/>
      <c r="BF490" s="129"/>
      <c r="BG490" s="129"/>
      <c r="BH490" s="129"/>
      <c r="BI490" s="1"/>
      <c r="BJ490" s="1"/>
      <c r="BK490" s="1"/>
    </row>
    <row r="491" spans="1:66" ht="15.5">
      <c r="A491" s="132">
        <v>392</v>
      </c>
      <c r="B491" s="13"/>
      <c r="C491" s="127"/>
      <c r="D491" s="129"/>
      <c r="E491" s="129"/>
      <c r="F491" s="129"/>
      <c r="G491" s="129"/>
      <c r="H491" s="129"/>
      <c r="I491" s="129"/>
      <c r="J491" s="129"/>
      <c r="K491" s="129"/>
      <c r="L491" s="129"/>
      <c r="M491" s="129"/>
      <c r="N491" s="129"/>
      <c r="O491" s="129"/>
      <c r="P491" s="129"/>
      <c r="Q491" s="129"/>
      <c r="R491" s="129"/>
      <c r="S491" s="129"/>
      <c r="T491" s="129"/>
      <c r="U491" s="129"/>
      <c r="V491" s="129"/>
      <c r="W491" s="129"/>
      <c r="X491" s="129"/>
      <c r="Y491" s="129"/>
      <c r="Z491" s="129"/>
      <c r="AA491" s="129"/>
      <c r="AB491" s="129"/>
      <c r="AC491" s="129"/>
      <c r="AD491" s="129"/>
      <c r="AE491" s="129"/>
      <c r="AF491" s="129"/>
      <c r="AG491" s="129"/>
      <c r="AH491" s="129"/>
      <c r="AI491" s="129"/>
      <c r="AJ491" s="129"/>
      <c r="AK491" s="129"/>
      <c r="AL491" s="129"/>
      <c r="AM491" s="129"/>
      <c r="AN491" s="129"/>
      <c r="AO491" s="129"/>
      <c r="AP491" s="129"/>
      <c r="AQ491" s="129"/>
      <c r="AR491" s="129"/>
      <c r="AS491" s="129"/>
      <c r="AT491" s="129"/>
      <c r="AU491" s="129"/>
      <c r="AV491" s="129"/>
      <c r="AW491" s="129"/>
      <c r="AX491" s="129"/>
      <c r="AY491" s="129"/>
      <c r="AZ491" s="129"/>
      <c r="BA491" s="129"/>
      <c r="BB491" s="129"/>
      <c r="BC491" s="129"/>
      <c r="BD491" s="129"/>
      <c r="BE491" s="129"/>
      <c r="BF491" s="129"/>
      <c r="BG491" s="129"/>
      <c r="BH491" s="129"/>
      <c r="BI491" s="1"/>
      <c r="BJ491" s="1"/>
      <c r="BK491" s="1"/>
    </row>
    <row r="492" spans="1:66" ht="15.5">
      <c r="A492" s="132">
        <v>393</v>
      </c>
      <c r="B492" s="13"/>
      <c r="C492" s="127"/>
      <c r="D492" s="129"/>
      <c r="E492" s="129"/>
      <c r="F492" s="129"/>
      <c r="G492" s="129"/>
      <c r="H492" s="129"/>
      <c r="I492" s="129"/>
      <c r="J492" s="129"/>
      <c r="K492" s="129"/>
      <c r="L492" s="129"/>
      <c r="M492" s="129"/>
      <c r="N492" s="129"/>
      <c r="O492" s="129"/>
      <c r="P492" s="129"/>
      <c r="Q492" s="129"/>
      <c r="R492" s="129"/>
      <c r="S492" s="129"/>
      <c r="T492" s="129"/>
      <c r="U492" s="129"/>
      <c r="V492" s="129"/>
      <c r="W492" s="129"/>
      <c r="X492" s="129"/>
      <c r="Y492" s="129"/>
      <c r="Z492" s="129"/>
      <c r="AA492" s="129"/>
      <c r="AB492" s="129"/>
      <c r="AC492" s="129"/>
      <c r="AD492" s="129"/>
      <c r="AE492" s="129"/>
      <c r="AF492" s="129"/>
      <c r="AG492" s="129"/>
      <c r="AH492" s="129"/>
      <c r="AI492" s="129"/>
      <c r="AJ492" s="129"/>
      <c r="AK492" s="129"/>
      <c r="AL492" s="129"/>
      <c r="AM492" s="129"/>
      <c r="AN492" s="129"/>
      <c r="AO492" s="129"/>
      <c r="AP492" s="129"/>
      <c r="AQ492" s="129"/>
      <c r="AR492" s="129"/>
      <c r="AS492" s="129"/>
      <c r="AT492" s="129"/>
      <c r="AU492" s="129"/>
      <c r="AV492" s="129"/>
      <c r="AW492" s="129"/>
      <c r="AX492" s="129"/>
      <c r="AY492" s="129"/>
      <c r="AZ492" s="129"/>
      <c r="BA492" s="129"/>
      <c r="BB492" s="129"/>
      <c r="BC492" s="129"/>
      <c r="BD492" s="129"/>
      <c r="BE492" s="129"/>
      <c r="BF492" s="129"/>
      <c r="BG492" s="129"/>
      <c r="BH492" s="129"/>
      <c r="BI492" s="1"/>
      <c r="BJ492" s="1"/>
      <c r="BK492" s="1"/>
    </row>
    <row r="493" spans="1:66" ht="15.5">
      <c r="A493" s="132">
        <v>394</v>
      </c>
      <c r="B493" s="13"/>
      <c r="C493" s="127"/>
      <c r="D493" s="129"/>
      <c r="E493" s="129"/>
      <c r="F493" s="129"/>
      <c r="G493" s="129"/>
      <c r="H493" s="129"/>
      <c r="I493" s="129"/>
      <c r="J493" s="129"/>
      <c r="K493" s="129"/>
      <c r="L493" s="129"/>
      <c r="M493" s="129"/>
      <c r="N493" s="129"/>
      <c r="O493" s="129"/>
      <c r="P493" s="129"/>
      <c r="Q493" s="129"/>
      <c r="R493" s="129"/>
      <c r="S493" s="129"/>
      <c r="T493" s="129"/>
      <c r="U493" s="129"/>
      <c r="V493" s="129"/>
      <c r="W493" s="129"/>
      <c r="X493" s="129"/>
      <c r="Y493" s="129"/>
      <c r="Z493" s="129"/>
      <c r="AA493" s="129"/>
      <c r="AB493" s="129"/>
      <c r="AC493" s="129"/>
      <c r="AD493" s="129"/>
      <c r="AE493" s="129"/>
      <c r="AF493" s="129"/>
      <c r="AG493" s="129"/>
      <c r="AH493" s="129"/>
      <c r="AI493" s="129"/>
      <c r="AJ493" s="129"/>
      <c r="AK493" s="129"/>
      <c r="AL493" s="129"/>
      <c r="AM493" s="129"/>
      <c r="AN493" s="129"/>
      <c r="AO493" s="129"/>
      <c r="AP493" s="129"/>
      <c r="AQ493" s="129"/>
      <c r="AR493" s="129"/>
      <c r="AS493" s="129"/>
      <c r="AT493" s="129"/>
      <c r="AU493" s="129"/>
      <c r="AV493" s="129"/>
      <c r="AW493" s="129"/>
      <c r="AX493" s="129"/>
      <c r="AY493" s="129"/>
      <c r="AZ493" s="129"/>
      <c r="BA493" s="129"/>
      <c r="BB493" s="129"/>
      <c r="BC493" s="129"/>
      <c r="BD493" s="129"/>
      <c r="BE493" s="129"/>
      <c r="BF493" s="129"/>
      <c r="BG493" s="129"/>
      <c r="BH493" s="129"/>
      <c r="BI493" s="1"/>
      <c r="BJ493" s="1"/>
      <c r="BK493" s="1"/>
    </row>
    <row r="494" spans="1:66" ht="15.5">
      <c r="A494" s="132">
        <v>395</v>
      </c>
      <c r="B494" s="13"/>
      <c r="C494" s="127"/>
      <c r="D494" s="129"/>
      <c r="E494" s="129"/>
      <c r="F494" s="129"/>
      <c r="G494" s="129"/>
      <c r="H494" s="129"/>
      <c r="I494" s="129"/>
      <c r="J494" s="129"/>
      <c r="K494" s="129"/>
      <c r="L494" s="129"/>
      <c r="M494" s="129"/>
      <c r="N494" s="129"/>
      <c r="O494" s="129"/>
      <c r="P494" s="129"/>
      <c r="Q494" s="129"/>
      <c r="R494" s="129"/>
      <c r="S494" s="129"/>
      <c r="T494" s="129"/>
      <c r="U494" s="129"/>
      <c r="V494" s="129"/>
      <c r="W494" s="129"/>
      <c r="X494" s="129"/>
      <c r="Y494" s="129"/>
      <c r="Z494" s="129"/>
      <c r="AA494" s="129"/>
      <c r="AB494" s="129"/>
      <c r="AC494" s="129"/>
      <c r="AD494" s="129"/>
      <c r="AE494" s="129"/>
      <c r="AF494" s="129"/>
      <c r="AG494" s="129"/>
      <c r="AH494" s="129"/>
      <c r="AI494" s="129"/>
      <c r="AJ494" s="129"/>
      <c r="AK494" s="129"/>
      <c r="AL494" s="129"/>
      <c r="AM494" s="129"/>
      <c r="AN494" s="129"/>
      <c r="AO494" s="129"/>
      <c r="AP494" s="129"/>
      <c r="AQ494" s="129"/>
      <c r="AR494" s="129"/>
      <c r="AS494" s="129"/>
      <c r="AT494" s="129"/>
      <c r="AU494" s="129"/>
      <c r="AV494" s="129"/>
      <c r="AW494" s="129"/>
      <c r="AX494" s="129"/>
      <c r="AY494" s="129"/>
      <c r="AZ494" s="129"/>
      <c r="BA494" s="129"/>
      <c r="BB494" s="129"/>
      <c r="BC494" s="129"/>
      <c r="BD494" s="129"/>
      <c r="BE494" s="129"/>
      <c r="BF494" s="129"/>
      <c r="BG494" s="129"/>
      <c r="BH494" s="129"/>
      <c r="BI494" s="1"/>
      <c r="BJ494" s="1"/>
      <c r="BK494" s="1"/>
    </row>
    <row r="495" spans="1:66" ht="15.5">
      <c r="A495" s="132">
        <v>396</v>
      </c>
      <c r="B495" s="13"/>
      <c r="C495" s="127"/>
      <c r="D495" s="129"/>
      <c r="E495" s="129"/>
      <c r="F495" s="129"/>
      <c r="G495" s="129"/>
      <c r="H495" s="129"/>
      <c r="I495" s="129"/>
      <c r="J495" s="129"/>
      <c r="K495" s="129"/>
      <c r="L495" s="129"/>
      <c r="M495" s="129"/>
      <c r="N495" s="129"/>
      <c r="O495" s="129"/>
      <c r="P495" s="129"/>
      <c r="Q495" s="129"/>
      <c r="R495" s="129"/>
      <c r="S495" s="129"/>
      <c r="T495" s="129"/>
      <c r="U495" s="129"/>
      <c r="V495" s="129"/>
      <c r="W495" s="129"/>
      <c r="X495" s="129"/>
      <c r="Y495" s="129"/>
      <c r="Z495" s="129"/>
      <c r="AA495" s="129"/>
      <c r="AB495" s="129"/>
      <c r="AC495" s="129"/>
      <c r="AD495" s="129"/>
      <c r="AE495" s="129"/>
      <c r="AF495" s="129"/>
      <c r="AG495" s="129"/>
      <c r="AH495" s="129"/>
      <c r="AI495" s="129"/>
      <c r="AJ495" s="129"/>
      <c r="AK495" s="129"/>
      <c r="AL495" s="129"/>
      <c r="AM495" s="129"/>
      <c r="AN495" s="129"/>
      <c r="AO495" s="129"/>
      <c r="AP495" s="129"/>
      <c r="AQ495" s="129"/>
      <c r="AR495" s="129"/>
      <c r="AS495" s="129"/>
      <c r="AT495" s="129"/>
      <c r="AU495" s="129"/>
      <c r="AV495" s="129"/>
      <c r="AW495" s="129"/>
      <c r="AX495" s="129"/>
      <c r="AY495" s="129"/>
      <c r="AZ495" s="129"/>
      <c r="BA495" s="129"/>
      <c r="BB495" s="129"/>
      <c r="BC495" s="129"/>
      <c r="BD495" s="129"/>
      <c r="BE495" s="129"/>
      <c r="BF495" s="129"/>
      <c r="BG495" s="129"/>
      <c r="BH495" s="129"/>
      <c r="BI495" s="1"/>
      <c r="BJ495" s="1"/>
      <c r="BK495" s="1"/>
    </row>
    <row r="496" spans="1:66" ht="15.5">
      <c r="A496" s="132">
        <v>397</v>
      </c>
      <c r="B496" s="13"/>
      <c r="C496" s="127"/>
      <c r="D496" s="129"/>
      <c r="E496" s="129"/>
      <c r="F496" s="129"/>
      <c r="G496" s="129"/>
      <c r="H496" s="129"/>
      <c r="I496" s="129"/>
      <c r="J496" s="129"/>
      <c r="K496" s="129"/>
      <c r="L496" s="129"/>
      <c r="M496" s="129"/>
      <c r="N496" s="129"/>
      <c r="O496" s="129"/>
      <c r="P496" s="129"/>
      <c r="Q496" s="129"/>
      <c r="R496" s="129"/>
      <c r="S496" s="129"/>
      <c r="T496" s="129"/>
      <c r="U496" s="129"/>
      <c r="V496" s="129"/>
      <c r="W496" s="129"/>
      <c r="X496" s="129"/>
      <c r="Y496" s="129"/>
      <c r="Z496" s="129"/>
      <c r="AA496" s="129"/>
      <c r="AB496" s="129"/>
      <c r="AC496" s="129"/>
      <c r="AD496" s="129"/>
      <c r="AE496" s="129"/>
      <c r="AF496" s="129"/>
      <c r="AG496" s="129"/>
      <c r="AH496" s="129"/>
      <c r="AI496" s="129"/>
      <c r="AJ496" s="129"/>
      <c r="AK496" s="129"/>
      <c r="AL496" s="129"/>
      <c r="AM496" s="129"/>
      <c r="AN496" s="129"/>
      <c r="AO496" s="129"/>
      <c r="AP496" s="129"/>
      <c r="AQ496" s="129"/>
      <c r="AR496" s="129"/>
      <c r="AS496" s="129"/>
      <c r="AT496" s="129"/>
      <c r="AU496" s="129"/>
      <c r="AV496" s="129"/>
      <c r="AW496" s="129"/>
      <c r="AX496" s="129"/>
      <c r="AY496" s="129"/>
      <c r="AZ496" s="129"/>
      <c r="BA496" s="129"/>
      <c r="BB496" s="129"/>
      <c r="BC496" s="129"/>
      <c r="BD496" s="129"/>
      <c r="BE496" s="129"/>
      <c r="BF496" s="129"/>
      <c r="BG496" s="129"/>
      <c r="BH496" s="129"/>
      <c r="BI496" s="1"/>
      <c r="BJ496" s="1"/>
      <c r="BK496" s="1"/>
    </row>
    <row r="497" spans="1:66" ht="15.5">
      <c r="A497" s="132">
        <v>398</v>
      </c>
      <c r="B497" s="13"/>
      <c r="C497" s="127"/>
      <c r="D497" s="129"/>
      <c r="E497" s="129"/>
      <c r="F497" s="129"/>
      <c r="G497" s="129"/>
      <c r="H497" s="129"/>
      <c r="I497" s="129"/>
      <c r="J497" s="129"/>
      <c r="K497" s="129"/>
      <c r="L497" s="129"/>
      <c r="M497" s="129"/>
      <c r="N497" s="129"/>
      <c r="O497" s="129"/>
      <c r="P497" s="129"/>
      <c r="Q497" s="129"/>
      <c r="R497" s="129"/>
      <c r="S497" s="129"/>
      <c r="T497" s="129"/>
      <c r="U497" s="129"/>
      <c r="V497" s="129"/>
      <c r="W497" s="129"/>
      <c r="X497" s="129"/>
      <c r="Y497" s="129"/>
      <c r="Z497" s="129"/>
      <c r="AA497" s="129"/>
      <c r="AB497" s="129"/>
      <c r="AC497" s="129"/>
      <c r="AD497" s="129"/>
      <c r="AE497" s="129"/>
      <c r="AF497" s="129"/>
      <c r="AG497" s="129"/>
      <c r="AH497" s="129"/>
      <c r="AI497" s="129"/>
      <c r="AJ497" s="129"/>
      <c r="AK497" s="129"/>
      <c r="AL497" s="129"/>
      <c r="AM497" s="129"/>
      <c r="AN497" s="129"/>
      <c r="AO497" s="129"/>
      <c r="AP497" s="129"/>
      <c r="AQ497" s="129"/>
      <c r="AR497" s="129"/>
      <c r="AS497" s="129"/>
      <c r="AT497" s="129"/>
      <c r="AU497" s="129"/>
      <c r="AV497" s="129"/>
      <c r="AW497" s="129"/>
      <c r="AX497" s="129"/>
      <c r="AY497" s="129"/>
      <c r="AZ497" s="129"/>
      <c r="BA497" s="129"/>
      <c r="BB497" s="129"/>
      <c r="BC497" s="129"/>
      <c r="BD497" s="129"/>
      <c r="BE497" s="129"/>
      <c r="BF497" s="129"/>
      <c r="BG497" s="129"/>
      <c r="BH497" s="129"/>
      <c r="BI497" s="1"/>
      <c r="BJ497" s="1"/>
      <c r="BK497" s="1"/>
    </row>
    <row r="498" spans="1:66" ht="15.5">
      <c r="A498" s="132">
        <v>399</v>
      </c>
      <c r="B498" s="13">
        <v>4</v>
      </c>
      <c r="C498" s="127"/>
      <c r="D498" s="129"/>
      <c r="E498" s="129"/>
      <c r="F498" s="129"/>
      <c r="G498" s="129"/>
      <c r="H498" s="129"/>
      <c r="I498" s="129"/>
      <c r="J498" s="129"/>
      <c r="K498" s="129"/>
      <c r="L498" s="129"/>
      <c r="M498" s="129"/>
      <c r="N498" s="129"/>
      <c r="O498" s="129"/>
      <c r="P498" s="129"/>
      <c r="Q498" s="129"/>
      <c r="R498" s="129"/>
      <c r="S498" s="129"/>
      <c r="T498" s="129"/>
      <c r="U498" s="129"/>
      <c r="V498" s="129"/>
      <c r="W498" s="129"/>
      <c r="X498" s="129"/>
      <c r="Y498" s="129"/>
      <c r="Z498" s="129"/>
      <c r="AA498" s="129"/>
      <c r="AB498" s="129"/>
      <c r="AC498" s="129"/>
      <c r="AD498" s="129"/>
      <c r="AE498" s="129"/>
      <c r="AF498" s="129"/>
      <c r="AG498" s="129"/>
      <c r="AH498" s="129"/>
      <c r="AI498" s="129"/>
      <c r="AJ498" s="129"/>
      <c r="AK498" s="129"/>
      <c r="AL498" s="129"/>
      <c r="AM498" s="129"/>
      <c r="AN498" s="129"/>
      <c r="AO498" s="129"/>
      <c r="AP498" s="129"/>
      <c r="AQ498" s="129"/>
      <c r="AR498" s="129"/>
      <c r="AS498" s="129"/>
      <c r="AT498" s="129"/>
      <c r="AU498" s="129"/>
      <c r="AV498" s="129"/>
      <c r="AW498" s="129"/>
      <c r="AX498" s="129"/>
      <c r="AY498" s="129"/>
      <c r="AZ498" s="129"/>
      <c r="BA498" s="129"/>
      <c r="BB498" s="129"/>
      <c r="BC498" s="129"/>
      <c r="BD498" s="129"/>
      <c r="BE498" s="129"/>
      <c r="BF498" s="129"/>
      <c r="BG498" s="129"/>
      <c r="BH498" s="129"/>
      <c r="BI498" s="1"/>
      <c r="BJ498" s="1"/>
      <c r="BK498" s="1"/>
    </row>
    <row r="499" spans="1:66" ht="39.5">
      <c r="A499" s="132">
        <v>400</v>
      </c>
      <c r="B499" s="140" t="s">
        <v>110</v>
      </c>
      <c r="C499" s="134" t="s">
        <v>82</v>
      </c>
      <c r="D499" s="135"/>
      <c r="E499" s="135"/>
      <c r="F499" s="135"/>
      <c r="G499" s="135"/>
      <c r="H499" s="135"/>
      <c r="I499" s="135"/>
      <c r="J499" s="135"/>
      <c r="K499" s="135"/>
      <c r="L499" s="135"/>
      <c r="M499" s="135"/>
      <c r="N499" s="135"/>
      <c r="O499" s="135"/>
      <c r="P499" s="135"/>
      <c r="Q499" s="135"/>
      <c r="R499" s="135"/>
      <c r="S499" s="135"/>
      <c r="T499" s="135"/>
      <c r="U499" s="135"/>
      <c r="V499" s="135"/>
      <c r="W499" s="135"/>
      <c r="X499" s="135"/>
      <c r="Y499" s="135"/>
      <c r="Z499" s="135"/>
      <c r="AA499" s="135"/>
      <c r="AB499" s="135"/>
      <c r="AC499" s="135"/>
      <c r="AD499" s="135"/>
      <c r="AE499" s="135"/>
      <c r="AF499" s="135"/>
      <c r="AG499" s="135"/>
      <c r="AH499" s="135"/>
      <c r="AI499" s="135"/>
      <c r="AJ499" s="135"/>
      <c r="AK499" s="135"/>
      <c r="AL499" s="135"/>
      <c r="AM499" s="135"/>
      <c r="AN499" s="135"/>
      <c r="AO499" s="135"/>
      <c r="AP499" s="135" t="s">
        <v>83</v>
      </c>
      <c r="AQ499" s="135" t="s">
        <v>84</v>
      </c>
      <c r="AR499" s="135" t="s">
        <v>85</v>
      </c>
      <c r="AS499" s="135" t="s">
        <v>86</v>
      </c>
      <c r="AT499" s="135" t="s">
        <v>87</v>
      </c>
      <c r="AU499" s="135" t="s">
        <v>88</v>
      </c>
      <c r="AV499" s="135" t="s">
        <v>89</v>
      </c>
      <c r="AW499" s="135" t="s">
        <v>90</v>
      </c>
      <c r="AX499" s="135" t="s">
        <v>91</v>
      </c>
      <c r="AY499" s="135" t="s">
        <v>92</v>
      </c>
      <c r="AZ499" s="135" t="s">
        <v>93</v>
      </c>
      <c r="BA499" s="135" t="s">
        <v>94</v>
      </c>
      <c r="BB499" s="135" t="s">
        <v>95</v>
      </c>
      <c r="BC499" s="135" t="s">
        <v>96</v>
      </c>
      <c r="BD499" s="135" t="s">
        <v>97</v>
      </c>
      <c r="BE499" s="135" t="s">
        <v>98</v>
      </c>
      <c r="BF499" s="135" t="s">
        <v>99</v>
      </c>
      <c r="BG499" s="135" t="s">
        <v>100</v>
      </c>
      <c r="BH499" s="135" t="s">
        <v>103</v>
      </c>
      <c r="BI499" s="130" t="s">
        <v>313</v>
      </c>
      <c r="BJ499" s="131" t="s">
        <v>314</v>
      </c>
      <c r="BK499" s="1" t="s">
        <v>221</v>
      </c>
      <c r="BL499" s="1" t="s">
        <v>315</v>
      </c>
      <c r="BM499" s="1" t="s">
        <v>223</v>
      </c>
      <c r="BN499" s="1" t="s">
        <v>316</v>
      </c>
    </row>
    <row r="500" spans="1:66">
      <c r="A500" s="132">
        <v>401</v>
      </c>
      <c r="B500" s="121" t="s">
        <v>0</v>
      </c>
      <c r="C500" s="128">
        <f>C100+$B$498/5*(C600-C100)</f>
        <v>7054865.030843107</v>
      </c>
      <c r="D500" s="128"/>
      <c r="E500" s="128"/>
      <c r="F500" s="128"/>
      <c r="G500" s="128"/>
      <c r="H500" s="128"/>
      <c r="I500" s="128"/>
      <c r="J500" s="128"/>
      <c r="K500" s="128"/>
      <c r="L500" s="128"/>
      <c r="M500" s="128"/>
      <c r="N500" s="128"/>
      <c r="O500" s="128"/>
      <c r="P500" s="128"/>
      <c r="Q500" s="128"/>
      <c r="R500" s="128"/>
      <c r="S500" s="128"/>
      <c r="T500" s="128"/>
      <c r="U500" s="128"/>
      <c r="V500" s="128"/>
      <c r="W500" s="128"/>
      <c r="X500" s="128"/>
      <c r="Y500" s="128"/>
      <c r="Z500" s="128"/>
      <c r="AA500" s="128"/>
      <c r="AB500" s="128"/>
      <c r="AC500" s="128"/>
      <c r="AD500" s="128"/>
      <c r="AE500" s="128"/>
      <c r="AF500" s="128"/>
      <c r="AG500" s="128"/>
      <c r="AH500" s="128"/>
      <c r="AI500" s="128"/>
      <c r="AJ500" s="128"/>
      <c r="AK500" s="128"/>
      <c r="AL500" s="128"/>
      <c r="AM500" s="128"/>
      <c r="AN500" s="128"/>
      <c r="AO500" s="128"/>
      <c r="AP500" s="128">
        <f t="shared" ref="AP500:BH504" si="120">AP100+$B$498/5*(AP600-AP100)</f>
        <v>405518.85862300085</v>
      </c>
      <c r="AQ500" s="128">
        <f t="shared" si="120"/>
        <v>406260.2724795668</v>
      </c>
      <c r="AR500" s="128">
        <f t="shared" si="120"/>
        <v>420657.46512650652</v>
      </c>
      <c r="AS500" s="128">
        <f t="shared" si="120"/>
        <v>432170.69231832289</v>
      </c>
      <c r="AT500" s="128">
        <f t="shared" si="120"/>
        <v>465371.13115183945</v>
      </c>
      <c r="AU500" s="128">
        <f t="shared" si="120"/>
        <v>521778.43241972412</v>
      </c>
      <c r="AV500" s="128">
        <f t="shared" si="120"/>
        <v>545546.315936864</v>
      </c>
      <c r="AW500" s="128">
        <f t="shared" si="120"/>
        <v>537205.98003704415</v>
      </c>
      <c r="AX500" s="128">
        <f t="shared" si="120"/>
        <v>495549.09719759569</v>
      </c>
      <c r="AY500" s="128">
        <f t="shared" si="120"/>
        <v>431966.33830620104</v>
      </c>
      <c r="AZ500" s="128">
        <f t="shared" si="120"/>
        <v>417066.82034616434</v>
      </c>
      <c r="BA500" s="128">
        <f t="shared" si="120"/>
        <v>401580.99505778617</v>
      </c>
      <c r="BB500" s="128">
        <f t="shared" si="120"/>
        <v>374919.61432983476</v>
      </c>
      <c r="BC500" s="128">
        <f t="shared" si="120"/>
        <v>341831.96601142862</v>
      </c>
      <c r="BD500" s="128">
        <f t="shared" si="120"/>
        <v>293800.52943326515</v>
      </c>
      <c r="BE500" s="128">
        <f t="shared" si="120"/>
        <v>244601.49532406399</v>
      </c>
      <c r="BF500" s="128">
        <f t="shared" si="120"/>
        <v>162670.95299309638</v>
      </c>
      <c r="BG500" s="128">
        <f t="shared" si="120"/>
        <v>156368.07375080112</v>
      </c>
      <c r="BH500" s="128">
        <f t="shared" si="120"/>
        <v>7054865.030843107</v>
      </c>
      <c r="BI500" s="128">
        <f>SUM(AP500:AR500)</f>
        <v>1232436.5962290741</v>
      </c>
      <c r="BJ500" s="128">
        <f>SUM(AS500:AT500)+AR500*0.6</f>
        <v>1149936.3025460662</v>
      </c>
      <c r="BK500" s="128">
        <f>SUM(AS500:AT500)</f>
        <v>897541.82347016234</v>
      </c>
      <c r="BL500" s="128">
        <f>SUM(AT500:BB500)+AS500*0.4</f>
        <v>4363853.0017103832</v>
      </c>
      <c r="BM500" s="128">
        <f>SUM(BC500:BG500)</f>
        <v>1199273.0175126554</v>
      </c>
      <c r="BN500" s="128">
        <f>SUM(BD500:BG500)</f>
        <v>857441.05150122661</v>
      </c>
    </row>
    <row r="501" spans="1:66">
      <c r="A501" s="132">
        <v>402</v>
      </c>
      <c r="B501" s="25" t="s">
        <v>1</v>
      </c>
      <c r="C501" s="128">
        <f t="shared" ref="C501:C564" si="121">C101+$B$498/5*(C601-C101)</f>
        <v>13359.448984707797</v>
      </c>
      <c r="D501" s="128"/>
      <c r="E501" s="128"/>
      <c r="F501" s="128"/>
      <c r="G501" s="128"/>
      <c r="H501" s="128"/>
      <c r="I501" s="128"/>
      <c r="J501" s="128"/>
      <c r="K501" s="128"/>
      <c r="L501" s="128"/>
      <c r="M501" s="128"/>
      <c r="N501" s="128"/>
      <c r="O501" s="128"/>
      <c r="P501" s="128"/>
      <c r="Q501" s="128"/>
      <c r="R501" s="128"/>
      <c r="S501" s="128"/>
      <c r="T501" s="128"/>
      <c r="U501" s="128"/>
      <c r="V501" s="128"/>
      <c r="W501" s="128"/>
      <c r="X501" s="128"/>
      <c r="Y501" s="128"/>
      <c r="Z501" s="128"/>
      <c r="AA501" s="128"/>
      <c r="AB501" s="128"/>
      <c r="AC501" s="128"/>
      <c r="AD501" s="128"/>
      <c r="AE501" s="128"/>
      <c r="AF501" s="128"/>
      <c r="AG501" s="128"/>
      <c r="AH501" s="128"/>
      <c r="AI501" s="128"/>
      <c r="AJ501" s="128"/>
      <c r="AK501" s="128"/>
      <c r="AL501" s="128"/>
      <c r="AM501" s="128"/>
      <c r="AN501" s="128"/>
      <c r="AO501" s="128"/>
      <c r="AP501" s="128">
        <f t="shared" si="120"/>
        <v>572.08495258268249</v>
      </c>
      <c r="AQ501" s="128">
        <f t="shared" si="120"/>
        <v>626.02388626597872</v>
      </c>
      <c r="AR501" s="128">
        <f t="shared" si="120"/>
        <v>749.31339287206504</v>
      </c>
      <c r="AS501" s="128">
        <f t="shared" si="120"/>
        <v>707.79389666588042</v>
      </c>
      <c r="AT501" s="128">
        <f t="shared" si="120"/>
        <v>510.6863194504806</v>
      </c>
      <c r="AU501" s="128">
        <f t="shared" si="120"/>
        <v>691.80629518870705</v>
      </c>
      <c r="AV501" s="128">
        <f t="shared" si="120"/>
        <v>692.46627896178688</v>
      </c>
      <c r="AW501" s="128">
        <f t="shared" si="120"/>
        <v>702.43709616346518</v>
      </c>
      <c r="AX501" s="128">
        <f t="shared" si="120"/>
        <v>813.86659036170772</v>
      </c>
      <c r="AY501" s="128">
        <f t="shared" si="120"/>
        <v>835.60679707900329</v>
      </c>
      <c r="AZ501" s="128">
        <f t="shared" si="120"/>
        <v>887.26200482635022</v>
      </c>
      <c r="BA501" s="128">
        <f t="shared" si="120"/>
        <v>927.0316622543678</v>
      </c>
      <c r="BB501" s="128">
        <f t="shared" si="120"/>
        <v>1045.4826437687868</v>
      </c>
      <c r="BC501" s="128">
        <f t="shared" si="120"/>
        <v>1074.166988574259</v>
      </c>
      <c r="BD501" s="128">
        <f t="shared" si="120"/>
        <v>922.26836412215198</v>
      </c>
      <c r="BE501" s="128">
        <f t="shared" si="120"/>
        <v>737.18231521920711</v>
      </c>
      <c r="BF501" s="128">
        <f t="shared" si="120"/>
        <v>464.39475452090193</v>
      </c>
      <c r="BG501" s="128">
        <f t="shared" si="120"/>
        <v>399.57474583001584</v>
      </c>
      <c r="BH501" s="128">
        <f t="shared" si="120"/>
        <v>13359.448984707797</v>
      </c>
      <c r="BI501" s="128">
        <f t="shared" ref="BI501:BI564" si="122">SUM(AP501:AR501)</f>
        <v>1947.4222317207264</v>
      </c>
      <c r="BJ501" s="128">
        <f t="shared" ref="BJ501:BJ564" si="123">SUM(AS501:AT501)+AR501*0.6</f>
        <v>1668.0682518396002</v>
      </c>
      <c r="BK501" s="128">
        <f t="shared" ref="BK501:BK564" si="124">SUM(AS501:AT501)</f>
        <v>1218.4802161163611</v>
      </c>
      <c r="BL501" s="128">
        <f t="shared" ref="BL501:BL564" si="125">SUM(AT501:BB501)+AS501*0.4</f>
        <v>7389.7632467210078</v>
      </c>
      <c r="BM501" s="128">
        <f t="shared" ref="BM501:BM564" si="126">SUM(BC501:BG501)</f>
        <v>3597.5871682665356</v>
      </c>
      <c r="BN501" s="128">
        <f t="shared" ref="BN501:BN564" si="127">SUM(BD501:BG501)</f>
        <v>2523.4201796922766</v>
      </c>
    </row>
    <row r="502" spans="1:66">
      <c r="A502" s="132">
        <v>403</v>
      </c>
      <c r="B502" s="25" t="s">
        <v>2</v>
      </c>
      <c r="C502" s="128">
        <f t="shared" si="121"/>
        <v>11902.988924822919</v>
      </c>
      <c r="D502" s="128"/>
      <c r="E502" s="128"/>
      <c r="F502" s="128"/>
      <c r="G502" s="128"/>
      <c r="H502" s="128"/>
      <c r="I502" s="128"/>
      <c r="J502" s="128"/>
      <c r="K502" s="128"/>
      <c r="L502" s="128"/>
      <c r="M502" s="128"/>
      <c r="N502" s="128"/>
      <c r="O502" s="128"/>
      <c r="P502" s="128"/>
      <c r="Q502" s="128"/>
      <c r="R502" s="128"/>
      <c r="S502" s="128"/>
      <c r="T502" s="128"/>
      <c r="U502" s="128"/>
      <c r="V502" s="128"/>
      <c r="W502" s="128"/>
      <c r="X502" s="128"/>
      <c r="Y502" s="128"/>
      <c r="Z502" s="128"/>
      <c r="AA502" s="128"/>
      <c r="AB502" s="128"/>
      <c r="AC502" s="128"/>
      <c r="AD502" s="128"/>
      <c r="AE502" s="128"/>
      <c r="AF502" s="128"/>
      <c r="AG502" s="128"/>
      <c r="AH502" s="128"/>
      <c r="AI502" s="128"/>
      <c r="AJ502" s="128"/>
      <c r="AK502" s="128"/>
      <c r="AL502" s="128"/>
      <c r="AM502" s="128"/>
      <c r="AN502" s="128"/>
      <c r="AO502" s="128"/>
      <c r="AP502" s="128">
        <f t="shared" si="120"/>
        <v>549.06885648579441</v>
      </c>
      <c r="AQ502" s="128">
        <f t="shared" si="120"/>
        <v>531.86802369171482</v>
      </c>
      <c r="AR502" s="128">
        <f t="shared" si="120"/>
        <v>604.61585076962297</v>
      </c>
      <c r="AS502" s="128">
        <f t="shared" si="120"/>
        <v>554.69370183987689</v>
      </c>
      <c r="AT502" s="128">
        <f t="shared" si="120"/>
        <v>591.24018162394088</v>
      </c>
      <c r="AU502" s="128">
        <f t="shared" si="120"/>
        <v>791.63373440095415</v>
      </c>
      <c r="AV502" s="128">
        <f t="shared" si="120"/>
        <v>756.74484934276575</v>
      </c>
      <c r="AW502" s="128">
        <f t="shared" si="120"/>
        <v>784.93171430970119</v>
      </c>
      <c r="AX502" s="128">
        <f t="shared" si="120"/>
        <v>609.34288759645892</v>
      </c>
      <c r="AY502" s="128">
        <f t="shared" si="120"/>
        <v>691.85557846869835</v>
      </c>
      <c r="AZ502" s="128">
        <f t="shared" si="120"/>
        <v>717.20422520898433</v>
      </c>
      <c r="BA502" s="128">
        <f t="shared" si="120"/>
        <v>856.56055509348766</v>
      </c>
      <c r="BB502" s="128">
        <f t="shared" si="120"/>
        <v>839.90532942767004</v>
      </c>
      <c r="BC502" s="128">
        <f t="shared" si="120"/>
        <v>835.27261215937688</v>
      </c>
      <c r="BD502" s="128">
        <f t="shared" si="120"/>
        <v>766.93885539817654</v>
      </c>
      <c r="BE502" s="128">
        <f t="shared" si="120"/>
        <v>634.63156168826413</v>
      </c>
      <c r="BF502" s="128">
        <f t="shared" si="120"/>
        <v>407.22579335558709</v>
      </c>
      <c r="BG502" s="128">
        <f t="shared" si="120"/>
        <v>379.25461396184198</v>
      </c>
      <c r="BH502" s="128">
        <f t="shared" si="120"/>
        <v>11902.988924822919</v>
      </c>
      <c r="BI502" s="128">
        <f t="shared" si="122"/>
        <v>1685.5527309471322</v>
      </c>
      <c r="BJ502" s="128">
        <f t="shared" si="123"/>
        <v>1508.7033939255916</v>
      </c>
      <c r="BK502" s="128">
        <f t="shared" si="124"/>
        <v>1145.9338834638179</v>
      </c>
      <c r="BL502" s="128">
        <f t="shared" si="125"/>
        <v>6861.2965362086125</v>
      </c>
      <c r="BM502" s="128">
        <f t="shared" si="126"/>
        <v>3023.323436563247</v>
      </c>
      <c r="BN502" s="128">
        <f t="shared" si="127"/>
        <v>2188.0508244038697</v>
      </c>
    </row>
    <row r="503" spans="1:66">
      <c r="A503" s="132">
        <v>404</v>
      </c>
      <c r="B503" s="25" t="s">
        <v>3</v>
      </c>
      <c r="C503" s="128">
        <f t="shared" si="121"/>
        <v>122039.20853864044</v>
      </c>
      <c r="D503" s="128"/>
      <c r="E503" s="128"/>
      <c r="F503" s="128"/>
      <c r="G503" s="128"/>
      <c r="H503" s="128"/>
      <c r="I503" s="128"/>
      <c r="J503" s="128"/>
      <c r="K503" s="128"/>
      <c r="L503" s="128"/>
      <c r="M503" s="128"/>
      <c r="N503" s="128"/>
      <c r="O503" s="128"/>
      <c r="P503" s="128"/>
      <c r="Q503" s="128"/>
      <c r="R503" s="128"/>
      <c r="S503" s="128"/>
      <c r="T503" s="128"/>
      <c r="U503" s="128"/>
      <c r="V503" s="128"/>
      <c r="W503" s="128"/>
      <c r="X503" s="128"/>
      <c r="Y503" s="128"/>
      <c r="Z503" s="128"/>
      <c r="AA503" s="128"/>
      <c r="AB503" s="128"/>
      <c r="AC503" s="128"/>
      <c r="AD503" s="128"/>
      <c r="AE503" s="128"/>
      <c r="AF503" s="128"/>
      <c r="AG503" s="128"/>
      <c r="AH503" s="128"/>
      <c r="AI503" s="128"/>
      <c r="AJ503" s="128"/>
      <c r="AK503" s="128"/>
      <c r="AL503" s="128"/>
      <c r="AM503" s="128"/>
      <c r="AN503" s="128"/>
      <c r="AO503" s="128"/>
      <c r="AP503" s="128">
        <f t="shared" si="120"/>
        <v>7005.1593862416566</v>
      </c>
      <c r="AQ503" s="128">
        <f t="shared" si="120"/>
        <v>7179.662979810304</v>
      </c>
      <c r="AR503" s="128">
        <f t="shared" si="120"/>
        <v>7744.2516482323317</v>
      </c>
      <c r="AS503" s="128">
        <f t="shared" si="120"/>
        <v>8273.8504055662725</v>
      </c>
      <c r="AT503" s="128">
        <f t="shared" si="120"/>
        <v>8129.0718028484453</v>
      </c>
      <c r="AU503" s="128">
        <f t="shared" si="120"/>
        <v>7412.2662291317074</v>
      </c>
      <c r="AV503" s="128">
        <f t="shared" si="120"/>
        <v>8341.4691606614979</v>
      </c>
      <c r="AW503" s="128">
        <f t="shared" si="120"/>
        <v>7910.3591110773368</v>
      </c>
      <c r="AX503" s="128">
        <f t="shared" si="120"/>
        <v>7473.181101643243</v>
      </c>
      <c r="AY503" s="128">
        <f t="shared" si="120"/>
        <v>7107.3039345910847</v>
      </c>
      <c r="AZ503" s="128">
        <f t="shared" si="120"/>
        <v>7212.4033655560143</v>
      </c>
      <c r="BA503" s="128">
        <f t="shared" si="120"/>
        <v>6934.2386181940237</v>
      </c>
      <c r="BB503" s="128">
        <f t="shared" si="120"/>
        <v>6854.8086128190143</v>
      </c>
      <c r="BC503" s="128">
        <f t="shared" si="120"/>
        <v>6636.6012046232918</v>
      </c>
      <c r="BD503" s="128">
        <f t="shared" si="120"/>
        <v>6052.2188298448791</v>
      </c>
      <c r="BE503" s="128">
        <f t="shared" si="120"/>
        <v>5054.0821501983664</v>
      </c>
      <c r="BF503" s="128">
        <f t="shared" si="120"/>
        <v>3415.9505761593305</v>
      </c>
      <c r="BG503" s="128">
        <f t="shared" si="120"/>
        <v>3302.3294214416251</v>
      </c>
      <c r="BH503" s="128">
        <f t="shared" si="120"/>
        <v>122039.20853864044</v>
      </c>
      <c r="BI503" s="128">
        <f t="shared" si="122"/>
        <v>21929.074014284291</v>
      </c>
      <c r="BJ503" s="128">
        <f t="shared" si="123"/>
        <v>21049.473197354117</v>
      </c>
      <c r="BK503" s="128">
        <f t="shared" si="124"/>
        <v>16402.922208414719</v>
      </c>
      <c r="BL503" s="128">
        <f t="shared" si="125"/>
        <v>70684.642098748882</v>
      </c>
      <c r="BM503" s="128">
        <f t="shared" si="126"/>
        <v>24461.182182267494</v>
      </c>
      <c r="BN503" s="128">
        <f t="shared" si="127"/>
        <v>17824.5809776442</v>
      </c>
    </row>
    <row r="504" spans="1:66">
      <c r="A504" s="132">
        <v>405</v>
      </c>
      <c r="B504" s="25" t="s">
        <v>4</v>
      </c>
      <c r="C504" s="128">
        <f t="shared" si="121"/>
        <v>131891.48606766848</v>
      </c>
      <c r="D504" s="128"/>
      <c r="E504" s="128"/>
      <c r="F504" s="128"/>
      <c r="G504" s="128"/>
      <c r="H504" s="128"/>
      <c r="I504" s="128"/>
      <c r="J504" s="128"/>
      <c r="K504" s="128"/>
      <c r="L504" s="128"/>
      <c r="M504" s="128"/>
      <c r="N504" s="128"/>
      <c r="O504" s="128"/>
      <c r="P504" s="128"/>
      <c r="Q504" s="128"/>
      <c r="R504" s="128"/>
      <c r="S504" s="128"/>
      <c r="T504" s="128"/>
      <c r="U504" s="128"/>
      <c r="V504" s="128"/>
      <c r="W504" s="128"/>
      <c r="X504" s="128"/>
      <c r="Y504" s="128"/>
      <c r="Z504" s="128"/>
      <c r="AA504" s="128"/>
      <c r="AB504" s="128"/>
      <c r="AC504" s="128"/>
      <c r="AD504" s="128"/>
      <c r="AE504" s="128"/>
      <c r="AF504" s="128"/>
      <c r="AG504" s="128"/>
      <c r="AH504" s="128"/>
      <c r="AI504" s="128"/>
      <c r="AJ504" s="128"/>
      <c r="AK504" s="128"/>
      <c r="AL504" s="128"/>
      <c r="AM504" s="128"/>
      <c r="AN504" s="128"/>
      <c r="AO504" s="128"/>
      <c r="AP504" s="128">
        <f t="shared" si="120"/>
        <v>7072.7373646247934</v>
      </c>
      <c r="AQ504" s="128">
        <f t="shared" si="120"/>
        <v>7417.8515822727541</v>
      </c>
      <c r="AR504" s="128">
        <f t="shared" si="120"/>
        <v>8095.5599529833444</v>
      </c>
      <c r="AS504" s="128">
        <f t="shared" si="120"/>
        <v>8088.9768075866623</v>
      </c>
      <c r="AT504" s="128">
        <f t="shared" ref="AP504:BH508" si="128">AT104+$B$498/5*(AT604-AT104)</f>
        <v>8068.4739189451047</v>
      </c>
      <c r="AU504" s="128">
        <f t="shared" si="128"/>
        <v>7646.0697963539078</v>
      </c>
      <c r="AV504" s="128">
        <f t="shared" si="128"/>
        <v>8528.955628395619</v>
      </c>
      <c r="AW504" s="128">
        <f t="shared" si="128"/>
        <v>9672.4404289954546</v>
      </c>
      <c r="AX504" s="128">
        <f t="shared" si="128"/>
        <v>9437.1288248051478</v>
      </c>
      <c r="AY504" s="128">
        <f t="shared" si="128"/>
        <v>8993.5495339782647</v>
      </c>
      <c r="AZ504" s="128">
        <f t="shared" si="128"/>
        <v>8638.3643365686548</v>
      </c>
      <c r="BA504" s="128">
        <f t="shared" si="128"/>
        <v>7801.6142962065042</v>
      </c>
      <c r="BB504" s="128">
        <f t="shared" si="128"/>
        <v>7210.0746946099434</v>
      </c>
      <c r="BC504" s="128">
        <f t="shared" si="128"/>
        <v>6777.9051417098126</v>
      </c>
      <c r="BD504" s="128">
        <f t="shared" si="128"/>
        <v>5988.2894653839148</v>
      </c>
      <c r="BE504" s="128">
        <f t="shared" si="128"/>
        <v>5285.2727084071612</v>
      </c>
      <c r="BF504" s="128">
        <f t="shared" si="128"/>
        <v>3595.0257682800357</v>
      </c>
      <c r="BG504" s="128">
        <f t="shared" si="128"/>
        <v>3573.1958175613595</v>
      </c>
      <c r="BH504" s="128">
        <f t="shared" si="128"/>
        <v>131891.48606766848</v>
      </c>
      <c r="BI504" s="128">
        <f t="shared" si="122"/>
        <v>22586.148899880893</v>
      </c>
      <c r="BJ504" s="128">
        <f t="shared" si="123"/>
        <v>21014.786698321772</v>
      </c>
      <c r="BK504" s="128">
        <f t="shared" si="124"/>
        <v>16157.450726531766</v>
      </c>
      <c r="BL504" s="128">
        <f t="shared" si="125"/>
        <v>79232.262181893268</v>
      </c>
      <c r="BM504" s="128">
        <f t="shared" si="126"/>
        <v>25219.688901342281</v>
      </c>
      <c r="BN504" s="128">
        <f t="shared" si="127"/>
        <v>18441.783759632472</v>
      </c>
    </row>
    <row r="505" spans="1:66">
      <c r="A505" s="132">
        <v>406</v>
      </c>
      <c r="B505" s="25" t="s">
        <v>5</v>
      </c>
      <c r="C505" s="128">
        <f t="shared" si="121"/>
        <v>43572.107884944417</v>
      </c>
      <c r="D505" s="128"/>
      <c r="E505" s="128"/>
      <c r="F505" s="128"/>
      <c r="G505" s="128"/>
      <c r="H505" s="128"/>
      <c r="I505" s="128"/>
      <c r="J505" s="128"/>
      <c r="K505" s="128"/>
      <c r="L505" s="128"/>
      <c r="M505" s="128"/>
      <c r="N505" s="128"/>
      <c r="O505" s="128"/>
      <c r="P505" s="128"/>
      <c r="Q505" s="128"/>
      <c r="R505" s="128"/>
      <c r="S505" s="128"/>
      <c r="T505" s="128"/>
      <c r="U505" s="128"/>
      <c r="V505" s="128"/>
      <c r="W505" s="128"/>
      <c r="X505" s="128"/>
      <c r="Y505" s="128"/>
      <c r="Z505" s="128"/>
      <c r="AA505" s="128"/>
      <c r="AB505" s="128"/>
      <c r="AC505" s="128"/>
      <c r="AD505" s="128"/>
      <c r="AE505" s="128"/>
      <c r="AF505" s="128"/>
      <c r="AG505" s="128"/>
      <c r="AH505" s="128"/>
      <c r="AI505" s="128"/>
      <c r="AJ505" s="128"/>
      <c r="AK505" s="128"/>
      <c r="AL505" s="128"/>
      <c r="AM505" s="128"/>
      <c r="AN505" s="128"/>
      <c r="AO505" s="128"/>
      <c r="AP505" s="128">
        <f t="shared" si="128"/>
        <v>1916.956347963298</v>
      </c>
      <c r="AQ505" s="128">
        <f t="shared" si="128"/>
        <v>2056.8883171765719</v>
      </c>
      <c r="AR505" s="128">
        <f t="shared" si="128"/>
        <v>2317.3342290018654</v>
      </c>
      <c r="AS505" s="128">
        <f t="shared" si="128"/>
        <v>2207.5933366932782</v>
      </c>
      <c r="AT505" s="128">
        <f t="shared" si="128"/>
        <v>1583.3848545280937</v>
      </c>
      <c r="AU505" s="128">
        <f t="shared" si="128"/>
        <v>1775.9399429113203</v>
      </c>
      <c r="AV505" s="128">
        <f t="shared" si="128"/>
        <v>1941.5016195221569</v>
      </c>
      <c r="AW505" s="128">
        <f t="shared" si="128"/>
        <v>2126.1797387336469</v>
      </c>
      <c r="AX505" s="128">
        <f t="shared" si="128"/>
        <v>2233.6164783745303</v>
      </c>
      <c r="AY505" s="128">
        <f t="shared" si="128"/>
        <v>2250.959883463096</v>
      </c>
      <c r="AZ505" s="128">
        <f t="shared" si="128"/>
        <v>2622.1383123763708</v>
      </c>
      <c r="BA505" s="128">
        <f t="shared" si="128"/>
        <v>3024.5982440120506</v>
      </c>
      <c r="BB505" s="128">
        <f t="shared" si="128"/>
        <v>3576.972168028009</v>
      </c>
      <c r="BC505" s="128">
        <f t="shared" si="128"/>
        <v>4044.4421936824756</v>
      </c>
      <c r="BD505" s="128">
        <f t="shared" si="128"/>
        <v>3632.4788189405808</v>
      </c>
      <c r="BE505" s="128">
        <f t="shared" si="128"/>
        <v>2916.5449368933755</v>
      </c>
      <c r="BF505" s="128">
        <f t="shared" si="128"/>
        <v>1847.2350079071196</v>
      </c>
      <c r="BG505" s="128">
        <f t="shared" si="128"/>
        <v>1497.3434547365819</v>
      </c>
      <c r="BH505" s="128">
        <f t="shared" si="128"/>
        <v>43572.107884944417</v>
      </c>
      <c r="BI505" s="128">
        <f t="shared" si="122"/>
        <v>6291.1788941417353</v>
      </c>
      <c r="BJ505" s="128">
        <f t="shared" si="123"/>
        <v>5181.3787286224915</v>
      </c>
      <c r="BK505" s="128">
        <f t="shared" si="124"/>
        <v>3790.9781912213721</v>
      </c>
      <c r="BL505" s="128">
        <f t="shared" si="125"/>
        <v>22018.328576626584</v>
      </c>
      <c r="BM505" s="128">
        <f t="shared" si="126"/>
        <v>13938.044412160134</v>
      </c>
      <c r="BN505" s="128">
        <f t="shared" si="127"/>
        <v>9893.6022184776575</v>
      </c>
    </row>
    <row r="506" spans="1:66">
      <c r="A506" s="132">
        <v>407</v>
      </c>
      <c r="B506" s="25" t="s">
        <v>6</v>
      </c>
      <c r="C506" s="128">
        <f t="shared" si="121"/>
        <v>63239.60531658963</v>
      </c>
      <c r="D506" s="128"/>
      <c r="E506" s="128"/>
      <c r="F506" s="128"/>
      <c r="G506" s="128"/>
      <c r="H506" s="128"/>
      <c r="I506" s="128"/>
      <c r="J506" s="128"/>
      <c r="K506" s="128"/>
      <c r="L506" s="128"/>
      <c r="M506" s="128"/>
      <c r="N506" s="128"/>
      <c r="O506" s="128"/>
      <c r="P506" s="128"/>
      <c r="Q506" s="128"/>
      <c r="R506" s="128"/>
      <c r="S506" s="128"/>
      <c r="T506" s="128"/>
      <c r="U506" s="128"/>
      <c r="V506" s="128"/>
      <c r="W506" s="128"/>
      <c r="X506" s="128"/>
      <c r="Y506" s="128"/>
      <c r="Z506" s="128"/>
      <c r="AA506" s="128"/>
      <c r="AB506" s="128"/>
      <c r="AC506" s="128"/>
      <c r="AD506" s="128"/>
      <c r="AE506" s="128"/>
      <c r="AF506" s="128"/>
      <c r="AG506" s="128"/>
      <c r="AH506" s="128"/>
      <c r="AI506" s="128"/>
      <c r="AJ506" s="128"/>
      <c r="AK506" s="128"/>
      <c r="AL506" s="128"/>
      <c r="AM506" s="128"/>
      <c r="AN506" s="128"/>
      <c r="AO506" s="128"/>
      <c r="AP506" s="128">
        <f t="shared" si="128"/>
        <v>3762.6588863942093</v>
      </c>
      <c r="AQ506" s="128">
        <f t="shared" si="128"/>
        <v>3964.3428899708947</v>
      </c>
      <c r="AR506" s="128">
        <f t="shared" si="128"/>
        <v>4004.9147990091042</v>
      </c>
      <c r="AS506" s="128">
        <f t="shared" si="128"/>
        <v>3912.7459813946207</v>
      </c>
      <c r="AT506" s="128">
        <f t="shared" si="128"/>
        <v>2971.664923454578</v>
      </c>
      <c r="AU506" s="128">
        <f t="shared" si="128"/>
        <v>3541.8608526254975</v>
      </c>
      <c r="AV506" s="128">
        <f t="shared" si="128"/>
        <v>3976.8940987442438</v>
      </c>
      <c r="AW506" s="128">
        <f t="shared" si="128"/>
        <v>4037.0381124027431</v>
      </c>
      <c r="AX506" s="128">
        <f t="shared" si="128"/>
        <v>3738.611332201423</v>
      </c>
      <c r="AY506" s="128">
        <f t="shared" si="128"/>
        <v>3454.2573938424266</v>
      </c>
      <c r="AZ506" s="128">
        <f t="shared" si="128"/>
        <v>3652.3498178341169</v>
      </c>
      <c r="BA506" s="128">
        <f t="shared" si="128"/>
        <v>3842.0040437423104</v>
      </c>
      <c r="BB506" s="128">
        <f t="shared" si="128"/>
        <v>3982.6507464770211</v>
      </c>
      <c r="BC506" s="128">
        <f t="shared" si="128"/>
        <v>4004.499315873024</v>
      </c>
      <c r="BD506" s="128">
        <f t="shared" si="128"/>
        <v>3671.6254745759179</v>
      </c>
      <c r="BE506" s="128">
        <f t="shared" si="128"/>
        <v>3026.6882730873003</v>
      </c>
      <c r="BF506" s="128">
        <f t="shared" si="128"/>
        <v>1979.431615665849</v>
      </c>
      <c r="BG506" s="128">
        <f t="shared" si="128"/>
        <v>1715.3667592943373</v>
      </c>
      <c r="BH506" s="128">
        <f t="shared" si="128"/>
        <v>63239.60531658963</v>
      </c>
      <c r="BI506" s="128">
        <f t="shared" si="122"/>
        <v>11731.916575374209</v>
      </c>
      <c r="BJ506" s="128">
        <f t="shared" si="123"/>
        <v>9287.3597842546624</v>
      </c>
      <c r="BK506" s="128">
        <f t="shared" si="124"/>
        <v>6884.4109048491991</v>
      </c>
      <c r="BL506" s="128">
        <f t="shared" si="125"/>
        <v>34762.429713882208</v>
      </c>
      <c r="BM506" s="128">
        <f t="shared" si="126"/>
        <v>14397.611438496429</v>
      </c>
      <c r="BN506" s="128">
        <f t="shared" si="127"/>
        <v>10393.112122623405</v>
      </c>
    </row>
    <row r="507" spans="1:66">
      <c r="A507" s="132">
        <v>408</v>
      </c>
      <c r="B507" s="25" t="s">
        <v>7</v>
      </c>
      <c r="C507" s="128">
        <f t="shared" si="121"/>
        <v>105672.3825180805</v>
      </c>
      <c r="D507" s="128"/>
      <c r="E507" s="128"/>
      <c r="F507" s="128"/>
      <c r="G507" s="128"/>
      <c r="H507" s="128"/>
      <c r="I507" s="128"/>
      <c r="J507" s="128"/>
      <c r="K507" s="128"/>
      <c r="L507" s="128"/>
      <c r="M507" s="128"/>
      <c r="N507" s="128"/>
      <c r="O507" s="128"/>
      <c r="P507" s="128"/>
      <c r="Q507" s="128"/>
      <c r="R507" s="128"/>
      <c r="S507" s="128"/>
      <c r="T507" s="128"/>
      <c r="U507" s="128"/>
      <c r="V507" s="128"/>
      <c r="W507" s="128"/>
      <c r="X507" s="128"/>
      <c r="Y507" s="128"/>
      <c r="Z507" s="128"/>
      <c r="AA507" s="128"/>
      <c r="AB507" s="128"/>
      <c r="AC507" s="128"/>
      <c r="AD507" s="128"/>
      <c r="AE507" s="128"/>
      <c r="AF507" s="128"/>
      <c r="AG507" s="128"/>
      <c r="AH507" s="128"/>
      <c r="AI507" s="128"/>
      <c r="AJ507" s="128"/>
      <c r="AK507" s="128"/>
      <c r="AL507" s="128"/>
      <c r="AM507" s="128"/>
      <c r="AN507" s="128"/>
      <c r="AO507" s="128"/>
      <c r="AP507" s="128">
        <f t="shared" si="128"/>
        <v>4569.3313552659074</v>
      </c>
      <c r="AQ507" s="128">
        <f t="shared" si="128"/>
        <v>5976.9395501812969</v>
      </c>
      <c r="AR507" s="128">
        <f t="shared" si="128"/>
        <v>6878.1362613474766</v>
      </c>
      <c r="AS507" s="128">
        <f t="shared" si="128"/>
        <v>7694.3583441178735</v>
      </c>
      <c r="AT507" s="128">
        <f t="shared" si="128"/>
        <v>6131.884731192511</v>
      </c>
      <c r="AU507" s="128">
        <f t="shared" si="128"/>
        <v>4057.1926411927998</v>
      </c>
      <c r="AV507" s="128">
        <f t="shared" si="128"/>
        <v>4681.8006365495694</v>
      </c>
      <c r="AW507" s="128">
        <f t="shared" si="128"/>
        <v>5862.3623060258105</v>
      </c>
      <c r="AX507" s="128">
        <f t="shared" si="128"/>
        <v>6635.6562002860273</v>
      </c>
      <c r="AY507" s="128">
        <f t="shared" si="128"/>
        <v>7239.4878880545821</v>
      </c>
      <c r="AZ507" s="128">
        <f t="shared" si="128"/>
        <v>8135.3592894587027</v>
      </c>
      <c r="BA507" s="128">
        <f t="shared" si="128"/>
        <v>8057.946602227632</v>
      </c>
      <c r="BB507" s="128">
        <f t="shared" si="128"/>
        <v>6945.4915959965729</v>
      </c>
      <c r="BC507" s="128">
        <f t="shared" si="128"/>
        <v>6103.9699216474883</v>
      </c>
      <c r="BD507" s="128">
        <f t="shared" si="128"/>
        <v>5261.3738423005034</v>
      </c>
      <c r="BE507" s="128">
        <f t="shared" si="128"/>
        <v>4736.2199328535498</v>
      </c>
      <c r="BF507" s="128">
        <f t="shared" si="128"/>
        <v>3301.0432910410004</v>
      </c>
      <c r="BG507" s="128">
        <f t="shared" si="128"/>
        <v>3403.828128341197</v>
      </c>
      <c r="BH507" s="128">
        <f t="shared" si="128"/>
        <v>105672.3825180805</v>
      </c>
      <c r="BI507" s="128">
        <f t="shared" si="122"/>
        <v>17424.407166794681</v>
      </c>
      <c r="BJ507" s="128">
        <f t="shared" si="123"/>
        <v>17953.124832118869</v>
      </c>
      <c r="BK507" s="128">
        <f t="shared" si="124"/>
        <v>13826.243075310384</v>
      </c>
      <c r="BL507" s="128">
        <f t="shared" si="125"/>
        <v>60824.925228631364</v>
      </c>
      <c r="BM507" s="128">
        <f t="shared" si="126"/>
        <v>22806.43511618374</v>
      </c>
      <c r="BN507" s="128">
        <f t="shared" si="127"/>
        <v>16702.465194536249</v>
      </c>
    </row>
    <row r="508" spans="1:66">
      <c r="A508" s="132">
        <v>409</v>
      </c>
      <c r="B508" s="25" t="s">
        <v>8</v>
      </c>
      <c r="C508" s="128">
        <f t="shared" si="121"/>
        <v>14616.556772583281</v>
      </c>
      <c r="D508" s="128"/>
      <c r="E508" s="128"/>
      <c r="F508" s="128"/>
      <c r="G508" s="128"/>
      <c r="H508" s="128"/>
      <c r="I508" s="128"/>
      <c r="J508" s="128"/>
      <c r="K508" s="128"/>
      <c r="L508" s="128"/>
      <c r="M508" s="128"/>
      <c r="N508" s="128"/>
      <c r="O508" s="128"/>
      <c r="P508" s="128"/>
      <c r="Q508" s="128"/>
      <c r="R508" s="128"/>
      <c r="S508" s="128"/>
      <c r="T508" s="128"/>
      <c r="U508" s="128"/>
      <c r="V508" s="128"/>
      <c r="W508" s="128"/>
      <c r="X508" s="128"/>
      <c r="Y508" s="128"/>
      <c r="Z508" s="128"/>
      <c r="AA508" s="128"/>
      <c r="AB508" s="128"/>
      <c r="AC508" s="128"/>
      <c r="AD508" s="128"/>
      <c r="AE508" s="128"/>
      <c r="AF508" s="128"/>
      <c r="AG508" s="128"/>
      <c r="AH508" s="128"/>
      <c r="AI508" s="128"/>
      <c r="AJ508" s="128"/>
      <c r="AK508" s="128"/>
      <c r="AL508" s="128"/>
      <c r="AM508" s="128"/>
      <c r="AN508" s="128"/>
      <c r="AO508" s="128"/>
      <c r="AP508" s="128">
        <f t="shared" si="128"/>
        <v>671.72842002112486</v>
      </c>
      <c r="AQ508" s="128">
        <f t="shared" si="128"/>
        <v>644.0745443727368</v>
      </c>
      <c r="AR508" s="128">
        <f t="shared" si="128"/>
        <v>681.70090722899954</v>
      </c>
      <c r="AS508" s="128">
        <f t="shared" si="128"/>
        <v>726.64533977217422</v>
      </c>
      <c r="AT508" s="128">
        <f t="shared" si="128"/>
        <v>503.6355549498229</v>
      </c>
      <c r="AU508" s="128">
        <f t="shared" si="128"/>
        <v>705.28133220284712</v>
      </c>
      <c r="AV508" s="128">
        <f t="shared" si="128"/>
        <v>752.07129307613468</v>
      </c>
      <c r="AW508" s="128">
        <f t="shared" si="128"/>
        <v>765.67555429065601</v>
      </c>
      <c r="AX508" s="128">
        <f t="shared" si="128"/>
        <v>755.7074421243791</v>
      </c>
      <c r="AY508" s="128">
        <f t="shared" si="128"/>
        <v>723.33586925767906</v>
      </c>
      <c r="AZ508" s="128">
        <f t="shared" si="128"/>
        <v>864.9704473610409</v>
      </c>
      <c r="BA508" s="128">
        <f t="shared" si="128"/>
        <v>975.40001400544941</v>
      </c>
      <c r="BB508" s="128">
        <f t="shared" si="128"/>
        <v>1163.6006122551207</v>
      </c>
      <c r="BC508" s="128">
        <f t="shared" si="128"/>
        <v>1252.8084890654704</v>
      </c>
      <c r="BD508" s="128">
        <f t="shared" si="128"/>
        <v>1135.700530679906</v>
      </c>
      <c r="BE508" s="128">
        <f t="shared" si="128"/>
        <v>1008.4951569970187</v>
      </c>
      <c r="BF508" s="128">
        <f t="shared" si="128"/>
        <v>646.60269435212945</v>
      </c>
      <c r="BG508" s="128">
        <f t="shared" si="128"/>
        <v>639.12257057058991</v>
      </c>
      <c r="BH508" s="128">
        <f t="shared" si="128"/>
        <v>14616.556772583281</v>
      </c>
      <c r="BI508" s="128">
        <f t="shared" si="122"/>
        <v>1997.5038716228612</v>
      </c>
      <c r="BJ508" s="128">
        <f t="shared" si="123"/>
        <v>1639.3014390593969</v>
      </c>
      <c r="BK508" s="128">
        <f t="shared" si="124"/>
        <v>1230.2808947219971</v>
      </c>
      <c r="BL508" s="128">
        <f t="shared" si="125"/>
        <v>7500.3362554319992</v>
      </c>
      <c r="BM508" s="128">
        <f t="shared" si="126"/>
        <v>4682.7294416651148</v>
      </c>
      <c r="BN508" s="128">
        <f t="shared" si="127"/>
        <v>3429.9209525996439</v>
      </c>
    </row>
    <row r="509" spans="1:66">
      <c r="A509" s="132">
        <v>410</v>
      </c>
      <c r="B509" s="25" t="s">
        <v>9</v>
      </c>
      <c r="C509" s="128">
        <f t="shared" si="121"/>
        <v>178371.28017668487</v>
      </c>
      <c r="D509" s="128"/>
      <c r="E509" s="128"/>
      <c r="F509" s="128"/>
      <c r="G509" s="128"/>
      <c r="H509" s="128"/>
      <c r="I509" s="128"/>
      <c r="J509" s="128"/>
      <c r="K509" s="128"/>
      <c r="L509" s="128"/>
      <c r="M509" s="128"/>
      <c r="N509" s="128"/>
      <c r="O509" s="128"/>
      <c r="P509" s="128"/>
      <c r="Q509" s="128"/>
      <c r="R509" s="128"/>
      <c r="S509" s="128"/>
      <c r="T509" s="128"/>
      <c r="U509" s="128"/>
      <c r="V509" s="128"/>
      <c r="W509" s="128"/>
      <c r="X509" s="128"/>
      <c r="Y509" s="128"/>
      <c r="Z509" s="128"/>
      <c r="AA509" s="128"/>
      <c r="AB509" s="128"/>
      <c r="AC509" s="128"/>
      <c r="AD509" s="128"/>
      <c r="AE509" s="128"/>
      <c r="AF509" s="128"/>
      <c r="AG509" s="128"/>
      <c r="AH509" s="128"/>
      <c r="AI509" s="128"/>
      <c r="AJ509" s="128"/>
      <c r="AK509" s="128"/>
      <c r="AL509" s="128"/>
      <c r="AM509" s="128"/>
      <c r="AN509" s="128"/>
      <c r="AO509" s="128"/>
      <c r="AP509" s="128">
        <f t="shared" ref="AP509:BH513" si="129">AP109+$B$498/5*(AP609-AP109)</f>
        <v>7111.3898398390302</v>
      </c>
      <c r="AQ509" s="128">
        <f t="shared" si="129"/>
        <v>9030.5451324725527</v>
      </c>
      <c r="AR509" s="128">
        <f t="shared" si="129"/>
        <v>11027.417735857322</v>
      </c>
      <c r="AS509" s="128">
        <f t="shared" si="129"/>
        <v>13931.700426521933</v>
      </c>
      <c r="AT509" s="128">
        <f t="shared" si="129"/>
        <v>14917.835067632137</v>
      </c>
      <c r="AU509" s="128">
        <f t="shared" si="129"/>
        <v>12440.97361324204</v>
      </c>
      <c r="AV509" s="128">
        <f t="shared" si="129"/>
        <v>10138.543035744082</v>
      </c>
      <c r="AW509" s="128">
        <f t="shared" si="129"/>
        <v>10787.140211902182</v>
      </c>
      <c r="AX509" s="128">
        <f t="shared" si="129"/>
        <v>11285.690529752523</v>
      </c>
      <c r="AY509" s="128">
        <f t="shared" si="129"/>
        <v>11532.344722344646</v>
      </c>
      <c r="AZ509" s="128">
        <f t="shared" si="129"/>
        <v>11827.732025615886</v>
      </c>
      <c r="BA509" s="128">
        <f t="shared" si="129"/>
        <v>11277.855071520517</v>
      </c>
      <c r="BB509" s="128">
        <f t="shared" si="129"/>
        <v>10193.386991622257</v>
      </c>
      <c r="BC509" s="128">
        <f t="shared" si="129"/>
        <v>8758.6481258993699</v>
      </c>
      <c r="BD509" s="128">
        <f t="shared" si="129"/>
        <v>7700.7597929117583</v>
      </c>
      <c r="BE509" s="128">
        <f t="shared" si="129"/>
        <v>6671.4801541187671</v>
      </c>
      <c r="BF509" s="128">
        <f t="shared" si="129"/>
        <v>4685.0931940079772</v>
      </c>
      <c r="BG509" s="128">
        <f t="shared" si="129"/>
        <v>5052.7445056798997</v>
      </c>
      <c r="BH509" s="128">
        <f t="shared" si="129"/>
        <v>178371.28017668487</v>
      </c>
      <c r="BI509" s="128">
        <f t="shared" si="122"/>
        <v>27169.352708168903</v>
      </c>
      <c r="BJ509" s="128">
        <f t="shared" si="123"/>
        <v>35465.986135668463</v>
      </c>
      <c r="BK509" s="128">
        <f t="shared" si="124"/>
        <v>28849.535494154072</v>
      </c>
      <c r="BL509" s="128">
        <f t="shared" si="125"/>
        <v>109974.18143998504</v>
      </c>
      <c r="BM509" s="128">
        <f t="shared" si="126"/>
        <v>32868.72577261777</v>
      </c>
      <c r="BN509" s="128">
        <f t="shared" si="127"/>
        <v>24110.077646718401</v>
      </c>
    </row>
    <row r="510" spans="1:66">
      <c r="A510" s="132">
        <v>411</v>
      </c>
      <c r="B510" s="25" t="s">
        <v>10</v>
      </c>
      <c r="C510" s="128">
        <f t="shared" si="121"/>
        <v>202002.35603303666</v>
      </c>
      <c r="D510" s="128"/>
      <c r="E510" s="128"/>
      <c r="F510" s="128"/>
      <c r="G510" s="128"/>
      <c r="H510" s="128"/>
      <c r="I510" s="128"/>
      <c r="J510" s="128"/>
      <c r="K510" s="128"/>
      <c r="L510" s="128"/>
      <c r="M510" s="128"/>
      <c r="N510" s="128"/>
      <c r="O510" s="128"/>
      <c r="P510" s="128"/>
      <c r="Q510" s="128"/>
      <c r="R510" s="128"/>
      <c r="S510" s="128"/>
      <c r="T510" s="128"/>
      <c r="U510" s="128"/>
      <c r="V510" s="128"/>
      <c r="W510" s="128"/>
      <c r="X510" s="128"/>
      <c r="Y510" s="128"/>
      <c r="Z510" s="128"/>
      <c r="AA510" s="128"/>
      <c r="AB510" s="128"/>
      <c r="AC510" s="128"/>
      <c r="AD510" s="128"/>
      <c r="AE510" s="128"/>
      <c r="AF510" s="128"/>
      <c r="AG510" s="128"/>
      <c r="AH510" s="128"/>
      <c r="AI510" s="128"/>
      <c r="AJ510" s="128"/>
      <c r="AK510" s="128"/>
      <c r="AL510" s="128"/>
      <c r="AM510" s="128"/>
      <c r="AN510" s="128"/>
      <c r="AO510" s="128"/>
      <c r="AP510" s="128">
        <f t="shared" si="129"/>
        <v>10867.786251905705</v>
      </c>
      <c r="AQ510" s="128">
        <f t="shared" si="129"/>
        <v>10562.359026317974</v>
      </c>
      <c r="AR510" s="128">
        <f t="shared" si="129"/>
        <v>11563.378205530622</v>
      </c>
      <c r="AS510" s="128">
        <f t="shared" si="129"/>
        <v>12387.726507323383</v>
      </c>
      <c r="AT510" s="128">
        <f t="shared" si="129"/>
        <v>15389.224721111055</v>
      </c>
      <c r="AU510" s="128">
        <f t="shared" si="129"/>
        <v>17494.289827803172</v>
      </c>
      <c r="AV510" s="128">
        <f t="shared" si="129"/>
        <v>16229.318975033961</v>
      </c>
      <c r="AW510" s="128">
        <f t="shared" si="129"/>
        <v>14852.311395630191</v>
      </c>
      <c r="AX510" s="128">
        <f t="shared" si="129"/>
        <v>13134.008762442234</v>
      </c>
      <c r="AY510" s="128">
        <f t="shared" si="129"/>
        <v>11806.155758974377</v>
      </c>
      <c r="AZ510" s="128">
        <f t="shared" si="129"/>
        <v>11747.7954379981</v>
      </c>
      <c r="BA510" s="128">
        <f t="shared" si="129"/>
        <v>11548.942746440649</v>
      </c>
      <c r="BB510" s="128">
        <f t="shared" si="129"/>
        <v>10905.998123220361</v>
      </c>
      <c r="BC510" s="128">
        <f t="shared" si="129"/>
        <v>9815.737192496661</v>
      </c>
      <c r="BD510" s="128">
        <f t="shared" si="129"/>
        <v>8434.822744148707</v>
      </c>
      <c r="BE510" s="128">
        <f t="shared" si="129"/>
        <v>6935.8038000233591</v>
      </c>
      <c r="BF510" s="128">
        <f t="shared" si="129"/>
        <v>4388.9707112871747</v>
      </c>
      <c r="BG510" s="128">
        <f t="shared" si="129"/>
        <v>3937.7258453489858</v>
      </c>
      <c r="BH510" s="128">
        <f t="shared" si="129"/>
        <v>202002.35603303666</v>
      </c>
      <c r="BI510" s="128">
        <f t="shared" si="122"/>
        <v>32993.523483754303</v>
      </c>
      <c r="BJ510" s="128">
        <f t="shared" si="123"/>
        <v>34714.97815175281</v>
      </c>
      <c r="BK510" s="128">
        <f t="shared" si="124"/>
        <v>27776.951228434438</v>
      </c>
      <c r="BL510" s="128">
        <f t="shared" si="125"/>
        <v>128063.13635158344</v>
      </c>
      <c r="BM510" s="128">
        <f t="shared" si="126"/>
        <v>33513.060293304887</v>
      </c>
      <c r="BN510" s="128">
        <f t="shared" si="127"/>
        <v>23697.323100808226</v>
      </c>
    </row>
    <row r="511" spans="1:66">
      <c r="A511" s="132">
        <v>412</v>
      </c>
      <c r="B511" s="25" t="s">
        <v>11</v>
      </c>
      <c r="C511" s="128">
        <f t="shared" si="121"/>
        <v>6034.9887907770226</v>
      </c>
      <c r="D511" s="128"/>
      <c r="E511" s="128"/>
      <c r="F511" s="128"/>
      <c r="G511" s="128"/>
      <c r="H511" s="128"/>
      <c r="I511" s="128"/>
      <c r="J511" s="128"/>
      <c r="K511" s="128"/>
      <c r="L511" s="128"/>
      <c r="M511" s="128"/>
      <c r="N511" s="128"/>
      <c r="O511" s="128"/>
      <c r="P511" s="128"/>
      <c r="Q511" s="128"/>
      <c r="R511" s="128"/>
      <c r="S511" s="128"/>
      <c r="T511" s="128"/>
      <c r="U511" s="128"/>
      <c r="V511" s="128"/>
      <c r="W511" s="128"/>
      <c r="X511" s="128"/>
      <c r="Y511" s="128"/>
      <c r="Z511" s="128"/>
      <c r="AA511" s="128"/>
      <c r="AB511" s="128"/>
      <c r="AC511" s="128"/>
      <c r="AD511" s="128"/>
      <c r="AE511" s="128"/>
      <c r="AF511" s="128"/>
      <c r="AG511" s="128"/>
      <c r="AH511" s="128"/>
      <c r="AI511" s="128"/>
      <c r="AJ511" s="128"/>
      <c r="AK511" s="128"/>
      <c r="AL511" s="128"/>
      <c r="AM511" s="128"/>
      <c r="AN511" s="128"/>
      <c r="AO511" s="128"/>
      <c r="AP511" s="128">
        <f t="shared" si="129"/>
        <v>259.02344393393309</v>
      </c>
      <c r="AQ511" s="128">
        <f t="shared" si="129"/>
        <v>309.34222089057323</v>
      </c>
      <c r="AR511" s="128">
        <f t="shared" si="129"/>
        <v>284.23227845935742</v>
      </c>
      <c r="AS511" s="128">
        <f t="shared" si="129"/>
        <v>293.05200753890847</v>
      </c>
      <c r="AT511" s="128">
        <f t="shared" si="129"/>
        <v>250.53284743010448</v>
      </c>
      <c r="AU511" s="128">
        <f t="shared" si="129"/>
        <v>278.706631213989</v>
      </c>
      <c r="AV511" s="128">
        <f t="shared" si="129"/>
        <v>263.83939316069416</v>
      </c>
      <c r="AW511" s="128">
        <f t="shared" si="129"/>
        <v>276.33940911169282</v>
      </c>
      <c r="AX511" s="128">
        <f t="shared" si="129"/>
        <v>257.3167571740463</v>
      </c>
      <c r="AY511" s="128">
        <f t="shared" si="129"/>
        <v>275.88743233449941</v>
      </c>
      <c r="AZ511" s="128">
        <f t="shared" si="129"/>
        <v>390.5827257506009</v>
      </c>
      <c r="BA511" s="128">
        <f t="shared" si="129"/>
        <v>481.54578426716478</v>
      </c>
      <c r="BB511" s="128">
        <f t="shared" si="129"/>
        <v>531.08544525215564</v>
      </c>
      <c r="BC511" s="128">
        <f t="shared" si="129"/>
        <v>484.91007332918269</v>
      </c>
      <c r="BD511" s="128">
        <f t="shared" si="129"/>
        <v>441.01358662508568</v>
      </c>
      <c r="BE511" s="128">
        <f t="shared" si="129"/>
        <v>390.71420096096551</v>
      </c>
      <c r="BF511" s="128">
        <f t="shared" si="129"/>
        <v>250.05867259008838</v>
      </c>
      <c r="BG511" s="128">
        <f t="shared" si="129"/>
        <v>316.80588075398066</v>
      </c>
      <c r="BH511" s="128">
        <f t="shared" si="129"/>
        <v>6034.9887907770226</v>
      </c>
      <c r="BI511" s="128">
        <f t="shared" si="122"/>
        <v>852.59794328386374</v>
      </c>
      <c r="BJ511" s="128">
        <f t="shared" si="123"/>
        <v>714.12422204462734</v>
      </c>
      <c r="BK511" s="128">
        <f t="shared" si="124"/>
        <v>543.58485496901289</v>
      </c>
      <c r="BL511" s="128">
        <f t="shared" si="125"/>
        <v>3123.057228710511</v>
      </c>
      <c r="BM511" s="128">
        <f t="shared" si="126"/>
        <v>1883.5024142593029</v>
      </c>
      <c r="BN511" s="128">
        <f t="shared" si="127"/>
        <v>1398.5923409301204</v>
      </c>
    </row>
    <row r="512" spans="1:66">
      <c r="A512" s="132">
        <v>413</v>
      </c>
      <c r="B512" s="25" t="s">
        <v>12</v>
      </c>
      <c r="C512" s="128">
        <f t="shared" si="121"/>
        <v>39086.6680927712</v>
      </c>
      <c r="D512" s="128"/>
      <c r="E512" s="128"/>
      <c r="F512" s="128"/>
      <c r="G512" s="128"/>
      <c r="H512" s="128"/>
      <c r="I512" s="128"/>
      <c r="J512" s="128"/>
      <c r="K512" s="128"/>
      <c r="L512" s="128"/>
      <c r="M512" s="128"/>
      <c r="N512" s="128"/>
      <c r="O512" s="128"/>
      <c r="P512" s="128"/>
      <c r="Q512" s="128"/>
      <c r="R512" s="128"/>
      <c r="S512" s="128"/>
      <c r="T512" s="128"/>
      <c r="U512" s="128"/>
      <c r="V512" s="128"/>
      <c r="W512" s="128"/>
      <c r="X512" s="128"/>
      <c r="Y512" s="128"/>
      <c r="Z512" s="128"/>
      <c r="AA512" s="128"/>
      <c r="AB512" s="128"/>
      <c r="AC512" s="128"/>
      <c r="AD512" s="128"/>
      <c r="AE512" s="128"/>
      <c r="AF512" s="128"/>
      <c r="AG512" s="128"/>
      <c r="AH512" s="128"/>
      <c r="AI512" s="128"/>
      <c r="AJ512" s="128"/>
      <c r="AK512" s="128"/>
      <c r="AL512" s="128"/>
      <c r="AM512" s="128"/>
      <c r="AN512" s="128"/>
      <c r="AO512" s="128"/>
      <c r="AP512" s="128">
        <f t="shared" si="129"/>
        <v>2001.8997782987969</v>
      </c>
      <c r="AQ512" s="128">
        <f t="shared" si="129"/>
        <v>2041.7018540528068</v>
      </c>
      <c r="AR512" s="128">
        <f t="shared" si="129"/>
        <v>2279.929024378639</v>
      </c>
      <c r="AS512" s="128">
        <f t="shared" si="129"/>
        <v>2251.9213325952687</v>
      </c>
      <c r="AT512" s="128">
        <f t="shared" si="129"/>
        <v>1734.2479928486955</v>
      </c>
      <c r="AU512" s="128">
        <f t="shared" si="129"/>
        <v>2077.8510302111508</v>
      </c>
      <c r="AV512" s="128">
        <f t="shared" si="129"/>
        <v>2080.409504297796</v>
      </c>
      <c r="AW512" s="128">
        <f t="shared" si="129"/>
        <v>2099.3339974956634</v>
      </c>
      <c r="AX512" s="128">
        <f t="shared" si="129"/>
        <v>2049.336413366821</v>
      </c>
      <c r="AY512" s="128">
        <f t="shared" si="129"/>
        <v>1951.2635327288069</v>
      </c>
      <c r="AZ512" s="128">
        <f t="shared" si="129"/>
        <v>2392.4025733661706</v>
      </c>
      <c r="BA512" s="128">
        <f t="shared" si="129"/>
        <v>2691.3997460286287</v>
      </c>
      <c r="BB512" s="128">
        <f t="shared" si="129"/>
        <v>2871.1647567144614</v>
      </c>
      <c r="BC512" s="128">
        <f t="shared" si="129"/>
        <v>2905.2473563375825</v>
      </c>
      <c r="BD512" s="128">
        <f t="shared" si="129"/>
        <v>2574.4907561470482</v>
      </c>
      <c r="BE512" s="128">
        <f t="shared" si="129"/>
        <v>2109.0573176579051</v>
      </c>
      <c r="BF512" s="128">
        <f t="shared" si="129"/>
        <v>1533.9708498438729</v>
      </c>
      <c r="BG512" s="128">
        <f t="shared" si="129"/>
        <v>1441.0402764010928</v>
      </c>
      <c r="BH512" s="128">
        <f t="shared" si="129"/>
        <v>39086.6680927712</v>
      </c>
      <c r="BI512" s="128">
        <f t="shared" si="122"/>
        <v>6323.5306567302432</v>
      </c>
      <c r="BJ512" s="128">
        <f t="shared" si="123"/>
        <v>5354.1267400711477</v>
      </c>
      <c r="BK512" s="128">
        <f t="shared" si="124"/>
        <v>3986.1693254439642</v>
      </c>
      <c r="BL512" s="128">
        <f t="shared" si="125"/>
        <v>20848.178080096302</v>
      </c>
      <c r="BM512" s="128">
        <f t="shared" si="126"/>
        <v>10563.806556387501</v>
      </c>
      <c r="BN512" s="128">
        <f t="shared" si="127"/>
        <v>7658.55920004992</v>
      </c>
    </row>
    <row r="513" spans="1:66">
      <c r="A513" s="132">
        <v>414</v>
      </c>
      <c r="B513" s="25" t="s">
        <v>13</v>
      </c>
      <c r="C513" s="128">
        <f t="shared" si="121"/>
        <v>135519.35720464567</v>
      </c>
      <c r="D513" s="128"/>
      <c r="E513" s="128"/>
      <c r="F513" s="128"/>
      <c r="G513" s="128"/>
      <c r="H513" s="128"/>
      <c r="I513" s="128"/>
      <c r="J513" s="128"/>
      <c r="K513" s="128"/>
      <c r="L513" s="128"/>
      <c r="M513" s="128"/>
      <c r="N513" s="128"/>
      <c r="O513" s="128"/>
      <c r="P513" s="128"/>
      <c r="Q513" s="128"/>
      <c r="R513" s="128"/>
      <c r="S513" s="128"/>
      <c r="T513" s="128"/>
      <c r="U513" s="128"/>
      <c r="V513" s="128"/>
      <c r="W513" s="128"/>
      <c r="X513" s="128"/>
      <c r="Y513" s="128"/>
      <c r="Z513" s="128"/>
      <c r="AA513" s="128"/>
      <c r="AB513" s="128"/>
      <c r="AC513" s="128"/>
      <c r="AD513" s="128"/>
      <c r="AE513" s="128"/>
      <c r="AF513" s="128"/>
      <c r="AG513" s="128"/>
      <c r="AH513" s="128"/>
      <c r="AI513" s="128"/>
      <c r="AJ513" s="128"/>
      <c r="AK513" s="128"/>
      <c r="AL513" s="128"/>
      <c r="AM513" s="128"/>
      <c r="AN513" s="128"/>
      <c r="AO513" s="128"/>
      <c r="AP513" s="128">
        <f t="shared" si="129"/>
        <v>11033.695390978135</v>
      </c>
      <c r="AQ513" s="128">
        <f t="shared" ref="AP513:BH517" si="130">AQ113+$B$498/5*(AQ613-AQ113)</f>
        <v>10141.585081151003</v>
      </c>
      <c r="AR513" s="128">
        <f t="shared" si="130"/>
        <v>9882.3285631052604</v>
      </c>
      <c r="AS513" s="128">
        <f t="shared" si="130"/>
        <v>8825.8406928836484</v>
      </c>
      <c r="AT513" s="128">
        <f t="shared" si="130"/>
        <v>8176.3911813715913</v>
      </c>
      <c r="AU513" s="128">
        <f t="shared" si="130"/>
        <v>9387.2560747226289</v>
      </c>
      <c r="AV513" s="128">
        <f t="shared" si="130"/>
        <v>10839.256964060984</v>
      </c>
      <c r="AW513" s="128">
        <f t="shared" si="130"/>
        <v>11211.468856681093</v>
      </c>
      <c r="AX513" s="128">
        <f t="shared" si="130"/>
        <v>10061.095964045851</v>
      </c>
      <c r="AY513" s="128">
        <f t="shared" si="130"/>
        <v>8293.4503427105592</v>
      </c>
      <c r="AZ513" s="128">
        <f t="shared" si="130"/>
        <v>7743.0874083200451</v>
      </c>
      <c r="BA513" s="128">
        <f t="shared" si="130"/>
        <v>6998.6756372357131</v>
      </c>
      <c r="BB513" s="128">
        <f t="shared" si="130"/>
        <v>6115.3965435545661</v>
      </c>
      <c r="BC513" s="128">
        <f t="shared" si="130"/>
        <v>5165.1549546811821</v>
      </c>
      <c r="BD513" s="128">
        <f t="shared" si="130"/>
        <v>4244.7269000047327</v>
      </c>
      <c r="BE513" s="128">
        <f t="shared" si="130"/>
        <v>3461.6843752760251</v>
      </c>
      <c r="BF513" s="128">
        <f t="shared" si="130"/>
        <v>2209.6629652675024</v>
      </c>
      <c r="BG513" s="128">
        <f t="shared" si="130"/>
        <v>1728.5993085951482</v>
      </c>
      <c r="BH513" s="128">
        <f t="shared" si="130"/>
        <v>135519.35720464567</v>
      </c>
      <c r="BI513" s="128">
        <f t="shared" si="122"/>
        <v>31057.6090352344</v>
      </c>
      <c r="BJ513" s="128">
        <f t="shared" si="123"/>
        <v>22931.629012118392</v>
      </c>
      <c r="BK513" s="128">
        <f t="shared" si="124"/>
        <v>17002.231874255238</v>
      </c>
      <c r="BL513" s="128">
        <f t="shared" si="125"/>
        <v>82356.415249856494</v>
      </c>
      <c r="BM513" s="128">
        <f t="shared" si="126"/>
        <v>16809.828503824589</v>
      </c>
      <c r="BN513" s="128">
        <f t="shared" si="127"/>
        <v>11644.673549143408</v>
      </c>
    </row>
    <row r="514" spans="1:66">
      <c r="A514" s="132">
        <v>415</v>
      </c>
      <c r="B514" s="25" t="s">
        <v>14</v>
      </c>
      <c r="C514" s="128">
        <f t="shared" si="121"/>
        <v>416068.42177237466</v>
      </c>
      <c r="D514" s="128"/>
      <c r="E514" s="128"/>
      <c r="F514" s="128"/>
      <c r="G514" s="128"/>
      <c r="H514" s="128"/>
      <c r="I514" s="128"/>
      <c r="J514" s="128"/>
      <c r="K514" s="128"/>
      <c r="L514" s="128"/>
      <c r="M514" s="128"/>
      <c r="N514" s="128"/>
      <c r="O514" s="128"/>
      <c r="P514" s="128"/>
      <c r="Q514" s="128"/>
      <c r="R514" s="128"/>
      <c r="S514" s="128"/>
      <c r="T514" s="128"/>
      <c r="U514" s="128"/>
      <c r="V514" s="128"/>
      <c r="W514" s="128"/>
      <c r="X514" s="128"/>
      <c r="Y514" s="128"/>
      <c r="Z514" s="128"/>
      <c r="AA514" s="128"/>
      <c r="AB514" s="128"/>
      <c r="AC514" s="128"/>
      <c r="AD514" s="128"/>
      <c r="AE514" s="128"/>
      <c r="AF514" s="128"/>
      <c r="AG514" s="128"/>
      <c r="AH514" s="128"/>
      <c r="AI514" s="128"/>
      <c r="AJ514" s="128"/>
      <c r="AK514" s="128"/>
      <c r="AL514" s="128"/>
      <c r="AM514" s="128"/>
      <c r="AN514" s="128"/>
      <c r="AO514" s="128"/>
      <c r="AP514" s="128">
        <f t="shared" si="130"/>
        <v>31678.130701470665</v>
      </c>
      <c r="AQ514" s="128">
        <f t="shared" si="130"/>
        <v>31210.381588288961</v>
      </c>
      <c r="AR514" s="128">
        <f t="shared" si="130"/>
        <v>30363.334160395032</v>
      </c>
      <c r="AS514" s="128">
        <f t="shared" si="130"/>
        <v>28262.459757776152</v>
      </c>
      <c r="AT514" s="128">
        <f t="shared" si="130"/>
        <v>26728.795692985608</v>
      </c>
      <c r="AU514" s="128">
        <f t="shared" si="130"/>
        <v>30018.563842813233</v>
      </c>
      <c r="AV514" s="128">
        <f t="shared" si="130"/>
        <v>32996.484402006783</v>
      </c>
      <c r="AW514" s="128">
        <f t="shared" si="130"/>
        <v>33784.634176875254</v>
      </c>
      <c r="AX514" s="128">
        <f t="shared" si="130"/>
        <v>32223.22015273905</v>
      </c>
      <c r="AY514" s="128">
        <f t="shared" si="130"/>
        <v>26582.794605224895</v>
      </c>
      <c r="AZ514" s="128">
        <f t="shared" si="130"/>
        <v>23541.926047519053</v>
      </c>
      <c r="BA514" s="128">
        <f t="shared" si="130"/>
        <v>21491.843444652768</v>
      </c>
      <c r="BB514" s="128">
        <f t="shared" si="130"/>
        <v>18938.312100385501</v>
      </c>
      <c r="BC514" s="128">
        <f t="shared" si="130"/>
        <v>15694.888885690389</v>
      </c>
      <c r="BD514" s="128">
        <f t="shared" si="130"/>
        <v>12231.540560131101</v>
      </c>
      <c r="BE514" s="128">
        <f t="shared" si="130"/>
        <v>9219.8476991455937</v>
      </c>
      <c r="BF514" s="128">
        <f t="shared" si="130"/>
        <v>5958.215971536014</v>
      </c>
      <c r="BG514" s="128">
        <f t="shared" si="130"/>
        <v>5143.0479827386644</v>
      </c>
      <c r="BH514" s="128">
        <f t="shared" si="130"/>
        <v>416068.42177237466</v>
      </c>
      <c r="BI514" s="128">
        <f t="shared" si="122"/>
        <v>93251.84645015467</v>
      </c>
      <c r="BJ514" s="128">
        <f t="shared" si="123"/>
        <v>73209.255946998775</v>
      </c>
      <c r="BK514" s="128">
        <f t="shared" si="124"/>
        <v>54991.255450761761</v>
      </c>
      <c r="BL514" s="128">
        <f t="shared" si="125"/>
        <v>257611.5583683126</v>
      </c>
      <c r="BM514" s="128">
        <f t="shared" si="126"/>
        <v>48247.541099241767</v>
      </c>
      <c r="BN514" s="128">
        <f t="shared" si="127"/>
        <v>32552.652213551373</v>
      </c>
    </row>
    <row r="515" spans="1:66">
      <c r="A515" s="132">
        <v>416</v>
      </c>
      <c r="B515" s="25" t="s">
        <v>15</v>
      </c>
      <c r="C515" s="128">
        <f t="shared" si="121"/>
        <v>13671.874919739126</v>
      </c>
      <c r="D515" s="128"/>
      <c r="E515" s="128"/>
      <c r="F515" s="128"/>
      <c r="G515" s="128"/>
      <c r="H515" s="128"/>
      <c r="I515" s="128"/>
      <c r="J515" s="128"/>
      <c r="K515" s="128"/>
      <c r="L515" s="128"/>
      <c r="M515" s="128"/>
      <c r="N515" s="128"/>
      <c r="O515" s="128"/>
      <c r="P515" s="128"/>
      <c r="Q515" s="128"/>
      <c r="R515" s="128"/>
      <c r="S515" s="128"/>
      <c r="T515" s="128"/>
      <c r="U515" s="128"/>
      <c r="V515" s="128"/>
      <c r="W515" s="128"/>
      <c r="X515" s="128"/>
      <c r="Y515" s="128"/>
      <c r="Z515" s="128"/>
      <c r="AA515" s="128"/>
      <c r="AB515" s="128"/>
      <c r="AC515" s="128"/>
      <c r="AD515" s="128"/>
      <c r="AE515" s="128"/>
      <c r="AF515" s="128"/>
      <c r="AG515" s="128"/>
      <c r="AH515" s="128"/>
      <c r="AI515" s="128"/>
      <c r="AJ515" s="128"/>
      <c r="AK515" s="128"/>
      <c r="AL515" s="128"/>
      <c r="AM515" s="128"/>
      <c r="AN515" s="128"/>
      <c r="AO515" s="128"/>
      <c r="AP515" s="128">
        <f t="shared" si="130"/>
        <v>577.84905075964207</v>
      </c>
      <c r="AQ515" s="128">
        <f t="shared" si="130"/>
        <v>552.74271346664193</v>
      </c>
      <c r="AR515" s="128">
        <f t="shared" si="130"/>
        <v>723.49242724912892</v>
      </c>
      <c r="AS515" s="128">
        <f t="shared" si="130"/>
        <v>763.67186564368762</v>
      </c>
      <c r="AT515" s="128">
        <f t="shared" si="130"/>
        <v>557.34992128355907</v>
      </c>
      <c r="AU515" s="128">
        <f t="shared" si="130"/>
        <v>646.17649320810222</v>
      </c>
      <c r="AV515" s="128">
        <f t="shared" si="130"/>
        <v>631.94549424086983</v>
      </c>
      <c r="AW515" s="128">
        <f t="shared" si="130"/>
        <v>646.02262161007798</v>
      </c>
      <c r="AX515" s="128">
        <f t="shared" si="130"/>
        <v>583.83250472950056</v>
      </c>
      <c r="AY515" s="128">
        <f t="shared" si="130"/>
        <v>641.15048545413106</v>
      </c>
      <c r="AZ515" s="128">
        <f t="shared" si="130"/>
        <v>824.57714335435071</v>
      </c>
      <c r="BA515" s="128">
        <f t="shared" si="130"/>
        <v>955.43532129830078</v>
      </c>
      <c r="BB515" s="128">
        <f t="shared" si="130"/>
        <v>1092.1468256226476</v>
      </c>
      <c r="BC515" s="128">
        <f t="shared" si="130"/>
        <v>1138.8130981991133</v>
      </c>
      <c r="BD515" s="128">
        <f t="shared" si="130"/>
        <v>1111.4746827118161</v>
      </c>
      <c r="BE515" s="128">
        <f t="shared" si="130"/>
        <v>958.33184962832343</v>
      </c>
      <c r="BF515" s="128">
        <f t="shared" si="130"/>
        <v>672.52926750450115</v>
      </c>
      <c r="BG515" s="128">
        <f t="shared" si="130"/>
        <v>594.33315377473309</v>
      </c>
      <c r="BH515" s="128">
        <f t="shared" si="130"/>
        <v>13671.874919739126</v>
      </c>
      <c r="BI515" s="128">
        <f t="shared" si="122"/>
        <v>1854.0841914754128</v>
      </c>
      <c r="BJ515" s="128">
        <f t="shared" si="123"/>
        <v>1755.1172432767239</v>
      </c>
      <c r="BK515" s="128">
        <f t="shared" si="124"/>
        <v>1321.0217869272467</v>
      </c>
      <c r="BL515" s="128">
        <f t="shared" si="125"/>
        <v>6884.1055570590142</v>
      </c>
      <c r="BM515" s="128">
        <f t="shared" si="126"/>
        <v>4475.4820518184879</v>
      </c>
      <c r="BN515" s="128">
        <f t="shared" si="127"/>
        <v>3336.668953619374</v>
      </c>
    </row>
    <row r="516" spans="1:66">
      <c r="A516" s="132">
        <v>417</v>
      </c>
      <c r="B516" s="25" t="s">
        <v>16</v>
      </c>
      <c r="C516" s="128">
        <f t="shared" si="121"/>
        <v>22644.727393327201</v>
      </c>
      <c r="D516" s="128"/>
      <c r="E516" s="128"/>
      <c r="F516" s="128"/>
      <c r="G516" s="128"/>
      <c r="H516" s="128"/>
      <c r="I516" s="128"/>
      <c r="J516" s="128"/>
      <c r="K516" s="128"/>
      <c r="L516" s="128"/>
      <c r="M516" s="128"/>
      <c r="N516" s="128"/>
      <c r="O516" s="128"/>
      <c r="P516" s="128"/>
      <c r="Q516" s="128"/>
      <c r="R516" s="128"/>
      <c r="S516" s="128"/>
      <c r="T516" s="128"/>
      <c r="U516" s="128"/>
      <c r="V516" s="128"/>
      <c r="W516" s="128"/>
      <c r="X516" s="128"/>
      <c r="Y516" s="128"/>
      <c r="Z516" s="128"/>
      <c r="AA516" s="128"/>
      <c r="AB516" s="128"/>
      <c r="AC516" s="128"/>
      <c r="AD516" s="128"/>
      <c r="AE516" s="128"/>
      <c r="AF516" s="128"/>
      <c r="AG516" s="128"/>
      <c r="AH516" s="128"/>
      <c r="AI516" s="128"/>
      <c r="AJ516" s="128"/>
      <c r="AK516" s="128"/>
      <c r="AL516" s="128"/>
      <c r="AM516" s="128"/>
      <c r="AN516" s="128"/>
      <c r="AO516" s="128"/>
      <c r="AP516" s="128">
        <f t="shared" si="130"/>
        <v>1167.577470047569</v>
      </c>
      <c r="AQ516" s="128">
        <f t="shared" si="130"/>
        <v>1164.3866250362248</v>
      </c>
      <c r="AR516" s="128">
        <f t="shared" si="130"/>
        <v>1255.1587967501782</v>
      </c>
      <c r="AS516" s="128">
        <f t="shared" si="130"/>
        <v>1230.9132232279644</v>
      </c>
      <c r="AT516" s="128">
        <f t="shared" si="130"/>
        <v>1054.8849131316651</v>
      </c>
      <c r="AU516" s="128">
        <f t="shared" si="130"/>
        <v>1213.9224935760988</v>
      </c>
      <c r="AV516" s="128">
        <f t="shared" si="130"/>
        <v>1365.6762940193969</v>
      </c>
      <c r="AW516" s="128">
        <f t="shared" si="130"/>
        <v>1337.0173678465171</v>
      </c>
      <c r="AX516" s="128">
        <f t="shared" si="130"/>
        <v>1243.1178657893593</v>
      </c>
      <c r="AY516" s="128">
        <f t="shared" si="130"/>
        <v>1234.6606149351501</v>
      </c>
      <c r="AZ516" s="128">
        <f t="shared" si="130"/>
        <v>1370.9677910408313</v>
      </c>
      <c r="BA516" s="128">
        <f t="shared" si="130"/>
        <v>1553.2448747485357</v>
      </c>
      <c r="BB516" s="128">
        <f t="shared" si="130"/>
        <v>1632.387161703688</v>
      </c>
      <c r="BC516" s="128">
        <f t="shared" si="130"/>
        <v>1626.4442732054804</v>
      </c>
      <c r="BD516" s="128">
        <f t="shared" si="130"/>
        <v>1503.6560133630576</v>
      </c>
      <c r="BE516" s="128">
        <f t="shared" si="130"/>
        <v>1210.603127883433</v>
      </c>
      <c r="BF516" s="128">
        <f t="shared" si="130"/>
        <v>768.25314666824136</v>
      </c>
      <c r="BG516" s="128">
        <f t="shared" si="130"/>
        <v>711.85534035381136</v>
      </c>
      <c r="BH516" s="128">
        <f t="shared" si="130"/>
        <v>22644.727393327201</v>
      </c>
      <c r="BI516" s="128">
        <f t="shared" si="122"/>
        <v>3587.1228918339721</v>
      </c>
      <c r="BJ516" s="128">
        <f t="shared" si="123"/>
        <v>3038.8934144097366</v>
      </c>
      <c r="BK516" s="128">
        <f t="shared" si="124"/>
        <v>2285.7981363596296</v>
      </c>
      <c r="BL516" s="128">
        <f t="shared" si="125"/>
        <v>12498.244666082428</v>
      </c>
      <c r="BM516" s="128">
        <f t="shared" si="126"/>
        <v>5820.8119014740241</v>
      </c>
      <c r="BN516" s="128">
        <f t="shared" si="127"/>
        <v>4194.3676282685437</v>
      </c>
    </row>
    <row r="517" spans="1:66">
      <c r="A517" s="132">
        <v>418</v>
      </c>
      <c r="B517" s="25" t="s">
        <v>17</v>
      </c>
      <c r="C517" s="128">
        <f t="shared" si="121"/>
        <v>15844.854172833318</v>
      </c>
      <c r="D517" s="128"/>
      <c r="E517" s="128"/>
      <c r="F517" s="128"/>
      <c r="G517" s="128"/>
      <c r="H517" s="128"/>
      <c r="I517" s="128"/>
      <c r="J517" s="128"/>
      <c r="K517" s="128"/>
      <c r="L517" s="128"/>
      <c r="M517" s="128"/>
      <c r="N517" s="128"/>
      <c r="O517" s="128"/>
      <c r="P517" s="128"/>
      <c r="Q517" s="128"/>
      <c r="R517" s="128"/>
      <c r="S517" s="128"/>
      <c r="T517" s="128"/>
      <c r="U517" s="128"/>
      <c r="V517" s="128"/>
      <c r="W517" s="128"/>
      <c r="X517" s="128"/>
      <c r="Y517" s="128"/>
      <c r="Z517" s="128"/>
      <c r="AA517" s="128"/>
      <c r="AB517" s="128"/>
      <c r="AC517" s="128"/>
      <c r="AD517" s="128"/>
      <c r="AE517" s="128"/>
      <c r="AF517" s="128"/>
      <c r="AG517" s="128"/>
      <c r="AH517" s="128"/>
      <c r="AI517" s="128"/>
      <c r="AJ517" s="128"/>
      <c r="AK517" s="128"/>
      <c r="AL517" s="128"/>
      <c r="AM517" s="128"/>
      <c r="AN517" s="128"/>
      <c r="AO517" s="128"/>
      <c r="AP517" s="128">
        <f t="shared" si="130"/>
        <v>806.29083817669118</v>
      </c>
      <c r="AQ517" s="128">
        <f t="shared" si="130"/>
        <v>753.61156271574976</v>
      </c>
      <c r="AR517" s="128">
        <f t="shared" si="130"/>
        <v>884.35673428780592</v>
      </c>
      <c r="AS517" s="128">
        <f t="shared" si="130"/>
        <v>905.20238689714984</v>
      </c>
      <c r="AT517" s="128">
        <f t="shared" si="130"/>
        <v>612.72611746471591</v>
      </c>
      <c r="AU517" s="128">
        <f t="shared" si="130"/>
        <v>826.51166187564218</v>
      </c>
      <c r="AV517" s="128">
        <f t="shared" si="130"/>
        <v>844.73905500243018</v>
      </c>
      <c r="AW517" s="128">
        <f t="shared" si="130"/>
        <v>795.50373775531057</v>
      </c>
      <c r="AX517" s="128">
        <f t="shared" si="130"/>
        <v>800.20591112873774</v>
      </c>
      <c r="AY517" s="128">
        <f t="shared" si="130"/>
        <v>833.68747967608579</v>
      </c>
      <c r="AZ517" s="128">
        <f t="shared" si="130"/>
        <v>963.3064547646278</v>
      </c>
      <c r="BA517" s="128">
        <f t="shared" si="130"/>
        <v>1169.7678852459537</v>
      </c>
      <c r="BB517" s="128">
        <f t="shared" si="130"/>
        <v>1291.5414940172373</v>
      </c>
      <c r="BC517" s="128">
        <f t="shared" si="130"/>
        <v>1297.719867445662</v>
      </c>
      <c r="BD517" s="128">
        <f t="shared" si="130"/>
        <v>1015.6728836890345</v>
      </c>
      <c r="BE517" s="128">
        <f t="shared" si="130"/>
        <v>872.50150752134402</v>
      </c>
      <c r="BF517" s="128">
        <f t="shared" si="130"/>
        <v>609.66548143873615</v>
      </c>
      <c r="BG517" s="128">
        <f t="shared" si="130"/>
        <v>561.84311373040532</v>
      </c>
      <c r="BH517" s="128">
        <f t="shared" si="130"/>
        <v>15844.854172833318</v>
      </c>
      <c r="BI517" s="128">
        <f t="shared" si="122"/>
        <v>2444.2591351802466</v>
      </c>
      <c r="BJ517" s="128">
        <f t="shared" si="123"/>
        <v>2048.5425449345494</v>
      </c>
      <c r="BK517" s="128">
        <f t="shared" si="124"/>
        <v>1517.9285043618656</v>
      </c>
      <c r="BL517" s="128">
        <f t="shared" si="125"/>
        <v>8500.0707516896018</v>
      </c>
      <c r="BM517" s="128">
        <f t="shared" si="126"/>
        <v>4357.4028538251823</v>
      </c>
      <c r="BN517" s="128">
        <f t="shared" si="127"/>
        <v>3059.6829863795201</v>
      </c>
    </row>
    <row r="518" spans="1:66">
      <c r="A518" s="132">
        <v>419</v>
      </c>
      <c r="B518" s="25" t="s">
        <v>18</v>
      </c>
      <c r="C518" s="128">
        <f t="shared" si="121"/>
        <v>160787.97370496174</v>
      </c>
      <c r="D518" s="128"/>
      <c r="E518" s="128"/>
      <c r="F518" s="128"/>
      <c r="G518" s="128"/>
      <c r="H518" s="128"/>
      <c r="I518" s="128"/>
      <c r="J518" s="128"/>
      <c r="K518" s="128"/>
      <c r="L518" s="128"/>
      <c r="M518" s="128"/>
      <c r="N518" s="128"/>
      <c r="O518" s="128"/>
      <c r="P518" s="128"/>
      <c r="Q518" s="128"/>
      <c r="R518" s="128"/>
      <c r="S518" s="128"/>
      <c r="T518" s="128"/>
      <c r="U518" s="128"/>
      <c r="V518" s="128"/>
      <c r="W518" s="128"/>
      <c r="X518" s="128"/>
      <c r="Y518" s="128"/>
      <c r="Z518" s="128"/>
      <c r="AA518" s="128"/>
      <c r="AB518" s="128"/>
      <c r="AC518" s="128"/>
      <c r="AD518" s="128"/>
      <c r="AE518" s="128"/>
      <c r="AF518" s="128"/>
      <c r="AG518" s="128"/>
      <c r="AH518" s="128"/>
      <c r="AI518" s="128"/>
      <c r="AJ518" s="128"/>
      <c r="AK518" s="128"/>
      <c r="AL518" s="128"/>
      <c r="AM518" s="128"/>
      <c r="AN518" s="128"/>
      <c r="AO518" s="128"/>
      <c r="AP518" s="128">
        <f t="shared" ref="AP518:BH521" si="131">AP118+$B$498/5*(AP618-AP118)</f>
        <v>8001.702162835345</v>
      </c>
      <c r="AQ518" s="128">
        <f t="shared" si="131"/>
        <v>7089.4889380473915</v>
      </c>
      <c r="AR518" s="128">
        <f t="shared" si="131"/>
        <v>7304.8975655109807</v>
      </c>
      <c r="AS518" s="128">
        <f t="shared" si="131"/>
        <v>7995.9917124377707</v>
      </c>
      <c r="AT518" s="128">
        <f t="shared" si="131"/>
        <v>11159.971932621829</v>
      </c>
      <c r="AU518" s="128">
        <f t="shared" si="131"/>
        <v>14890.021817030985</v>
      </c>
      <c r="AV518" s="128">
        <f t="shared" si="131"/>
        <v>16244.844187288938</v>
      </c>
      <c r="AW518" s="128">
        <f t="shared" si="131"/>
        <v>15217.035790856451</v>
      </c>
      <c r="AX518" s="128">
        <f t="shared" si="131"/>
        <v>12583.778317609476</v>
      </c>
      <c r="AY518" s="128">
        <f t="shared" si="131"/>
        <v>10286.970272713123</v>
      </c>
      <c r="AZ518" s="128">
        <f t="shared" si="131"/>
        <v>9501.2814226136015</v>
      </c>
      <c r="BA518" s="128">
        <f t="shared" si="131"/>
        <v>9091.2952749499418</v>
      </c>
      <c r="BB518" s="128">
        <f t="shared" si="131"/>
        <v>7651.3341200589221</v>
      </c>
      <c r="BC518" s="128">
        <f t="shared" si="131"/>
        <v>6502.4343602810504</v>
      </c>
      <c r="BD518" s="128">
        <f t="shared" si="131"/>
        <v>5136.0521371931709</v>
      </c>
      <c r="BE518" s="128">
        <f t="shared" si="131"/>
        <v>4427.0458874056494</v>
      </c>
      <c r="BF518" s="128">
        <f t="shared" si="131"/>
        <v>3441.6981533420653</v>
      </c>
      <c r="BG518" s="128">
        <f t="shared" si="131"/>
        <v>4262.1296521650465</v>
      </c>
      <c r="BH518" s="128">
        <f t="shared" si="131"/>
        <v>160787.97370496174</v>
      </c>
      <c r="BI518" s="128">
        <f t="shared" si="122"/>
        <v>22396.08866639372</v>
      </c>
      <c r="BJ518" s="128">
        <f t="shared" si="123"/>
        <v>23538.90218436619</v>
      </c>
      <c r="BK518" s="128">
        <f t="shared" si="124"/>
        <v>19155.963645059601</v>
      </c>
      <c r="BL518" s="128">
        <f t="shared" si="125"/>
        <v>109824.92982071836</v>
      </c>
      <c r="BM518" s="128">
        <f t="shared" si="126"/>
        <v>23769.360190386982</v>
      </c>
      <c r="BN518" s="128">
        <f t="shared" si="127"/>
        <v>17266.925830105934</v>
      </c>
    </row>
    <row r="519" spans="1:66">
      <c r="A519" s="132">
        <v>420</v>
      </c>
      <c r="B519" s="25" t="s">
        <v>19</v>
      </c>
      <c r="C519" s="128">
        <f t="shared" si="121"/>
        <v>50479.837217018037</v>
      </c>
      <c r="D519" s="128"/>
      <c r="E519" s="128"/>
      <c r="F519" s="128"/>
      <c r="G519" s="128"/>
      <c r="H519" s="128"/>
      <c r="I519" s="128"/>
      <c r="J519" s="128"/>
      <c r="K519" s="128"/>
      <c r="L519" s="128"/>
      <c r="M519" s="128"/>
      <c r="N519" s="128"/>
      <c r="O519" s="128"/>
      <c r="P519" s="128"/>
      <c r="Q519" s="128"/>
      <c r="R519" s="128"/>
      <c r="S519" s="128"/>
      <c r="T519" s="128"/>
      <c r="U519" s="128"/>
      <c r="V519" s="128"/>
      <c r="W519" s="128"/>
      <c r="X519" s="128"/>
      <c r="Y519" s="128"/>
      <c r="Z519" s="128"/>
      <c r="AA519" s="128"/>
      <c r="AB519" s="128"/>
      <c r="AC519" s="128"/>
      <c r="AD519" s="128"/>
      <c r="AE519" s="128"/>
      <c r="AF519" s="128"/>
      <c r="AG519" s="128"/>
      <c r="AH519" s="128"/>
      <c r="AI519" s="128"/>
      <c r="AJ519" s="128"/>
      <c r="AK519" s="128"/>
      <c r="AL519" s="128"/>
      <c r="AM519" s="128"/>
      <c r="AN519" s="128"/>
      <c r="AO519" s="128"/>
      <c r="AP519" s="128">
        <f t="shared" si="131"/>
        <v>2304.8803152613132</v>
      </c>
      <c r="AQ519" s="128">
        <f t="shared" si="131"/>
        <v>2406.547602312859</v>
      </c>
      <c r="AR519" s="128">
        <f t="shared" si="131"/>
        <v>2626.6313217762809</v>
      </c>
      <c r="AS519" s="128">
        <f t="shared" si="131"/>
        <v>2441.3141999515806</v>
      </c>
      <c r="AT519" s="128">
        <f t="shared" si="131"/>
        <v>1800.8653399104228</v>
      </c>
      <c r="AU519" s="128">
        <f t="shared" si="131"/>
        <v>2172.4422462227312</v>
      </c>
      <c r="AV519" s="128">
        <f t="shared" si="131"/>
        <v>2394.423103445361</v>
      </c>
      <c r="AW519" s="128">
        <f t="shared" si="131"/>
        <v>2466.7410129075065</v>
      </c>
      <c r="AX519" s="128">
        <f t="shared" si="131"/>
        <v>2392.518542562203</v>
      </c>
      <c r="AY519" s="128">
        <f t="shared" si="131"/>
        <v>2412.1594111093473</v>
      </c>
      <c r="AZ519" s="128">
        <f t="shared" si="131"/>
        <v>2949.1850965525655</v>
      </c>
      <c r="BA519" s="128">
        <f t="shared" si="131"/>
        <v>3395.520113800183</v>
      </c>
      <c r="BB519" s="128">
        <f t="shared" si="131"/>
        <v>3979.2020074674938</v>
      </c>
      <c r="BC519" s="128">
        <f t="shared" si="131"/>
        <v>4575.7533604065029</v>
      </c>
      <c r="BD519" s="128">
        <f t="shared" si="131"/>
        <v>4279.8725465282605</v>
      </c>
      <c r="BE519" s="128">
        <f t="shared" si="131"/>
        <v>3686.8335809524383</v>
      </c>
      <c r="BF519" s="128">
        <f t="shared" si="131"/>
        <v>2368.7036792727949</v>
      </c>
      <c r="BG519" s="128">
        <f t="shared" si="131"/>
        <v>1826.2437365781946</v>
      </c>
      <c r="BH519" s="128">
        <f t="shared" si="131"/>
        <v>50479.837217018037</v>
      </c>
      <c r="BI519" s="128">
        <f t="shared" si="122"/>
        <v>7338.059239350453</v>
      </c>
      <c r="BJ519" s="128">
        <f t="shared" si="123"/>
        <v>5818.1583329277719</v>
      </c>
      <c r="BK519" s="128">
        <f t="shared" si="124"/>
        <v>4242.1795398620034</v>
      </c>
      <c r="BL519" s="128">
        <f t="shared" si="125"/>
        <v>24939.582553958451</v>
      </c>
      <c r="BM519" s="128">
        <f t="shared" si="126"/>
        <v>16737.406903738192</v>
      </c>
      <c r="BN519" s="128">
        <f t="shared" si="127"/>
        <v>12161.653543331689</v>
      </c>
    </row>
    <row r="520" spans="1:66">
      <c r="A520" s="132">
        <v>421</v>
      </c>
      <c r="B520" s="25" t="s">
        <v>20</v>
      </c>
      <c r="C520" s="128">
        <f t="shared" si="121"/>
        <v>144728.05842242303</v>
      </c>
      <c r="D520" s="128"/>
      <c r="E520" s="128"/>
      <c r="F520" s="128"/>
      <c r="G520" s="128"/>
      <c r="H520" s="128"/>
      <c r="I520" s="128"/>
      <c r="J520" s="128"/>
      <c r="K520" s="128"/>
      <c r="L520" s="128"/>
      <c r="M520" s="128"/>
      <c r="N520" s="128"/>
      <c r="O520" s="128"/>
      <c r="P520" s="128"/>
      <c r="Q520" s="128"/>
      <c r="R520" s="128"/>
      <c r="S520" s="128"/>
      <c r="T520" s="128"/>
      <c r="U520" s="128"/>
      <c r="V520" s="128"/>
      <c r="W520" s="128"/>
      <c r="X520" s="128"/>
      <c r="Y520" s="128"/>
      <c r="Z520" s="128"/>
      <c r="AA520" s="128"/>
      <c r="AB520" s="128"/>
      <c r="AC520" s="128"/>
      <c r="AD520" s="128"/>
      <c r="AE520" s="128"/>
      <c r="AF520" s="128"/>
      <c r="AG520" s="128"/>
      <c r="AH520" s="128"/>
      <c r="AI520" s="128"/>
      <c r="AJ520" s="128"/>
      <c r="AK520" s="128"/>
      <c r="AL520" s="128"/>
      <c r="AM520" s="128"/>
      <c r="AN520" s="128"/>
      <c r="AO520" s="128"/>
      <c r="AP520" s="128">
        <f t="shared" si="131"/>
        <v>8479.0551904164076</v>
      </c>
      <c r="AQ520" s="128">
        <f t="shared" si="131"/>
        <v>8487.145998506996</v>
      </c>
      <c r="AR520" s="128">
        <f t="shared" si="131"/>
        <v>8853.1756376711892</v>
      </c>
      <c r="AS520" s="128">
        <f t="shared" si="131"/>
        <v>8731.6168227349081</v>
      </c>
      <c r="AT520" s="128">
        <f t="shared" si="131"/>
        <v>8491.4305191161548</v>
      </c>
      <c r="AU520" s="128">
        <f t="shared" si="131"/>
        <v>8928.7689795403894</v>
      </c>
      <c r="AV520" s="128">
        <f t="shared" si="131"/>
        <v>10293.134866477081</v>
      </c>
      <c r="AW520" s="128">
        <f t="shared" si="131"/>
        <v>10659.906622577142</v>
      </c>
      <c r="AX520" s="128">
        <f t="shared" si="131"/>
        <v>10313.616742172666</v>
      </c>
      <c r="AY520" s="128">
        <f t="shared" si="131"/>
        <v>9603.3229887003472</v>
      </c>
      <c r="AZ520" s="128">
        <f t="shared" si="131"/>
        <v>9464.6984985359923</v>
      </c>
      <c r="BA520" s="128">
        <f t="shared" si="131"/>
        <v>9145.0650000671158</v>
      </c>
      <c r="BB520" s="128">
        <f t="shared" si="131"/>
        <v>8339.2397360951381</v>
      </c>
      <c r="BC520" s="128">
        <f t="shared" si="131"/>
        <v>7466.8655431722464</v>
      </c>
      <c r="BD520" s="128">
        <f t="shared" si="131"/>
        <v>6037.9679641131097</v>
      </c>
      <c r="BE520" s="128">
        <f t="shared" si="131"/>
        <v>5084.3375269453072</v>
      </c>
      <c r="BF520" s="128">
        <f t="shared" si="131"/>
        <v>3281.8241472717759</v>
      </c>
      <c r="BG520" s="128">
        <f t="shared" si="131"/>
        <v>3066.8856383090415</v>
      </c>
      <c r="BH520" s="128">
        <f t="shared" si="131"/>
        <v>144728.05842242303</v>
      </c>
      <c r="BI520" s="128">
        <f t="shared" si="122"/>
        <v>25819.376826594595</v>
      </c>
      <c r="BJ520" s="128">
        <f t="shared" si="123"/>
        <v>22534.952724453775</v>
      </c>
      <c r="BK520" s="128">
        <f t="shared" si="124"/>
        <v>17223.047341851063</v>
      </c>
      <c r="BL520" s="128">
        <f t="shared" si="125"/>
        <v>88731.830682375992</v>
      </c>
      <c r="BM520" s="128">
        <f t="shared" si="126"/>
        <v>24937.880819811478</v>
      </c>
      <c r="BN520" s="128">
        <f t="shared" si="127"/>
        <v>17471.015276639235</v>
      </c>
    </row>
    <row r="521" spans="1:66">
      <c r="A521" s="132">
        <v>422</v>
      </c>
      <c r="B521" s="25" t="s">
        <v>21</v>
      </c>
      <c r="C521" s="128">
        <f t="shared" si="121"/>
        <v>10442.356170914425</v>
      </c>
      <c r="D521" s="128"/>
      <c r="E521" s="128"/>
      <c r="F521" s="128"/>
      <c r="G521" s="128"/>
      <c r="H521" s="128"/>
      <c r="I521" s="128"/>
      <c r="J521" s="128"/>
      <c r="K521" s="128"/>
      <c r="L521" s="128"/>
      <c r="M521" s="128"/>
      <c r="N521" s="128"/>
      <c r="O521" s="128"/>
      <c r="P521" s="128"/>
      <c r="Q521" s="128"/>
      <c r="R521" s="128"/>
      <c r="S521" s="128"/>
      <c r="T521" s="128"/>
      <c r="U521" s="128"/>
      <c r="V521" s="128"/>
      <c r="W521" s="128"/>
      <c r="X521" s="128"/>
      <c r="Y521" s="128"/>
      <c r="Z521" s="128"/>
      <c r="AA521" s="128"/>
      <c r="AB521" s="128"/>
      <c r="AC521" s="128"/>
      <c r="AD521" s="128"/>
      <c r="AE521" s="128"/>
      <c r="AF521" s="128"/>
      <c r="AG521" s="128"/>
      <c r="AH521" s="128"/>
      <c r="AI521" s="128"/>
      <c r="AJ521" s="128"/>
      <c r="AK521" s="128"/>
      <c r="AL521" s="128"/>
      <c r="AM521" s="128"/>
      <c r="AN521" s="128"/>
      <c r="AO521" s="128"/>
      <c r="AP521" s="128">
        <f t="shared" si="131"/>
        <v>477.9321594533327</v>
      </c>
      <c r="AQ521" s="128">
        <f t="shared" si="131"/>
        <v>509.01073999794272</v>
      </c>
      <c r="AR521" s="128">
        <f t="shared" si="131"/>
        <v>576.58939603931026</v>
      </c>
      <c r="AS521" s="128">
        <f t="shared" si="131"/>
        <v>496.79812078811693</v>
      </c>
      <c r="AT521" s="128">
        <f t="shared" si="131"/>
        <v>320.9041372937624</v>
      </c>
      <c r="AU521" s="128">
        <f t="shared" si="131"/>
        <v>544.80516465446692</v>
      </c>
      <c r="AV521" s="128">
        <f t="shared" si="131"/>
        <v>505.04492853986494</v>
      </c>
      <c r="AW521" s="128">
        <f t="shared" si="131"/>
        <v>472.77792519176893</v>
      </c>
      <c r="AX521" s="128">
        <f t="shared" si="131"/>
        <v>529.59373215136111</v>
      </c>
      <c r="AY521" s="128">
        <f t="shared" si="131"/>
        <v>516.70044213712652</v>
      </c>
      <c r="AZ521" s="128">
        <f t="shared" si="131"/>
        <v>617.09511438095615</v>
      </c>
      <c r="BA521" s="128">
        <f t="shared" si="131"/>
        <v>751.00420768131585</v>
      </c>
      <c r="BB521" s="128">
        <f t="shared" si="131"/>
        <v>822.50038939790124</v>
      </c>
      <c r="BC521" s="128">
        <f t="shared" si="131"/>
        <v>899.4478587848289</v>
      </c>
      <c r="BD521" s="128">
        <f t="shared" si="131"/>
        <v>823.34894303609804</v>
      </c>
      <c r="BE521" s="128">
        <f t="shared" si="131"/>
        <v>671.79129776285902</v>
      </c>
      <c r="BF521" s="128">
        <f t="shared" si="131"/>
        <v>466.16032975081049</v>
      </c>
      <c r="BG521" s="128">
        <f t="shared" si="131"/>
        <v>440.85128387260164</v>
      </c>
      <c r="BH521" s="128">
        <f t="shared" si="131"/>
        <v>10442.356170914425</v>
      </c>
      <c r="BI521" s="128">
        <f t="shared" si="122"/>
        <v>1563.5322954905857</v>
      </c>
      <c r="BJ521" s="128">
        <f t="shared" si="123"/>
        <v>1163.6558957054654</v>
      </c>
      <c r="BK521" s="128">
        <f t="shared" si="124"/>
        <v>817.70225808187934</v>
      </c>
      <c r="BL521" s="128">
        <f t="shared" si="125"/>
        <v>5279.1452897437703</v>
      </c>
      <c r="BM521" s="128">
        <f t="shared" si="126"/>
        <v>3301.599713207198</v>
      </c>
      <c r="BN521" s="128">
        <f t="shared" si="127"/>
        <v>2402.1518544223691</v>
      </c>
    </row>
    <row r="522" spans="1:66">
      <c r="A522" s="132">
        <v>423</v>
      </c>
      <c r="B522" s="25" t="s">
        <v>22</v>
      </c>
      <c r="C522" s="128">
        <f t="shared" si="121"/>
        <v>157444.71771089701</v>
      </c>
      <c r="D522" s="128"/>
      <c r="E522" s="128"/>
      <c r="F522" s="128"/>
      <c r="G522" s="128"/>
      <c r="H522" s="128"/>
      <c r="I522" s="128"/>
      <c r="J522" s="128"/>
      <c r="K522" s="128"/>
      <c r="L522" s="128"/>
      <c r="M522" s="128"/>
      <c r="N522" s="128"/>
      <c r="O522" s="128"/>
      <c r="P522" s="128"/>
      <c r="Q522" s="128"/>
      <c r="R522" s="128"/>
      <c r="S522" s="128"/>
      <c r="T522" s="128"/>
      <c r="U522" s="128"/>
      <c r="V522" s="128"/>
      <c r="W522" s="128"/>
      <c r="X522" s="128"/>
      <c r="Y522" s="128"/>
      <c r="Z522" s="128"/>
      <c r="AA522" s="128"/>
      <c r="AB522" s="128"/>
      <c r="AC522" s="128"/>
      <c r="AD522" s="128"/>
      <c r="AE522" s="128"/>
      <c r="AF522" s="128"/>
      <c r="AG522" s="128"/>
      <c r="AH522" s="128"/>
      <c r="AI522" s="128"/>
      <c r="AJ522" s="128"/>
      <c r="AK522" s="128"/>
      <c r="AL522" s="128"/>
      <c r="AM522" s="128"/>
      <c r="AN522" s="128"/>
      <c r="AO522" s="128"/>
      <c r="AP522" s="128">
        <f t="shared" ref="AP522:BH526" si="132">AP122+$B$498/5*(AP622-AP122)</f>
        <v>7972.0203886714862</v>
      </c>
      <c r="AQ522" s="128">
        <f t="shared" si="132"/>
        <v>7890.2236456211467</v>
      </c>
      <c r="AR522" s="128">
        <f t="shared" si="132"/>
        <v>9357.7273036115675</v>
      </c>
      <c r="AS522" s="128">
        <f t="shared" si="132"/>
        <v>10285.537543802191</v>
      </c>
      <c r="AT522" s="128">
        <f t="shared" si="132"/>
        <v>12197.046226232362</v>
      </c>
      <c r="AU522" s="128">
        <f t="shared" si="132"/>
        <v>13425.963742343933</v>
      </c>
      <c r="AV522" s="128">
        <f t="shared" si="132"/>
        <v>12392.278702368736</v>
      </c>
      <c r="AW522" s="128">
        <f t="shared" si="132"/>
        <v>12073.821459701436</v>
      </c>
      <c r="AX522" s="128">
        <f t="shared" si="132"/>
        <v>11270.127649019341</v>
      </c>
      <c r="AY522" s="128">
        <f t="shared" si="132"/>
        <v>10064.70093926098</v>
      </c>
      <c r="AZ522" s="128">
        <f t="shared" si="132"/>
        <v>9682.9835689219562</v>
      </c>
      <c r="BA522" s="128">
        <f t="shared" si="132"/>
        <v>9018.2103294944627</v>
      </c>
      <c r="BB522" s="128">
        <f t="shared" si="132"/>
        <v>7620.1148378420448</v>
      </c>
      <c r="BC522" s="128">
        <f t="shared" si="132"/>
        <v>6596.2464701668532</v>
      </c>
      <c r="BD522" s="128">
        <f t="shared" si="132"/>
        <v>5904.7291144666378</v>
      </c>
      <c r="BE522" s="128">
        <f t="shared" si="132"/>
        <v>5000.5262266651243</v>
      </c>
      <c r="BF522" s="128">
        <f t="shared" si="132"/>
        <v>3049.5042095479553</v>
      </c>
      <c r="BG522" s="128">
        <f t="shared" si="132"/>
        <v>3642.9553531587699</v>
      </c>
      <c r="BH522" s="128">
        <f t="shared" si="132"/>
        <v>157444.71771089701</v>
      </c>
      <c r="BI522" s="128">
        <f t="shared" si="122"/>
        <v>25219.9713379042</v>
      </c>
      <c r="BJ522" s="128">
        <f t="shared" si="123"/>
        <v>28097.220152201491</v>
      </c>
      <c r="BK522" s="128">
        <f t="shared" si="124"/>
        <v>22482.583770034551</v>
      </c>
      <c r="BL522" s="128">
        <f t="shared" si="125"/>
        <v>101859.46247270615</v>
      </c>
      <c r="BM522" s="128">
        <f t="shared" si="126"/>
        <v>24193.961374005339</v>
      </c>
      <c r="BN522" s="128">
        <f t="shared" si="127"/>
        <v>17597.714903838489</v>
      </c>
    </row>
    <row r="523" spans="1:66">
      <c r="A523" s="132">
        <v>424</v>
      </c>
      <c r="B523" s="25" t="s">
        <v>23</v>
      </c>
      <c r="C523" s="128">
        <f t="shared" si="121"/>
        <v>20042.156123902314</v>
      </c>
      <c r="D523" s="128"/>
      <c r="E523" s="128"/>
      <c r="F523" s="128"/>
      <c r="G523" s="128"/>
      <c r="H523" s="128"/>
      <c r="I523" s="128"/>
      <c r="J523" s="128"/>
      <c r="K523" s="128"/>
      <c r="L523" s="128"/>
      <c r="M523" s="128"/>
      <c r="N523" s="128"/>
      <c r="O523" s="128"/>
      <c r="P523" s="128"/>
      <c r="Q523" s="128"/>
      <c r="R523" s="128"/>
      <c r="S523" s="128"/>
      <c r="T523" s="128"/>
      <c r="U523" s="128"/>
      <c r="V523" s="128"/>
      <c r="W523" s="128"/>
      <c r="X523" s="128"/>
      <c r="Y523" s="128"/>
      <c r="Z523" s="128"/>
      <c r="AA523" s="128"/>
      <c r="AB523" s="128"/>
      <c r="AC523" s="128"/>
      <c r="AD523" s="128"/>
      <c r="AE523" s="128"/>
      <c r="AF523" s="128"/>
      <c r="AG523" s="128"/>
      <c r="AH523" s="128"/>
      <c r="AI523" s="128"/>
      <c r="AJ523" s="128"/>
      <c r="AK523" s="128"/>
      <c r="AL523" s="128"/>
      <c r="AM523" s="128"/>
      <c r="AN523" s="128"/>
      <c r="AO523" s="128"/>
      <c r="AP523" s="128">
        <f t="shared" si="132"/>
        <v>878.85392658641854</v>
      </c>
      <c r="AQ523" s="128">
        <f t="shared" si="132"/>
        <v>917.32385956025121</v>
      </c>
      <c r="AR523" s="128">
        <f t="shared" si="132"/>
        <v>1080.7329941716027</v>
      </c>
      <c r="AS523" s="128">
        <f t="shared" si="132"/>
        <v>1030.351294153116</v>
      </c>
      <c r="AT523" s="128">
        <f t="shared" si="132"/>
        <v>777.04966601935985</v>
      </c>
      <c r="AU523" s="128">
        <f t="shared" si="132"/>
        <v>956.99319474041374</v>
      </c>
      <c r="AV523" s="128">
        <f t="shared" si="132"/>
        <v>992.61518953350594</v>
      </c>
      <c r="AW523" s="128">
        <f t="shared" si="132"/>
        <v>941.08327079362732</v>
      </c>
      <c r="AX523" s="128">
        <f t="shared" si="132"/>
        <v>1016.0053212057006</v>
      </c>
      <c r="AY523" s="128">
        <f t="shared" si="132"/>
        <v>1088.6925771770543</v>
      </c>
      <c r="AZ523" s="128">
        <f t="shared" si="132"/>
        <v>1363.0325436531359</v>
      </c>
      <c r="BA523" s="128">
        <f t="shared" si="132"/>
        <v>1492.8403298211274</v>
      </c>
      <c r="BB523" s="128">
        <f t="shared" si="132"/>
        <v>1631.3361110126316</v>
      </c>
      <c r="BC523" s="128">
        <f t="shared" si="132"/>
        <v>1689.1136162309131</v>
      </c>
      <c r="BD523" s="128">
        <f t="shared" si="132"/>
        <v>1508.3640783404971</v>
      </c>
      <c r="BE523" s="128">
        <f t="shared" si="132"/>
        <v>1197.7203213452831</v>
      </c>
      <c r="BF523" s="128">
        <f t="shared" si="132"/>
        <v>764.05805343202667</v>
      </c>
      <c r="BG523" s="128">
        <f t="shared" si="132"/>
        <v>715.98977612565</v>
      </c>
      <c r="BH523" s="128">
        <f t="shared" si="132"/>
        <v>20042.156123902314</v>
      </c>
      <c r="BI523" s="128">
        <f t="shared" si="122"/>
        <v>2876.9107803182724</v>
      </c>
      <c r="BJ523" s="128">
        <f t="shared" si="123"/>
        <v>2455.8407566754377</v>
      </c>
      <c r="BK523" s="128">
        <f t="shared" si="124"/>
        <v>1807.4009601724758</v>
      </c>
      <c r="BL523" s="128">
        <f t="shared" si="125"/>
        <v>10671.788721617804</v>
      </c>
      <c r="BM523" s="128">
        <f t="shared" si="126"/>
        <v>5875.2458454743701</v>
      </c>
      <c r="BN523" s="128">
        <f t="shared" si="127"/>
        <v>4186.132229243457</v>
      </c>
    </row>
    <row r="524" spans="1:66">
      <c r="A524" s="132">
        <v>425</v>
      </c>
      <c r="B524" s="25" t="s">
        <v>24</v>
      </c>
      <c r="C524" s="128">
        <f t="shared" si="121"/>
        <v>26799.526143262374</v>
      </c>
      <c r="D524" s="128"/>
      <c r="E524" s="128"/>
      <c r="F524" s="128"/>
      <c r="G524" s="128"/>
      <c r="H524" s="128"/>
      <c r="I524" s="128"/>
      <c r="J524" s="128"/>
      <c r="K524" s="128"/>
      <c r="L524" s="128"/>
      <c r="M524" s="128"/>
      <c r="N524" s="128"/>
      <c r="O524" s="128"/>
      <c r="P524" s="128"/>
      <c r="Q524" s="128"/>
      <c r="R524" s="128"/>
      <c r="S524" s="128"/>
      <c r="T524" s="128"/>
      <c r="U524" s="128"/>
      <c r="V524" s="128"/>
      <c r="W524" s="128"/>
      <c r="X524" s="128"/>
      <c r="Y524" s="128"/>
      <c r="Z524" s="128"/>
      <c r="AA524" s="128"/>
      <c r="AB524" s="128"/>
      <c r="AC524" s="128"/>
      <c r="AD524" s="128"/>
      <c r="AE524" s="128"/>
      <c r="AF524" s="128"/>
      <c r="AG524" s="128"/>
      <c r="AH524" s="128"/>
      <c r="AI524" s="128"/>
      <c r="AJ524" s="128"/>
      <c r="AK524" s="128"/>
      <c r="AL524" s="128"/>
      <c r="AM524" s="128"/>
      <c r="AN524" s="128"/>
      <c r="AO524" s="128"/>
      <c r="AP524" s="128">
        <f t="shared" si="132"/>
        <v>1607.7539474706737</v>
      </c>
      <c r="AQ524" s="128">
        <f t="shared" si="132"/>
        <v>1962.2626497941615</v>
      </c>
      <c r="AR524" s="128">
        <f t="shared" si="132"/>
        <v>2133.5840946659127</v>
      </c>
      <c r="AS524" s="128">
        <f t="shared" si="132"/>
        <v>1902.8398486805418</v>
      </c>
      <c r="AT524" s="128">
        <f t="shared" si="132"/>
        <v>1333.725932020375</v>
      </c>
      <c r="AU524" s="128">
        <f t="shared" si="132"/>
        <v>1317.6259765194077</v>
      </c>
      <c r="AV524" s="128">
        <f t="shared" si="132"/>
        <v>1527.4162739882008</v>
      </c>
      <c r="AW524" s="128">
        <f t="shared" si="132"/>
        <v>1827.5313264006709</v>
      </c>
      <c r="AX524" s="128">
        <f t="shared" si="132"/>
        <v>1909.4006599577028</v>
      </c>
      <c r="AY524" s="128">
        <f t="shared" si="132"/>
        <v>1781.8297334128047</v>
      </c>
      <c r="AZ524" s="128">
        <f t="shared" si="132"/>
        <v>1809.953267407855</v>
      </c>
      <c r="BA524" s="128">
        <f t="shared" si="132"/>
        <v>1800.7819552369219</v>
      </c>
      <c r="BB524" s="128">
        <f t="shared" si="132"/>
        <v>1640.2760293897477</v>
      </c>
      <c r="BC524" s="128">
        <f t="shared" si="132"/>
        <v>1411.6966688220625</v>
      </c>
      <c r="BD524" s="128">
        <f t="shared" si="132"/>
        <v>1209.5228370376117</v>
      </c>
      <c r="BE524" s="128">
        <f t="shared" si="132"/>
        <v>890.32468990929897</v>
      </c>
      <c r="BF524" s="128">
        <f t="shared" si="132"/>
        <v>452.78184297984365</v>
      </c>
      <c r="BG524" s="128">
        <f t="shared" si="132"/>
        <v>280.21840956858574</v>
      </c>
      <c r="BH524" s="128">
        <f t="shared" si="132"/>
        <v>26799.526143262374</v>
      </c>
      <c r="BI524" s="128">
        <f t="shared" si="122"/>
        <v>5703.6006919307474</v>
      </c>
      <c r="BJ524" s="128">
        <f t="shared" si="123"/>
        <v>4516.7162375004646</v>
      </c>
      <c r="BK524" s="128">
        <f t="shared" si="124"/>
        <v>3236.5657807009165</v>
      </c>
      <c r="BL524" s="128">
        <f t="shared" si="125"/>
        <v>15709.677093805902</v>
      </c>
      <c r="BM524" s="128">
        <f t="shared" si="126"/>
        <v>4244.5444483174033</v>
      </c>
      <c r="BN524" s="128">
        <f t="shared" si="127"/>
        <v>2832.8477794953401</v>
      </c>
    </row>
    <row r="525" spans="1:66">
      <c r="A525" s="132">
        <v>426</v>
      </c>
      <c r="B525" s="25" t="s">
        <v>25</v>
      </c>
      <c r="C525" s="128">
        <f t="shared" si="121"/>
        <v>128146.52721622182</v>
      </c>
      <c r="D525" s="128"/>
      <c r="E525" s="128"/>
      <c r="F525" s="128"/>
      <c r="G525" s="128"/>
      <c r="H525" s="128"/>
      <c r="I525" s="128"/>
      <c r="J525" s="128"/>
      <c r="K525" s="128"/>
      <c r="L525" s="128"/>
      <c r="M525" s="128"/>
      <c r="N525" s="128"/>
      <c r="O525" s="128"/>
      <c r="P525" s="128"/>
      <c r="Q525" s="128"/>
      <c r="R525" s="128"/>
      <c r="S525" s="128"/>
      <c r="T525" s="128"/>
      <c r="U525" s="128"/>
      <c r="V525" s="128"/>
      <c r="W525" s="128"/>
      <c r="X525" s="128"/>
      <c r="Y525" s="128"/>
      <c r="Z525" s="128"/>
      <c r="AA525" s="128"/>
      <c r="AB525" s="128"/>
      <c r="AC525" s="128"/>
      <c r="AD525" s="128"/>
      <c r="AE525" s="128"/>
      <c r="AF525" s="128"/>
      <c r="AG525" s="128"/>
      <c r="AH525" s="128"/>
      <c r="AI525" s="128"/>
      <c r="AJ525" s="128"/>
      <c r="AK525" s="128"/>
      <c r="AL525" s="128"/>
      <c r="AM525" s="128"/>
      <c r="AN525" s="128"/>
      <c r="AO525" s="128"/>
      <c r="AP525" s="128">
        <f t="shared" si="132"/>
        <v>7458.076894863354</v>
      </c>
      <c r="AQ525" s="128">
        <f t="shared" si="132"/>
        <v>7764.6119267252161</v>
      </c>
      <c r="AR525" s="128">
        <f t="shared" si="132"/>
        <v>8277.6827634111014</v>
      </c>
      <c r="AS525" s="128">
        <f t="shared" si="132"/>
        <v>8286.9557903175046</v>
      </c>
      <c r="AT525" s="128">
        <f t="shared" si="132"/>
        <v>7796.5251977391881</v>
      </c>
      <c r="AU525" s="128">
        <f t="shared" si="132"/>
        <v>7710.5217010998358</v>
      </c>
      <c r="AV525" s="128">
        <f t="shared" si="132"/>
        <v>8489.3246421913191</v>
      </c>
      <c r="AW525" s="128">
        <f t="shared" si="132"/>
        <v>8263.7605209479771</v>
      </c>
      <c r="AX525" s="128">
        <f t="shared" si="132"/>
        <v>7762.6693671484327</v>
      </c>
      <c r="AY525" s="128">
        <f t="shared" si="132"/>
        <v>7265.4763743673984</v>
      </c>
      <c r="AZ525" s="128">
        <f t="shared" si="132"/>
        <v>7508.2770872205028</v>
      </c>
      <c r="BA525" s="128">
        <f t="shared" si="132"/>
        <v>7524.5901402667541</v>
      </c>
      <c r="BB525" s="128">
        <f t="shared" si="132"/>
        <v>7562.8070361138434</v>
      </c>
      <c r="BC525" s="128">
        <f t="shared" si="132"/>
        <v>7386.5617351345118</v>
      </c>
      <c r="BD525" s="128">
        <f t="shared" si="132"/>
        <v>6612.7433367948179</v>
      </c>
      <c r="BE525" s="128">
        <f t="shared" si="132"/>
        <v>5476.0529181407601</v>
      </c>
      <c r="BF525" s="128">
        <f t="shared" si="132"/>
        <v>3548.8495014681007</v>
      </c>
      <c r="BG525" s="128">
        <f t="shared" si="132"/>
        <v>3451.040282271184</v>
      </c>
      <c r="BH525" s="128">
        <f t="shared" si="132"/>
        <v>128146.52721622182</v>
      </c>
      <c r="BI525" s="128">
        <f t="shared" si="122"/>
        <v>23500.371584999673</v>
      </c>
      <c r="BJ525" s="128">
        <f t="shared" si="123"/>
        <v>21050.090646103356</v>
      </c>
      <c r="BK525" s="128">
        <f t="shared" si="124"/>
        <v>16083.480988056694</v>
      </c>
      <c r="BL525" s="128">
        <f t="shared" si="125"/>
        <v>73198.734383222254</v>
      </c>
      <c r="BM525" s="128">
        <f t="shared" si="126"/>
        <v>26475.247773809373</v>
      </c>
      <c r="BN525" s="128">
        <f t="shared" si="127"/>
        <v>19088.686038674863</v>
      </c>
    </row>
    <row r="526" spans="1:66">
      <c r="A526" s="132">
        <v>427</v>
      </c>
      <c r="B526" s="25" t="s">
        <v>26</v>
      </c>
      <c r="C526" s="128">
        <f t="shared" si="121"/>
        <v>165945.00976856324</v>
      </c>
      <c r="D526" s="128"/>
      <c r="E526" s="128"/>
      <c r="F526" s="128"/>
      <c r="G526" s="128"/>
      <c r="H526" s="128"/>
      <c r="I526" s="128"/>
      <c r="J526" s="128"/>
      <c r="K526" s="128"/>
      <c r="L526" s="128"/>
      <c r="M526" s="128"/>
      <c r="N526" s="128"/>
      <c r="O526" s="128"/>
      <c r="P526" s="128"/>
      <c r="Q526" s="128"/>
      <c r="R526" s="128"/>
      <c r="S526" s="128"/>
      <c r="T526" s="128"/>
      <c r="U526" s="128"/>
      <c r="V526" s="128"/>
      <c r="W526" s="128"/>
      <c r="X526" s="128"/>
      <c r="Y526" s="128"/>
      <c r="Z526" s="128"/>
      <c r="AA526" s="128"/>
      <c r="AB526" s="128"/>
      <c r="AC526" s="128"/>
      <c r="AD526" s="128"/>
      <c r="AE526" s="128"/>
      <c r="AF526" s="128"/>
      <c r="AG526" s="128"/>
      <c r="AH526" s="128"/>
      <c r="AI526" s="128"/>
      <c r="AJ526" s="128"/>
      <c r="AK526" s="128"/>
      <c r="AL526" s="128"/>
      <c r="AM526" s="128"/>
      <c r="AN526" s="128"/>
      <c r="AO526" s="128"/>
      <c r="AP526" s="128">
        <f t="shared" si="132"/>
        <v>10250.396832353834</v>
      </c>
      <c r="AQ526" s="128">
        <f t="shared" si="132"/>
        <v>9258.4567321537324</v>
      </c>
      <c r="AR526" s="128">
        <f t="shared" si="132"/>
        <v>9073.1628834814364</v>
      </c>
      <c r="AS526" s="128">
        <f t="shared" si="132"/>
        <v>9468.9603123643883</v>
      </c>
      <c r="AT526" s="128">
        <f t="shared" si="132"/>
        <v>12729.794863566827</v>
      </c>
      <c r="AU526" s="128">
        <f t="shared" si="132"/>
        <v>15257.146673084197</v>
      </c>
      <c r="AV526" s="128">
        <f t="shared" si="132"/>
        <v>15010.237420337875</v>
      </c>
      <c r="AW526" s="128">
        <f t="shared" si="132"/>
        <v>13142.880204140945</v>
      </c>
      <c r="AX526" s="128">
        <f t="shared" si="132"/>
        <v>11988.918437026237</v>
      </c>
      <c r="AY526" s="128">
        <f t="shared" si="132"/>
        <v>10004.528097198414</v>
      </c>
      <c r="AZ526" s="128">
        <f t="shared" si="132"/>
        <v>9241.1403812863573</v>
      </c>
      <c r="BA526" s="128">
        <f t="shared" si="132"/>
        <v>8508.0144878435804</v>
      </c>
      <c r="BB526" s="128">
        <f t="shared" si="132"/>
        <v>7802.8124380336403</v>
      </c>
      <c r="BC526" s="128">
        <f t="shared" si="132"/>
        <v>7076.5205909284296</v>
      </c>
      <c r="BD526" s="128">
        <f t="shared" si="132"/>
        <v>5910.9811493266552</v>
      </c>
      <c r="BE526" s="128">
        <f t="shared" si="132"/>
        <v>4840.1169432123406</v>
      </c>
      <c r="BF526" s="128">
        <f t="shared" si="132"/>
        <v>3191.6021122175885</v>
      </c>
      <c r="BG526" s="128">
        <f t="shared" si="132"/>
        <v>3189.3392100067163</v>
      </c>
      <c r="BH526" s="128">
        <f t="shared" si="132"/>
        <v>165945.00976856324</v>
      </c>
      <c r="BI526" s="128">
        <f t="shared" si="122"/>
        <v>28582.016447989005</v>
      </c>
      <c r="BJ526" s="128">
        <f t="shared" si="123"/>
        <v>27642.652906020077</v>
      </c>
      <c r="BK526" s="128">
        <f t="shared" si="124"/>
        <v>22198.755175931215</v>
      </c>
      <c r="BL526" s="128">
        <f t="shared" si="125"/>
        <v>107473.05712746384</v>
      </c>
      <c r="BM526" s="128">
        <f t="shared" si="126"/>
        <v>24208.560005691728</v>
      </c>
      <c r="BN526" s="128">
        <f t="shared" si="127"/>
        <v>17132.039414763301</v>
      </c>
    </row>
    <row r="527" spans="1:66">
      <c r="A527" s="132">
        <v>428</v>
      </c>
      <c r="B527" s="25" t="s">
        <v>27</v>
      </c>
      <c r="C527" s="128">
        <f t="shared" si="121"/>
        <v>295284.78824208328</v>
      </c>
      <c r="D527" s="128"/>
      <c r="E527" s="128"/>
      <c r="F527" s="128"/>
      <c r="G527" s="128"/>
      <c r="H527" s="128"/>
      <c r="I527" s="128"/>
      <c r="J527" s="128"/>
      <c r="K527" s="128"/>
      <c r="L527" s="128"/>
      <c r="M527" s="128"/>
      <c r="N527" s="128"/>
      <c r="O527" s="128"/>
      <c r="P527" s="128"/>
      <c r="Q527" s="128"/>
      <c r="R527" s="128"/>
      <c r="S527" s="128"/>
      <c r="T527" s="128"/>
      <c r="U527" s="128"/>
      <c r="V527" s="128"/>
      <c r="W527" s="128"/>
      <c r="X527" s="128"/>
      <c r="Y527" s="128"/>
      <c r="Z527" s="128"/>
      <c r="AA527" s="128"/>
      <c r="AB527" s="128"/>
      <c r="AC527" s="128"/>
      <c r="AD527" s="128"/>
      <c r="AE527" s="128"/>
      <c r="AF527" s="128"/>
      <c r="AG527" s="128"/>
      <c r="AH527" s="128"/>
      <c r="AI527" s="128"/>
      <c r="AJ527" s="128"/>
      <c r="AK527" s="128"/>
      <c r="AL527" s="128"/>
      <c r="AM527" s="128"/>
      <c r="AN527" s="128"/>
      <c r="AO527" s="128"/>
      <c r="AP527" s="128">
        <f t="shared" ref="AP527:BH530" si="133">AP127+$B$498/5*(AP627-AP127)</f>
        <v>16972.420590133072</v>
      </c>
      <c r="AQ527" s="128">
        <f t="shared" si="133"/>
        <v>17016.589484738965</v>
      </c>
      <c r="AR527" s="128">
        <f t="shared" si="133"/>
        <v>17468.068232147856</v>
      </c>
      <c r="AS527" s="128">
        <f t="shared" si="133"/>
        <v>17776.420219531516</v>
      </c>
      <c r="AT527" s="128">
        <f t="shared" si="133"/>
        <v>18348.220221664491</v>
      </c>
      <c r="AU527" s="128">
        <f t="shared" si="133"/>
        <v>20206.300818534615</v>
      </c>
      <c r="AV527" s="128">
        <f t="shared" si="133"/>
        <v>21269.171617409342</v>
      </c>
      <c r="AW527" s="128">
        <f t="shared" si="133"/>
        <v>20197.136514635582</v>
      </c>
      <c r="AX527" s="128">
        <f t="shared" si="133"/>
        <v>18854.951651974778</v>
      </c>
      <c r="AY527" s="128">
        <f t="shared" si="133"/>
        <v>16942.911285773538</v>
      </c>
      <c r="AZ527" s="128">
        <f t="shared" si="133"/>
        <v>17220.344407323719</v>
      </c>
      <c r="BA527" s="128">
        <f t="shared" si="133"/>
        <v>16519.433454564842</v>
      </c>
      <c r="BB527" s="128">
        <f t="shared" si="133"/>
        <v>16617.785069276222</v>
      </c>
      <c r="BC527" s="128">
        <f t="shared" si="133"/>
        <v>16312.576425414449</v>
      </c>
      <c r="BD527" s="128">
        <f t="shared" si="133"/>
        <v>14922.132743362152</v>
      </c>
      <c r="BE527" s="128">
        <f t="shared" si="133"/>
        <v>12471.593747205819</v>
      </c>
      <c r="BF527" s="128">
        <f t="shared" si="133"/>
        <v>8266.265863733528</v>
      </c>
      <c r="BG527" s="128">
        <f t="shared" si="133"/>
        <v>7902.4658946588188</v>
      </c>
      <c r="BH527" s="128">
        <f t="shared" si="133"/>
        <v>295284.78824208328</v>
      </c>
      <c r="BI527" s="128">
        <f t="shared" si="122"/>
        <v>51457.078307019896</v>
      </c>
      <c r="BJ527" s="128">
        <f t="shared" si="123"/>
        <v>46605.481380484722</v>
      </c>
      <c r="BK527" s="128">
        <f t="shared" si="124"/>
        <v>36124.64044119601</v>
      </c>
      <c r="BL527" s="128">
        <f t="shared" si="125"/>
        <v>173286.82312896973</v>
      </c>
      <c r="BM527" s="128">
        <f t="shared" si="126"/>
        <v>59875.034674374765</v>
      </c>
      <c r="BN527" s="128">
        <f t="shared" si="127"/>
        <v>43562.458248960313</v>
      </c>
    </row>
    <row r="528" spans="1:66">
      <c r="A528" s="132">
        <v>429</v>
      </c>
      <c r="B528" s="25" t="s">
        <v>28</v>
      </c>
      <c r="C528" s="128">
        <f t="shared" si="121"/>
        <v>71245.419779959135</v>
      </c>
      <c r="D528" s="128"/>
      <c r="E528" s="128"/>
      <c r="F528" s="128"/>
      <c r="G528" s="128"/>
      <c r="H528" s="128"/>
      <c r="I528" s="128"/>
      <c r="J528" s="128"/>
      <c r="K528" s="128"/>
      <c r="L528" s="128"/>
      <c r="M528" s="128"/>
      <c r="N528" s="128"/>
      <c r="O528" s="128"/>
      <c r="P528" s="128"/>
      <c r="Q528" s="128"/>
      <c r="R528" s="128"/>
      <c r="S528" s="128"/>
      <c r="T528" s="128"/>
      <c r="U528" s="128"/>
      <c r="V528" s="128"/>
      <c r="W528" s="128"/>
      <c r="X528" s="128"/>
      <c r="Y528" s="128"/>
      <c r="Z528" s="128"/>
      <c r="AA528" s="128"/>
      <c r="AB528" s="128"/>
      <c r="AC528" s="128"/>
      <c r="AD528" s="128"/>
      <c r="AE528" s="128"/>
      <c r="AF528" s="128"/>
      <c r="AG528" s="128"/>
      <c r="AH528" s="128"/>
      <c r="AI528" s="128"/>
      <c r="AJ528" s="128"/>
      <c r="AK528" s="128"/>
      <c r="AL528" s="128"/>
      <c r="AM528" s="128"/>
      <c r="AN528" s="128"/>
      <c r="AO528" s="128"/>
      <c r="AP528" s="128">
        <f t="shared" si="133"/>
        <v>4268.0724750651179</v>
      </c>
      <c r="AQ528" s="128">
        <f t="shared" si="133"/>
        <v>4334.6648397592935</v>
      </c>
      <c r="AR528" s="128">
        <f t="shared" si="133"/>
        <v>4639.0178386723919</v>
      </c>
      <c r="AS528" s="128">
        <f t="shared" si="133"/>
        <v>4529.2762402349563</v>
      </c>
      <c r="AT528" s="128">
        <f t="shared" si="133"/>
        <v>3722.4417713698654</v>
      </c>
      <c r="AU528" s="128">
        <f t="shared" si="133"/>
        <v>4644.2230155306725</v>
      </c>
      <c r="AV528" s="128">
        <f t="shared" si="133"/>
        <v>4789.9827136167896</v>
      </c>
      <c r="AW528" s="128">
        <f t="shared" si="133"/>
        <v>4639.7422992519996</v>
      </c>
      <c r="AX528" s="128">
        <f t="shared" si="133"/>
        <v>4216.3157928597984</v>
      </c>
      <c r="AY528" s="128">
        <f t="shared" si="133"/>
        <v>4017.5232067128795</v>
      </c>
      <c r="AZ528" s="128">
        <f t="shared" si="133"/>
        <v>4243.9593814084128</v>
      </c>
      <c r="BA528" s="128">
        <f t="shared" si="133"/>
        <v>4280.6001950785048</v>
      </c>
      <c r="BB528" s="128">
        <f t="shared" si="133"/>
        <v>4227.1467148076817</v>
      </c>
      <c r="BC528" s="128">
        <f t="shared" si="133"/>
        <v>4098.8199245883561</v>
      </c>
      <c r="BD528" s="128">
        <f t="shared" si="133"/>
        <v>3609.3163141228752</v>
      </c>
      <c r="BE528" s="128">
        <f t="shared" si="133"/>
        <v>2971.0681070390165</v>
      </c>
      <c r="BF528" s="128">
        <f t="shared" si="133"/>
        <v>2065.3886535915908</v>
      </c>
      <c r="BG528" s="128">
        <f t="shared" si="133"/>
        <v>1947.8602962489322</v>
      </c>
      <c r="BH528" s="128">
        <f t="shared" si="133"/>
        <v>71245.419779959135</v>
      </c>
      <c r="BI528" s="128">
        <f t="shared" si="122"/>
        <v>13241.755153496804</v>
      </c>
      <c r="BJ528" s="128">
        <f t="shared" si="123"/>
        <v>11035.128714808257</v>
      </c>
      <c r="BK528" s="128">
        <f t="shared" si="124"/>
        <v>8251.7180116048221</v>
      </c>
      <c r="BL528" s="128">
        <f t="shared" si="125"/>
        <v>40593.645586730592</v>
      </c>
      <c r="BM528" s="128">
        <f t="shared" si="126"/>
        <v>14692.453295590771</v>
      </c>
      <c r="BN528" s="128">
        <f t="shared" si="127"/>
        <v>10593.633371002416</v>
      </c>
    </row>
    <row r="529" spans="1:66">
      <c r="A529" s="132">
        <v>430</v>
      </c>
      <c r="B529" s="25" t="s">
        <v>29</v>
      </c>
      <c r="C529" s="128">
        <f t="shared" si="121"/>
        <v>17093.728639736924</v>
      </c>
      <c r="D529" s="128"/>
      <c r="E529" s="128"/>
      <c r="F529" s="128"/>
      <c r="G529" s="128"/>
      <c r="H529" s="128"/>
      <c r="I529" s="128"/>
      <c r="J529" s="128"/>
      <c r="K529" s="128"/>
      <c r="L529" s="128"/>
      <c r="M529" s="128"/>
      <c r="N529" s="128"/>
      <c r="O529" s="128"/>
      <c r="P529" s="128"/>
      <c r="Q529" s="128"/>
      <c r="R529" s="128"/>
      <c r="S529" s="128"/>
      <c r="T529" s="128"/>
      <c r="U529" s="128"/>
      <c r="V529" s="128"/>
      <c r="W529" s="128"/>
      <c r="X529" s="128"/>
      <c r="Y529" s="128"/>
      <c r="Z529" s="128"/>
      <c r="AA529" s="128"/>
      <c r="AB529" s="128"/>
      <c r="AC529" s="128"/>
      <c r="AD529" s="128"/>
      <c r="AE529" s="128"/>
      <c r="AF529" s="128"/>
      <c r="AG529" s="128"/>
      <c r="AH529" s="128"/>
      <c r="AI529" s="128"/>
      <c r="AJ529" s="128"/>
      <c r="AK529" s="128"/>
      <c r="AL529" s="128"/>
      <c r="AM529" s="128"/>
      <c r="AN529" s="128"/>
      <c r="AO529" s="128"/>
      <c r="AP529" s="128">
        <f t="shared" si="133"/>
        <v>644.99162291783671</v>
      </c>
      <c r="AQ529" s="128">
        <f t="shared" si="133"/>
        <v>734.53906269436391</v>
      </c>
      <c r="AR529" s="128">
        <f t="shared" si="133"/>
        <v>816.52652354600559</v>
      </c>
      <c r="AS529" s="128">
        <f t="shared" si="133"/>
        <v>832.49207854960775</v>
      </c>
      <c r="AT529" s="128">
        <f t="shared" si="133"/>
        <v>522.28447097970388</v>
      </c>
      <c r="AU529" s="128">
        <f t="shared" si="133"/>
        <v>606.8985236881133</v>
      </c>
      <c r="AV529" s="128">
        <f t="shared" si="133"/>
        <v>713.72226365810445</v>
      </c>
      <c r="AW529" s="128">
        <f t="shared" si="133"/>
        <v>858.02771933173858</v>
      </c>
      <c r="AX529" s="128">
        <f t="shared" si="133"/>
        <v>908.79783963540569</v>
      </c>
      <c r="AY529" s="128">
        <f t="shared" si="133"/>
        <v>1045.3677506278025</v>
      </c>
      <c r="AZ529" s="128">
        <f t="shared" si="133"/>
        <v>1221.5378138998053</v>
      </c>
      <c r="BA529" s="128">
        <f t="shared" si="133"/>
        <v>1455.0025806842482</v>
      </c>
      <c r="BB529" s="128">
        <f t="shared" si="133"/>
        <v>1511.5745828212202</v>
      </c>
      <c r="BC529" s="128">
        <f t="shared" si="133"/>
        <v>1536.5481874820725</v>
      </c>
      <c r="BD529" s="128">
        <f t="shared" si="133"/>
        <v>1400.083836537216</v>
      </c>
      <c r="BE529" s="128">
        <f t="shared" si="133"/>
        <v>1099.7474333208961</v>
      </c>
      <c r="BF529" s="128">
        <f t="shared" si="133"/>
        <v>651.24524034020703</v>
      </c>
      <c r="BG529" s="128">
        <f t="shared" si="133"/>
        <v>534.3411090225793</v>
      </c>
      <c r="BH529" s="128">
        <f t="shared" si="133"/>
        <v>17093.728639736924</v>
      </c>
      <c r="BI529" s="128">
        <f t="shared" si="122"/>
        <v>2196.0572091582062</v>
      </c>
      <c r="BJ529" s="128">
        <f t="shared" si="123"/>
        <v>1844.6924636569149</v>
      </c>
      <c r="BK529" s="128">
        <f t="shared" si="124"/>
        <v>1354.7765495293115</v>
      </c>
      <c r="BL529" s="128">
        <f t="shared" si="125"/>
        <v>9176.2103767459848</v>
      </c>
      <c r="BM529" s="128">
        <f t="shared" si="126"/>
        <v>5221.9658067029704</v>
      </c>
      <c r="BN529" s="128">
        <f t="shared" si="127"/>
        <v>3685.4176192208988</v>
      </c>
    </row>
    <row r="530" spans="1:66">
      <c r="A530" s="132">
        <v>431</v>
      </c>
      <c r="B530" s="25" t="s">
        <v>30</v>
      </c>
      <c r="C530" s="128">
        <f t="shared" si="121"/>
        <v>5496.6485638443355</v>
      </c>
      <c r="D530" s="128"/>
      <c r="E530" s="128"/>
      <c r="F530" s="128"/>
      <c r="G530" s="128"/>
      <c r="H530" s="128"/>
      <c r="I530" s="128"/>
      <c r="J530" s="128"/>
      <c r="K530" s="128"/>
      <c r="L530" s="128"/>
      <c r="M530" s="128"/>
      <c r="N530" s="128"/>
      <c r="O530" s="128"/>
      <c r="P530" s="128"/>
      <c r="Q530" s="128"/>
      <c r="R530" s="128"/>
      <c r="S530" s="128"/>
      <c r="T530" s="128"/>
      <c r="U530" s="128"/>
      <c r="V530" s="128"/>
      <c r="W530" s="128"/>
      <c r="X530" s="128"/>
      <c r="Y530" s="128"/>
      <c r="Z530" s="128"/>
      <c r="AA530" s="128"/>
      <c r="AB530" s="128"/>
      <c r="AC530" s="128"/>
      <c r="AD530" s="128"/>
      <c r="AE530" s="128"/>
      <c r="AF530" s="128"/>
      <c r="AG530" s="128"/>
      <c r="AH530" s="128"/>
      <c r="AI530" s="128"/>
      <c r="AJ530" s="128"/>
      <c r="AK530" s="128"/>
      <c r="AL530" s="128"/>
      <c r="AM530" s="128"/>
      <c r="AN530" s="128"/>
      <c r="AO530" s="128"/>
      <c r="AP530" s="128">
        <f t="shared" si="133"/>
        <v>272.69005258795812</v>
      </c>
      <c r="AQ530" s="128">
        <f t="shared" si="133"/>
        <v>270.24376811487792</v>
      </c>
      <c r="AR530" s="128">
        <f t="shared" si="133"/>
        <v>248.15365711008138</v>
      </c>
      <c r="AS530" s="128">
        <f t="shared" si="133"/>
        <v>242.65631376619308</v>
      </c>
      <c r="AT530" s="128">
        <f t="shared" si="133"/>
        <v>245.49204925961891</v>
      </c>
      <c r="AU530" s="128">
        <f t="shared" si="133"/>
        <v>272.44742932288847</v>
      </c>
      <c r="AV530" s="128">
        <f t="shared" si="133"/>
        <v>319.41023946079599</v>
      </c>
      <c r="AW530" s="128">
        <f t="shared" si="133"/>
        <v>291.32758058447001</v>
      </c>
      <c r="AX530" s="128">
        <f t="shared" si="133"/>
        <v>255.13695831702739</v>
      </c>
      <c r="AY530" s="128">
        <f t="shared" si="133"/>
        <v>292.71133617092244</v>
      </c>
      <c r="AZ530" s="128">
        <f t="shared" si="133"/>
        <v>315.58301250340685</v>
      </c>
      <c r="BA530" s="128">
        <f t="shared" si="133"/>
        <v>394.2025881993485</v>
      </c>
      <c r="BB530" s="128">
        <f t="shared" si="133"/>
        <v>438.98036185579861</v>
      </c>
      <c r="BC530" s="128">
        <f t="shared" si="133"/>
        <v>441.86979409709289</v>
      </c>
      <c r="BD530" s="128">
        <f t="shared" si="133"/>
        <v>373.52901798098799</v>
      </c>
      <c r="BE530" s="128">
        <f t="shared" si="133"/>
        <v>328.33656321067127</v>
      </c>
      <c r="BF530" s="128">
        <f t="shared" si="133"/>
        <v>232.17276546584108</v>
      </c>
      <c r="BG530" s="128">
        <f t="shared" si="133"/>
        <v>261.70507583635373</v>
      </c>
      <c r="BH530" s="128">
        <f t="shared" si="133"/>
        <v>5496.6485638443355</v>
      </c>
      <c r="BI530" s="128">
        <f t="shared" si="122"/>
        <v>791.08747781291754</v>
      </c>
      <c r="BJ530" s="128">
        <f t="shared" si="123"/>
        <v>637.04055729186075</v>
      </c>
      <c r="BK530" s="128">
        <f t="shared" si="124"/>
        <v>488.14836302581199</v>
      </c>
      <c r="BL530" s="128">
        <f t="shared" si="125"/>
        <v>2922.3540811807543</v>
      </c>
      <c r="BM530" s="128">
        <f t="shared" si="126"/>
        <v>1637.6132165909471</v>
      </c>
      <c r="BN530" s="128">
        <f t="shared" si="127"/>
        <v>1195.743422493854</v>
      </c>
    </row>
    <row r="531" spans="1:66">
      <c r="A531" s="132">
        <v>432</v>
      </c>
      <c r="B531" s="25" t="s">
        <v>31</v>
      </c>
      <c r="C531" s="128">
        <f t="shared" si="121"/>
        <v>95779.167471482637</v>
      </c>
      <c r="D531" s="128"/>
      <c r="E531" s="128"/>
      <c r="F531" s="128"/>
      <c r="G531" s="128"/>
      <c r="H531" s="128"/>
      <c r="I531" s="128"/>
      <c r="J531" s="128"/>
      <c r="K531" s="128"/>
      <c r="L531" s="128"/>
      <c r="M531" s="128"/>
      <c r="N531" s="128"/>
      <c r="O531" s="128"/>
      <c r="P531" s="128"/>
      <c r="Q531" s="128"/>
      <c r="R531" s="128"/>
      <c r="S531" s="128"/>
      <c r="T531" s="128"/>
      <c r="U531" s="128"/>
      <c r="V531" s="128"/>
      <c r="W531" s="128"/>
      <c r="X531" s="128"/>
      <c r="Y531" s="128"/>
      <c r="Z531" s="128"/>
      <c r="AA531" s="128"/>
      <c r="AB531" s="128"/>
      <c r="AC531" s="128"/>
      <c r="AD531" s="128"/>
      <c r="AE531" s="128"/>
      <c r="AF531" s="128"/>
      <c r="AG531" s="128"/>
      <c r="AH531" s="128"/>
      <c r="AI531" s="128"/>
      <c r="AJ531" s="128"/>
      <c r="AK531" s="128"/>
      <c r="AL531" s="128"/>
      <c r="AM531" s="128"/>
      <c r="AN531" s="128"/>
      <c r="AO531" s="128"/>
      <c r="AP531" s="128">
        <f t="shared" ref="AP531:BH535" si="134">AP131+$B$498/5*(AP631-AP131)</f>
        <v>5688.5611307964527</v>
      </c>
      <c r="AQ531" s="128">
        <f t="shared" si="134"/>
        <v>5925.9676645441668</v>
      </c>
      <c r="AR531" s="128">
        <f t="shared" si="134"/>
        <v>5773.4142649591331</v>
      </c>
      <c r="AS531" s="128">
        <f t="shared" si="134"/>
        <v>5397.0037489669339</v>
      </c>
      <c r="AT531" s="128">
        <f t="shared" si="134"/>
        <v>5169.5967825009775</v>
      </c>
      <c r="AU531" s="128">
        <f t="shared" si="134"/>
        <v>6014.6158421881164</v>
      </c>
      <c r="AV531" s="128">
        <f t="shared" si="134"/>
        <v>6899.6312354114261</v>
      </c>
      <c r="AW531" s="128">
        <f t="shared" si="134"/>
        <v>7479.1863075902238</v>
      </c>
      <c r="AX531" s="128">
        <f t="shared" si="134"/>
        <v>7488.5060884874883</v>
      </c>
      <c r="AY531" s="128">
        <f t="shared" si="134"/>
        <v>6609.2464684750285</v>
      </c>
      <c r="AZ531" s="128">
        <f t="shared" si="134"/>
        <v>6280.5446656619606</v>
      </c>
      <c r="BA531" s="128">
        <f t="shared" si="134"/>
        <v>6077.5024697197923</v>
      </c>
      <c r="BB531" s="128">
        <f t="shared" si="134"/>
        <v>5363.8527535510384</v>
      </c>
      <c r="BC531" s="128">
        <f t="shared" si="134"/>
        <v>4680.15030083084</v>
      </c>
      <c r="BD531" s="128">
        <f t="shared" si="134"/>
        <v>3853.1647001560968</v>
      </c>
      <c r="BE531" s="128">
        <f t="shared" si="134"/>
        <v>3022.4029733645448</v>
      </c>
      <c r="BF531" s="128">
        <f t="shared" si="134"/>
        <v>1961.8306575333677</v>
      </c>
      <c r="BG531" s="128">
        <f t="shared" si="134"/>
        <v>2093.9894167450425</v>
      </c>
      <c r="BH531" s="128">
        <f t="shared" si="134"/>
        <v>95779.167471482637</v>
      </c>
      <c r="BI531" s="128">
        <f t="shared" si="122"/>
        <v>17387.943060299753</v>
      </c>
      <c r="BJ531" s="128">
        <f t="shared" si="123"/>
        <v>14030.649090443392</v>
      </c>
      <c r="BK531" s="128">
        <f t="shared" si="124"/>
        <v>10566.600531467911</v>
      </c>
      <c r="BL531" s="128">
        <f t="shared" si="125"/>
        <v>59541.484113172832</v>
      </c>
      <c r="BM531" s="128">
        <f t="shared" si="126"/>
        <v>15611.538048629893</v>
      </c>
      <c r="BN531" s="128">
        <f t="shared" si="127"/>
        <v>10931.387747799052</v>
      </c>
    </row>
    <row r="532" spans="1:66">
      <c r="A532" s="132">
        <v>433</v>
      </c>
      <c r="B532" s="25" t="s">
        <v>32</v>
      </c>
      <c r="C532" s="128">
        <f t="shared" si="121"/>
        <v>20505.512167615841</v>
      </c>
      <c r="D532" s="128"/>
      <c r="E532" s="128"/>
      <c r="F532" s="128"/>
      <c r="G532" s="128"/>
      <c r="H532" s="128"/>
      <c r="I532" s="128"/>
      <c r="J532" s="128"/>
      <c r="K532" s="128"/>
      <c r="L532" s="128"/>
      <c r="M532" s="128"/>
      <c r="N532" s="128"/>
      <c r="O532" s="128"/>
      <c r="P532" s="128"/>
      <c r="Q532" s="128"/>
      <c r="R532" s="128"/>
      <c r="S532" s="128"/>
      <c r="T532" s="128"/>
      <c r="U532" s="128"/>
      <c r="V532" s="128"/>
      <c r="W532" s="128"/>
      <c r="X532" s="128"/>
      <c r="Y532" s="128"/>
      <c r="Z532" s="128"/>
      <c r="AA532" s="128"/>
      <c r="AB532" s="128"/>
      <c r="AC532" s="128"/>
      <c r="AD532" s="128"/>
      <c r="AE532" s="128"/>
      <c r="AF532" s="128"/>
      <c r="AG532" s="128"/>
      <c r="AH532" s="128"/>
      <c r="AI532" s="128"/>
      <c r="AJ532" s="128"/>
      <c r="AK532" s="128"/>
      <c r="AL532" s="128"/>
      <c r="AM532" s="128"/>
      <c r="AN532" s="128"/>
      <c r="AO532" s="128"/>
      <c r="AP532" s="128">
        <f t="shared" si="134"/>
        <v>1186.1338799767123</v>
      </c>
      <c r="AQ532" s="128">
        <f t="shared" si="134"/>
        <v>1240.4020006109399</v>
      </c>
      <c r="AR532" s="128">
        <f t="shared" si="134"/>
        <v>1271.5287703254503</v>
      </c>
      <c r="AS532" s="128">
        <f t="shared" si="134"/>
        <v>1267.0441994615007</v>
      </c>
      <c r="AT532" s="128">
        <f t="shared" si="134"/>
        <v>1069.1359622743876</v>
      </c>
      <c r="AU532" s="128">
        <f t="shared" si="134"/>
        <v>1312.9379288934454</v>
      </c>
      <c r="AV532" s="128">
        <f t="shared" si="134"/>
        <v>1347.3767083446453</v>
      </c>
      <c r="AW532" s="128">
        <f t="shared" si="134"/>
        <v>1255.8440011427197</v>
      </c>
      <c r="AX532" s="128">
        <f t="shared" si="134"/>
        <v>1163.2263660007122</v>
      </c>
      <c r="AY532" s="128">
        <f t="shared" si="134"/>
        <v>1038.7440736621711</v>
      </c>
      <c r="AZ532" s="128">
        <f t="shared" si="134"/>
        <v>1158.0584385156105</v>
      </c>
      <c r="BA532" s="128">
        <f t="shared" si="134"/>
        <v>1224.8436652785535</v>
      </c>
      <c r="BB532" s="128">
        <f t="shared" si="134"/>
        <v>1344.4572078364893</v>
      </c>
      <c r="BC532" s="128">
        <f t="shared" si="134"/>
        <v>1300.6037811315075</v>
      </c>
      <c r="BD532" s="128">
        <f t="shared" si="134"/>
        <v>1098.223809686046</v>
      </c>
      <c r="BE532" s="128">
        <f t="shared" si="134"/>
        <v>910.51610138319779</v>
      </c>
      <c r="BF532" s="128">
        <f t="shared" si="134"/>
        <v>637.51466050228714</v>
      </c>
      <c r="BG532" s="128">
        <f t="shared" si="134"/>
        <v>678.92061258946819</v>
      </c>
      <c r="BH532" s="128">
        <f t="shared" si="134"/>
        <v>20505.512167615841</v>
      </c>
      <c r="BI532" s="128">
        <f t="shared" si="122"/>
        <v>3698.0646509131025</v>
      </c>
      <c r="BJ532" s="128">
        <f t="shared" si="123"/>
        <v>3099.0974239311586</v>
      </c>
      <c r="BK532" s="128">
        <f t="shared" si="124"/>
        <v>2336.1801617358883</v>
      </c>
      <c r="BL532" s="128">
        <f t="shared" si="125"/>
        <v>11421.442031733333</v>
      </c>
      <c r="BM532" s="128">
        <f t="shared" si="126"/>
        <v>4625.7789652925067</v>
      </c>
      <c r="BN532" s="128">
        <f t="shared" si="127"/>
        <v>3325.1751841609994</v>
      </c>
    </row>
    <row r="533" spans="1:66">
      <c r="A533" s="132">
        <v>434</v>
      </c>
      <c r="B533" s="25" t="s">
        <v>33</v>
      </c>
      <c r="C533" s="128">
        <f t="shared" si="121"/>
        <v>274552.78216907626</v>
      </c>
      <c r="D533" s="128"/>
      <c r="E533" s="128"/>
      <c r="F533" s="128"/>
      <c r="G533" s="128"/>
      <c r="H533" s="128"/>
      <c r="I533" s="128"/>
      <c r="J533" s="128"/>
      <c r="K533" s="128"/>
      <c r="L533" s="128"/>
      <c r="M533" s="128"/>
      <c r="N533" s="128"/>
      <c r="O533" s="128"/>
      <c r="P533" s="128"/>
      <c r="Q533" s="128"/>
      <c r="R533" s="128"/>
      <c r="S533" s="128"/>
      <c r="T533" s="128"/>
      <c r="U533" s="128"/>
      <c r="V533" s="128"/>
      <c r="W533" s="128"/>
      <c r="X533" s="128"/>
      <c r="Y533" s="128"/>
      <c r="Z533" s="128"/>
      <c r="AA533" s="128"/>
      <c r="AB533" s="128"/>
      <c r="AC533" s="128"/>
      <c r="AD533" s="128"/>
      <c r="AE533" s="128"/>
      <c r="AF533" s="128"/>
      <c r="AG533" s="128"/>
      <c r="AH533" s="128"/>
      <c r="AI533" s="128"/>
      <c r="AJ533" s="128"/>
      <c r="AK533" s="128"/>
      <c r="AL533" s="128"/>
      <c r="AM533" s="128"/>
      <c r="AN533" s="128"/>
      <c r="AO533" s="128"/>
      <c r="AP533" s="128">
        <f t="shared" si="134"/>
        <v>20631.503673409068</v>
      </c>
      <c r="AQ533" s="128">
        <f t="shared" si="134"/>
        <v>20761.42048121506</v>
      </c>
      <c r="AR533" s="128">
        <f t="shared" si="134"/>
        <v>19722.441555261365</v>
      </c>
      <c r="AS533" s="128">
        <f t="shared" si="134"/>
        <v>18290.51962473716</v>
      </c>
      <c r="AT533" s="128">
        <f t="shared" si="134"/>
        <v>18164.29083475691</v>
      </c>
      <c r="AU533" s="128">
        <f t="shared" si="134"/>
        <v>20956.539784225741</v>
      </c>
      <c r="AV533" s="128">
        <f t="shared" si="134"/>
        <v>22652.711202799961</v>
      </c>
      <c r="AW533" s="128">
        <f t="shared" si="134"/>
        <v>23033.111980247311</v>
      </c>
      <c r="AX533" s="128">
        <f t="shared" si="134"/>
        <v>20744.536806799915</v>
      </c>
      <c r="AY533" s="128">
        <f t="shared" si="134"/>
        <v>16573.328245245881</v>
      </c>
      <c r="AZ533" s="128">
        <f t="shared" si="134"/>
        <v>14699.387766516858</v>
      </c>
      <c r="BA533" s="128">
        <f t="shared" si="134"/>
        <v>14255.937860193491</v>
      </c>
      <c r="BB533" s="128">
        <f t="shared" si="134"/>
        <v>12928.530879922975</v>
      </c>
      <c r="BC533" s="128">
        <f t="shared" si="134"/>
        <v>10271.516177245832</v>
      </c>
      <c r="BD533" s="128">
        <f t="shared" si="134"/>
        <v>8041.6915979387632</v>
      </c>
      <c r="BE533" s="128">
        <f t="shared" si="134"/>
        <v>6136.1228242652342</v>
      </c>
      <c r="BF533" s="128">
        <f t="shared" si="134"/>
        <v>3773.1200310156046</v>
      </c>
      <c r="BG533" s="128">
        <f t="shared" si="134"/>
        <v>2916.0708432791371</v>
      </c>
      <c r="BH533" s="128">
        <f t="shared" si="134"/>
        <v>274552.78216907626</v>
      </c>
      <c r="BI533" s="128">
        <f t="shared" si="122"/>
        <v>61115.365709885489</v>
      </c>
      <c r="BJ533" s="128">
        <f t="shared" si="123"/>
        <v>48288.275392650889</v>
      </c>
      <c r="BK533" s="128">
        <f t="shared" si="124"/>
        <v>36454.810459494067</v>
      </c>
      <c r="BL533" s="128">
        <f t="shared" si="125"/>
        <v>171324.58321060389</v>
      </c>
      <c r="BM533" s="128">
        <f t="shared" si="126"/>
        <v>31138.521473744571</v>
      </c>
      <c r="BN533" s="128">
        <f t="shared" si="127"/>
        <v>20867.005296498737</v>
      </c>
    </row>
    <row r="534" spans="1:66">
      <c r="A534" s="132">
        <v>435</v>
      </c>
      <c r="B534" s="25" t="s">
        <v>34</v>
      </c>
      <c r="C534" s="128">
        <f t="shared" si="121"/>
        <v>17848.842333444456</v>
      </c>
      <c r="D534" s="128"/>
      <c r="E534" s="128"/>
      <c r="F534" s="128"/>
      <c r="G534" s="128"/>
      <c r="H534" s="128"/>
      <c r="I534" s="128"/>
      <c r="J534" s="128"/>
      <c r="K534" s="128"/>
      <c r="L534" s="128"/>
      <c r="M534" s="128"/>
      <c r="N534" s="128"/>
      <c r="O534" s="128"/>
      <c r="P534" s="128"/>
      <c r="Q534" s="128"/>
      <c r="R534" s="128"/>
      <c r="S534" s="128"/>
      <c r="T534" s="128"/>
      <c r="U534" s="128"/>
      <c r="V534" s="128"/>
      <c r="W534" s="128"/>
      <c r="X534" s="128"/>
      <c r="Y534" s="128"/>
      <c r="Z534" s="128"/>
      <c r="AA534" s="128"/>
      <c r="AB534" s="128"/>
      <c r="AC534" s="128"/>
      <c r="AD534" s="128"/>
      <c r="AE534" s="128"/>
      <c r="AF534" s="128"/>
      <c r="AG534" s="128"/>
      <c r="AH534" s="128"/>
      <c r="AI534" s="128"/>
      <c r="AJ534" s="128"/>
      <c r="AK534" s="128"/>
      <c r="AL534" s="128"/>
      <c r="AM534" s="128"/>
      <c r="AN534" s="128"/>
      <c r="AO534" s="128"/>
      <c r="AP534" s="128">
        <f t="shared" si="134"/>
        <v>830.20763694697689</v>
      </c>
      <c r="AQ534" s="128">
        <f t="shared" si="134"/>
        <v>1035.5947180660439</v>
      </c>
      <c r="AR534" s="128">
        <f t="shared" si="134"/>
        <v>1096.3828891603766</v>
      </c>
      <c r="AS534" s="128">
        <f t="shared" si="134"/>
        <v>1085.2027769242272</v>
      </c>
      <c r="AT534" s="128">
        <f t="shared" si="134"/>
        <v>555.62123531364773</v>
      </c>
      <c r="AU534" s="128">
        <f t="shared" si="134"/>
        <v>756.09773085343272</v>
      </c>
      <c r="AV534" s="128">
        <f t="shared" si="134"/>
        <v>857.21631836630991</v>
      </c>
      <c r="AW534" s="128">
        <f t="shared" si="134"/>
        <v>958.56673873983686</v>
      </c>
      <c r="AX534" s="128">
        <f t="shared" si="134"/>
        <v>1100.7012491539062</v>
      </c>
      <c r="AY534" s="128">
        <f t="shared" si="134"/>
        <v>1125.6415789822177</v>
      </c>
      <c r="AZ534" s="128">
        <f t="shared" si="134"/>
        <v>1239.7653243338741</v>
      </c>
      <c r="BA534" s="128">
        <f t="shared" si="134"/>
        <v>1298.3669430358871</v>
      </c>
      <c r="BB534" s="128">
        <f t="shared" si="134"/>
        <v>1401.5511513081067</v>
      </c>
      <c r="BC534" s="128">
        <f t="shared" si="134"/>
        <v>1401.803861168828</v>
      </c>
      <c r="BD534" s="128">
        <f t="shared" si="134"/>
        <v>1146.5675767146222</v>
      </c>
      <c r="BE534" s="128">
        <f t="shared" si="134"/>
        <v>959.27464177081424</v>
      </c>
      <c r="BF534" s="128">
        <f t="shared" si="134"/>
        <v>563.21760161979751</v>
      </c>
      <c r="BG534" s="128">
        <f t="shared" si="134"/>
        <v>437.06236098554689</v>
      </c>
      <c r="BH534" s="128">
        <f t="shared" si="134"/>
        <v>17848.842333444456</v>
      </c>
      <c r="BI534" s="128">
        <f t="shared" si="122"/>
        <v>2962.1852441733972</v>
      </c>
      <c r="BJ534" s="128">
        <f t="shared" si="123"/>
        <v>2298.653745734101</v>
      </c>
      <c r="BK534" s="128">
        <f t="shared" si="124"/>
        <v>1640.824012237875</v>
      </c>
      <c r="BL534" s="128">
        <f t="shared" si="125"/>
        <v>9727.6093808569094</v>
      </c>
      <c r="BM534" s="128">
        <f t="shared" si="126"/>
        <v>4507.926042259608</v>
      </c>
      <c r="BN534" s="128">
        <f t="shared" si="127"/>
        <v>3106.1221810907805</v>
      </c>
    </row>
    <row r="535" spans="1:66">
      <c r="A535" s="132">
        <v>436</v>
      </c>
      <c r="B535" s="25" t="s">
        <v>35</v>
      </c>
      <c r="C535" s="128">
        <f t="shared" si="121"/>
        <v>165720.998869584</v>
      </c>
      <c r="D535" s="128"/>
      <c r="E535" s="128"/>
      <c r="F535" s="128"/>
      <c r="G535" s="128"/>
      <c r="H535" s="128"/>
      <c r="I535" s="128"/>
      <c r="J535" s="128"/>
      <c r="K535" s="128"/>
      <c r="L535" s="128"/>
      <c r="M535" s="128"/>
      <c r="N535" s="128"/>
      <c r="O535" s="128"/>
      <c r="P535" s="128"/>
      <c r="Q535" s="128"/>
      <c r="R535" s="128"/>
      <c r="S535" s="128"/>
      <c r="T535" s="128"/>
      <c r="U535" s="128"/>
      <c r="V535" s="128"/>
      <c r="W535" s="128"/>
      <c r="X535" s="128"/>
      <c r="Y535" s="128"/>
      <c r="Z535" s="128"/>
      <c r="AA535" s="128"/>
      <c r="AB535" s="128"/>
      <c r="AC535" s="128"/>
      <c r="AD535" s="128"/>
      <c r="AE535" s="128"/>
      <c r="AF535" s="128"/>
      <c r="AG535" s="128"/>
      <c r="AH535" s="128"/>
      <c r="AI535" s="128"/>
      <c r="AJ535" s="128"/>
      <c r="AK535" s="128"/>
      <c r="AL535" s="128"/>
      <c r="AM535" s="128"/>
      <c r="AN535" s="128"/>
      <c r="AO535" s="128"/>
      <c r="AP535" s="128">
        <f t="shared" si="134"/>
        <v>8442.6727140492931</v>
      </c>
      <c r="AQ535" s="128">
        <f t="shared" si="134"/>
        <v>9133.929506868144</v>
      </c>
      <c r="AR535" s="128">
        <f t="shared" si="134"/>
        <v>9518.0603889223948</v>
      </c>
      <c r="AS535" s="128">
        <f t="shared" si="134"/>
        <v>10055.54603545797</v>
      </c>
      <c r="AT535" s="128">
        <f t="shared" si="134"/>
        <v>9917.414506740135</v>
      </c>
      <c r="AU535" s="128">
        <f t="shared" si="134"/>
        <v>9944.3937816415601</v>
      </c>
      <c r="AV535" s="128">
        <f t="shared" si="134"/>
        <v>10959.292129345751</v>
      </c>
      <c r="AW535" s="128">
        <f t="shared" si="134"/>
        <v>11794.533494190468</v>
      </c>
      <c r="AX535" s="128">
        <f t="shared" si="134"/>
        <v>11891.663316842723</v>
      </c>
      <c r="AY535" s="128">
        <f t="shared" si="134"/>
        <v>11431.731284084342</v>
      </c>
      <c r="AZ535" s="128">
        <f t="shared" si="134"/>
        <v>11411.892792647337</v>
      </c>
      <c r="BA535" s="128">
        <f t="shared" si="134"/>
        <v>10638.4213812578</v>
      </c>
      <c r="BB535" s="128">
        <f t="shared" si="134"/>
        <v>9705.282269797437</v>
      </c>
      <c r="BC535" s="128">
        <f t="shared" si="134"/>
        <v>8530.6531168251095</v>
      </c>
      <c r="BD535" s="128">
        <f t="shared" si="134"/>
        <v>7349.1430142014606</v>
      </c>
      <c r="BE535" s="128">
        <f t="shared" si="134"/>
        <v>6184.9696834784099</v>
      </c>
      <c r="BF535" s="128">
        <f t="shared" si="134"/>
        <v>4300.2064079240645</v>
      </c>
      <c r="BG535" s="128">
        <f t="shared" si="134"/>
        <v>4511.1930453096302</v>
      </c>
      <c r="BH535" s="128">
        <f t="shared" si="134"/>
        <v>165720.998869584</v>
      </c>
      <c r="BI535" s="128">
        <f t="shared" si="122"/>
        <v>27094.662609839834</v>
      </c>
      <c r="BJ535" s="128">
        <f t="shared" si="123"/>
        <v>25683.796775551542</v>
      </c>
      <c r="BK535" s="128">
        <f t="shared" si="124"/>
        <v>19972.960542198103</v>
      </c>
      <c r="BL535" s="128">
        <f t="shared" si="125"/>
        <v>101716.84337073073</v>
      </c>
      <c r="BM535" s="128">
        <f t="shared" si="126"/>
        <v>30876.165267738674</v>
      </c>
      <c r="BN535" s="128">
        <f t="shared" si="127"/>
        <v>22345.512150913564</v>
      </c>
    </row>
    <row r="536" spans="1:66">
      <c r="A536" s="132">
        <v>437</v>
      </c>
      <c r="B536" s="25" t="s">
        <v>36</v>
      </c>
      <c r="C536" s="128">
        <f t="shared" si="121"/>
        <v>164137.61708916046</v>
      </c>
      <c r="D536" s="128"/>
      <c r="E536" s="128"/>
      <c r="F536" s="128"/>
      <c r="G536" s="128"/>
      <c r="H536" s="128"/>
      <c r="I536" s="128"/>
      <c r="J536" s="128"/>
      <c r="K536" s="128"/>
      <c r="L536" s="128"/>
      <c r="M536" s="128"/>
      <c r="N536" s="128"/>
      <c r="O536" s="128"/>
      <c r="P536" s="128"/>
      <c r="Q536" s="128"/>
      <c r="R536" s="128"/>
      <c r="S536" s="128"/>
      <c r="T536" s="128"/>
      <c r="U536" s="128"/>
      <c r="V536" s="128"/>
      <c r="W536" s="128"/>
      <c r="X536" s="128"/>
      <c r="Y536" s="128"/>
      <c r="Z536" s="128"/>
      <c r="AA536" s="128"/>
      <c r="AB536" s="128"/>
      <c r="AC536" s="128"/>
      <c r="AD536" s="128"/>
      <c r="AE536" s="128"/>
      <c r="AF536" s="128"/>
      <c r="AG536" s="128"/>
      <c r="AH536" s="128"/>
      <c r="AI536" s="128"/>
      <c r="AJ536" s="128"/>
      <c r="AK536" s="128"/>
      <c r="AL536" s="128"/>
      <c r="AM536" s="128"/>
      <c r="AN536" s="128"/>
      <c r="AO536" s="128"/>
      <c r="AP536" s="128">
        <f t="shared" ref="AP536:BH539" si="135">AP136+$B$498/5*(AP636-AP136)</f>
        <v>8493.6427722778699</v>
      </c>
      <c r="AQ536" s="128">
        <f t="shared" si="135"/>
        <v>9059.4262626139862</v>
      </c>
      <c r="AR536" s="128">
        <f t="shared" si="135"/>
        <v>9655.1341311445394</v>
      </c>
      <c r="AS536" s="128">
        <f t="shared" si="135"/>
        <v>10043.305498409954</v>
      </c>
      <c r="AT536" s="128">
        <f t="shared" si="135"/>
        <v>9846.226395678259</v>
      </c>
      <c r="AU536" s="128">
        <f t="shared" si="135"/>
        <v>10165.543863392591</v>
      </c>
      <c r="AV536" s="128">
        <f t="shared" si="135"/>
        <v>10897.839609487626</v>
      </c>
      <c r="AW536" s="128">
        <f t="shared" si="135"/>
        <v>11756.650833016518</v>
      </c>
      <c r="AX536" s="128">
        <f t="shared" si="135"/>
        <v>11478.713026911875</v>
      </c>
      <c r="AY536" s="128">
        <f t="shared" si="135"/>
        <v>10785.807831007671</v>
      </c>
      <c r="AZ536" s="128">
        <f t="shared" si="135"/>
        <v>10539.166325204244</v>
      </c>
      <c r="BA536" s="128">
        <f t="shared" si="135"/>
        <v>10222.197168775903</v>
      </c>
      <c r="BB536" s="128">
        <f t="shared" si="135"/>
        <v>9840.85703016966</v>
      </c>
      <c r="BC536" s="128">
        <f t="shared" si="135"/>
        <v>8915.7402994702607</v>
      </c>
      <c r="BD536" s="128">
        <f t="shared" si="135"/>
        <v>7683.6146130546722</v>
      </c>
      <c r="BE536" s="128">
        <f t="shared" si="135"/>
        <v>6393.1980948409309</v>
      </c>
      <c r="BF536" s="128">
        <f t="shared" si="135"/>
        <v>4248.6394180999796</v>
      </c>
      <c r="BG536" s="128">
        <f t="shared" si="135"/>
        <v>4111.9139156039182</v>
      </c>
      <c r="BH536" s="128">
        <f t="shared" si="135"/>
        <v>164137.61708916046</v>
      </c>
      <c r="BI536" s="128">
        <f t="shared" si="122"/>
        <v>27208.203166036397</v>
      </c>
      <c r="BJ536" s="128">
        <f t="shared" si="123"/>
        <v>25682.612372774936</v>
      </c>
      <c r="BK536" s="128">
        <f t="shared" si="124"/>
        <v>19889.531894088213</v>
      </c>
      <c r="BL536" s="128">
        <f t="shared" si="125"/>
        <v>99550.324283008347</v>
      </c>
      <c r="BM536" s="128">
        <f t="shared" si="126"/>
        <v>31353.106341069761</v>
      </c>
      <c r="BN536" s="128">
        <f t="shared" si="127"/>
        <v>22437.366041599496</v>
      </c>
    </row>
    <row r="537" spans="1:66">
      <c r="A537" s="132">
        <v>438</v>
      </c>
      <c r="B537" s="25" t="s">
        <v>37</v>
      </c>
      <c r="C537" s="128">
        <f t="shared" si="121"/>
        <v>79143.628703282855</v>
      </c>
      <c r="D537" s="128"/>
      <c r="E537" s="128"/>
      <c r="F537" s="128"/>
      <c r="G537" s="128"/>
      <c r="H537" s="128"/>
      <c r="I537" s="128"/>
      <c r="J537" s="128"/>
      <c r="K537" s="128"/>
      <c r="L537" s="128"/>
      <c r="M537" s="128"/>
      <c r="N537" s="128"/>
      <c r="O537" s="128"/>
      <c r="P537" s="128"/>
      <c r="Q537" s="128"/>
      <c r="R537" s="128"/>
      <c r="S537" s="128"/>
      <c r="T537" s="128"/>
      <c r="U537" s="128"/>
      <c r="V537" s="128"/>
      <c r="W537" s="128"/>
      <c r="X537" s="128"/>
      <c r="Y537" s="128"/>
      <c r="Z537" s="128"/>
      <c r="AA537" s="128"/>
      <c r="AB537" s="128"/>
      <c r="AC537" s="128"/>
      <c r="AD537" s="128"/>
      <c r="AE537" s="128"/>
      <c r="AF537" s="128"/>
      <c r="AG537" s="128"/>
      <c r="AH537" s="128"/>
      <c r="AI537" s="128"/>
      <c r="AJ537" s="128"/>
      <c r="AK537" s="128"/>
      <c r="AL537" s="128"/>
      <c r="AM537" s="128"/>
      <c r="AN537" s="128"/>
      <c r="AO537" s="128"/>
      <c r="AP537" s="128">
        <f t="shared" si="135"/>
        <v>4204.3578061328108</v>
      </c>
      <c r="AQ537" s="128">
        <f t="shared" si="135"/>
        <v>4355.1107376611562</v>
      </c>
      <c r="AR537" s="128">
        <f t="shared" si="135"/>
        <v>4645.0646734541278</v>
      </c>
      <c r="AS537" s="128">
        <f t="shared" si="135"/>
        <v>4664.8837404510796</v>
      </c>
      <c r="AT537" s="128">
        <f t="shared" si="135"/>
        <v>4435.0172298616981</v>
      </c>
      <c r="AU537" s="128">
        <f t="shared" si="135"/>
        <v>4589.9859731923616</v>
      </c>
      <c r="AV537" s="128">
        <f t="shared" si="135"/>
        <v>5074.2571119989789</v>
      </c>
      <c r="AW537" s="128">
        <f t="shared" si="135"/>
        <v>4923.3545328874225</v>
      </c>
      <c r="AX537" s="128">
        <f t="shared" si="135"/>
        <v>4599.1570582665308</v>
      </c>
      <c r="AY537" s="128">
        <f t="shared" si="135"/>
        <v>4278.0031728491185</v>
      </c>
      <c r="AZ537" s="128">
        <f t="shared" si="135"/>
        <v>4580.9116475754154</v>
      </c>
      <c r="BA537" s="128">
        <f t="shared" si="135"/>
        <v>5079.0760348193853</v>
      </c>
      <c r="BB537" s="128">
        <f t="shared" si="135"/>
        <v>5310.8392709127029</v>
      </c>
      <c r="BC537" s="128">
        <f t="shared" si="135"/>
        <v>5136.9480880239598</v>
      </c>
      <c r="BD537" s="128">
        <f t="shared" si="135"/>
        <v>4554.1357874760506</v>
      </c>
      <c r="BE537" s="128">
        <f t="shared" si="135"/>
        <v>3852.310894022261</v>
      </c>
      <c r="BF537" s="128">
        <f t="shared" si="135"/>
        <v>2520.174096356578</v>
      </c>
      <c r="BG537" s="128">
        <f t="shared" si="135"/>
        <v>2340.0408473412144</v>
      </c>
      <c r="BH537" s="128">
        <f t="shared" si="135"/>
        <v>79143.628703282855</v>
      </c>
      <c r="BI537" s="128">
        <f t="shared" si="122"/>
        <v>13204.533217248094</v>
      </c>
      <c r="BJ537" s="128">
        <f t="shared" si="123"/>
        <v>11886.939774385253</v>
      </c>
      <c r="BK537" s="128">
        <f t="shared" si="124"/>
        <v>9099.9009703127776</v>
      </c>
      <c r="BL537" s="128">
        <f t="shared" si="125"/>
        <v>44736.555528544042</v>
      </c>
      <c r="BM537" s="128">
        <f t="shared" si="126"/>
        <v>18403.609713220063</v>
      </c>
      <c r="BN537" s="128">
        <f t="shared" si="127"/>
        <v>13266.661625196102</v>
      </c>
    </row>
    <row r="538" spans="1:66">
      <c r="A538" s="132">
        <v>439</v>
      </c>
      <c r="B538" s="25" t="s">
        <v>38</v>
      </c>
      <c r="C538" s="128">
        <f t="shared" si="121"/>
        <v>7756.3745735758257</v>
      </c>
      <c r="D538" s="128"/>
      <c r="E538" s="128"/>
      <c r="F538" s="128"/>
      <c r="G538" s="128"/>
      <c r="H538" s="128"/>
      <c r="I538" s="128"/>
      <c r="J538" s="128"/>
      <c r="K538" s="128"/>
      <c r="L538" s="128"/>
      <c r="M538" s="128"/>
      <c r="N538" s="128"/>
      <c r="O538" s="128"/>
      <c r="P538" s="128"/>
      <c r="Q538" s="128"/>
      <c r="R538" s="128"/>
      <c r="S538" s="128"/>
      <c r="T538" s="128"/>
      <c r="U538" s="128"/>
      <c r="V538" s="128"/>
      <c r="W538" s="128"/>
      <c r="X538" s="128"/>
      <c r="Y538" s="128"/>
      <c r="Z538" s="128"/>
      <c r="AA538" s="128"/>
      <c r="AB538" s="128"/>
      <c r="AC538" s="128"/>
      <c r="AD538" s="128"/>
      <c r="AE538" s="128"/>
      <c r="AF538" s="128"/>
      <c r="AG538" s="128"/>
      <c r="AH538" s="128"/>
      <c r="AI538" s="128"/>
      <c r="AJ538" s="128"/>
      <c r="AK538" s="128"/>
      <c r="AL538" s="128"/>
      <c r="AM538" s="128"/>
      <c r="AN538" s="128"/>
      <c r="AO538" s="128"/>
      <c r="AP538" s="128">
        <f t="shared" si="135"/>
        <v>342.43786109781803</v>
      </c>
      <c r="AQ538" s="128">
        <f t="shared" si="135"/>
        <v>329.98158588838044</v>
      </c>
      <c r="AR538" s="128">
        <f t="shared" si="135"/>
        <v>425.12738193763334</v>
      </c>
      <c r="AS538" s="128">
        <f t="shared" si="135"/>
        <v>441.81398262503751</v>
      </c>
      <c r="AT538" s="128">
        <f t="shared" si="135"/>
        <v>255.21442444704397</v>
      </c>
      <c r="AU538" s="128">
        <f t="shared" si="135"/>
        <v>314.74471798332354</v>
      </c>
      <c r="AV538" s="128">
        <f t="shared" si="135"/>
        <v>329.54332610201936</v>
      </c>
      <c r="AW538" s="128">
        <f t="shared" si="135"/>
        <v>388.24583350706069</v>
      </c>
      <c r="AX538" s="128">
        <f t="shared" si="135"/>
        <v>376.05549582612184</v>
      </c>
      <c r="AY538" s="128">
        <f t="shared" si="135"/>
        <v>415.9334050065483</v>
      </c>
      <c r="AZ538" s="128">
        <f t="shared" si="135"/>
        <v>508.1370974489293</v>
      </c>
      <c r="BA538" s="128">
        <f t="shared" si="135"/>
        <v>608.31962270243707</v>
      </c>
      <c r="BB538" s="128">
        <f t="shared" si="135"/>
        <v>631.09482057132323</v>
      </c>
      <c r="BC538" s="128">
        <f t="shared" si="135"/>
        <v>736.81623489433264</v>
      </c>
      <c r="BD538" s="128">
        <f t="shared" si="135"/>
        <v>597.57484679790946</v>
      </c>
      <c r="BE538" s="128">
        <f t="shared" si="135"/>
        <v>488.36100993285493</v>
      </c>
      <c r="BF538" s="128">
        <f t="shared" si="135"/>
        <v>286.8130545197231</v>
      </c>
      <c r="BG538" s="128">
        <f t="shared" si="135"/>
        <v>280.15987228732894</v>
      </c>
      <c r="BH538" s="128">
        <f t="shared" si="135"/>
        <v>7756.3745735758257</v>
      </c>
      <c r="BI538" s="128">
        <f t="shared" si="122"/>
        <v>1097.5468289238318</v>
      </c>
      <c r="BJ538" s="128">
        <f t="shared" si="123"/>
        <v>952.10483623466143</v>
      </c>
      <c r="BK538" s="128">
        <f t="shared" si="124"/>
        <v>697.02840707208145</v>
      </c>
      <c r="BL538" s="128">
        <f t="shared" si="125"/>
        <v>4004.0143366448219</v>
      </c>
      <c r="BM538" s="128">
        <f t="shared" si="126"/>
        <v>2389.7250184321492</v>
      </c>
      <c r="BN538" s="128">
        <f t="shared" si="127"/>
        <v>1652.9087835378166</v>
      </c>
    </row>
    <row r="539" spans="1:66">
      <c r="A539" s="132">
        <v>440</v>
      </c>
      <c r="B539" s="25" t="s">
        <v>39</v>
      </c>
      <c r="C539" s="128">
        <f t="shared" si="121"/>
        <v>54475.743863817093</v>
      </c>
      <c r="D539" s="128"/>
      <c r="E539" s="128"/>
      <c r="F539" s="128"/>
      <c r="G539" s="128"/>
      <c r="H539" s="128"/>
      <c r="I539" s="128"/>
      <c r="J539" s="128"/>
      <c r="K539" s="128"/>
      <c r="L539" s="128"/>
      <c r="M539" s="128"/>
      <c r="N539" s="128"/>
      <c r="O539" s="128"/>
      <c r="P539" s="128"/>
      <c r="Q539" s="128"/>
      <c r="R539" s="128"/>
      <c r="S539" s="128"/>
      <c r="T539" s="128"/>
      <c r="U539" s="128"/>
      <c r="V539" s="128"/>
      <c r="W539" s="128"/>
      <c r="X539" s="128"/>
      <c r="Y539" s="128"/>
      <c r="Z539" s="128"/>
      <c r="AA539" s="128"/>
      <c r="AB539" s="128"/>
      <c r="AC539" s="128"/>
      <c r="AD539" s="128"/>
      <c r="AE539" s="128"/>
      <c r="AF539" s="128"/>
      <c r="AG539" s="128"/>
      <c r="AH539" s="128"/>
      <c r="AI539" s="128"/>
      <c r="AJ539" s="128"/>
      <c r="AK539" s="128"/>
      <c r="AL539" s="128"/>
      <c r="AM539" s="128"/>
      <c r="AN539" s="128"/>
      <c r="AO539" s="128"/>
      <c r="AP539" s="128">
        <f t="shared" si="135"/>
        <v>2980.9377686387402</v>
      </c>
      <c r="AQ539" s="128">
        <f t="shared" si="135"/>
        <v>3544.9758269306158</v>
      </c>
      <c r="AR539" s="128">
        <f t="shared" si="135"/>
        <v>3910.0014615175564</v>
      </c>
      <c r="AS539" s="128">
        <f t="shared" si="135"/>
        <v>3559.2194545509278</v>
      </c>
      <c r="AT539" s="128">
        <f t="shared" si="135"/>
        <v>2495.5525284309706</v>
      </c>
      <c r="AU539" s="128">
        <f t="shared" si="135"/>
        <v>2108.6752732382411</v>
      </c>
      <c r="AV539" s="128">
        <f t="shared" si="135"/>
        <v>2705.7115787742637</v>
      </c>
      <c r="AW539" s="128">
        <f t="shared" si="135"/>
        <v>3351.7191859703316</v>
      </c>
      <c r="AX539" s="128">
        <f t="shared" si="135"/>
        <v>3714.4445657888223</v>
      </c>
      <c r="AY539" s="128">
        <f t="shared" si="135"/>
        <v>3732.9891113856838</v>
      </c>
      <c r="AZ539" s="128">
        <f t="shared" si="135"/>
        <v>3970.4632943112547</v>
      </c>
      <c r="BA539" s="128">
        <f t="shared" si="135"/>
        <v>3840.6190391559817</v>
      </c>
      <c r="BB539" s="128">
        <f t="shared" si="135"/>
        <v>3543.4160433600905</v>
      </c>
      <c r="BC539" s="128">
        <f t="shared" si="135"/>
        <v>3236.9945835591539</v>
      </c>
      <c r="BD539" s="128">
        <f t="shared" si="135"/>
        <v>2780.0627712212672</v>
      </c>
      <c r="BE539" s="128">
        <f t="shared" si="135"/>
        <v>2453.8745543950222</v>
      </c>
      <c r="BF539" s="128">
        <f t="shared" si="135"/>
        <v>1472.153680387195</v>
      </c>
      <c r="BG539" s="128">
        <f t="shared" si="135"/>
        <v>1073.9331422009807</v>
      </c>
      <c r="BH539" s="128">
        <f t="shared" si="135"/>
        <v>54475.743863817093</v>
      </c>
      <c r="BI539" s="128">
        <f t="shared" si="122"/>
        <v>10435.915057086913</v>
      </c>
      <c r="BJ539" s="128">
        <f t="shared" si="123"/>
        <v>8400.7728598924314</v>
      </c>
      <c r="BK539" s="128">
        <f t="shared" si="124"/>
        <v>6054.771982981898</v>
      </c>
      <c r="BL539" s="128">
        <f t="shared" si="125"/>
        <v>30887.278402236017</v>
      </c>
      <c r="BM539" s="128">
        <f t="shared" si="126"/>
        <v>11017.018731763619</v>
      </c>
      <c r="BN539" s="128">
        <f t="shared" si="127"/>
        <v>7780.0241482044648</v>
      </c>
    </row>
    <row r="540" spans="1:66">
      <c r="A540" s="132">
        <v>441</v>
      </c>
      <c r="B540" s="25" t="s">
        <v>40</v>
      </c>
      <c r="C540" s="128">
        <f t="shared" si="121"/>
        <v>130868.96179074158</v>
      </c>
      <c r="D540" s="128"/>
      <c r="E540" s="128"/>
      <c r="F540" s="128"/>
      <c r="G540" s="128"/>
      <c r="H540" s="128"/>
      <c r="I540" s="128"/>
      <c r="J540" s="128"/>
      <c r="K540" s="128"/>
      <c r="L540" s="128"/>
      <c r="M540" s="128"/>
      <c r="N540" s="128"/>
      <c r="O540" s="128"/>
      <c r="P540" s="128"/>
      <c r="Q540" s="128"/>
      <c r="R540" s="128"/>
      <c r="S540" s="128"/>
      <c r="T540" s="128"/>
      <c r="U540" s="128"/>
      <c r="V540" s="128"/>
      <c r="W540" s="128"/>
      <c r="X540" s="128"/>
      <c r="Y540" s="128"/>
      <c r="Z540" s="128"/>
      <c r="AA540" s="128"/>
      <c r="AB540" s="128"/>
      <c r="AC540" s="128"/>
      <c r="AD540" s="128"/>
      <c r="AE540" s="128"/>
      <c r="AF540" s="128"/>
      <c r="AG540" s="128"/>
      <c r="AH540" s="128"/>
      <c r="AI540" s="128"/>
      <c r="AJ540" s="128"/>
      <c r="AK540" s="128"/>
      <c r="AL540" s="128"/>
      <c r="AM540" s="128"/>
      <c r="AN540" s="128"/>
      <c r="AO540" s="128"/>
      <c r="AP540" s="128">
        <f t="shared" ref="AP540:BH544" si="136">AP140+$B$498/5*(AP640-AP140)</f>
        <v>5722.3137857611227</v>
      </c>
      <c r="AQ540" s="128">
        <f t="shared" si="136"/>
        <v>7114.9152715339369</v>
      </c>
      <c r="AR540" s="128">
        <f t="shared" si="136"/>
        <v>7995.6156385076902</v>
      </c>
      <c r="AS540" s="128">
        <f t="shared" si="136"/>
        <v>8621.8431455644859</v>
      </c>
      <c r="AT540" s="128">
        <f t="shared" si="136"/>
        <v>8186.0667892515603</v>
      </c>
      <c r="AU540" s="128">
        <f t="shared" si="136"/>
        <v>7272.0581789755288</v>
      </c>
      <c r="AV540" s="128">
        <f t="shared" si="136"/>
        <v>7106.0305053981037</v>
      </c>
      <c r="AW540" s="128">
        <f t="shared" si="136"/>
        <v>8467.2836816869058</v>
      </c>
      <c r="AX540" s="128">
        <f t="shared" si="136"/>
        <v>8833.1221361993703</v>
      </c>
      <c r="AY540" s="128">
        <f t="shared" si="136"/>
        <v>8399.6381081789877</v>
      </c>
      <c r="AZ540" s="128">
        <f t="shared" si="136"/>
        <v>8287.1519642136154</v>
      </c>
      <c r="BA540" s="128">
        <f t="shared" si="136"/>
        <v>8461.2082330245703</v>
      </c>
      <c r="BB540" s="128">
        <f t="shared" si="136"/>
        <v>7832.7185202877072</v>
      </c>
      <c r="BC540" s="128">
        <f t="shared" si="136"/>
        <v>6914.5825784353874</v>
      </c>
      <c r="BD540" s="128">
        <f t="shared" si="136"/>
        <v>5952.6413082377758</v>
      </c>
      <c r="BE540" s="128">
        <f t="shared" si="136"/>
        <v>5814.0290978873918</v>
      </c>
      <c r="BF540" s="128">
        <f t="shared" si="136"/>
        <v>4718.826394142422</v>
      </c>
      <c r="BG540" s="128">
        <f t="shared" si="136"/>
        <v>5168.91645345501</v>
      </c>
      <c r="BH540" s="128">
        <f t="shared" si="136"/>
        <v>130868.96179074158</v>
      </c>
      <c r="BI540" s="128">
        <f t="shared" si="122"/>
        <v>20832.844695802749</v>
      </c>
      <c r="BJ540" s="128">
        <f t="shared" si="123"/>
        <v>21605.27931792066</v>
      </c>
      <c r="BK540" s="128">
        <f t="shared" si="124"/>
        <v>16807.909934816045</v>
      </c>
      <c r="BL540" s="128">
        <f t="shared" si="125"/>
        <v>76294.015375442148</v>
      </c>
      <c r="BM540" s="128">
        <f t="shared" si="126"/>
        <v>28568.995832157991</v>
      </c>
      <c r="BN540" s="128">
        <f t="shared" si="127"/>
        <v>21654.4132537226</v>
      </c>
    </row>
    <row r="541" spans="1:66">
      <c r="A541" s="132">
        <v>442</v>
      </c>
      <c r="B541" s="25" t="s">
        <v>41</v>
      </c>
      <c r="C541" s="128">
        <f t="shared" si="121"/>
        <v>10791.477286209949</v>
      </c>
      <c r="D541" s="128"/>
      <c r="E541" s="128"/>
      <c r="F541" s="128"/>
      <c r="G541" s="128"/>
      <c r="H541" s="128"/>
      <c r="I541" s="128"/>
      <c r="J541" s="128"/>
      <c r="K541" s="128"/>
      <c r="L541" s="128"/>
      <c r="M541" s="128"/>
      <c r="N541" s="128"/>
      <c r="O541" s="128"/>
      <c r="P541" s="128"/>
      <c r="Q541" s="128"/>
      <c r="R541" s="128"/>
      <c r="S541" s="128"/>
      <c r="T541" s="128"/>
      <c r="U541" s="128"/>
      <c r="V541" s="128"/>
      <c r="W541" s="128"/>
      <c r="X541" s="128"/>
      <c r="Y541" s="128"/>
      <c r="Z541" s="128"/>
      <c r="AA541" s="128"/>
      <c r="AB541" s="128"/>
      <c r="AC541" s="128"/>
      <c r="AD541" s="128"/>
      <c r="AE541" s="128"/>
      <c r="AF541" s="128"/>
      <c r="AG541" s="128"/>
      <c r="AH541" s="128"/>
      <c r="AI541" s="128"/>
      <c r="AJ541" s="128"/>
      <c r="AK541" s="128"/>
      <c r="AL541" s="128"/>
      <c r="AM541" s="128"/>
      <c r="AN541" s="128"/>
      <c r="AO541" s="128"/>
      <c r="AP541" s="128">
        <f t="shared" si="136"/>
        <v>474.7747316826335</v>
      </c>
      <c r="AQ541" s="128">
        <f t="shared" si="136"/>
        <v>493.9152653916999</v>
      </c>
      <c r="AR541" s="128">
        <f t="shared" si="136"/>
        <v>755.92868579940023</v>
      </c>
      <c r="AS541" s="128">
        <f t="shared" si="136"/>
        <v>684.60334930461852</v>
      </c>
      <c r="AT541" s="128">
        <f t="shared" si="136"/>
        <v>356.16535161200079</v>
      </c>
      <c r="AU541" s="128">
        <f t="shared" si="136"/>
        <v>429.28312048993001</v>
      </c>
      <c r="AV541" s="128">
        <f t="shared" si="136"/>
        <v>580.2040887064511</v>
      </c>
      <c r="AW541" s="128">
        <f t="shared" si="136"/>
        <v>518.57453708448884</v>
      </c>
      <c r="AX541" s="128">
        <f t="shared" si="136"/>
        <v>639.17927433906664</v>
      </c>
      <c r="AY541" s="128">
        <f t="shared" si="136"/>
        <v>626.91505169361972</v>
      </c>
      <c r="AZ541" s="128">
        <f t="shared" si="136"/>
        <v>620.78834660329346</v>
      </c>
      <c r="BA541" s="128">
        <f t="shared" si="136"/>
        <v>697.48754640809</v>
      </c>
      <c r="BB541" s="128">
        <f t="shared" si="136"/>
        <v>872.88675370104681</v>
      </c>
      <c r="BC541" s="128">
        <f t="shared" si="136"/>
        <v>928.54182934808694</v>
      </c>
      <c r="BD541" s="128">
        <f t="shared" si="136"/>
        <v>832.75368584504247</v>
      </c>
      <c r="BE541" s="128">
        <f t="shared" si="136"/>
        <v>629.72287670628987</v>
      </c>
      <c r="BF541" s="128">
        <f t="shared" si="136"/>
        <v>366.06055343254002</v>
      </c>
      <c r="BG541" s="128">
        <f t="shared" si="136"/>
        <v>283.69223806165166</v>
      </c>
      <c r="BH541" s="128">
        <f t="shared" si="136"/>
        <v>10791.477286209949</v>
      </c>
      <c r="BI541" s="128">
        <f t="shared" si="122"/>
        <v>1724.6186828737336</v>
      </c>
      <c r="BJ541" s="128">
        <f t="shared" si="123"/>
        <v>1494.3259123962594</v>
      </c>
      <c r="BK541" s="128">
        <f t="shared" si="124"/>
        <v>1040.7687009166193</v>
      </c>
      <c r="BL541" s="128">
        <f t="shared" si="125"/>
        <v>5615.3254103598347</v>
      </c>
      <c r="BM541" s="128">
        <f t="shared" si="126"/>
        <v>3040.771183393611</v>
      </c>
      <c r="BN541" s="128">
        <f t="shared" si="127"/>
        <v>2112.2293540455239</v>
      </c>
    </row>
    <row r="542" spans="1:66">
      <c r="A542" s="132">
        <v>443</v>
      </c>
      <c r="B542" s="25" t="s">
        <v>42</v>
      </c>
      <c r="C542" s="128">
        <f t="shared" si="121"/>
        <v>97850.458327028551</v>
      </c>
      <c r="D542" s="128"/>
      <c r="E542" s="128"/>
      <c r="F542" s="128"/>
      <c r="G542" s="128"/>
      <c r="H542" s="128"/>
      <c r="I542" s="128"/>
      <c r="J542" s="128"/>
      <c r="K542" s="128"/>
      <c r="L542" s="128"/>
      <c r="M542" s="128"/>
      <c r="N542" s="128"/>
      <c r="O542" s="128"/>
      <c r="P542" s="128"/>
      <c r="Q542" s="128"/>
      <c r="R542" s="128"/>
      <c r="S542" s="128"/>
      <c r="T542" s="128"/>
      <c r="U542" s="128"/>
      <c r="V542" s="128"/>
      <c r="W542" s="128"/>
      <c r="X542" s="128"/>
      <c r="Y542" s="128"/>
      <c r="Z542" s="128"/>
      <c r="AA542" s="128"/>
      <c r="AB542" s="128"/>
      <c r="AC542" s="128"/>
      <c r="AD542" s="128"/>
      <c r="AE542" s="128"/>
      <c r="AF542" s="128"/>
      <c r="AG542" s="128"/>
      <c r="AH542" s="128"/>
      <c r="AI542" s="128"/>
      <c r="AJ542" s="128"/>
      <c r="AK542" s="128"/>
      <c r="AL542" s="128"/>
      <c r="AM542" s="128"/>
      <c r="AN542" s="128"/>
      <c r="AO542" s="128"/>
      <c r="AP542" s="128">
        <f t="shared" si="136"/>
        <v>5406.9287696496704</v>
      </c>
      <c r="AQ542" s="128">
        <f t="shared" si="136"/>
        <v>4369.9477761760209</v>
      </c>
      <c r="AR542" s="128">
        <f t="shared" si="136"/>
        <v>4196.4298167849947</v>
      </c>
      <c r="AS542" s="128">
        <f t="shared" si="136"/>
        <v>4785.5146370418352</v>
      </c>
      <c r="AT542" s="128">
        <f t="shared" si="136"/>
        <v>7075.2693076918049</v>
      </c>
      <c r="AU542" s="128">
        <f t="shared" si="136"/>
        <v>10343.587866872656</v>
      </c>
      <c r="AV542" s="128">
        <f t="shared" si="136"/>
        <v>11272.347986926015</v>
      </c>
      <c r="AW542" s="128">
        <f t="shared" si="136"/>
        <v>10453.082549314835</v>
      </c>
      <c r="AX542" s="128">
        <f t="shared" si="136"/>
        <v>8266.5424734387234</v>
      </c>
      <c r="AY542" s="128">
        <f t="shared" si="136"/>
        <v>6345.9859865075177</v>
      </c>
      <c r="AZ542" s="128">
        <f t="shared" si="136"/>
        <v>5401.3062367275234</v>
      </c>
      <c r="BA542" s="128">
        <f t="shared" si="136"/>
        <v>4771.5949574716169</v>
      </c>
      <c r="BB542" s="128">
        <f t="shared" si="136"/>
        <v>4145.9324193412476</v>
      </c>
      <c r="BC542" s="128">
        <f t="shared" si="136"/>
        <v>3524.4574624643637</v>
      </c>
      <c r="BD542" s="128">
        <f t="shared" si="136"/>
        <v>2660.9348294121733</v>
      </c>
      <c r="BE542" s="128">
        <f t="shared" si="136"/>
        <v>2023.7007156118075</v>
      </c>
      <c r="BF542" s="128">
        <f t="shared" si="136"/>
        <v>1331.2792096667258</v>
      </c>
      <c r="BG542" s="128">
        <f t="shared" si="136"/>
        <v>1475.6153259290288</v>
      </c>
      <c r="BH542" s="128">
        <f t="shared" si="136"/>
        <v>97850.458327028551</v>
      </c>
      <c r="BI542" s="128">
        <f t="shared" si="122"/>
        <v>13973.306362610685</v>
      </c>
      <c r="BJ542" s="128">
        <f t="shared" si="123"/>
        <v>14378.641834804637</v>
      </c>
      <c r="BK542" s="128">
        <f t="shared" si="124"/>
        <v>11860.783944733641</v>
      </c>
      <c r="BL542" s="128">
        <f t="shared" si="125"/>
        <v>69989.85563910869</v>
      </c>
      <c r="BM542" s="128">
        <f t="shared" si="126"/>
        <v>11015.987543084098</v>
      </c>
      <c r="BN542" s="128">
        <f t="shared" si="127"/>
        <v>7491.5300806197347</v>
      </c>
    </row>
    <row r="543" spans="1:66">
      <c r="A543" s="132">
        <v>444</v>
      </c>
      <c r="B543" s="25" t="s">
        <v>43</v>
      </c>
      <c r="C543" s="128">
        <f t="shared" si="121"/>
        <v>120204.54474154177</v>
      </c>
      <c r="D543" s="128"/>
      <c r="E543" s="128"/>
      <c r="F543" s="128"/>
      <c r="G543" s="128"/>
      <c r="H543" s="128"/>
      <c r="I543" s="128"/>
      <c r="J543" s="128"/>
      <c r="K543" s="128"/>
      <c r="L543" s="128"/>
      <c r="M543" s="128"/>
      <c r="N543" s="128"/>
      <c r="O543" s="128"/>
      <c r="P543" s="128"/>
      <c r="Q543" s="128"/>
      <c r="R543" s="128"/>
      <c r="S543" s="128"/>
      <c r="T543" s="128"/>
      <c r="U543" s="128"/>
      <c r="V543" s="128"/>
      <c r="W543" s="128"/>
      <c r="X543" s="128"/>
      <c r="Y543" s="128"/>
      <c r="Z543" s="128"/>
      <c r="AA543" s="128"/>
      <c r="AB543" s="128"/>
      <c r="AC543" s="128"/>
      <c r="AD543" s="128"/>
      <c r="AE543" s="128"/>
      <c r="AF543" s="128"/>
      <c r="AG543" s="128"/>
      <c r="AH543" s="128"/>
      <c r="AI543" s="128"/>
      <c r="AJ543" s="128"/>
      <c r="AK543" s="128"/>
      <c r="AL543" s="128"/>
      <c r="AM543" s="128"/>
      <c r="AN543" s="128"/>
      <c r="AO543" s="128"/>
      <c r="AP543" s="128">
        <f t="shared" si="136"/>
        <v>7006.1044164515943</v>
      </c>
      <c r="AQ543" s="128">
        <f t="shared" si="136"/>
        <v>7155.9424735419261</v>
      </c>
      <c r="AR543" s="128">
        <f t="shared" si="136"/>
        <v>7363.638734124761</v>
      </c>
      <c r="AS543" s="128">
        <f t="shared" si="136"/>
        <v>7351.7427149706982</v>
      </c>
      <c r="AT543" s="128">
        <f t="shared" si="136"/>
        <v>6985.2289539304202</v>
      </c>
      <c r="AU543" s="128">
        <f t="shared" si="136"/>
        <v>7433.5629182877046</v>
      </c>
      <c r="AV543" s="128">
        <f t="shared" si="136"/>
        <v>8438.1540331850592</v>
      </c>
      <c r="AW543" s="128">
        <f t="shared" si="136"/>
        <v>8819.9924696290873</v>
      </c>
      <c r="AX543" s="128">
        <f t="shared" si="136"/>
        <v>8885.7077605147988</v>
      </c>
      <c r="AY543" s="128">
        <f t="shared" si="136"/>
        <v>7867.0187066638127</v>
      </c>
      <c r="AZ543" s="128">
        <f t="shared" si="136"/>
        <v>7790.9196811769061</v>
      </c>
      <c r="BA543" s="128">
        <f t="shared" si="136"/>
        <v>7151.7085628169016</v>
      </c>
      <c r="BB543" s="128">
        <f t="shared" si="136"/>
        <v>6689.1211080701632</v>
      </c>
      <c r="BC543" s="128">
        <f t="shared" si="136"/>
        <v>5869.2903991665789</v>
      </c>
      <c r="BD543" s="128">
        <f t="shared" si="136"/>
        <v>5045.3486007365527</v>
      </c>
      <c r="BE543" s="128">
        <f t="shared" si="136"/>
        <v>4380.6677708703501</v>
      </c>
      <c r="BF543" s="128">
        <f t="shared" si="136"/>
        <v>3007.3251603583712</v>
      </c>
      <c r="BG543" s="128">
        <f t="shared" si="136"/>
        <v>2963.0702770460689</v>
      </c>
      <c r="BH543" s="128">
        <f t="shared" si="136"/>
        <v>120204.54474154177</v>
      </c>
      <c r="BI543" s="128">
        <f t="shared" si="122"/>
        <v>21525.685624118283</v>
      </c>
      <c r="BJ543" s="128">
        <f t="shared" si="123"/>
        <v>18755.154909375975</v>
      </c>
      <c r="BK543" s="128">
        <f t="shared" si="124"/>
        <v>14336.971668901118</v>
      </c>
      <c r="BL543" s="128">
        <f t="shared" si="125"/>
        <v>73002.11128026314</v>
      </c>
      <c r="BM543" s="128">
        <f t="shared" si="126"/>
        <v>21265.702208177921</v>
      </c>
      <c r="BN543" s="128">
        <f t="shared" si="127"/>
        <v>15396.411809011342</v>
      </c>
    </row>
    <row r="544" spans="1:66">
      <c r="A544" s="132">
        <v>445</v>
      </c>
      <c r="B544" s="25" t="s">
        <v>44</v>
      </c>
      <c r="C544" s="128">
        <f t="shared" si="121"/>
        <v>183861.29398170154</v>
      </c>
      <c r="D544" s="128"/>
      <c r="E544" s="128"/>
      <c r="F544" s="128"/>
      <c r="G544" s="128"/>
      <c r="H544" s="128"/>
      <c r="I544" s="128"/>
      <c r="J544" s="128"/>
      <c r="K544" s="128"/>
      <c r="L544" s="128"/>
      <c r="M544" s="128"/>
      <c r="N544" s="128"/>
      <c r="O544" s="128"/>
      <c r="P544" s="128"/>
      <c r="Q544" s="128"/>
      <c r="R544" s="128"/>
      <c r="S544" s="128"/>
      <c r="T544" s="128"/>
      <c r="U544" s="128"/>
      <c r="V544" s="128"/>
      <c r="W544" s="128"/>
      <c r="X544" s="128"/>
      <c r="Y544" s="128"/>
      <c r="Z544" s="128"/>
      <c r="AA544" s="128"/>
      <c r="AB544" s="128"/>
      <c r="AC544" s="128"/>
      <c r="AD544" s="128"/>
      <c r="AE544" s="128"/>
      <c r="AF544" s="128"/>
      <c r="AG544" s="128"/>
      <c r="AH544" s="128"/>
      <c r="AI544" s="128"/>
      <c r="AJ544" s="128"/>
      <c r="AK544" s="128"/>
      <c r="AL544" s="128"/>
      <c r="AM544" s="128"/>
      <c r="AN544" s="128"/>
      <c r="AO544" s="128"/>
      <c r="AP544" s="128">
        <f t="shared" si="136"/>
        <v>5798.2939295615797</v>
      </c>
      <c r="AQ544" s="128">
        <f t="shared" si="136"/>
        <v>2994.7711044745815</v>
      </c>
      <c r="AR544" s="128">
        <f t="shared" si="136"/>
        <v>2759.973483177559</v>
      </c>
      <c r="AS544" s="128">
        <f t="shared" si="136"/>
        <v>10959.385908822742</v>
      </c>
      <c r="AT544" s="128">
        <f t="shared" si="136"/>
        <v>30962.403055318606</v>
      </c>
      <c r="AU544" s="128">
        <f t="shared" si="136"/>
        <v>33129.486669069469</v>
      </c>
      <c r="AV544" s="128">
        <f t="shared" si="136"/>
        <v>28146.902390515908</v>
      </c>
      <c r="AW544" s="128">
        <f t="shared" si="136"/>
        <v>19429.949268151489</v>
      </c>
      <c r="AX544" s="128">
        <f t="shared" si="136"/>
        <v>12435.216518640274</v>
      </c>
      <c r="AY544" s="128">
        <f t="shared" si="136"/>
        <v>7967.4892492524041</v>
      </c>
      <c r="AZ544" s="128">
        <f t="shared" si="136"/>
        <v>6279.3798954004551</v>
      </c>
      <c r="BA544" s="128">
        <f t="shared" si="136"/>
        <v>5455.978518448248</v>
      </c>
      <c r="BB544" s="128">
        <f t="shared" si="136"/>
        <v>4655.4304038120172</v>
      </c>
      <c r="BC544" s="128">
        <f t="shared" si="136"/>
        <v>3793.5329771649172</v>
      </c>
      <c r="BD544" s="128">
        <f t="shared" si="136"/>
        <v>3266.0375988071455</v>
      </c>
      <c r="BE544" s="128">
        <f t="shared" si="136"/>
        <v>2719.4923824111161</v>
      </c>
      <c r="BF544" s="128">
        <f t="shared" si="136"/>
        <v>1649.9405152721224</v>
      </c>
      <c r="BG544" s="128">
        <f t="shared" si="136"/>
        <v>1457.6301134008409</v>
      </c>
      <c r="BH544" s="128">
        <f t="shared" si="136"/>
        <v>183861.29398170154</v>
      </c>
      <c r="BI544" s="128">
        <f t="shared" si="122"/>
        <v>11553.038517213719</v>
      </c>
      <c r="BJ544" s="128">
        <f t="shared" si="123"/>
        <v>43577.773054047888</v>
      </c>
      <c r="BK544" s="128">
        <f t="shared" si="124"/>
        <v>41921.788964141349</v>
      </c>
      <c r="BL544" s="128">
        <f t="shared" si="125"/>
        <v>152845.99033213797</v>
      </c>
      <c r="BM544" s="128">
        <f t="shared" si="126"/>
        <v>12886.633587056142</v>
      </c>
      <c r="BN544" s="128">
        <f t="shared" si="127"/>
        <v>9093.1006098912258</v>
      </c>
    </row>
    <row r="545" spans="1:66">
      <c r="A545" s="132">
        <v>446</v>
      </c>
      <c r="B545" s="25" t="s">
        <v>45</v>
      </c>
      <c r="C545" s="128">
        <f t="shared" si="121"/>
        <v>230558.8055405053</v>
      </c>
      <c r="D545" s="128"/>
      <c r="E545" s="128"/>
      <c r="F545" s="128"/>
      <c r="G545" s="128"/>
      <c r="H545" s="128"/>
      <c r="I545" s="128"/>
      <c r="J545" s="128"/>
      <c r="K545" s="128"/>
      <c r="L545" s="128"/>
      <c r="M545" s="128"/>
      <c r="N545" s="128"/>
      <c r="O545" s="128"/>
      <c r="P545" s="128"/>
      <c r="Q545" s="128"/>
      <c r="R545" s="128"/>
      <c r="S545" s="128"/>
      <c r="T545" s="128"/>
      <c r="U545" s="128"/>
      <c r="V545" s="128"/>
      <c r="W545" s="128"/>
      <c r="X545" s="128"/>
      <c r="Y545" s="128"/>
      <c r="Z545" s="128"/>
      <c r="AA545" s="128"/>
      <c r="AB545" s="128"/>
      <c r="AC545" s="128"/>
      <c r="AD545" s="128"/>
      <c r="AE545" s="128"/>
      <c r="AF545" s="128"/>
      <c r="AG545" s="128"/>
      <c r="AH545" s="128"/>
      <c r="AI545" s="128"/>
      <c r="AJ545" s="128"/>
      <c r="AK545" s="128"/>
      <c r="AL545" s="128"/>
      <c r="AM545" s="128"/>
      <c r="AN545" s="128"/>
      <c r="AO545" s="128"/>
      <c r="AP545" s="128">
        <f t="shared" ref="AP545:BH548" si="137">AP145+$B$498/5*(AP645-AP145)</f>
        <v>17386.680327946546</v>
      </c>
      <c r="AQ545" s="128">
        <f t="shared" si="137"/>
        <v>18497.251681615926</v>
      </c>
      <c r="AR545" s="128">
        <f t="shared" si="137"/>
        <v>17649.806024143221</v>
      </c>
      <c r="AS545" s="128">
        <f t="shared" si="137"/>
        <v>16246.180056448549</v>
      </c>
      <c r="AT545" s="128">
        <f t="shared" si="137"/>
        <v>15279.94871270904</v>
      </c>
      <c r="AU545" s="128">
        <f t="shared" si="137"/>
        <v>17354.749110396679</v>
      </c>
      <c r="AV545" s="128">
        <f t="shared" si="137"/>
        <v>19155.51734044341</v>
      </c>
      <c r="AW545" s="128">
        <f t="shared" si="137"/>
        <v>19805.679412436461</v>
      </c>
      <c r="AX545" s="128">
        <f t="shared" si="137"/>
        <v>18562.156161937652</v>
      </c>
      <c r="AY545" s="128">
        <f t="shared" si="137"/>
        <v>15373.807931896907</v>
      </c>
      <c r="AZ545" s="128">
        <f t="shared" si="137"/>
        <v>13135.992815698673</v>
      </c>
      <c r="BA545" s="128">
        <f t="shared" si="137"/>
        <v>10592.492191752683</v>
      </c>
      <c r="BB545" s="128">
        <f t="shared" si="137"/>
        <v>8771.6830079102037</v>
      </c>
      <c r="BC545" s="128">
        <f t="shared" si="137"/>
        <v>7429.8546456211234</v>
      </c>
      <c r="BD545" s="128">
        <f t="shared" si="137"/>
        <v>6207.0172119485669</v>
      </c>
      <c r="BE545" s="128">
        <f t="shared" si="137"/>
        <v>4455.3612471879705</v>
      </c>
      <c r="BF545" s="128">
        <f t="shared" si="137"/>
        <v>2653.5015395827677</v>
      </c>
      <c r="BG545" s="128">
        <f t="shared" si="137"/>
        <v>2001.1261208289245</v>
      </c>
      <c r="BH545" s="128">
        <f t="shared" si="137"/>
        <v>230558.8055405053</v>
      </c>
      <c r="BI545" s="128">
        <f t="shared" si="122"/>
        <v>53533.738033705697</v>
      </c>
      <c r="BJ545" s="128">
        <f t="shared" si="123"/>
        <v>42116.012383643523</v>
      </c>
      <c r="BK545" s="128">
        <f t="shared" si="124"/>
        <v>31526.128769157589</v>
      </c>
      <c r="BL545" s="128">
        <f t="shared" si="125"/>
        <v>144530.49870776114</v>
      </c>
      <c r="BM545" s="128">
        <f t="shared" si="126"/>
        <v>22746.860765169356</v>
      </c>
      <c r="BN545" s="128">
        <f t="shared" si="127"/>
        <v>15317.00611954823</v>
      </c>
    </row>
    <row r="546" spans="1:66">
      <c r="A546" s="132">
        <v>447</v>
      </c>
      <c r="B546" s="25" t="s">
        <v>46</v>
      </c>
      <c r="C546" s="128">
        <f t="shared" si="121"/>
        <v>58391.390293480166</v>
      </c>
      <c r="D546" s="128"/>
      <c r="E546" s="128"/>
      <c r="F546" s="128"/>
      <c r="G546" s="128"/>
      <c r="H546" s="128"/>
      <c r="I546" s="128"/>
      <c r="J546" s="128"/>
      <c r="K546" s="128"/>
      <c r="L546" s="128"/>
      <c r="M546" s="128"/>
      <c r="N546" s="128"/>
      <c r="O546" s="128"/>
      <c r="P546" s="128"/>
      <c r="Q546" s="128"/>
      <c r="R546" s="128"/>
      <c r="S546" s="128"/>
      <c r="T546" s="128"/>
      <c r="U546" s="128"/>
      <c r="V546" s="128"/>
      <c r="W546" s="128"/>
      <c r="X546" s="128"/>
      <c r="Y546" s="128"/>
      <c r="Z546" s="128"/>
      <c r="AA546" s="128"/>
      <c r="AB546" s="128"/>
      <c r="AC546" s="128"/>
      <c r="AD546" s="128"/>
      <c r="AE546" s="128"/>
      <c r="AF546" s="128"/>
      <c r="AG546" s="128"/>
      <c r="AH546" s="128"/>
      <c r="AI546" s="128"/>
      <c r="AJ546" s="128"/>
      <c r="AK546" s="128"/>
      <c r="AL546" s="128"/>
      <c r="AM546" s="128"/>
      <c r="AN546" s="128"/>
      <c r="AO546" s="128"/>
      <c r="AP546" s="128">
        <f t="shared" si="137"/>
        <v>3441.5962110538594</v>
      </c>
      <c r="AQ546" s="128">
        <f t="shared" si="137"/>
        <v>3430.1951030669611</v>
      </c>
      <c r="AR546" s="128">
        <f t="shared" si="137"/>
        <v>3618.2468836311305</v>
      </c>
      <c r="AS546" s="128">
        <f t="shared" si="137"/>
        <v>3393.2153249177763</v>
      </c>
      <c r="AT546" s="128">
        <f t="shared" si="137"/>
        <v>3021.0269480604848</v>
      </c>
      <c r="AU546" s="128">
        <f t="shared" si="137"/>
        <v>3969.3411022477094</v>
      </c>
      <c r="AV546" s="128">
        <f t="shared" si="137"/>
        <v>4155.1988083005581</v>
      </c>
      <c r="AW546" s="128">
        <f t="shared" si="137"/>
        <v>3834.2344122808736</v>
      </c>
      <c r="AX546" s="128">
        <f t="shared" si="137"/>
        <v>3402.0912857312724</v>
      </c>
      <c r="AY546" s="128">
        <f t="shared" si="137"/>
        <v>3280.1942595054102</v>
      </c>
      <c r="AZ546" s="128">
        <f t="shared" si="137"/>
        <v>3401.7405887408322</v>
      </c>
      <c r="BA546" s="128">
        <f t="shared" si="137"/>
        <v>3580.4692988882111</v>
      </c>
      <c r="BB546" s="128">
        <f t="shared" si="137"/>
        <v>3676.5985463697943</v>
      </c>
      <c r="BC546" s="128">
        <f t="shared" si="137"/>
        <v>3566.2358846313891</v>
      </c>
      <c r="BD546" s="128">
        <f t="shared" si="137"/>
        <v>2932.6267987966739</v>
      </c>
      <c r="BE546" s="128">
        <f t="shared" si="137"/>
        <v>2479.545268037959</v>
      </c>
      <c r="BF546" s="128">
        <f t="shared" si="137"/>
        <v>1591.0156011516999</v>
      </c>
      <c r="BG546" s="128">
        <f t="shared" si="137"/>
        <v>1617.8179680675662</v>
      </c>
      <c r="BH546" s="128">
        <f t="shared" si="137"/>
        <v>58391.390293480166</v>
      </c>
      <c r="BI546" s="128">
        <f t="shared" si="122"/>
        <v>10490.038197751952</v>
      </c>
      <c r="BJ546" s="128">
        <f t="shared" si="123"/>
        <v>8585.1904031569393</v>
      </c>
      <c r="BK546" s="128">
        <f t="shared" si="124"/>
        <v>6414.2422729782611</v>
      </c>
      <c r="BL546" s="128">
        <f t="shared" si="125"/>
        <v>33678.181380092261</v>
      </c>
      <c r="BM546" s="128">
        <f t="shared" si="126"/>
        <v>12187.241520685287</v>
      </c>
      <c r="BN546" s="128">
        <f t="shared" si="127"/>
        <v>8621.0056360539002</v>
      </c>
    </row>
    <row r="547" spans="1:66">
      <c r="A547" s="132">
        <v>448</v>
      </c>
      <c r="B547" s="25" t="s">
        <v>47</v>
      </c>
      <c r="C547" s="128">
        <f t="shared" si="121"/>
        <v>62219.459882656178</v>
      </c>
      <c r="D547" s="128"/>
      <c r="E547" s="128"/>
      <c r="F547" s="128"/>
      <c r="G547" s="128"/>
      <c r="H547" s="128"/>
      <c r="I547" s="128"/>
      <c r="J547" s="128"/>
      <c r="K547" s="128"/>
      <c r="L547" s="128"/>
      <c r="M547" s="128"/>
      <c r="N547" s="128"/>
      <c r="O547" s="128"/>
      <c r="P547" s="128"/>
      <c r="Q547" s="128"/>
      <c r="R547" s="128"/>
      <c r="S547" s="128"/>
      <c r="T547" s="128"/>
      <c r="U547" s="128"/>
      <c r="V547" s="128"/>
      <c r="W547" s="128"/>
      <c r="X547" s="128"/>
      <c r="Y547" s="128"/>
      <c r="Z547" s="128"/>
      <c r="AA547" s="128"/>
      <c r="AB547" s="128"/>
      <c r="AC547" s="128"/>
      <c r="AD547" s="128"/>
      <c r="AE547" s="128"/>
      <c r="AF547" s="128"/>
      <c r="AG547" s="128"/>
      <c r="AH547" s="128"/>
      <c r="AI547" s="128"/>
      <c r="AJ547" s="128"/>
      <c r="AK547" s="128"/>
      <c r="AL547" s="128"/>
      <c r="AM547" s="128"/>
      <c r="AN547" s="128"/>
      <c r="AO547" s="128"/>
      <c r="AP547" s="128">
        <f t="shared" si="137"/>
        <v>4366.0648086212559</v>
      </c>
      <c r="AQ547" s="128">
        <f t="shared" si="137"/>
        <v>4503.5364483276044</v>
      </c>
      <c r="AR547" s="128">
        <f t="shared" si="137"/>
        <v>4053.1377827754927</v>
      </c>
      <c r="AS547" s="128">
        <f t="shared" si="137"/>
        <v>3939.7931673655921</v>
      </c>
      <c r="AT547" s="128">
        <f t="shared" si="137"/>
        <v>4195.1373016982725</v>
      </c>
      <c r="AU547" s="128">
        <f t="shared" si="137"/>
        <v>5263.7842325420106</v>
      </c>
      <c r="AV547" s="128">
        <f t="shared" si="137"/>
        <v>5451.9578331232133</v>
      </c>
      <c r="AW547" s="128">
        <f t="shared" si="137"/>
        <v>5007.1494059580473</v>
      </c>
      <c r="AX547" s="128">
        <f t="shared" si="137"/>
        <v>4124.3715778639089</v>
      </c>
      <c r="AY547" s="128">
        <f t="shared" si="137"/>
        <v>3398.6518944360296</v>
      </c>
      <c r="AZ547" s="128">
        <f t="shared" si="137"/>
        <v>3296.2556768169839</v>
      </c>
      <c r="BA547" s="128">
        <f t="shared" si="137"/>
        <v>3234.1190299542895</v>
      </c>
      <c r="BB547" s="128">
        <f t="shared" si="137"/>
        <v>3030.0915498988943</v>
      </c>
      <c r="BC547" s="128">
        <f t="shared" si="137"/>
        <v>2707.2976065295543</v>
      </c>
      <c r="BD547" s="128">
        <f t="shared" si="137"/>
        <v>2143.0257632879366</v>
      </c>
      <c r="BE547" s="128">
        <f t="shared" si="137"/>
        <v>1628.7618616590544</v>
      </c>
      <c r="BF547" s="128">
        <f t="shared" si="137"/>
        <v>1076.7284413305633</v>
      </c>
      <c r="BG547" s="128">
        <f t="shared" si="137"/>
        <v>799.59550046745903</v>
      </c>
      <c r="BH547" s="128">
        <f t="shared" si="137"/>
        <v>62219.459882656178</v>
      </c>
      <c r="BI547" s="128">
        <f t="shared" si="122"/>
        <v>12922.739039724353</v>
      </c>
      <c r="BJ547" s="128">
        <f t="shared" si="123"/>
        <v>10566.81313872916</v>
      </c>
      <c r="BK547" s="128">
        <f t="shared" si="124"/>
        <v>8134.9304690638646</v>
      </c>
      <c r="BL547" s="128">
        <f t="shared" si="125"/>
        <v>38577.435769237891</v>
      </c>
      <c r="BM547" s="128">
        <f t="shared" si="126"/>
        <v>8355.4091732745674</v>
      </c>
      <c r="BN547" s="128">
        <f t="shared" si="127"/>
        <v>5648.1115667450131</v>
      </c>
    </row>
    <row r="548" spans="1:66">
      <c r="A548" s="132">
        <v>449</v>
      </c>
      <c r="B548" s="25" t="s">
        <v>48</v>
      </c>
      <c r="C548" s="128">
        <f t="shared" si="121"/>
        <v>31067.835881040744</v>
      </c>
      <c r="D548" s="128"/>
      <c r="E548" s="128"/>
      <c r="F548" s="128"/>
      <c r="G548" s="128"/>
      <c r="H548" s="128"/>
      <c r="I548" s="128"/>
      <c r="J548" s="128"/>
      <c r="K548" s="128"/>
      <c r="L548" s="128"/>
      <c r="M548" s="128"/>
      <c r="N548" s="128"/>
      <c r="O548" s="128"/>
      <c r="P548" s="128"/>
      <c r="Q548" s="128"/>
      <c r="R548" s="128"/>
      <c r="S548" s="128"/>
      <c r="T548" s="128"/>
      <c r="U548" s="128"/>
      <c r="V548" s="128"/>
      <c r="W548" s="128"/>
      <c r="X548" s="128"/>
      <c r="Y548" s="128"/>
      <c r="Z548" s="128"/>
      <c r="AA548" s="128"/>
      <c r="AB548" s="128"/>
      <c r="AC548" s="128"/>
      <c r="AD548" s="128"/>
      <c r="AE548" s="128"/>
      <c r="AF548" s="128"/>
      <c r="AG548" s="128"/>
      <c r="AH548" s="128"/>
      <c r="AI548" s="128"/>
      <c r="AJ548" s="128"/>
      <c r="AK548" s="128"/>
      <c r="AL548" s="128"/>
      <c r="AM548" s="128"/>
      <c r="AN548" s="128"/>
      <c r="AO548" s="128"/>
      <c r="AP548" s="128">
        <f t="shared" si="137"/>
        <v>1520.2088465851316</v>
      </c>
      <c r="AQ548" s="128">
        <f t="shared" si="137"/>
        <v>1595.2771148716299</v>
      </c>
      <c r="AR548" s="128">
        <f t="shared" si="137"/>
        <v>1756.5150024652978</v>
      </c>
      <c r="AS548" s="128">
        <f t="shared" si="137"/>
        <v>1711.2843058507283</v>
      </c>
      <c r="AT548" s="128">
        <f t="shared" si="137"/>
        <v>1367.9958580039342</v>
      </c>
      <c r="AU548" s="128">
        <f t="shared" si="137"/>
        <v>1590.7199470022265</v>
      </c>
      <c r="AV548" s="128">
        <f t="shared" si="137"/>
        <v>1620.5245050158023</v>
      </c>
      <c r="AW548" s="128">
        <f t="shared" si="137"/>
        <v>1590.1440477111291</v>
      </c>
      <c r="AX548" s="128">
        <f t="shared" si="137"/>
        <v>1513.4533593357196</v>
      </c>
      <c r="AY548" s="128">
        <f t="shared" si="137"/>
        <v>1589.720783700177</v>
      </c>
      <c r="AZ548" s="128">
        <f t="shared" si="137"/>
        <v>1777.8836696833575</v>
      </c>
      <c r="BA548" s="128">
        <f t="shared" si="137"/>
        <v>2059.7443610380615</v>
      </c>
      <c r="BB548" s="128">
        <f t="shared" si="137"/>
        <v>2294.8427246010224</v>
      </c>
      <c r="BC548" s="128">
        <f t="shared" si="137"/>
        <v>2398.0189501438354</v>
      </c>
      <c r="BD548" s="128">
        <f t="shared" si="137"/>
        <v>2229.8385307499721</v>
      </c>
      <c r="BE548" s="128">
        <f t="shared" si="137"/>
        <v>1946.3943367020688</v>
      </c>
      <c r="BF548" s="128">
        <f t="shared" si="137"/>
        <v>1298.4980544560001</v>
      </c>
      <c r="BG548" s="128">
        <f t="shared" si="137"/>
        <v>1206.7714831246485</v>
      </c>
      <c r="BH548" s="128">
        <f t="shared" si="137"/>
        <v>31067.835881040744</v>
      </c>
      <c r="BI548" s="128">
        <f t="shared" si="122"/>
        <v>4872.0009639220589</v>
      </c>
      <c r="BJ548" s="128">
        <f t="shared" si="123"/>
        <v>4133.1891653338407</v>
      </c>
      <c r="BK548" s="128">
        <f t="shared" si="124"/>
        <v>3079.2801638546625</v>
      </c>
      <c r="BL548" s="128">
        <f t="shared" si="125"/>
        <v>16089.542978431722</v>
      </c>
      <c r="BM548" s="128">
        <f t="shared" si="126"/>
        <v>9079.5213551765246</v>
      </c>
      <c r="BN548" s="128">
        <f t="shared" si="127"/>
        <v>6681.5024050326901</v>
      </c>
    </row>
    <row r="549" spans="1:66">
      <c r="A549" s="132">
        <v>450</v>
      </c>
      <c r="B549" s="25" t="s">
        <v>49</v>
      </c>
      <c r="C549" s="128">
        <f t="shared" si="121"/>
        <v>204521.10829862428</v>
      </c>
      <c r="D549" s="128"/>
      <c r="E549" s="128"/>
      <c r="F549" s="128"/>
      <c r="G549" s="128"/>
      <c r="H549" s="128"/>
      <c r="I549" s="128"/>
      <c r="J549" s="128"/>
      <c r="K549" s="128"/>
      <c r="L549" s="128"/>
      <c r="M549" s="128"/>
      <c r="N549" s="128"/>
      <c r="O549" s="128"/>
      <c r="P549" s="128"/>
      <c r="Q549" s="128"/>
      <c r="R549" s="128"/>
      <c r="S549" s="128"/>
      <c r="T549" s="128"/>
      <c r="U549" s="128"/>
      <c r="V549" s="128"/>
      <c r="W549" s="128"/>
      <c r="X549" s="128"/>
      <c r="Y549" s="128"/>
      <c r="Z549" s="128"/>
      <c r="AA549" s="128"/>
      <c r="AB549" s="128"/>
      <c r="AC549" s="128"/>
      <c r="AD549" s="128"/>
      <c r="AE549" s="128"/>
      <c r="AF549" s="128"/>
      <c r="AG549" s="128"/>
      <c r="AH549" s="128"/>
      <c r="AI549" s="128"/>
      <c r="AJ549" s="128"/>
      <c r="AK549" s="128"/>
      <c r="AL549" s="128"/>
      <c r="AM549" s="128"/>
      <c r="AN549" s="128"/>
      <c r="AO549" s="128"/>
      <c r="AP549" s="128">
        <f t="shared" ref="AP549:BH553" si="138">AP149+$B$498/5*(AP649-AP149)</f>
        <v>9286.4366686788981</v>
      </c>
      <c r="AQ549" s="128">
        <f t="shared" si="138"/>
        <v>10118.375016380738</v>
      </c>
      <c r="AR549" s="128">
        <f t="shared" si="138"/>
        <v>11590.896622253387</v>
      </c>
      <c r="AS549" s="128">
        <f t="shared" si="138"/>
        <v>14487.09923813852</v>
      </c>
      <c r="AT549" s="128">
        <f t="shared" si="138"/>
        <v>19403.710179444392</v>
      </c>
      <c r="AU549" s="128">
        <f t="shared" si="138"/>
        <v>15599.762684486675</v>
      </c>
      <c r="AV549" s="128">
        <f t="shared" si="138"/>
        <v>15422.868432588357</v>
      </c>
      <c r="AW549" s="128">
        <f t="shared" si="138"/>
        <v>14665.377175104601</v>
      </c>
      <c r="AX549" s="128">
        <f t="shared" si="138"/>
        <v>14194.115483226358</v>
      </c>
      <c r="AY549" s="128">
        <f t="shared" si="138"/>
        <v>12631.324430866202</v>
      </c>
      <c r="AZ549" s="128">
        <f t="shared" si="138"/>
        <v>11823.314834031855</v>
      </c>
      <c r="BA549" s="128">
        <f t="shared" si="138"/>
        <v>10983.386582077186</v>
      </c>
      <c r="BB549" s="128">
        <f t="shared" si="138"/>
        <v>9787.327760824377</v>
      </c>
      <c r="BC549" s="128">
        <f t="shared" si="138"/>
        <v>8546.2571579746727</v>
      </c>
      <c r="BD549" s="128">
        <f t="shared" si="138"/>
        <v>7470.4420880904045</v>
      </c>
      <c r="BE549" s="128">
        <f t="shared" si="138"/>
        <v>6763.9461186437302</v>
      </c>
      <c r="BF549" s="128">
        <f t="shared" si="138"/>
        <v>5369.7582039525068</v>
      </c>
      <c r="BG549" s="128">
        <f t="shared" si="138"/>
        <v>6376.709621861427</v>
      </c>
      <c r="BH549" s="128">
        <f t="shared" si="138"/>
        <v>204521.10829862428</v>
      </c>
      <c r="BI549" s="128">
        <f t="shared" si="122"/>
        <v>30995.70830731302</v>
      </c>
      <c r="BJ549" s="128">
        <f t="shared" si="123"/>
        <v>40845.347390934941</v>
      </c>
      <c r="BK549" s="128">
        <f t="shared" si="124"/>
        <v>33890.80941758291</v>
      </c>
      <c r="BL549" s="128">
        <f t="shared" si="125"/>
        <v>130306.02725790541</v>
      </c>
      <c r="BM549" s="128">
        <f t="shared" si="126"/>
        <v>34527.113190522738</v>
      </c>
      <c r="BN549" s="128">
        <f t="shared" si="127"/>
        <v>25980.856032548068</v>
      </c>
    </row>
    <row r="550" spans="1:66">
      <c r="A550" s="132">
        <v>451</v>
      </c>
      <c r="B550" s="25" t="s">
        <v>50</v>
      </c>
      <c r="C550" s="128">
        <f t="shared" si="121"/>
        <v>129799.27749735602</v>
      </c>
      <c r="D550" s="128"/>
      <c r="E550" s="128"/>
      <c r="F550" s="128"/>
      <c r="G550" s="128"/>
      <c r="H550" s="128"/>
      <c r="I550" s="128"/>
      <c r="J550" s="128"/>
      <c r="K550" s="128"/>
      <c r="L550" s="128"/>
      <c r="M550" s="128"/>
      <c r="N550" s="128"/>
      <c r="O550" s="128"/>
      <c r="P550" s="128"/>
      <c r="Q550" s="128"/>
      <c r="R550" s="128"/>
      <c r="S550" s="128"/>
      <c r="T550" s="128"/>
      <c r="U550" s="128"/>
      <c r="V550" s="128"/>
      <c r="W550" s="128"/>
      <c r="X550" s="128"/>
      <c r="Y550" s="128"/>
      <c r="Z550" s="128"/>
      <c r="AA550" s="128"/>
      <c r="AB550" s="128"/>
      <c r="AC550" s="128"/>
      <c r="AD550" s="128"/>
      <c r="AE550" s="128"/>
      <c r="AF550" s="128"/>
      <c r="AG550" s="128"/>
      <c r="AH550" s="128"/>
      <c r="AI550" s="128"/>
      <c r="AJ550" s="128"/>
      <c r="AK550" s="128"/>
      <c r="AL550" s="128"/>
      <c r="AM550" s="128"/>
      <c r="AN550" s="128"/>
      <c r="AO550" s="128"/>
      <c r="AP550" s="128">
        <f t="shared" si="138"/>
        <v>6197.0726149471839</v>
      </c>
      <c r="AQ550" s="128">
        <f t="shared" si="138"/>
        <v>6348.4244844528093</v>
      </c>
      <c r="AR550" s="128">
        <f t="shared" si="138"/>
        <v>7018.4146509169059</v>
      </c>
      <c r="AS550" s="128">
        <f t="shared" si="138"/>
        <v>7467.077871648753</v>
      </c>
      <c r="AT550" s="128">
        <f t="shared" si="138"/>
        <v>8415.4146459535696</v>
      </c>
      <c r="AU550" s="128">
        <f t="shared" si="138"/>
        <v>10087.908926153854</v>
      </c>
      <c r="AV550" s="128">
        <f t="shared" si="138"/>
        <v>10581.692705076863</v>
      </c>
      <c r="AW550" s="128">
        <f t="shared" si="138"/>
        <v>10431.614976548528</v>
      </c>
      <c r="AX550" s="128">
        <f t="shared" si="138"/>
        <v>9652.3526424698248</v>
      </c>
      <c r="AY550" s="128">
        <f t="shared" si="138"/>
        <v>8512.8082315962201</v>
      </c>
      <c r="AZ550" s="128">
        <f t="shared" si="138"/>
        <v>8274.0850475728657</v>
      </c>
      <c r="BA550" s="128">
        <f t="shared" si="138"/>
        <v>7922.7034535073635</v>
      </c>
      <c r="BB550" s="128">
        <f t="shared" si="138"/>
        <v>6806.0254032412959</v>
      </c>
      <c r="BC550" s="128">
        <f t="shared" si="138"/>
        <v>5840.1949534863943</v>
      </c>
      <c r="BD550" s="128">
        <f t="shared" si="138"/>
        <v>5024.5422547873341</v>
      </c>
      <c r="BE550" s="128">
        <f t="shared" si="138"/>
        <v>4409.1881640765932</v>
      </c>
      <c r="BF550" s="128">
        <f t="shared" si="138"/>
        <v>3158.2821224727077</v>
      </c>
      <c r="BG550" s="128">
        <f t="shared" si="138"/>
        <v>3651.4743484469263</v>
      </c>
      <c r="BH550" s="128">
        <f t="shared" si="138"/>
        <v>129799.27749735602</v>
      </c>
      <c r="BI550" s="128">
        <f t="shared" si="122"/>
        <v>19563.911750316896</v>
      </c>
      <c r="BJ550" s="128">
        <f t="shared" si="123"/>
        <v>20093.541308152468</v>
      </c>
      <c r="BK550" s="128">
        <f t="shared" si="124"/>
        <v>15882.492517602323</v>
      </c>
      <c r="BL550" s="128">
        <f t="shared" si="125"/>
        <v>83671.437180779889</v>
      </c>
      <c r="BM550" s="128">
        <f t="shared" si="126"/>
        <v>22083.681843269955</v>
      </c>
      <c r="BN550" s="128">
        <f t="shared" si="127"/>
        <v>16243.486889783562</v>
      </c>
    </row>
    <row r="551" spans="1:66">
      <c r="A551" s="132">
        <v>452</v>
      </c>
      <c r="B551" s="25" t="s">
        <v>51</v>
      </c>
      <c r="C551" s="128">
        <f t="shared" si="121"/>
        <v>41776.849794926413</v>
      </c>
      <c r="D551" s="128"/>
      <c r="E551" s="128"/>
      <c r="F551" s="128"/>
      <c r="G551" s="128"/>
      <c r="H551" s="128"/>
      <c r="I551" s="128"/>
      <c r="J551" s="128"/>
      <c r="K551" s="128"/>
      <c r="L551" s="128"/>
      <c r="M551" s="128"/>
      <c r="N551" s="128"/>
      <c r="O551" s="128"/>
      <c r="P551" s="128"/>
      <c r="Q551" s="128"/>
      <c r="R551" s="128"/>
      <c r="S551" s="128"/>
      <c r="T551" s="128"/>
      <c r="U551" s="128"/>
      <c r="V551" s="128"/>
      <c r="W551" s="128"/>
      <c r="X551" s="128"/>
      <c r="Y551" s="128"/>
      <c r="Z551" s="128"/>
      <c r="AA551" s="128"/>
      <c r="AB551" s="128"/>
      <c r="AC551" s="128"/>
      <c r="AD551" s="128"/>
      <c r="AE551" s="128"/>
      <c r="AF551" s="128"/>
      <c r="AG551" s="128"/>
      <c r="AH551" s="128"/>
      <c r="AI551" s="128"/>
      <c r="AJ551" s="128"/>
      <c r="AK551" s="128"/>
      <c r="AL551" s="128"/>
      <c r="AM551" s="128"/>
      <c r="AN551" s="128"/>
      <c r="AO551" s="128"/>
      <c r="AP551" s="128">
        <f t="shared" si="138"/>
        <v>2600.6563642845672</v>
      </c>
      <c r="AQ551" s="128">
        <f t="shared" si="138"/>
        <v>2807.142465699299</v>
      </c>
      <c r="AR551" s="128">
        <f t="shared" si="138"/>
        <v>2849.9417011517799</v>
      </c>
      <c r="AS551" s="128">
        <f t="shared" si="138"/>
        <v>2659.5418847730202</v>
      </c>
      <c r="AT551" s="128">
        <f t="shared" si="138"/>
        <v>1969.242197671394</v>
      </c>
      <c r="AU551" s="128">
        <f t="shared" si="138"/>
        <v>2354.6973622906435</v>
      </c>
      <c r="AV551" s="128">
        <f t="shared" si="138"/>
        <v>2842.0799388696387</v>
      </c>
      <c r="AW551" s="128">
        <f t="shared" si="138"/>
        <v>3042.77964374967</v>
      </c>
      <c r="AX551" s="128">
        <f t="shared" si="138"/>
        <v>2939.8747255134363</v>
      </c>
      <c r="AY551" s="128">
        <f t="shared" si="138"/>
        <v>2649.8464494747732</v>
      </c>
      <c r="AZ551" s="128">
        <f t="shared" si="138"/>
        <v>2595.4016152187264</v>
      </c>
      <c r="BA551" s="128">
        <f t="shared" si="138"/>
        <v>2617.6126556708782</v>
      </c>
      <c r="BB551" s="128">
        <f t="shared" si="138"/>
        <v>2390.4950667869853</v>
      </c>
      <c r="BC551" s="128">
        <f t="shared" si="138"/>
        <v>2219.3196990808792</v>
      </c>
      <c r="BD551" s="128">
        <f t="shared" si="138"/>
        <v>1964.3177104039146</v>
      </c>
      <c r="BE551" s="128">
        <f t="shared" si="138"/>
        <v>1594.6168195990599</v>
      </c>
      <c r="BF551" s="128">
        <f t="shared" si="138"/>
        <v>949.04982194036575</v>
      </c>
      <c r="BG551" s="128">
        <f t="shared" si="138"/>
        <v>730.23367274737541</v>
      </c>
      <c r="BH551" s="128">
        <f t="shared" si="138"/>
        <v>41776.849794926413</v>
      </c>
      <c r="BI551" s="128">
        <f t="shared" si="122"/>
        <v>8257.7405311356451</v>
      </c>
      <c r="BJ551" s="128">
        <f t="shared" si="123"/>
        <v>6338.7491031354821</v>
      </c>
      <c r="BK551" s="128">
        <f t="shared" si="124"/>
        <v>4628.7840824444138</v>
      </c>
      <c r="BL551" s="128">
        <f t="shared" si="125"/>
        <v>24465.846409155351</v>
      </c>
      <c r="BM551" s="128">
        <f t="shared" si="126"/>
        <v>7457.5377237715948</v>
      </c>
      <c r="BN551" s="128">
        <f t="shared" si="127"/>
        <v>5238.2180246907155</v>
      </c>
    </row>
    <row r="552" spans="1:66">
      <c r="A552" s="132">
        <v>453</v>
      </c>
      <c r="B552" s="25" t="s">
        <v>52</v>
      </c>
      <c r="C552" s="128">
        <f t="shared" si="121"/>
        <v>186262.37615056161</v>
      </c>
      <c r="D552" s="128"/>
      <c r="E552" s="128"/>
      <c r="F552" s="128"/>
      <c r="G552" s="128"/>
      <c r="H552" s="128"/>
      <c r="I552" s="128"/>
      <c r="J552" s="128"/>
      <c r="K552" s="128"/>
      <c r="L552" s="128"/>
      <c r="M552" s="128"/>
      <c r="N552" s="128"/>
      <c r="O552" s="128"/>
      <c r="P552" s="128"/>
      <c r="Q552" s="128"/>
      <c r="R552" s="128"/>
      <c r="S552" s="128"/>
      <c r="T552" s="128"/>
      <c r="U552" s="128"/>
      <c r="V552" s="128"/>
      <c r="W552" s="128"/>
      <c r="X552" s="128"/>
      <c r="Y552" s="128"/>
      <c r="Z552" s="128"/>
      <c r="AA552" s="128"/>
      <c r="AB552" s="128"/>
      <c r="AC552" s="128"/>
      <c r="AD552" s="128"/>
      <c r="AE552" s="128"/>
      <c r="AF552" s="128"/>
      <c r="AG552" s="128"/>
      <c r="AH552" s="128"/>
      <c r="AI552" s="128"/>
      <c r="AJ552" s="128"/>
      <c r="AK552" s="128"/>
      <c r="AL552" s="128"/>
      <c r="AM552" s="128"/>
      <c r="AN552" s="128"/>
      <c r="AO552" s="128"/>
      <c r="AP552" s="128">
        <f t="shared" si="138"/>
        <v>9855.3824638591723</v>
      </c>
      <c r="AQ552" s="128">
        <f t="shared" si="138"/>
        <v>8552.1597956156766</v>
      </c>
      <c r="AR552" s="128">
        <f t="shared" si="138"/>
        <v>8324.2894868625299</v>
      </c>
      <c r="AS552" s="128">
        <f t="shared" si="138"/>
        <v>8615.9685829008486</v>
      </c>
      <c r="AT552" s="128">
        <f t="shared" si="138"/>
        <v>13213.518857126579</v>
      </c>
      <c r="AU552" s="128">
        <f t="shared" si="138"/>
        <v>19621.688591822814</v>
      </c>
      <c r="AV552" s="128">
        <f t="shared" si="138"/>
        <v>20649.789756720198</v>
      </c>
      <c r="AW552" s="128">
        <f t="shared" si="138"/>
        <v>19488.705655668844</v>
      </c>
      <c r="AX552" s="128">
        <f t="shared" si="138"/>
        <v>15121.160708347219</v>
      </c>
      <c r="AY552" s="128">
        <f t="shared" si="138"/>
        <v>11515.335425324793</v>
      </c>
      <c r="AZ552" s="128">
        <f t="shared" si="138"/>
        <v>9919.0152230916101</v>
      </c>
      <c r="BA552" s="128">
        <f t="shared" si="138"/>
        <v>8966.6794133040275</v>
      </c>
      <c r="BB552" s="128">
        <f t="shared" si="138"/>
        <v>7967.6166203066168</v>
      </c>
      <c r="BC552" s="128">
        <f t="shared" si="138"/>
        <v>6470.3036580620801</v>
      </c>
      <c r="BD552" s="128">
        <f t="shared" si="138"/>
        <v>5216.8848965760626</v>
      </c>
      <c r="BE552" s="128">
        <f t="shared" si="138"/>
        <v>4478.3382132223323</v>
      </c>
      <c r="BF552" s="128">
        <f t="shared" si="138"/>
        <v>3488.9171953680866</v>
      </c>
      <c r="BG552" s="128">
        <f t="shared" si="138"/>
        <v>4796.6216063821284</v>
      </c>
      <c r="BH552" s="128">
        <f t="shared" si="138"/>
        <v>186262.37615056161</v>
      </c>
      <c r="BI552" s="128">
        <f t="shared" si="122"/>
        <v>26731.831746337379</v>
      </c>
      <c r="BJ552" s="128">
        <f t="shared" si="123"/>
        <v>26824.061132144947</v>
      </c>
      <c r="BK552" s="128">
        <f t="shared" si="124"/>
        <v>21829.487440027428</v>
      </c>
      <c r="BL552" s="128">
        <f t="shared" si="125"/>
        <v>129909.89768487307</v>
      </c>
      <c r="BM552" s="128">
        <f t="shared" si="126"/>
        <v>24451.065569610691</v>
      </c>
      <c r="BN552" s="128">
        <f t="shared" si="127"/>
        <v>17980.761911548609</v>
      </c>
    </row>
    <row r="553" spans="1:66">
      <c r="A553" s="132">
        <v>454</v>
      </c>
      <c r="B553" s="25" t="s">
        <v>53</v>
      </c>
      <c r="C553" s="128">
        <f t="shared" si="121"/>
        <v>173821.59049864748</v>
      </c>
      <c r="D553" s="128"/>
      <c r="E553" s="128"/>
      <c r="F553" s="128"/>
      <c r="G553" s="128"/>
      <c r="H553" s="128"/>
      <c r="I553" s="128"/>
      <c r="J553" s="128"/>
      <c r="K553" s="128"/>
      <c r="L553" s="128"/>
      <c r="M553" s="128"/>
      <c r="N553" s="128"/>
      <c r="O553" s="128"/>
      <c r="P553" s="128"/>
      <c r="Q553" s="128"/>
      <c r="R553" s="128"/>
      <c r="S553" s="128"/>
      <c r="T553" s="128"/>
      <c r="U553" s="128"/>
      <c r="V553" s="128"/>
      <c r="W553" s="128"/>
      <c r="X553" s="128"/>
      <c r="Y553" s="128"/>
      <c r="Z553" s="128"/>
      <c r="AA553" s="128"/>
      <c r="AB553" s="128"/>
      <c r="AC553" s="128"/>
      <c r="AD553" s="128"/>
      <c r="AE553" s="128"/>
      <c r="AF553" s="128"/>
      <c r="AG553" s="128"/>
      <c r="AH553" s="128"/>
      <c r="AI553" s="128"/>
      <c r="AJ553" s="128"/>
      <c r="AK553" s="128"/>
      <c r="AL553" s="128"/>
      <c r="AM553" s="128"/>
      <c r="AN553" s="128"/>
      <c r="AO553" s="128"/>
      <c r="AP553" s="128">
        <f t="shared" si="138"/>
        <v>7682.4318012452941</v>
      </c>
      <c r="AQ553" s="128">
        <f t="shared" si="138"/>
        <v>9155.7542694936074</v>
      </c>
      <c r="AR553" s="128">
        <f t="shared" si="138"/>
        <v>9779.6958855416633</v>
      </c>
      <c r="AS553" s="128">
        <f t="shared" si="138"/>
        <v>10417.070659470482</v>
      </c>
      <c r="AT553" s="128">
        <f t="shared" si="138"/>
        <v>8462.2484565830637</v>
      </c>
      <c r="AU553" s="128">
        <f t="shared" si="138"/>
        <v>7427.6952676521241</v>
      </c>
      <c r="AV553" s="128">
        <f t="shared" si="138"/>
        <v>8001.2973731304955</v>
      </c>
      <c r="AW553" s="128">
        <f t="shared" si="138"/>
        <v>9244.2499605784651</v>
      </c>
      <c r="AX553" s="128">
        <f t="shared" si="138"/>
        <v>9617.4212501709462</v>
      </c>
      <c r="AY553" s="128">
        <f t="shared" si="138"/>
        <v>9888.9115350828451</v>
      </c>
      <c r="AZ553" s="128">
        <f t="shared" si="138"/>
        <v>11345.610121965248</v>
      </c>
      <c r="BA553" s="128">
        <f t="shared" si="138"/>
        <v>12044.510497833948</v>
      </c>
      <c r="BB553" s="128">
        <f t="shared" si="138"/>
        <v>12188.968137979173</v>
      </c>
      <c r="BC553" s="128">
        <f t="shared" si="138"/>
        <v>12453.500361292634</v>
      </c>
      <c r="BD553" s="128">
        <f t="shared" si="138"/>
        <v>11708.493192037256</v>
      </c>
      <c r="BE553" s="128">
        <f t="shared" si="138"/>
        <v>10464.224383522907</v>
      </c>
      <c r="BF553" s="128">
        <f t="shared" ref="AP553:BH557" si="139">BF153+$B$498/5*(BF653-BF153)</f>
        <v>7385.4062295893527</v>
      </c>
      <c r="BG553" s="128">
        <f t="shared" si="139"/>
        <v>6554.1011154779653</v>
      </c>
      <c r="BH553" s="128">
        <f t="shared" si="139"/>
        <v>173821.59049864748</v>
      </c>
      <c r="BI553" s="128">
        <f t="shared" si="122"/>
        <v>26617.881956280566</v>
      </c>
      <c r="BJ553" s="128">
        <f t="shared" si="123"/>
        <v>24747.136647378546</v>
      </c>
      <c r="BK553" s="128">
        <f t="shared" si="124"/>
        <v>18879.319116053546</v>
      </c>
      <c r="BL553" s="128">
        <f t="shared" si="125"/>
        <v>92387.740864764506</v>
      </c>
      <c r="BM553" s="128">
        <f t="shared" si="126"/>
        <v>48565.725281920117</v>
      </c>
      <c r="BN553" s="128">
        <f t="shared" si="127"/>
        <v>36112.224920627479</v>
      </c>
    </row>
    <row r="554" spans="1:66">
      <c r="A554" s="132">
        <v>455</v>
      </c>
      <c r="B554" s="25" t="s">
        <v>54</v>
      </c>
      <c r="C554" s="128">
        <f t="shared" si="121"/>
        <v>20874.28861807795</v>
      </c>
      <c r="D554" s="128"/>
      <c r="E554" s="128"/>
      <c r="F554" s="128"/>
      <c r="G554" s="128"/>
      <c r="H554" s="128"/>
      <c r="I554" s="128"/>
      <c r="J554" s="128"/>
      <c r="K554" s="128"/>
      <c r="L554" s="128"/>
      <c r="M554" s="128"/>
      <c r="N554" s="128"/>
      <c r="O554" s="128"/>
      <c r="P554" s="128"/>
      <c r="Q554" s="128"/>
      <c r="R554" s="128"/>
      <c r="S554" s="128"/>
      <c r="T554" s="128"/>
      <c r="U554" s="128"/>
      <c r="V554" s="128"/>
      <c r="W554" s="128"/>
      <c r="X554" s="128"/>
      <c r="Y554" s="128"/>
      <c r="Z554" s="128"/>
      <c r="AA554" s="128"/>
      <c r="AB554" s="128"/>
      <c r="AC554" s="128"/>
      <c r="AD554" s="128"/>
      <c r="AE554" s="128"/>
      <c r="AF554" s="128"/>
      <c r="AG554" s="128"/>
      <c r="AH554" s="128"/>
      <c r="AI554" s="128"/>
      <c r="AJ554" s="128"/>
      <c r="AK554" s="128"/>
      <c r="AL554" s="128"/>
      <c r="AM554" s="128"/>
      <c r="AN554" s="128"/>
      <c r="AO554" s="128"/>
      <c r="AP554" s="128">
        <f t="shared" si="139"/>
        <v>819.78341558194541</v>
      </c>
      <c r="AQ554" s="128">
        <f t="shared" si="139"/>
        <v>973.58998851558715</v>
      </c>
      <c r="AR554" s="128">
        <f t="shared" si="139"/>
        <v>1021.5697606279352</v>
      </c>
      <c r="AS554" s="128">
        <f t="shared" si="139"/>
        <v>951.22822771851565</v>
      </c>
      <c r="AT554" s="128">
        <f t="shared" si="139"/>
        <v>657.1635337797037</v>
      </c>
      <c r="AU554" s="128">
        <f t="shared" si="139"/>
        <v>775.19422324591108</v>
      </c>
      <c r="AV554" s="128">
        <f t="shared" si="139"/>
        <v>1024.6728832512945</v>
      </c>
      <c r="AW554" s="128">
        <f t="shared" si="139"/>
        <v>1183.2684880779154</v>
      </c>
      <c r="AX554" s="128">
        <f t="shared" si="139"/>
        <v>1247.4735472324915</v>
      </c>
      <c r="AY554" s="128">
        <f t="shared" si="139"/>
        <v>1312.6806351464732</v>
      </c>
      <c r="AZ554" s="128">
        <f t="shared" si="139"/>
        <v>1441.6006094244515</v>
      </c>
      <c r="BA554" s="128">
        <f t="shared" si="139"/>
        <v>1549.0538023372519</v>
      </c>
      <c r="BB554" s="128">
        <f t="shared" si="139"/>
        <v>1695.9252231958603</v>
      </c>
      <c r="BC554" s="128">
        <f t="shared" si="139"/>
        <v>1747.3115366808065</v>
      </c>
      <c r="BD554" s="128">
        <f t="shared" si="139"/>
        <v>1634.9764742812056</v>
      </c>
      <c r="BE554" s="128">
        <f t="shared" si="139"/>
        <v>1296.0500194758361</v>
      </c>
      <c r="BF554" s="128">
        <f t="shared" si="139"/>
        <v>823.91047309827911</v>
      </c>
      <c r="BG554" s="128">
        <f t="shared" si="139"/>
        <v>718.8357764064873</v>
      </c>
      <c r="BH554" s="128">
        <f t="shared" si="139"/>
        <v>20874.28861807795</v>
      </c>
      <c r="BI554" s="128">
        <f t="shared" si="122"/>
        <v>2814.9431647254678</v>
      </c>
      <c r="BJ554" s="128">
        <f t="shared" si="123"/>
        <v>2221.3336178749805</v>
      </c>
      <c r="BK554" s="128">
        <f t="shared" si="124"/>
        <v>1608.3917614982192</v>
      </c>
      <c r="BL554" s="128">
        <f t="shared" si="125"/>
        <v>11267.524236778758</v>
      </c>
      <c r="BM554" s="128">
        <f t="shared" si="126"/>
        <v>6221.0842799426146</v>
      </c>
      <c r="BN554" s="128">
        <f t="shared" si="127"/>
        <v>4473.7727432618085</v>
      </c>
    </row>
    <row r="555" spans="1:66">
      <c r="A555" s="132">
        <v>456</v>
      </c>
      <c r="B555" s="25" t="s">
        <v>55</v>
      </c>
      <c r="C555" s="128">
        <f t="shared" si="121"/>
        <v>17794.255526509216</v>
      </c>
      <c r="D555" s="128"/>
      <c r="E555" s="128"/>
      <c r="F555" s="128"/>
      <c r="G555" s="128"/>
      <c r="H555" s="128"/>
      <c r="I555" s="128"/>
      <c r="J555" s="128"/>
      <c r="K555" s="128"/>
      <c r="L555" s="128"/>
      <c r="M555" s="128"/>
      <c r="N555" s="128"/>
      <c r="O555" s="128"/>
      <c r="P555" s="128"/>
      <c r="Q555" s="128"/>
      <c r="R555" s="128"/>
      <c r="S555" s="128"/>
      <c r="T555" s="128"/>
      <c r="U555" s="128"/>
      <c r="V555" s="128"/>
      <c r="W555" s="128"/>
      <c r="X555" s="128"/>
      <c r="Y555" s="128"/>
      <c r="Z555" s="128"/>
      <c r="AA555" s="128"/>
      <c r="AB555" s="128"/>
      <c r="AC555" s="128"/>
      <c r="AD555" s="128"/>
      <c r="AE555" s="128"/>
      <c r="AF555" s="128"/>
      <c r="AG555" s="128"/>
      <c r="AH555" s="128"/>
      <c r="AI555" s="128"/>
      <c r="AJ555" s="128"/>
      <c r="AK555" s="128"/>
      <c r="AL555" s="128"/>
      <c r="AM555" s="128"/>
      <c r="AN555" s="128"/>
      <c r="AO555" s="128"/>
      <c r="AP555" s="128">
        <f t="shared" si="139"/>
        <v>955.00865265557695</v>
      </c>
      <c r="AQ555" s="128">
        <f t="shared" si="139"/>
        <v>1053.5118485701812</v>
      </c>
      <c r="AR555" s="128">
        <f t="shared" si="139"/>
        <v>1172.8758069453777</v>
      </c>
      <c r="AS555" s="128">
        <f t="shared" si="139"/>
        <v>1116.8493087267514</v>
      </c>
      <c r="AT555" s="128">
        <f t="shared" si="139"/>
        <v>774.11768215292341</v>
      </c>
      <c r="AU555" s="128">
        <f t="shared" si="139"/>
        <v>855.28537499757624</v>
      </c>
      <c r="AV555" s="128">
        <f t="shared" si="139"/>
        <v>958.40760178673008</v>
      </c>
      <c r="AW555" s="128">
        <f t="shared" si="139"/>
        <v>1048.1840441620243</v>
      </c>
      <c r="AX555" s="128">
        <f t="shared" si="139"/>
        <v>1026.2914273445426</v>
      </c>
      <c r="AY555" s="128">
        <f t="shared" si="139"/>
        <v>1006.6278323992217</v>
      </c>
      <c r="AZ555" s="128">
        <f t="shared" si="139"/>
        <v>1115.1754155933181</v>
      </c>
      <c r="BA555" s="128">
        <f t="shared" si="139"/>
        <v>1245.5200252244708</v>
      </c>
      <c r="BB555" s="128">
        <f t="shared" si="139"/>
        <v>1317.5507544353834</v>
      </c>
      <c r="BC555" s="128">
        <f t="shared" si="139"/>
        <v>1245.9988634660688</v>
      </c>
      <c r="BD555" s="128">
        <f t="shared" si="139"/>
        <v>1120.7262207627962</v>
      </c>
      <c r="BE555" s="128">
        <f t="shared" si="139"/>
        <v>862.96156852453259</v>
      </c>
      <c r="BF555" s="128">
        <f t="shared" si="139"/>
        <v>500.69261730844784</v>
      </c>
      <c r="BG555" s="128">
        <f t="shared" si="139"/>
        <v>418.47048145329603</v>
      </c>
      <c r="BH555" s="128">
        <f t="shared" si="139"/>
        <v>17794.255526509216</v>
      </c>
      <c r="BI555" s="128">
        <f t="shared" si="122"/>
        <v>3181.3963081711358</v>
      </c>
      <c r="BJ555" s="128">
        <f t="shared" si="123"/>
        <v>2594.6924750469016</v>
      </c>
      <c r="BK555" s="128">
        <f t="shared" si="124"/>
        <v>1890.9669908796748</v>
      </c>
      <c r="BL555" s="128">
        <f t="shared" si="125"/>
        <v>9793.8998815868908</v>
      </c>
      <c r="BM555" s="128">
        <f t="shared" si="126"/>
        <v>4148.8497515151412</v>
      </c>
      <c r="BN555" s="128">
        <f t="shared" si="127"/>
        <v>2902.8508880490726</v>
      </c>
    </row>
    <row r="556" spans="1:66">
      <c r="A556" s="132">
        <v>457</v>
      </c>
      <c r="B556" s="25" t="s">
        <v>56</v>
      </c>
      <c r="C556" s="128">
        <f t="shared" si="121"/>
        <v>15681.219621927459</v>
      </c>
      <c r="D556" s="128"/>
      <c r="E556" s="128"/>
      <c r="F556" s="128"/>
      <c r="G556" s="128"/>
      <c r="H556" s="128"/>
      <c r="I556" s="128"/>
      <c r="J556" s="128"/>
      <c r="K556" s="128"/>
      <c r="L556" s="128"/>
      <c r="M556" s="128"/>
      <c r="N556" s="128"/>
      <c r="O556" s="128"/>
      <c r="P556" s="128"/>
      <c r="Q556" s="128"/>
      <c r="R556" s="128"/>
      <c r="S556" s="128"/>
      <c r="T556" s="128"/>
      <c r="U556" s="128"/>
      <c r="V556" s="128"/>
      <c r="W556" s="128"/>
      <c r="X556" s="128"/>
      <c r="Y556" s="128"/>
      <c r="Z556" s="128"/>
      <c r="AA556" s="128"/>
      <c r="AB556" s="128"/>
      <c r="AC556" s="128"/>
      <c r="AD556" s="128"/>
      <c r="AE556" s="128"/>
      <c r="AF556" s="128"/>
      <c r="AG556" s="128"/>
      <c r="AH556" s="128"/>
      <c r="AI556" s="128"/>
      <c r="AJ556" s="128"/>
      <c r="AK556" s="128"/>
      <c r="AL556" s="128"/>
      <c r="AM556" s="128"/>
      <c r="AN556" s="128"/>
      <c r="AO556" s="128"/>
      <c r="AP556" s="128">
        <f t="shared" si="139"/>
        <v>605.95805405581746</v>
      </c>
      <c r="AQ556" s="128">
        <f t="shared" si="139"/>
        <v>708.40720988850114</v>
      </c>
      <c r="AR556" s="128">
        <f t="shared" si="139"/>
        <v>785.82711656373397</v>
      </c>
      <c r="AS556" s="128">
        <f t="shared" si="139"/>
        <v>805.75526071129843</v>
      </c>
      <c r="AT556" s="128">
        <f t="shared" si="139"/>
        <v>645.10545382814735</v>
      </c>
      <c r="AU556" s="128">
        <f t="shared" si="139"/>
        <v>672.51855433002163</v>
      </c>
      <c r="AV556" s="128">
        <f t="shared" si="139"/>
        <v>718.04466860772186</v>
      </c>
      <c r="AW556" s="128">
        <f t="shared" si="139"/>
        <v>812.753400730046</v>
      </c>
      <c r="AX556" s="128">
        <f t="shared" si="139"/>
        <v>830.02743757098813</v>
      </c>
      <c r="AY556" s="128">
        <f t="shared" si="139"/>
        <v>842.80548165349842</v>
      </c>
      <c r="AZ556" s="128">
        <f t="shared" si="139"/>
        <v>1049.4141315225072</v>
      </c>
      <c r="BA556" s="128">
        <f t="shared" si="139"/>
        <v>1270.3859447835116</v>
      </c>
      <c r="BB556" s="128">
        <f t="shared" si="139"/>
        <v>1385.0579208743832</v>
      </c>
      <c r="BC556" s="128">
        <f t="shared" si="139"/>
        <v>1417.1542388255516</v>
      </c>
      <c r="BD556" s="128">
        <f t="shared" si="139"/>
        <v>1164.1745434619133</v>
      </c>
      <c r="BE556" s="128">
        <f t="shared" si="139"/>
        <v>963.57829529674859</v>
      </c>
      <c r="BF556" s="128">
        <f t="shared" si="139"/>
        <v>592.66983543391234</v>
      </c>
      <c r="BG556" s="128">
        <f t="shared" si="139"/>
        <v>411.58207378915756</v>
      </c>
      <c r="BH556" s="128">
        <f t="shared" si="139"/>
        <v>15681.219621927459</v>
      </c>
      <c r="BI556" s="128">
        <f t="shared" si="122"/>
        <v>2100.1923805080523</v>
      </c>
      <c r="BJ556" s="128">
        <f t="shared" si="123"/>
        <v>1922.3569844776862</v>
      </c>
      <c r="BK556" s="128">
        <f t="shared" si="124"/>
        <v>1450.8607145394458</v>
      </c>
      <c r="BL556" s="128">
        <f t="shared" si="125"/>
        <v>8548.4150981853454</v>
      </c>
      <c r="BM556" s="128">
        <f t="shared" si="126"/>
        <v>4549.1589868072833</v>
      </c>
      <c r="BN556" s="128">
        <f t="shared" si="127"/>
        <v>3132.0047479817317</v>
      </c>
    </row>
    <row r="557" spans="1:66">
      <c r="A557" s="132">
        <v>458</v>
      </c>
      <c r="B557" s="25" t="s">
        <v>57</v>
      </c>
      <c r="C557" s="128">
        <f t="shared" si="121"/>
        <v>64020.452415459979</v>
      </c>
      <c r="D557" s="128"/>
      <c r="E557" s="128"/>
      <c r="F557" s="128"/>
      <c r="G557" s="128"/>
      <c r="H557" s="128"/>
      <c r="I557" s="128"/>
      <c r="J557" s="128"/>
      <c r="K557" s="128"/>
      <c r="L557" s="128"/>
      <c r="M557" s="128"/>
      <c r="N557" s="128"/>
      <c r="O557" s="128"/>
      <c r="P557" s="128"/>
      <c r="Q557" s="128"/>
      <c r="R557" s="128"/>
      <c r="S557" s="128"/>
      <c r="T557" s="128"/>
      <c r="U557" s="128"/>
      <c r="V557" s="128"/>
      <c r="W557" s="128"/>
      <c r="X557" s="128"/>
      <c r="Y557" s="128"/>
      <c r="Z557" s="128"/>
      <c r="AA557" s="128"/>
      <c r="AB557" s="128"/>
      <c r="AC557" s="128"/>
      <c r="AD557" s="128"/>
      <c r="AE557" s="128"/>
      <c r="AF557" s="128"/>
      <c r="AG557" s="128"/>
      <c r="AH557" s="128"/>
      <c r="AI557" s="128"/>
      <c r="AJ557" s="128"/>
      <c r="AK557" s="128"/>
      <c r="AL557" s="128"/>
      <c r="AM557" s="128"/>
      <c r="AN557" s="128"/>
      <c r="AO557" s="128"/>
      <c r="AP557" s="128">
        <f t="shared" si="139"/>
        <v>3011.5160764701054</v>
      </c>
      <c r="AQ557" s="128">
        <f t="shared" si="139"/>
        <v>4075.7869036274728</v>
      </c>
      <c r="AR557" s="128">
        <f t="shared" si="139"/>
        <v>4368.7728459679802</v>
      </c>
      <c r="AS557" s="128">
        <f t="shared" si="139"/>
        <v>4818.942908163177</v>
      </c>
      <c r="AT557" s="128">
        <f t="shared" si="139"/>
        <v>3963.1818164369988</v>
      </c>
      <c r="AU557" s="128">
        <f t="shared" si="139"/>
        <v>2647.3843914832405</v>
      </c>
      <c r="AV557" s="128">
        <f t="shared" si="139"/>
        <v>2910.7672607672748</v>
      </c>
      <c r="AW557" s="128">
        <f t="shared" si="139"/>
        <v>3875.5557683719148</v>
      </c>
      <c r="AX557" s="128">
        <f t="shared" si="139"/>
        <v>4298.1516910094506</v>
      </c>
      <c r="AY557" s="128">
        <f t="shared" si="139"/>
        <v>4398.268811298738</v>
      </c>
      <c r="AZ557" s="128">
        <f t="shared" si="139"/>
        <v>4770.4887850975847</v>
      </c>
      <c r="BA557" s="128">
        <f t="shared" si="139"/>
        <v>4562.2099167927199</v>
      </c>
      <c r="BB557" s="128">
        <f t="shared" si="139"/>
        <v>4208.6552712921693</v>
      </c>
      <c r="BC557" s="128">
        <f t="shared" si="139"/>
        <v>3986.2089654802971</v>
      </c>
      <c r="BD557" s="128">
        <f t="shared" si="139"/>
        <v>3232.7798862868867</v>
      </c>
      <c r="BE557" s="128">
        <f t="shared" si="139"/>
        <v>2448.4423575978376</v>
      </c>
      <c r="BF557" s="128">
        <f t="shared" si="139"/>
        <v>1440.0286355448241</v>
      </c>
      <c r="BG557" s="128">
        <f t="shared" si="139"/>
        <v>1003.3101237713045</v>
      </c>
      <c r="BH557" s="128">
        <f t="shared" si="139"/>
        <v>64020.452415459979</v>
      </c>
      <c r="BI557" s="128">
        <f t="shared" si="122"/>
        <v>11456.075826065558</v>
      </c>
      <c r="BJ557" s="128">
        <f t="shared" si="123"/>
        <v>11403.388432180964</v>
      </c>
      <c r="BK557" s="128">
        <f t="shared" si="124"/>
        <v>8782.1247246001767</v>
      </c>
      <c r="BL557" s="128">
        <f t="shared" si="125"/>
        <v>37562.240875815354</v>
      </c>
      <c r="BM557" s="128">
        <f t="shared" si="126"/>
        <v>12110.76996868115</v>
      </c>
      <c r="BN557" s="128">
        <f t="shared" si="127"/>
        <v>8124.5610032008526</v>
      </c>
    </row>
    <row r="558" spans="1:66">
      <c r="A558" s="132">
        <v>459</v>
      </c>
      <c r="B558" s="25" t="s">
        <v>58</v>
      </c>
      <c r="C558" s="128">
        <f t="shared" si="121"/>
        <v>11813.335135736681</v>
      </c>
      <c r="D558" s="128"/>
      <c r="E558" s="128"/>
      <c r="F558" s="128"/>
      <c r="G558" s="128"/>
      <c r="H558" s="128"/>
      <c r="I558" s="128"/>
      <c r="J558" s="128"/>
      <c r="K558" s="128"/>
      <c r="L558" s="128"/>
      <c r="M558" s="128"/>
      <c r="N558" s="128"/>
      <c r="O558" s="128"/>
      <c r="P558" s="128"/>
      <c r="Q558" s="128"/>
      <c r="R558" s="128"/>
      <c r="S558" s="128"/>
      <c r="T558" s="128"/>
      <c r="U558" s="128"/>
      <c r="V558" s="128"/>
      <c r="W558" s="128"/>
      <c r="X558" s="128"/>
      <c r="Y558" s="128"/>
      <c r="Z558" s="128"/>
      <c r="AA558" s="128"/>
      <c r="AB558" s="128"/>
      <c r="AC558" s="128"/>
      <c r="AD558" s="128"/>
      <c r="AE558" s="128"/>
      <c r="AF558" s="128"/>
      <c r="AG558" s="128"/>
      <c r="AH558" s="128"/>
      <c r="AI558" s="128"/>
      <c r="AJ558" s="128"/>
      <c r="AK558" s="128"/>
      <c r="AL558" s="128"/>
      <c r="AM558" s="128"/>
      <c r="AN558" s="128"/>
      <c r="AO558" s="128"/>
      <c r="AP558" s="128">
        <f t="shared" ref="AP558:BH562" si="140">AP158+$B$498/5*(AP658-AP158)</f>
        <v>533.27394124794148</v>
      </c>
      <c r="AQ558" s="128">
        <f t="shared" si="140"/>
        <v>565.33665683812796</v>
      </c>
      <c r="AR558" s="128">
        <f t="shared" si="140"/>
        <v>588.28733486897204</v>
      </c>
      <c r="AS558" s="128">
        <f t="shared" si="140"/>
        <v>541.32908788352233</v>
      </c>
      <c r="AT558" s="128">
        <f t="shared" si="140"/>
        <v>438.51823454421992</v>
      </c>
      <c r="AU558" s="128">
        <f t="shared" si="140"/>
        <v>649.87258160131501</v>
      </c>
      <c r="AV558" s="128">
        <f t="shared" si="140"/>
        <v>689.36257572844102</v>
      </c>
      <c r="AW558" s="128">
        <f t="shared" si="140"/>
        <v>702.27848995285535</v>
      </c>
      <c r="AX558" s="128">
        <f t="shared" si="140"/>
        <v>574.25984845819153</v>
      </c>
      <c r="AY558" s="128">
        <f t="shared" si="140"/>
        <v>565.27693288291982</v>
      </c>
      <c r="AZ558" s="128">
        <f t="shared" si="140"/>
        <v>701.92646099712636</v>
      </c>
      <c r="BA558" s="128">
        <f t="shared" si="140"/>
        <v>856.4714972946349</v>
      </c>
      <c r="BB558" s="128">
        <f t="shared" si="140"/>
        <v>910.59842984983118</v>
      </c>
      <c r="BC558" s="128">
        <f t="shared" si="140"/>
        <v>937.97796062904388</v>
      </c>
      <c r="BD558" s="128">
        <f t="shared" si="140"/>
        <v>858.0324714630658</v>
      </c>
      <c r="BE558" s="128">
        <f t="shared" si="140"/>
        <v>747.86721950421099</v>
      </c>
      <c r="BF558" s="128">
        <f t="shared" si="140"/>
        <v>512.64886453138047</v>
      </c>
      <c r="BG558" s="128">
        <f t="shared" si="140"/>
        <v>440.01654746088116</v>
      </c>
      <c r="BH558" s="128">
        <f t="shared" si="140"/>
        <v>11813.335135736681</v>
      </c>
      <c r="BI558" s="128">
        <f t="shared" si="122"/>
        <v>1686.8979329550414</v>
      </c>
      <c r="BJ558" s="128">
        <f t="shared" si="123"/>
        <v>1332.8197233491255</v>
      </c>
      <c r="BK558" s="128">
        <f t="shared" si="124"/>
        <v>979.84732242774226</v>
      </c>
      <c r="BL558" s="128">
        <f t="shared" si="125"/>
        <v>6305.0966864629445</v>
      </c>
      <c r="BM558" s="128">
        <f t="shared" si="126"/>
        <v>3496.5430635885823</v>
      </c>
      <c r="BN558" s="128">
        <f t="shared" si="127"/>
        <v>2558.5651029595383</v>
      </c>
    </row>
    <row r="559" spans="1:66">
      <c r="A559" s="132">
        <v>460</v>
      </c>
      <c r="B559" s="25" t="s">
        <v>59</v>
      </c>
      <c r="C559" s="128">
        <f t="shared" si="121"/>
        <v>115049.23090060811</v>
      </c>
      <c r="D559" s="128"/>
      <c r="E559" s="128"/>
      <c r="F559" s="128"/>
      <c r="G559" s="128"/>
      <c r="H559" s="128"/>
      <c r="I559" s="128"/>
      <c r="J559" s="128"/>
      <c r="K559" s="128"/>
      <c r="L559" s="128"/>
      <c r="M559" s="128"/>
      <c r="N559" s="128"/>
      <c r="O559" s="128"/>
      <c r="P559" s="128"/>
      <c r="Q559" s="128"/>
      <c r="R559" s="128"/>
      <c r="S559" s="128"/>
      <c r="T559" s="128"/>
      <c r="U559" s="128"/>
      <c r="V559" s="128"/>
      <c r="W559" s="128"/>
      <c r="X559" s="128"/>
      <c r="Y559" s="128"/>
      <c r="Z559" s="128"/>
      <c r="AA559" s="128"/>
      <c r="AB559" s="128"/>
      <c r="AC559" s="128"/>
      <c r="AD559" s="128"/>
      <c r="AE559" s="128"/>
      <c r="AF559" s="128"/>
      <c r="AG559" s="128"/>
      <c r="AH559" s="128"/>
      <c r="AI559" s="128"/>
      <c r="AJ559" s="128"/>
      <c r="AK559" s="128"/>
      <c r="AL559" s="128"/>
      <c r="AM559" s="128"/>
      <c r="AN559" s="128"/>
      <c r="AO559" s="128"/>
      <c r="AP559" s="128">
        <f t="shared" si="140"/>
        <v>4164.2832535816287</v>
      </c>
      <c r="AQ559" s="128">
        <f t="shared" si="140"/>
        <v>3624.5367238330309</v>
      </c>
      <c r="AR559" s="128">
        <f t="shared" si="140"/>
        <v>4082.5250965598921</v>
      </c>
      <c r="AS559" s="128">
        <f t="shared" si="140"/>
        <v>4819.471115377336</v>
      </c>
      <c r="AT559" s="128">
        <f t="shared" si="140"/>
        <v>7178.4311949101048</v>
      </c>
      <c r="AU559" s="128">
        <f t="shared" si="140"/>
        <v>12893.217216240271</v>
      </c>
      <c r="AV559" s="128">
        <f t="shared" si="140"/>
        <v>13335.080319756604</v>
      </c>
      <c r="AW559" s="128">
        <f t="shared" si="140"/>
        <v>11562.138527841502</v>
      </c>
      <c r="AX559" s="128">
        <f t="shared" si="140"/>
        <v>9105.0787379034682</v>
      </c>
      <c r="AY559" s="128">
        <f t="shared" si="140"/>
        <v>7447.9738633969737</v>
      </c>
      <c r="AZ559" s="128">
        <f t="shared" si="140"/>
        <v>7208.7255886839612</v>
      </c>
      <c r="BA559" s="128">
        <f t="shared" si="140"/>
        <v>7007.6882224227284</v>
      </c>
      <c r="BB559" s="128">
        <f t="shared" si="140"/>
        <v>6085.1954459318777</v>
      </c>
      <c r="BC559" s="128">
        <f t="shared" si="140"/>
        <v>5096.1532312441122</v>
      </c>
      <c r="BD559" s="128">
        <f t="shared" si="140"/>
        <v>4084.8480249200425</v>
      </c>
      <c r="BE559" s="128">
        <f t="shared" si="140"/>
        <v>3525.9643631052299</v>
      </c>
      <c r="BF559" s="128">
        <f t="shared" si="140"/>
        <v>2119.9125403711378</v>
      </c>
      <c r="BG559" s="128">
        <f t="shared" si="140"/>
        <v>1708.0074345282085</v>
      </c>
      <c r="BH559" s="128">
        <f t="shared" si="140"/>
        <v>115049.23090060811</v>
      </c>
      <c r="BI559" s="128">
        <f t="shared" si="122"/>
        <v>11871.345073974551</v>
      </c>
      <c r="BJ559" s="128">
        <f t="shared" si="123"/>
        <v>14447.417368223378</v>
      </c>
      <c r="BK559" s="128">
        <f t="shared" si="124"/>
        <v>11997.902310287442</v>
      </c>
      <c r="BL559" s="128">
        <f t="shared" si="125"/>
        <v>83751.317563238437</v>
      </c>
      <c r="BM559" s="128">
        <f t="shared" si="126"/>
        <v>16534.885594168729</v>
      </c>
      <c r="BN559" s="128">
        <f t="shared" si="127"/>
        <v>11438.732362924618</v>
      </c>
    </row>
    <row r="560" spans="1:66">
      <c r="A560" s="132">
        <v>461</v>
      </c>
      <c r="B560" s="25" t="s">
        <v>60</v>
      </c>
      <c r="C560" s="128">
        <f t="shared" si="121"/>
        <v>7776.1655811753426</v>
      </c>
      <c r="D560" s="128"/>
      <c r="E560" s="128"/>
      <c r="F560" s="128"/>
      <c r="G560" s="128"/>
      <c r="H560" s="128"/>
      <c r="I560" s="128"/>
      <c r="J560" s="128"/>
      <c r="K560" s="128"/>
      <c r="L560" s="128"/>
      <c r="M560" s="128"/>
      <c r="N560" s="128"/>
      <c r="O560" s="128"/>
      <c r="P560" s="128"/>
      <c r="Q560" s="128"/>
      <c r="R560" s="128"/>
      <c r="S560" s="128"/>
      <c r="T560" s="128"/>
      <c r="U560" s="128"/>
      <c r="V560" s="128"/>
      <c r="W560" s="128"/>
      <c r="X560" s="128"/>
      <c r="Y560" s="128"/>
      <c r="Z560" s="128"/>
      <c r="AA560" s="128"/>
      <c r="AB560" s="128"/>
      <c r="AC560" s="128"/>
      <c r="AD560" s="128"/>
      <c r="AE560" s="128"/>
      <c r="AF560" s="128"/>
      <c r="AG560" s="128"/>
      <c r="AH560" s="128"/>
      <c r="AI560" s="128"/>
      <c r="AJ560" s="128"/>
      <c r="AK560" s="128"/>
      <c r="AL560" s="128"/>
      <c r="AM560" s="128"/>
      <c r="AN560" s="128"/>
      <c r="AO560" s="128"/>
      <c r="AP560" s="128">
        <f t="shared" si="140"/>
        <v>348.24842632139314</v>
      </c>
      <c r="AQ560" s="128">
        <f t="shared" si="140"/>
        <v>348.84747463075695</v>
      </c>
      <c r="AR560" s="128">
        <f t="shared" si="140"/>
        <v>402.37713086858491</v>
      </c>
      <c r="AS560" s="128">
        <f t="shared" si="140"/>
        <v>391.94903949280553</v>
      </c>
      <c r="AT560" s="128">
        <f t="shared" si="140"/>
        <v>336.86371617986066</v>
      </c>
      <c r="AU560" s="128">
        <f t="shared" si="140"/>
        <v>335.64333277588304</v>
      </c>
      <c r="AV560" s="128">
        <f t="shared" si="140"/>
        <v>350.54887438422884</v>
      </c>
      <c r="AW560" s="128">
        <f t="shared" si="140"/>
        <v>378.80724630155379</v>
      </c>
      <c r="AX560" s="128">
        <f t="shared" si="140"/>
        <v>394.41074901327136</v>
      </c>
      <c r="AY560" s="128">
        <f t="shared" si="140"/>
        <v>433.74902272426641</v>
      </c>
      <c r="AZ560" s="128">
        <f t="shared" si="140"/>
        <v>550.14259892232326</v>
      </c>
      <c r="BA560" s="128">
        <f t="shared" si="140"/>
        <v>652.26078126911716</v>
      </c>
      <c r="BB560" s="128">
        <f t="shared" si="140"/>
        <v>640.54152588892953</v>
      </c>
      <c r="BC560" s="128">
        <f t="shared" si="140"/>
        <v>650.45018441617901</v>
      </c>
      <c r="BD560" s="128">
        <f t="shared" si="140"/>
        <v>627.33198969929651</v>
      </c>
      <c r="BE560" s="128">
        <f t="shared" si="140"/>
        <v>491.65340418127983</v>
      </c>
      <c r="BF560" s="128">
        <f t="shared" si="140"/>
        <v>259.10420390313953</v>
      </c>
      <c r="BG560" s="128">
        <f t="shared" si="140"/>
        <v>183.23588020247331</v>
      </c>
      <c r="BH560" s="128">
        <f t="shared" si="140"/>
        <v>7776.1655811753426</v>
      </c>
      <c r="BI560" s="128">
        <f t="shared" si="122"/>
        <v>1099.4730318207348</v>
      </c>
      <c r="BJ560" s="128">
        <f t="shared" si="123"/>
        <v>970.23903419381713</v>
      </c>
      <c r="BK560" s="128">
        <f t="shared" si="124"/>
        <v>728.81275567266619</v>
      </c>
      <c r="BL560" s="128">
        <f t="shared" si="125"/>
        <v>4229.7474632565563</v>
      </c>
      <c r="BM560" s="128">
        <f t="shared" si="126"/>
        <v>2211.7756624023682</v>
      </c>
      <c r="BN560" s="128">
        <f t="shared" si="127"/>
        <v>1561.3254779861891</v>
      </c>
    </row>
    <row r="561" spans="1:66">
      <c r="A561" s="132">
        <v>462</v>
      </c>
      <c r="B561" s="25" t="s">
        <v>61</v>
      </c>
      <c r="C561" s="128">
        <f t="shared" si="121"/>
        <v>3340.5474281056363</v>
      </c>
      <c r="D561" s="128"/>
      <c r="E561" s="128"/>
      <c r="F561" s="128"/>
      <c r="G561" s="128"/>
      <c r="H561" s="128"/>
      <c r="I561" s="128"/>
      <c r="J561" s="128"/>
      <c r="K561" s="128"/>
      <c r="L561" s="128"/>
      <c r="M561" s="128"/>
      <c r="N561" s="128"/>
      <c r="O561" s="128"/>
      <c r="P561" s="128"/>
      <c r="Q561" s="128"/>
      <c r="R561" s="128"/>
      <c r="S561" s="128"/>
      <c r="T561" s="128"/>
      <c r="U561" s="128"/>
      <c r="V561" s="128"/>
      <c r="W561" s="128"/>
      <c r="X561" s="128"/>
      <c r="Y561" s="128"/>
      <c r="Z561" s="128"/>
      <c r="AA561" s="128"/>
      <c r="AB561" s="128"/>
      <c r="AC561" s="128"/>
      <c r="AD561" s="128"/>
      <c r="AE561" s="128"/>
      <c r="AF561" s="128"/>
      <c r="AG561" s="128"/>
      <c r="AH561" s="128"/>
      <c r="AI561" s="128"/>
      <c r="AJ561" s="128"/>
      <c r="AK561" s="128"/>
      <c r="AL561" s="128"/>
      <c r="AM561" s="128"/>
      <c r="AN561" s="128"/>
      <c r="AO561" s="128"/>
      <c r="AP561" s="128">
        <f t="shared" si="140"/>
        <v>97.926696395315574</v>
      </c>
      <c r="AQ561" s="128">
        <f t="shared" si="140"/>
        <v>117.87565217884038</v>
      </c>
      <c r="AR561" s="128">
        <f t="shared" si="140"/>
        <v>142.55880612031416</v>
      </c>
      <c r="AS561" s="128">
        <f t="shared" si="140"/>
        <v>131.60894267033223</v>
      </c>
      <c r="AT561" s="128">
        <f t="shared" si="140"/>
        <v>93.994794068690609</v>
      </c>
      <c r="AU561" s="128">
        <f t="shared" si="140"/>
        <v>90.130984032822809</v>
      </c>
      <c r="AV561" s="128">
        <f t="shared" si="140"/>
        <v>84.840255152789538</v>
      </c>
      <c r="AW561" s="128">
        <f t="shared" si="140"/>
        <v>119.28109579753175</v>
      </c>
      <c r="AX561" s="128">
        <f t="shared" si="140"/>
        <v>141.76553794432184</v>
      </c>
      <c r="AY561" s="128">
        <f t="shared" si="140"/>
        <v>125.87237074107399</v>
      </c>
      <c r="AZ561" s="128">
        <f t="shared" si="140"/>
        <v>165.95354999519884</v>
      </c>
      <c r="BA561" s="128">
        <f t="shared" si="140"/>
        <v>211.35355306865785</v>
      </c>
      <c r="BB561" s="128">
        <f t="shared" si="140"/>
        <v>292.25509218115849</v>
      </c>
      <c r="BC561" s="128">
        <f t="shared" si="140"/>
        <v>366.30388452657775</v>
      </c>
      <c r="BD561" s="128">
        <f t="shared" si="140"/>
        <v>400.17324260880861</v>
      </c>
      <c r="BE561" s="128">
        <f t="shared" si="140"/>
        <v>328.45394323273024</v>
      </c>
      <c r="BF561" s="128">
        <f t="shared" si="140"/>
        <v>232.02994137496393</v>
      </c>
      <c r="BG561" s="128">
        <f t="shared" si="140"/>
        <v>198.16908601550767</v>
      </c>
      <c r="BH561" s="128">
        <f t="shared" si="140"/>
        <v>3340.5474281056363</v>
      </c>
      <c r="BI561" s="128">
        <f t="shared" si="122"/>
        <v>358.36115469447009</v>
      </c>
      <c r="BJ561" s="128">
        <f t="shared" si="123"/>
        <v>311.13902041121133</v>
      </c>
      <c r="BK561" s="128">
        <f t="shared" si="124"/>
        <v>225.60373673902285</v>
      </c>
      <c r="BL561" s="128">
        <f t="shared" si="125"/>
        <v>1378.0908100503784</v>
      </c>
      <c r="BM561" s="128">
        <f t="shared" si="126"/>
        <v>1525.1300977585884</v>
      </c>
      <c r="BN561" s="128">
        <f t="shared" si="127"/>
        <v>1158.8262132320106</v>
      </c>
    </row>
    <row r="562" spans="1:66">
      <c r="A562" s="132">
        <v>463</v>
      </c>
      <c r="B562" s="25" t="s">
        <v>62</v>
      </c>
      <c r="C562" s="128">
        <f t="shared" si="121"/>
        <v>31559.992798785388</v>
      </c>
      <c r="D562" s="128"/>
      <c r="E562" s="128"/>
      <c r="F562" s="128"/>
      <c r="G562" s="128"/>
      <c r="H562" s="128"/>
      <c r="I562" s="128"/>
      <c r="J562" s="128"/>
      <c r="K562" s="128"/>
      <c r="L562" s="128"/>
      <c r="M562" s="128"/>
      <c r="N562" s="128"/>
      <c r="O562" s="128"/>
      <c r="P562" s="128"/>
      <c r="Q562" s="128"/>
      <c r="R562" s="128"/>
      <c r="S562" s="128"/>
      <c r="T562" s="128"/>
      <c r="U562" s="128"/>
      <c r="V562" s="128"/>
      <c r="W562" s="128"/>
      <c r="X562" s="128"/>
      <c r="Y562" s="128"/>
      <c r="Z562" s="128"/>
      <c r="AA562" s="128"/>
      <c r="AB562" s="128"/>
      <c r="AC562" s="128"/>
      <c r="AD562" s="128"/>
      <c r="AE562" s="128"/>
      <c r="AF562" s="128"/>
      <c r="AG562" s="128"/>
      <c r="AH562" s="128"/>
      <c r="AI562" s="128"/>
      <c r="AJ562" s="128"/>
      <c r="AK562" s="128"/>
      <c r="AL562" s="128"/>
      <c r="AM562" s="128"/>
      <c r="AN562" s="128"/>
      <c r="AO562" s="128"/>
      <c r="AP562" s="128">
        <f t="shared" si="140"/>
        <v>1516.5476255384426</v>
      </c>
      <c r="AQ562" s="128">
        <f t="shared" si="140"/>
        <v>1717.8226034398097</v>
      </c>
      <c r="AR562" s="128">
        <f t="shared" si="140"/>
        <v>1909.037389120366</v>
      </c>
      <c r="AS562" s="128">
        <f t="shared" si="140"/>
        <v>1745.7235163976825</v>
      </c>
      <c r="AT562" s="128">
        <f t="shared" si="140"/>
        <v>1251.157613607545</v>
      </c>
      <c r="AU562" s="128">
        <f t="shared" si="140"/>
        <v>1295.5329449834426</v>
      </c>
      <c r="AV562" s="128">
        <f t="shared" si="140"/>
        <v>1372.0527225409319</v>
      </c>
      <c r="AW562" s="128">
        <f t="shared" si="140"/>
        <v>1676.229138645592</v>
      </c>
      <c r="AX562" s="128">
        <f t="shared" si="140"/>
        <v>1666.5270773865861</v>
      </c>
      <c r="AY562" s="128">
        <f t="shared" si="140"/>
        <v>1735.0086383470236</v>
      </c>
      <c r="AZ562" s="128">
        <f t="shared" si="140"/>
        <v>2001.5183086547036</v>
      </c>
      <c r="BA562" s="128">
        <f t="shared" si="140"/>
        <v>2239.1946371886443</v>
      </c>
      <c r="BB562" s="128">
        <f t="shared" si="140"/>
        <v>2515.2148988139352</v>
      </c>
      <c r="BC562" s="128">
        <f t="shared" ref="AP562:BH566" si="141">BC162+$B$498/5*(BC662-BC162)</f>
        <v>2588.7511806819466</v>
      </c>
      <c r="BD562" s="128">
        <f t="shared" si="141"/>
        <v>2344.1451174952572</v>
      </c>
      <c r="BE562" s="128">
        <f t="shared" si="141"/>
        <v>1888.9424860460222</v>
      </c>
      <c r="BF562" s="128">
        <f t="shared" si="141"/>
        <v>1138.1077782649077</v>
      </c>
      <c r="BG562" s="128">
        <f t="shared" si="141"/>
        <v>958.4791216325483</v>
      </c>
      <c r="BH562" s="128">
        <f t="shared" si="141"/>
        <v>31559.992798785388</v>
      </c>
      <c r="BI562" s="128">
        <f t="shared" si="122"/>
        <v>5143.4076180986185</v>
      </c>
      <c r="BJ562" s="128">
        <f t="shared" si="123"/>
        <v>4142.3035634774469</v>
      </c>
      <c r="BK562" s="128">
        <f t="shared" si="124"/>
        <v>2996.8811300052275</v>
      </c>
      <c r="BL562" s="128">
        <f t="shared" si="125"/>
        <v>16450.725386727478</v>
      </c>
      <c r="BM562" s="128">
        <f t="shared" si="126"/>
        <v>8918.4256841206825</v>
      </c>
      <c r="BN562" s="128">
        <f t="shared" si="127"/>
        <v>6329.674503438735</v>
      </c>
    </row>
    <row r="563" spans="1:66">
      <c r="A563" s="132">
        <v>464</v>
      </c>
      <c r="B563" s="25" t="s">
        <v>63</v>
      </c>
      <c r="C563" s="128">
        <f t="shared" si="121"/>
        <v>16294.824568353328</v>
      </c>
      <c r="D563" s="128"/>
      <c r="E563" s="128"/>
      <c r="F563" s="128"/>
      <c r="G563" s="128"/>
      <c r="H563" s="128"/>
      <c r="I563" s="128"/>
      <c r="J563" s="128"/>
      <c r="K563" s="128"/>
      <c r="L563" s="128"/>
      <c r="M563" s="128"/>
      <c r="N563" s="128"/>
      <c r="O563" s="128"/>
      <c r="P563" s="128"/>
      <c r="Q563" s="128"/>
      <c r="R563" s="128"/>
      <c r="S563" s="128"/>
      <c r="T563" s="128"/>
      <c r="U563" s="128"/>
      <c r="V563" s="128"/>
      <c r="W563" s="128"/>
      <c r="X563" s="128"/>
      <c r="Y563" s="128"/>
      <c r="Z563" s="128"/>
      <c r="AA563" s="128"/>
      <c r="AB563" s="128"/>
      <c r="AC563" s="128"/>
      <c r="AD563" s="128"/>
      <c r="AE563" s="128"/>
      <c r="AF563" s="128"/>
      <c r="AG563" s="128"/>
      <c r="AH563" s="128"/>
      <c r="AI563" s="128"/>
      <c r="AJ563" s="128"/>
      <c r="AK563" s="128"/>
      <c r="AL563" s="128"/>
      <c r="AM563" s="128"/>
      <c r="AN563" s="128"/>
      <c r="AO563" s="128"/>
      <c r="AP563" s="128">
        <f t="shared" si="141"/>
        <v>800.14606150647705</v>
      </c>
      <c r="AQ563" s="128">
        <f t="shared" si="141"/>
        <v>870.8993428498809</v>
      </c>
      <c r="AR563" s="128">
        <f t="shared" si="141"/>
        <v>938.34458916803737</v>
      </c>
      <c r="AS563" s="128">
        <f t="shared" si="141"/>
        <v>970.3152231247476</v>
      </c>
      <c r="AT563" s="128">
        <f t="shared" si="141"/>
        <v>622.77904491177685</v>
      </c>
      <c r="AU563" s="128">
        <f t="shared" si="141"/>
        <v>800.89264034793143</v>
      </c>
      <c r="AV563" s="128">
        <f t="shared" si="141"/>
        <v>863.06817319340371</v>
      </c>
      <c r="AW563" s="128">
        <f t="shared" si="141"/>
        <v>843.86250488187011</v>
      </c>
      <c r="AX563" s="128">
        <f t="shared" si="141"/>
        <v>892.07068342578657</v>
      </c>
      <c r="AY563" s="128">
        <f t="shared" si="141"/>
        <v>879.26629028662956</v>
      </c>
      <c r="AZ563" s="128">
        <f t="shared" si="141"/>
        <v>985.56234914661377</v>
      </c>
      <c r="BA563" s="128">
        <f t="shared" si="141"/>
        <v>1042.0320538593548</v>
      </c>
      <c r="BB563" s="128">
        <f t="shared" si="141"/>
        <v>1176.978778003941</v>
      </c>
      <c r="BC563" s="128">
        <f t="shared" si="141"/>
        <v>1182.318855757117</v>
      </c>
      <c r="BD563" s="128">
        <f t="shared" si="141"/>
        <v>1180.3509840265708</v>
      </c>
      <c r="BE563" s="128">
        <f t="shared" si="141"/>
        <v>955.34737212835375</v>
      </c>
      <c r="BF563" s="128">
        <f t="shared" si="141"/>
        <v>659.63268650842531</v>
      </c>
      <c r="BG563" s="128">
        <f t="shared" si="141"/>
        <v>630.95693522641227</v>
      </c>
      <c r="BH563" s="128">
        <f t="shared" si="141"/>
        <v>16294.824568353328</v>
      </c>
      <c r="BI563" s="128">
        <f t="shared" si="122"/>
        <v>2609.3899935243953</v>
      </c>
      <c r="BJ563" s="128">
        <f t="shared" si="123"/>
        <v>2156.1010215373467</v>
      </c>
      <c r="BK563" s="128">
        <f t="shared" si="124"/>
        <v>1593.0942680365245</v>
      </c>
      <c r="BL563" s="128">
        <f t="shared" si="125"/>
        <v>8494.6386073072081</v>
      </c>
      <c r="BM563" s="128">
        <f t="shared" si="126"/>
        <v>4608.6068336468788</v>
      </c>
      <c r="BN563" s="128">
        <f t="shared" si="127"/>
        <v>3426.2879778897623</v>
      </c>
    </row>
    <row r="564" spans="1:66">
      <c r="A564" s="132">
        <v>465</v>
      </c>
      <c r="B564" s="25" t="s">
        <v>64</v>
      </c>
      <c r="C564" s="128">
        <f t="shared" si="121"/>
        <v>114803.51326971482</v>
      </c>
      <c r="D564" s="128"/>
      <c r="E564" s="128"/>
      <c r="F564" s="128"/>
      <c r="G564" s="128"/>
      <c r="H564" s="128"/>
      <c r="I564" s="128"/>
      <c r="J564" s="128"/>
      <c r="K564" s="128"/>
      <c r="L564" s="128"/>
      <c r="M564" s="128"/>
      <c r="N564" s="128"/>
      <c r="O564" s="128"/>
      <c r="P564" s="128"/>
      <c r="Q564" s="128"/>
      <c r="R564" s="128"/>
      <c r="S564" s="128"/>
      <c r="T564" s="128"/>
      <c r="U564" s="128"/>
      <c r="V564" s="128"/>
      <c r="W564" s="128"/>
      <c r="X564" s="128"/>
      <c r="Y564" s="128"/>
      <c r="Z564" s="128"/>
      <c r="AA564" s="128"/>
      <c r="AB564" s="128"/>
      <c r="AC564" s="128"/>
      <c r="AD564" s="128"/>
      <c r="AE564" s="128"/>
      <c r="AF564" s="128"/>
      <c r="AG564" s="128"/>
      <c r="AH564" s="128"/>
      <c r="AI564" s="128"/>
      <c r="AJ564" s="128"/>
      <c r="AK564" s="128"/>
      <c r="AL564" s="128"/>
      <c r="AM564" s="128"/>
      <c r="AN564" s="128"/>
      <c r="AO564" s="128"/>
      <c r="AP564" s="128">
        <f t="shared" si="141"/>
        <v>4287.9886116644657</v>
      </c>
      <c r="AQ564" s="128">
        <f t="shared" si="141"/>
        <v>3900.1025332174504</v>
      </c>
      <c r="AR564" s="128">
        <f t="shared" si="141"/>
        <v>4146.6344572643648</v>
      </c>
      <c r="AS564" s="128">
        <f t="shared" si="141"/>
        <v>5428.0560653930361</v>
      </c>
      <c r="AT564" s="128">
        <f t="shared" si="141"/>
        <v>10766.214296074135</v>
      </c>
      <c r="AU564" s="128">
        <f t="shared" si="141"/>
        <v>14079.123574542635</v>
      </c>
      <c r="AV564" s="128">
        <f t="shared" si="141"/>
        <v>12242.270321980148</v>
      </c>
      <c r="AW564" s="128">
        <f t="shared" si="141"/>
        <v>9518.6594201212374</v>
      </c>
      <c r="AX564" s="128">
        <f t="shared" si="141"/>
        <v>7736.4797463006344</v>
      </c>
      <c r="AY564" s="128">
        <f t="shared" si="141"/>
        <v>6158.7596599590906</v>
      </c>
      <c r="AZ564" s="128">
        <f t="shared" si="141"/>
        <v>6384.2562618370766</v>
      </c>
      <c r="BA564" s="128">
        <f t="shared" si="141"/>
        <v>6241.2406868322378</v>
      </c>
      <c r="BB564" s="128">
        <f t="shared" si="141"/>
        <v>5311.6136307391707</v>
      </c>
      <c r="BC564" s="128">
        <f t="shared" si="141"/>
        <v>4835.077609069629</v>
      </c>
      <c r="BD564" s="128">
        <f t="shared" si="141"/>
        <v>4276.0094954923206</v>
      </c>
      <c r="BE564" s="128">
        <f t="shared" si="141"/>
        <v>3824.7729612265639</v>
      </c>
      <c r="BF564" s="128">
        <f t="shared" si="141"/>
        <v>2745.3537300247544</v>
      </c>
      <c r="BG564" s="128">
        <f t="shared" si="141"/>
        <v>2920.9002079758748</v>
      </c>
      <c r="BH564" s="128">
        <f t="shared" si="141"/>
        <v>114803.51326971482</v>
      </c>
      <c r="BI564" s="128">
        <f t="shared" si="122"/>
        <v>12334.725602146282</v>
      </c>
      <c r="BJ564" s="128">
        <f t="shared" si="123"/>
        <v>18682.25103582579</v>
      </c>
      <c r="BK564" s="128">
        <f t="shared" si="124"/>
        <v>16194.27036146717</v>
      </c>
      <c r="BL564" s="128">
        <f t="shared" si="125"/>
        <v>80609.840024543577</v>
      </c>
      <c r="BM564" s="128">
        <f t="shared" si="126"/>
        <v>18602.114003789145</v>
      </c>
      <c r="BN564" s="128">
        <f t="shared" si="127"/>
        <v>13767.036394719515</v>
      </c>
    </row>
    <row r="565" spans="1:66">
      <c r="A565" s="132">
        <v>466</v>
      </c>
      <c r="B565" s="25" t="s">
        <v>65</v>
      </c>
      <c r="C565" s="128">
        <f t="shared" ref="C565:C580" si="142">C165+$B$498/5*(C665-C165)</f>
        <v>11929.222117314133</v>
      </c>
      <c r="D565" s="128"/>
      <c r="E565" s="128"/>
      <c r="F565" s="128"/>
      <c r="G565" s="128"/>
      <c r="H565" s="128"/>
      <c r="I565" s="128"/>
      <c r="J565" s="128"/>
      <c r="K565" s="128"/>
      <c r="L565" s="128"/>
      <c r="M565" s="128"/>
      <c r="N565" s="128"/>
      <c r="O565" s="128"/>
      <c r="P565" s="128"/>
      <c r="Q565" s="128"/>
      <c r="R565" s="128"/>
      <c r="S565" s="128"/>
      <c r="T565" s="128"/>
      <c r="U565" s="128"/>
      <c r="V565" s="128"/>
      <c r="W565" s="128"/>
      <c r="X565" s="128"/>
      <c r="Y565" s="128"/>
      <c r="Z565" s="128"/>
      <c r="AA565" s="128"/>
      <c r="AB565" s="128"/>
      <c r="AC565" s="128"/>
      <c r="AD565" s="128"/>
      <c r="AE565" s="128"/>
      <c r="AF565" s="128"/>
      <c r="AG565" s="128"/>
      <c r="AH565" s="128"/>
      <c r="AI565" s="128"/>
      <c r="AJ565" s="128"/>
      <c r="AK565" s="128"/>
      <c r="AL565" s="128"/>
      <c r="AM565" s="128"/>
      <c r="AN565" s="128"/>
      <c r="AO565" s="128"/>
      <c r="AP565" s="128">
        <f t="shared" si="141"/>
        <v>491.32729017580954</v>
      </c>
      <c r="AQ565" s="128">
        <f t="shared" si="141"/>
        <v>554.32178233454908</v>
      </c>
      <c r="AR565" s="128">
        <f t="shared" si="141"/>
        <v>545.77211942881036</v>
      </c>
      <c r="AS565" s="128">
        <f t="shared" si="141"/>
        <v>580.13727789685436</v>
      </c>
      <c r="AT565" s="128">
        <f t="shared" si="141"/>
        <v>430.17632892857347</v>
      </c>
      <c r="AU565" s="128">
        <f t="shared" si="141"/>
        <v>506.51133700103458</v>
      </c>
      <c r="AV565" s="128">
        <f t="shared" si="141"/>
        <v>510.14093846669095</v>
      </c>
      <c r="AW565" s="128">
        <f t="shared" si="141"/>
        <v>597.61160807834278</v>
      </c>
      <c r="AX565" s="128">
        <f t="shared" si="141"/>
        <v>581.8547170753676</v>
      </c>
      <c r="AY565" s="128">
        <f t="shared" si="141"/>
        <v>605.36253427272163</v>
      </c>
      <c r="AZ565" s="128">
        <f t="shared" si="141"/>
        <v>703.95477932176402</v>
      </c>
      <c r="BA565" s="128">
        <f t="shared" si="141"/>
        <v>864.38007911433829</v>
      </c>
      <c r="BB565" s="128">
        <f t="shared" si="141"/>
        <v>1009.6806415674065</v>
      </c>
      <c r="BC565" s="128">
        <f t="shared" si="141"/>
        <v>1145.0919895320465</v>
      </c>
      <c r="BD565" s="128">
        <f t="shared" si="141"/>
        <v>989.07381961390399</v>
      </c>
      <c r="BE565" s="128">
        <f t="shared" si="141"/>
        <v>836.17870569418415</v>
      </c>
      <c r="BF565" s="128">
        <f t="shared" si="141"/>
        <v>506.56252653399741</v>
      </c>
      <c r="BG565" s="128">
        <f t="shared" si="141"/>
        <v>471.08364227773808</v>
      </c>
      <c r="BH565" s="128">
        <f t="shared" si="141"/>
        <v>11929.222117314133</v>
      </c>
      <c r="BI565" s="128">
        <f t="shared" ref="BI565:BI581" si="143">SUM(AP565:AR565)</f>
        <v>1591.4211919391689</v>
      </c>
      <c r="BJ565" s="128">
        <f t="shared" ref="BJ565:BJ581" si="144">SUM(AS565:AT565)+AR565*0.6</f>
        <v>1337.776878482714</v>
      </c>
      <c r="BK565" s="128">
        <f t="shared" ref="BK565:BK581" si="145">SUM(AS565:AT565)</f>
        <v>1010.3136068254278</v>
      </c>
      <c r="BL565" s="128">
        <f t="shared" ref="BL565:BL581" si="146">SUM(AT565:BB565)+AS565*0.4</f>
        <v>6041.7278749849811</v>
      </c>
      <c r="BM565" s="128">
        <f t="shared" ref="BM565:BM581" si="147">SUM(BC565:BG565)</f>
        <v>3947.9906836518694</v>
      </c>
      <c r="BN565" s="128">
        <f t="shared" ref="BN565:BN581" si="148">SUM(BD565:BG565)</f>
        <v>2802.8986941198232</v>
      </c>
    </row>
    <row r="566" spans="1:66">
      <c r="A566" s="132">
        <v>467</v>
      </c>
      <c r="B566" s="25" t="s">
        <v>66</v>
      </c>
      <c r="C566" s="128">
        <f t="shared" si="142"/>
        <v>41187.22872074839</v>
      </c>
      <c r="D566" s="128"/>
      <c r="E566" s="128"/>
      <c r="F566" s="128"/>
      <c r="G566" s="128"/>
      <c r="H566" s="128"/>
      <c r="I566" s="128"/>
      <c r="J566" s="128"/>
      <c r="K566" s="128"/>
      <c r="L566" s="128"/>
      <c r="M566" s="128"/>
      <c r="N566" s="128"/>
      <c r="O566" s="128"/>
      <c r="P566" s="128"/>
      <c r="Q566" s="128"/>
      <c r="R566" s="128"/>
      <c r="S566" s="128"/>
      <c r="T566" s="128"/>
      <c r="U566" s="128"/>
      <c r="V566" s="128"/>
      <c r="W566" s="128"/>
      <c r="X566" s="128"/>
      <c r="Y566" s="128"/>
      <c r="Z566" s="128"/>
      <c r="AA566" s="128"/>
      <c r="AB566" s="128"/>
      <c r="AC566" s="128"/>
      <c r="AD566" s="128"/>
      <c r="AE566" s="128"/>
      <c r="AF566" s="128"/>
      <c r="AG566" s="128"/>
      <c r="AH566" s="128"/>
      <c r="AI566" s="128"/>
      <c r="AJ566" s="128"/>
      <c r="AK566" s="128"/>
      <c r="AL566" s="128"/>
      <c r="AM566" s="128"/>
      <c r="AN566" s="128"/>
      <c r="AO566" s="128"/>
      <c r="AP566" s="128">
        <f t="shared" si="141"/>
        <v>2278.7451044933068</v>
      </c>
      <c r="AQ566" s="128">
        <f t="shared" si="141"/>
        <v>2595.8743148148383</v>
      </c>
      <c r="AR566" s="128">
        <f t="shared" si="141"/>
        <v>2782.0923478156355</v>
      </c>
      <c r="AS566" s="128">
        <f t="shared" si="141"/>
        <v>2491.2070020782608</v>
      </c>
      <c r="AT566" s="128">
        <f t="shared" si="141"/>
        <v>1861.7399530999348</v>
      </c>
      <c r="AU566" s="128">
        <f t="shared" si="141"/>
        <v>1853.061613909038</v>
      </c>
      <c r="AV566" s="128">
        <f t="shared" si="141"/>
        <v>2203.1208520477558</v>
      </c>
      <c r="AW566" s="128">
        <f t="shared" si="141"/>
        <v>2728.973194505325</v>
      </c>
      <c r="AX566" s="128">
        <f t="shared" si="141"/>
        <v>2878.133346879772</v>
      </c>
      <c r="AY566" s="128">
        <f t="shared" si="141"/>
        <v>2817.3434241005784</v>
      </c>
      <c r="AZ566" s="128">
        <f t="shared" si="141"/>
        <v>2796.3765169807884</v>
      </c>
      <c r="BA566" s="128">
        <f t="shared" si="141"/>
        <v>2598.6647022505354</v>
      </c>
      <c r="BB566" s="128">
        <f t="shared" si="141"/>
        <v>2592.2465703424764</v>
      </c>
      <c r="BC566" s="128">
        <f t="shared" si="141"/>
        <v>2598.2698266957423</v>
      </c>
      <c r="BD566" s="128">
        <f t="shared" si="141"/>
        <v>2377.8675550054204</v>
      </c>
      <c r="BE566" s="128">
        <f t="shared" si="141"/>
        <v>1837.1138908477333</v>
      </c>
      <c r="BF566" s="128">
        <f t="shared" si="141"/>
        <v>1047.7566220393091</v>
      </c>
      <c r="BG566" s="128">
        <f t="shared" si="141"/>
        <v>848.64188284194267</v>
      </c>
      <c r="BH566" s="128">
        <f t="shared" si="141"/>
        <v>41187.22872074839</v>
      </c>
      <c r="BI566" s="128">
        <f t="shared" si="143"/>
        <v>7656.7117671237802</v>
      </c>
      <c r="BJ566" s="128">
        <f t="shared" si="144"/>
        <v>6022.2023638675773</v>
      </c>
      <c r="BK566" s="128">
        <f t="shared" si="145"/>
        <v>4352.9469551781958</v>
      </c>
      <c r="BL566" s="128">
        <f t="shared" si="146"/>
        <v>23326.142974947506</v>
      </c>
      <c r="BM566" s="128">
        <f t="shared" si="147"/>
        <v>8709.6497774301479</v>
      </c>
      <c r="BN566" s="128">
        <f t="shared" si="148"/>
        <v>6111.3799507344056</v>
      </c>
    </row>
    <row r="567" spans="1:66">
      <c r="A567" s="132">
        <v>468</v>
      </c>
      <c r="B567" s="25" t="s">
        <v>67</v>
      </c>
      <c r="C567" s="128">
        <f t="shared" si="142"/>
        <v>21090.257458906133</v>
      </c>
      <c r="D567" s="128"/>
      <c r="E567" s="128"/>
      <c r="F567" s="128"/>
      <c r="G567" s="128"/>
      <c r="H567" s="128"/>
      <c r="I567" s="128"/>
      <c r="J567" s="128"/>
      <c r="K567" s="128"/>
      <c r="L567" s="128"/>
      <c r="M567" s="128"/>
      <c r="N567" s="128"/>
      <c r="O567" s="128"/>
      <c r="P567" s="128"/>
      <c r="Q567" s="128"/>
      <c r="R567" s="128"/>
      <c r="S567" s="128"/>
      <c r="T567" s="128"/>
      <c r="U567" s="128"/>
      <c r="V567" s="128"/>
      <c r="W567" s="128"/>
      <c r="X567" s="128"/>
      <c r="Y567" s="128"/>
      <c r="Z567" s="128"/>
      <c r="AA567" s="128"/>
      <c r="AB567" s="128"/>
      <c r="AC567" s="128"/>
      <c r="AD567" s="128"/>
      <c r="AE567" s="128"/>
      <c r="AF567" s="128"/>
      <c r="AG567" s="128"/>
      <c r="AH567" s="128"/>
      <c r="AI567" s="128"/>
      <c r="AJ567" s="128"/>
      <c r="AK567" s="128"/>
      <c r="AL567" s="128"/>
      <c r="AM567" s="128"/>
      <c r="AN567" s="128"/>
      <c r="AO567" s="128"/>
      <c r="AP567" s="128">
        <f t="shared" ref="AP567:BH571" si="149">AP167+$B$498/5*(AP667-AP167)</f>
        <v>1358.7539694852383</v>
      </c>
      <c r="AQ567" s="128">
        <f t="shared" si="149"/>
        <v>1216.6050917560647</v>
      </c>
      <c r="AR567" s="128">
        <f t="shared" si="149"/>
        <v>1284.255778632591</v>
      </c>
      <c r="AS567" s="128">
        <f t="shared" si="149"/>
        <v>1192.6604011209911</v>
      </c>
      <c r="AT567" s="128">
        <f t="shared" si="149"/>
        <v>1022.7633200125235</v>
      </c>
      <c r="AU567" s="128">
        <f t="shared" si="149"/>
        <v>1344.1336573840283</v>
      </c>
      <c r="AV567" s="128">
        <f t="shared" si="149"/>
        <v>1551.5023500550155</v>
      </c>
      <c r="AW567" s="128">
        <f t="shared" si="149"/>
        <v>1517.0395306790551</v>
      </c>
      <c r="AX567" s="128">
        <f t="shared" si="149"/>
        <v>1336.6373431097704</v>
      </c>
      <c r="AY567" s="128">
        <f t="shared" si="149"/>
        <v>1155.591497236082</v>
      </c>
      <c r="AZ567" s="128">
        <f t="shared" si="149"/>
        <v>1113.1903815821174</v>
      </c>
      <c r="BA567" s="128">
        <f t="shared" si="149"/>
        <v>1259.984908521807</v>
      </c>
      <c r="BB567" s="128">
        <f t="shared" si="149"/>
        <v>1397.1495675663796</v>
      </c>
      <c r="BC567" s="128">
        <f t="shared" si="149"/>
        <v>1282.5791655042428</v>
      </c>
      <c r="BD567" s="128">
        <f t="shared" si="149"/>
        <v>1026.4818664208137</v>
      </c>
      <c r="BE567" s="128">
        <f t="shared" si="149"/>
        <v>854.84318266711637</v>
      </c>
      <c r="BF567" s="128">
        <f t="shared" si="149"/>
        <v>565.58400939170951</v>
      </c>
      <c r="BG567" s="128">
        <f t="shared" si="149"/>
        <v>610.50143778058214</v>
      </c>
      <c r="BH567" s="128">
        <f t="shared" si="149"/>
        <v>21090.257458906133</v>
      </c>
      <c r="BI567" s="128">
        <f t="shared" si="143"/>
        <v>3859.6148398738937</v>
      </c>
      <c r="BJ567" s="128">
        <f t="shared" si="144"/>
        <v>2985.9771883130693</v>
      </c>
      <c r="BK567" s="128">
        <f t="shared" si="145"/>
        <v>2215.4237211335148</v>
      </c>
      <c r="BL567" s="128">
        <f t="shared" si="146"/>
        <v>12175.056716595176</v>
      </c>
      <c r="BM567" s="128">
        <f t="shared" si="147"/>
        <v>4339.9896617644645</v>
      </c>
      <c r="BN567" s="128">
        <f t="shared" si="148"/>
        <v>3057.4104962602214</v>
      </c>
    </row>
    <row r="568" spans="1:66">
      <c r="A568" s="132">
        <v>469</v>
      </c>
      <c r="B568" s="25" t="s">
        <v>68</v>
      </c>
      <c r="C568" s="128">
        <f t="shared" si="142"/>
        <v>6211.3635494111495</v>
      </c>
      <c r="D568" s="128"/>
      <c r="E568" s="128"/>
      <c r="F568" s="128"/>
      <c r="G568" s="128"/>
      <c r="H568" s="128"/>
      <c r="I568" s="128"/>
      <c r="J568" s="128"/>
      <c r="K568" s="128"/>
      <c r="L568" s="128"/>
      <c r="M568" s="128"/>
      <c r="N568" s="128"/>
      <c r="O568" s="128"/>
      <c r="P568" s="128"/>
      <c r="Q568" s="128"/>
      <c r="R568" s="128"/>
      <c r="S568" s="128"/>
      <c r="T568" s="128"/>
      <c r="U568" s="128"/>
      <c r="V568" s="128"/>
      <c r="W568" s="128"/>
      <c r="X568" s="128"/>
      <c r="Y568" s="128"/>
      <c r="Z568" s="128"/>
      <c r="AA568" s="128"/>
      <c r="AB568" s="128"/>
      <c r="AC568" s="128"/>
      <c r="AD568" s="128"/>
      <c r="AE568" s="128"/>
      <c r="AF568" s="128"/>
      <c r="AG568" s="128"/>
      <c r="AH568" s="128"/>
      <c r="AI568" s="128"/>
      <c r="AJ568" s="128"/>
      <c r="AK568" s="128"/>
      <c r="AL568" s="128"/>
      <c r="AM568" s="128"/>
      <c r="AN568" s="128"/>
      <c r="AO568" s="128"/>
      <c r="AP568" s="128">
        <f t="shared" si="149"/>
        <v>274.94558079815425</v>
      </c>
      <c r="AQ568" s="128">
        <f t="shared" si="149"/>
        <v>324.70631819736099</v>
      </c>
      <c r="AR568" s="128">
        <f t="shared" si="149"/>
        <v>339.62907854213086</v>
      </c>
      <c r="AS568" s="128">
        <f t="shared" si="149"/>
        <v>282.64590899809053</v>
      </c>
      <c r="AT568" s="128">
        <f t="shared" si="149"/>
        <v>193.47940214374677</v>
      </c>
      <c r="AU568" s="128">
        <f t="shared" si="149"/>
        <v>253.57311970402512</v>
      </c>
      <c r="AV568" s="128">
        <f t="shared" si="149"/>
        <v>286.35246785598645</v>
      </c>
      <c r="AW568" s="128">
        <f t="shared" si="149"/>
        <v>308.188935329478</v>
      </c>
      <c r="AX568" s="128">
        <f t="shared" si="149"/>
        <v>328.40244692471254</v>
      </c>
      <c r="AY568" s="128">
        <f t="shared" si="149"/>
        <v>299.16359307784131</v>
      </c>
      <c r="AZ568" s="128">
        <f t="shared" si="149"/>
        <v>373.51027783442834</v>
      </c>
      <c r="BA568" s="128">
        <f t="shared" si="149"/>
        <v>448.77219943554894</v>
      </c>
      <c r="BB568" s="128">
        <f t="shared" si="149"/>
        <v>551.50730234559308</v>
      </c>
      <c r="BC568" s="128">
        <f t="shared" si="149"/>
        <v>563.40210240340991</v>
      </c>
      <c r="BD568" s="128">
        <f t="shared" si="149"/>
        <v>514.51542516776215</v>
      </c>
      <c r="BE568" s="128">
        <f t="shared" si="149"/>
        <v>398.62405855054976</v>
      </c>
      <c r="BF568" s="128">
        <f t="shared" si="149"/>
        <v>245.70882591107011</v>
      </c>
      <c r="BG568" s="128">
        <f t="shared" si="149"/>
        <v>224.23650619126062</v>
      </c>
      <c r="BH568" s="128">
        <f t="shared" si="149"/>
        <v>6211.3635494111495</v>
      </c>
      <c r="BI568" s="128">
        <f t="shared" si="143"/>
        <v>939.28097753764609</v>
      </c>
      <c r="BJ568" s="128">
        <f t="shared" si="144"/>
        <v>679.90275826711581</v>
      </c>
      <c r="BK568" s="128">
        <f t="shared" si="145"/>
        <v>476.1253111418373</v>
      </c>
      <c r="BL568" s="128">
        <f t="shared" si="146"/>
        <v>3156.0081082505963</v>
      </c>
      <c r="BM568" s="128">
        <f t="shared" si="147"/>
        <v>1946.4869182240525</v>
      </c>
      <c r="BN568" s="128">
        <f t="shared" si="148"/>
        <v>1383.0848158206427</v>
      </c>
    </row>
    <row r="569" spans="1:66">
      <c r="A569" s="132">
        <v>470</v>
      </c>
      <c r="B569" s="25" t="s">
        <v>69</v>
      </c>
      <c r="C569" s="128">
        <f t="shared" si="142"/>
        <v>30465.703455172879</v>
      </c>
      <c r="D569" s="128"/>
      <c r="E569" s="128"/>
      <c r="F569" s="128"/>
      <c r="G569" s="128"/>
      <c r="H569" s="128"/>
      <c r="I569" s="128"/>
      <c r="J569" s="128"/>
      <c r="K569" s="128"/>
      <c r="L569" s="128"/>
      <c r="M569" s="128"/>
      <c r="N569" s="128"/>
      <c r="O569" s="128"/>
      <c r="P569" s="128"/>
      <c r="Q569" s="128"/>
      <c r="R569" s="128"/>
      <c r="S569" s="128"/>
      <c r="T569" s="128"/>
      <c r="U569" s="128"/>
      <c r="V569" s="128"/>
      <c r="W569" s="128"/>
      <c r="X569" s="128"/>
      <c r="Y569" s="128"/>
      <c r="Z569" s="128"/>
      <c r="AA569" s="128"/>
      <c r="AB569" s="128"/>
      <c r="AC569" s="128"/>
      <c r="AD569" s="128"/>
      <c r="AE569" s="128"/>
      <c r="AF569" s="128"/>
      <c r="AG569" s="128"/>
      <c r="AH569" s="128"/>
      <c r="AI569" s="128"/>
      <c r="AJ569" s="128"/>
      <c r="AK569" s="128"/>
      <c r="AL569" s="128"/>
      <c r="AM569" s="128"/>
      <c r="AN569" s="128"/>
      <c r="AO569" s="128"/>
      <c r="AP569" s="128">
        <f t="shared" si="149"/>
        <v>1507.3901608461856</v>
      </c>
      <c r="AQ569" s="128">
        <f t="shared" si="149"/>
        <v>1715.7005161450622</v>
      </c>
      <c r="AR569" s="128">
        <f t="shared" si="149"/>
        <v>1812.3829030085562</v>
      </c>
      <c r="AS569" s="128">
        <f t="shared" si="149"/>
        <v>1903.6903079455624</v>
      </c>
      <c r="AT569" s="128">
        <f t="shared" si="149"/>
        <v>1361.9668543195935</v>
      </c>
      <c r="AU569" s="128">
        <f t="shared" si="149"/>
        <v>1486.9844711218664</v>
      </c>
      <c r="AV569" s="128">
        <f t="shared" si="149"/>
        <v>1657.9012868080779</v>
      </c>
      <c r="AW569" s="128">
        <f t="shared" si="149"/>
        <v>1666.3159021168528</v>
      </c>
      <c r="AX569" s="128">
        <f t="shared" si="149"/>
        <v>1780.217703401727</v>
      </c>
      <c r="AY569" s="128">
        <f t="shared" si="149"/>
        <v>1706.1119631733359</v>
      </c>
      <c r="AZ569" s="128">
        <f t="shared" si="149"/>
        <v>1913.5149764972516</v>
      </c>
      <c r="BA569" s="128">
        <f t="shared" si="149"/>
        <v>2048.9280189479</v>
      </c>
      <c r="BB569" s="128">
        <f t="shared" si="149"/>
        <v>2042.2208743353526</v>
      </c>
      <c r="BC569" s="128">
        <f t="shared" si="149"/>
        <v>2081.6233873066644</v>
      </c>
      <c r="BD569" s="128">
        <f t="shared" si="149"/>
        <v>1916.5482878078378</v>
      </c>
      <c r="BE569" s="128">
        <f t="shared" si="149"/>
        <v>1633.715210191885</v>
      </c>
      <c r="BF569" s="128">
        <f t="shared" si="149"/>
        <v>1142.4281638945772</v>
      </c>
      <c r="BG569" s="128">
        <f t="shared" si="149"/>
        <v>1088.0624673045913</v>
      </c>
      <c r="BH569" s="128">
        <f t="shared" si="149"/>
        <v>30465.703455172879</v>
      </c>
      <c r="BI569" s="128">
        <f t="shared" si="143"/>
        <v>5035.4735799998043</v>
      </c>
      <c r="BJ569" s="128">
        <f t="shared" si="144"/>
        <v>4353.0869040702892</v>
      </c>
      <c r="BK569" s="128">
        <f t="shared" si="145"/>
        <v>3265.6571622651559</v>
      </c>
      <c r="BL569" s="128">
        <f t="shared" si="146"/>
        <v>16425.638173900181</v>
      </c>
      <c r="BM569" s="128">
        <f t="shared" si="147"/>
        <v>7862.3775165055558</v>
      </c>
      <c r="BN569" s="128">
        <f t="shared" si="148"/>
        <v>5780.754129198891</v>
      </c>
    </row>
    <row r="570" spans="1:66">
      <c r="A570" s="132">
        <v>471</v>
      </c>
      <c r="B570" s="25" t="s">
        <v>70</v>
      </c>
      <c r="C570" s="128">
        <f t="shared" si="142"/>
        <v>36168.331684473626</v>
      </c>
      <c r="D570" s="128"/>
      <c r="E570" s="128"/>
      <c r="F570" s="128"/>
      <c r="G570" s="128"/>
      <c r="H570" s="128"/>
      <c r="I570" s="128"/>
      <c r="J570" s="128"/>
      <c r="K570" s="128"/>
      <c r="L570" s="128"/>
      <c r="M570" s="128"/>
      <c r="N570" s="128"/>
      <c r="O570" s="128"/>
      <c r="P570" s="128"/>
      <c r="Q570" s="128"/>
      <c r="R570" s="128"/>
      <c r="S570" s="128"/>
      <c r="T570" s="128"/>
      <c r="U570" s="128"/>
      <c r="V570" s="128"/>
      <c r="W570" s="128"/>
      <c r="X570" s="128"/>
      <c r="Y570" s="128"/>
      <c r="Z570" s="128"/>
      <c r="AA570" s="128"/>
      <c r="AB570" s="128"/>
      <c r="AC570" s="128"/>
      <c r="AD570" s="128"/>
      <c r="AE570" s="128"/>
      <c r="AF570" s="128"/>
      <c r="AG570" s="128"/>
      <c r="AH570" s="128"/>
      <c r="AI570" s="128"/>
      <c r="AJ570" s="128"/>
      <c r="AK570" s="128"/>
      <c r="AL570" s="128"/>
      <c r="AM570" s="128"/>
      <c r="AN570" s="128"/>
      <c r="AO570" s="128"/>
      <c r="AP570" s="128">
        <f t="shared" si="149"/>
        <v>1846.8022905747487</v>
      </c>
      <c r="AQ570" s="128">
        <f t="shared" si="149"/>
        <v>1928.5217872846738</v>
      </c>
      <c r="AR570" s="128">
        <f t="shared" si="149"/>
        <v>2166.2005096683474</v>
      </c>
      <c r="AS570" s="128">
        <f t="shared" si="149"/>
        <v>2316.7970853443958</v>
      </c>
      <c r="AT570" s="128">
        <f t="shared" si="149"/>
        <v>2049.8444026283964</v>
      </c>
      <c r="AU570" s="128">
        <f t="shared" si="149"/>
        <v>2003.5939817335313</v>
      </c>
      <c r="AV570" s="128">
        <f t="shared" si="149"/>
        <v>2266.3269513398095</v>
      </c>
      <c r="AW570" s="128">
        <f t="shared" si="149"/>
        <v>2253.3933579488548</v>
      </c>
      <c r="AX570" s="128">
        <f t="shared" si="149"/>
        <v>2135.6859050579951</v>
      </c>
      <c r="AY570" s="128">
        <f t="shared" si="149"/>
        <v>2186.922239796083</v>
      </c>
      <c r="AZ570" s="128">
        <f t="shared" si="149"/>
        <v>2141.8606716177469</v>
      </c>
      <c r="BA570" s="128">
        <f t="shared" si="149"/>
        <v>2302.851426297444</v>
      </c>
      <c r="BB570" s="128">
        <f t="shared" si="149"/>
        <v>2251.3568273044539</v>
      </c>
      <c r="BC570" s="128">
        <f t="shared" si="149"/>
        <v>2271.8059600734769</v>
      </c>
      <c r="BD570" s="128">
        <f t="shared" si="149"/>
        <v>2048.3698704296053</v>
      </c>
      <c r="BE570" s="128">
        <f t="shared" si="149"/>
        <v>1699.0584763172315</v>
      </c>
      <c r="BF570" s="128">
        <f t="shared" si="149"/>
        <v>1155.2653509101567</v>
      </c>
      <c r="BG570" s="128">
        <f t="shared" si="149"/>
        <v>1143.6745901466809</v>
      </c>
      <c r="BH570" s="128">
        <f t="shared" si="149"/>
        <v>36168.331684473626</v>
      </c>
      <c r="BI570" s="128">
        <f t="shared" si="143"/>
        <v>5941.5245875277706</v>
      </c>
      <c r="BJ570" s="128">
        <f t="shared" si="144"/>
        <v>5666.3617937738009</v>
      </c>
      <c r="BK570" s="128">
        <f t="shared" si="145"/>
        <v>4366.6414879727927</v>
      </c>
      <c r="BL570" s="128">
        <f t="shared" si="146"/>
        <v>20518.554597862076</v>
      </c>
      <c r="BM570" s="128">
        <f t="shared" si="147"/>
        <v>8318.1742478771503</v>
      </c>
      <c r="BN570" s="128">
        <f t="shared" si="148"/>
        <v>6046.3682878036743</v>
      </c>
    </row>
    <row r="571" spans="1:66">
      <c r="A571" s="132">
        <v>472</v>
      </c>
      <c r="B571" s="25" t="s">
        <v>71</v>
      </c>
      <c r="C571" s="128">
        <f t="shared" si="142"/>
        <v>46997.572590373224</v>
      </c>
      <c r="D571" s="128"/>
      <c r="E571" s="128"/>
      <c r="F571" s="128"/>
      <c r="G571" s="128"/>
      <c r="H571" s="128"/>
      <c r="I571" s="128"/>
      <c r="J571" s="128"/>
      <c r="K571" s="128"/>
      <c r="L571" s="128"/>
      <c r="M571" s="128"/>
      <c r="N571" s="128"/>
      <c r="O571" s="128"/>
      <c r="P571" s="128"/>
      <c r="Q571" s="128"/>
      <c r="R571" s="128"/>
      <c r="S571" s="128"/>
      <c r="T571" s="128"/>
      <c r="U571" s="128"/>
      <c r="V571" s="128"/>
      <c r="W571" s="128"/>
      <c r="X571" s="128"/>
      <c r="Y571" s="128"/>
      <c r="Z571" s="128"/>
      <c r="AA571" s="128"/>
      <c r="AB571" s="128"/>
      <c r="AC571" s="128"/>
      <c r="AD571" s="128"/>
      <c r="AE571" s="128"/>
      <c r="AF571" s="128"/>
      <c r="AG571" s="128"/>
      <c r="AH571" s="128"/>
      <c r="AI571" s="128"/>
      <c r="AJ571" s="128"/>
      <c r="AK571" s="128"/>
      <c r="AL571" s="128"/>
      <c r="AM571" s="128"/>
      <c r="AN571" s="128"/>
      <c r="AO571" s="128"/>
      <c r="AP571" s="128">
        <f t="shared" si="149"/>
        <v>2448.4776788974441</v>
      </c>
      <c r="AQ571" s="128">
        <f t="shared" si="149"/>
        <v>2502.0256268342587</v>
      </c>
      <c r="AR571" s="128">
        <f t="shared" si="149"/>
        <v>2725.1668324274929</v>
      </c>
      <c r="AS571" s="128">
        <f t="shared" si="149"/>
        <v>2627.5269068988919</v>
      </c>
      <c r="AT571" s="128">
        <f t="shared" si="149"/>
        <v>2027.3451437673884</v>
      </c>
      <c r="AU571" s="128">
        <f t="shared" si="149"/>
        <v>2605.2499906719322</v>
      </c>
      <c r="AV571" s="128">
        <f t="shared" si="149"/>
        <v>2850.7102681835518</v>
      </c>
      <c r="AW571" s="128">
        <f t="shared" si="149"/>
        <v>2802.6161159478734</v>
      </c>
      <c r="AX571" s="128">
        <f t="shared" si="149"/>
        <v>2837.7896735815912</v>
      </c>
      <c r="AY571" s="128">
        <f t="shared" si="149"/>
        <v>2629.8888276424914</v>
      </c>
      <c r="AZ571" s="128">
        <f t="shared" si="149"/>
        <v>2815.4603060766194</v>
      </c>
      <c r="BA571" s="128">
        <f t="shared" si="149"/>
        <v>3082.7768472981188</v>
      </c>
      <c r="BB571" s="128">
        <f t="shared" si="149"/>
        <v>3239.0588419241135</v>
      </c>
      <c r="BC571" s="128">
        <f t="shared" si="149"/>
        <v>3443.2234764037371</v>
      </c>
      <c r="BD571" s="128">
        <f t="shared" si="149"/>
        <v>3100.8788437302592</v>
      </c>
      <c r="BE571" s="128">
        <f t="shared" si="149"/>
        <v>2526.2225531814934</v>
      </c>
      <c r="BF571" s="128">
        <f t="shared" si="149"/>
        <v>1483.5649432609548</v>
      </c>
      <c r="BG571" s="128">
        <f t="shared" si="149"/>
        <v>1249.5897136450185</v>
      </c>
      <c r="BH571" s="128">
        <f t="shared" si="149"/>
        <v>46997.572590373224</v>
      </c>
      <c r="BI571" s="128">
        <f t="shared" si="143"/>
        <v>7675.6701381591956</v>
      </c>
      <c r="BJ571" s="128">
        <f t="shared" si="144"/>
        <v>6289.9721501227759</v>
      </c>
      <c r="BK571" s="128">
        <f t="shared" si="145"/>
        <v>4654.8720506662803</v>
      </c>
      <c r="BL571" s="128">
        <f t="shared" si="146"/>
        <v>25941.906777853241</v>
      </c>
      <c r="BM571" s="128">
        <f t="shared" si="147"/>
        <v>11803.479530221462</v>
      </c>
      <c r="BN571" s="128">
        <f t="shared" si="148"/>
        <v>8360.2560538177258</v>
      </c>
    </row>
    <row r="572" spans="1:66">
      <c r="A572" s="132">
        <v>473</v>
      </c>
      <c r="B572" s="25" t="s">
        <v>72</v>
      </c>
      <c r="C572" s="128">
        <f t="shared" si="142"/>
        <v>3862.8641913150909</v>
      </c>
      <c r="D572" s="128"/>
      <c r="E572" s="128"/>
      <c r="F572" s="128"/>
      <c r="G572" s="128"/>
      <c r="H572" s="128"/>
      <c r="I572" s="128"/>
      <c r="J572" s="128"/>
      <c r="K572" s="128"/>
      <c r="L572" s="128"/>
      <c r="M572" s="128"/>
      <c r="N572" s="128"/>
      <c r="O572" s="128"/>
      <c r="P572" s="128"/>
      <c r="Q572" s="128"/>
      <c r="R572" s="128"/>
      <c r="S572" s="128"/>
      <c r="T572" s="128"/>
      <c r="U572" s="128"/>
      <c r="V572" s="128"/>
      <c r="W572" s="128"/>
      <c r="X572" s="128"/>
      <c r="Y572" s="128"/>
      <c r="Z572" s="128"/>
      <c r="AA572" s="128"/>
      <c r="AB572" s="128"/>
      <c r="AC572" s="128"/>
      <c r="AD572" s="128"/>
      <c r="AE572" s="128"/>
      <c r="AF572" s="128"/>
      <c r="AG572" s="128"/>
      <c r="AH572" s="128"/>
      <c r="AI572" s="128"/>
      <c r="AJ572" s="128"/>
      <c r="AK572" s="128"/>
      <c r="AL572" s="128"/>
      <c r="AM572" s="128"/>
      <c r="AN572" s="128"/>
      <c r="AO572" s="128"/>
      <c r="AP572" s="128">
        <f t="shared" ref="AP572:BH575" si="150">AP172+$B$498/5*(AP672-AP172)</f>
        <v>199.09463110928536</v>
      </c>
      <c r="AQ572" s="128">
        <f t="shared" si="150"/>
        <v>217.53711270306172</v>
      </c>
      <c r="AR572" s="128">
        <f t="shared" si="150"/>
        <v>204.96643133320316</v>
      </c>
      <c r="AS572" s="128">
        <f t="shared" si="150"/>
        <v>157.90260360319803</v>
      </c>
      <c r="AT572" s="128">
        <f t="shared" si="150"/>
        <v>127.47484080694926</v>
      </c>
      <c r="AU572" s="128">
        <f t="shared" si="150"/>
        <v>175.08162877677165</v>
      </c>
      <c r="AV572" s="128">
        <f t="shared" si="150"/>
        <v>203.58292917460645</v>
      </c>
      <c r="AW572" s="128">
        <f t="shared" si="150"/>
        <v>186.22398622528175</v>
      </c>
      <c r="AX572" s="128">
        <f t="shared" si="150"/>
        <v>184.77429129039825</v>
      </c>
      <c r="AY572" s="128">
        <f t="shared" si="150"/>
        <v>186.90497227451306</v>
      </c>
      <c r="AZ572" s="128">
        <f t="shared" si="150"/>
        <v>236.29899605013702</v>
      </c>
      <c r="BA572" s="128">
        <f t="shared" si="150"/>
        <v>290.50983770628284</v>
      </c>
      <c r="BB572" s="128">
        <f t="shared" si="150"/>
        <v>319.90068060978513</v>
      </c>
      <c r="BC572" s="128">
        <f t="shared" si="150"/>
        <v>345.42019034494922</v>
      </c>
      <c r="BD572" s="128">
        <f t="shared" si="150"/>
        <v>291.20670908253658</v>
      </c>
      <c r="BE572" s="128">
        <f t="shared" si="150"/>
        <v>228.66366068623825</v>
      </c>
      <c r="BF572" s="128">
        <f t="shared" si="150"/>
        <v>146.46467329246224</v>
      </c>
      <c r="BG572" s="128">
        <f t="shared" si="150"/>
        <v>160.85601624543082</v>
      </c>
      <c r="BH572" s="128">
        <f t="shared" si="150"/>
        <v>3862.8641913150909</v>
      </c>
      <c r="BI572" s="128">
        <f t="shared" si="143"/>
        <v>621.59817514555016</v>
      </c>
      <c r="BJ572" s="128">
        <f t="shared" si="144"/>
        <v>408.35730321006918</v>
      </c>
      <c r="BK572" s="128">
        <f t="shared" si="145"/>
        <v>285.37744441014729</v>
      </c>
      <c r="BL572" s="128">
        <f t="shared" si="146"/>
        <v>1973.9132043560046</v>
      </c>
      <c r="BM572" s="128">
        <f t="shared" si="147"/>
        <v>1172.6112496516171</v>
      </c>
      <c r="BN572" s="128">
        <f t="shared" si="148"/>
        <v>827.19105930666785</v>
      </c>
    </row>
    <row r="573" spans="1:66">
      <c r="A573" s="132">
        <v>474</v>
      </c>
      <c r="B573" s="25" t="s">
        <v>73</v>
      </c>
      <c r="C573" s="128">
        <f t="shared" si="142"/>
        <v>181102.09466085001</v>
      </c>
      <c r="D573" s="128"/>
      <c r="E573" s="128"/>
      <c r="F573" s="128"/>
      <c r="G573" s="128"/>
      <c r="H573" s="128"/>
      <c r="I573" s="128"/>
      <c r="J573" s="128"/>
      <c r="K573" s="128"/>
      <c r="L573" s="128"/>
      <c r="M573" s="128"/>
      <c r="N573" s="128"/>
      <c r="O573" s="128"/>
      <c r="P573" s="128"/>
      <c r="Q573" s="128"/>
      <c r="R573" s="128"/>
      <c r="S573" s="128"/>
      <c r="T573" s="128"/>
      <c r="U573" s="128"/>
      <c r="V573" s="128"/>
      <c r="W573" s="128"/>
      <c r="X573" s="128"/>
      <c r="Y573" s="128"/>
      <c r="Z573" s="128"/>
      <c r="AA573" s="128"/>
      <c r="AB573" s="128"/>
      <c r="AC573" s="128"/>
      <c r="AD573" s="128"/>
      <c r="AE573" s="128"/>
      <c r="AF573" s="128"/>
      <c r="AG573" s="128"/>
      <c r="AH573" s="128"/>
      <c r="AI573" s="128"/>
      <c r="AJ573" s="128"/>
      <c r="AK573" s="128"/>
      <c r="AL573" s="128"/>
      <c r="AM573" s="128"/>
      <c r="AN573" s="128"/>
      <c r="AO573" s="128"/>
      <c r="AP573" s="128">
        <f t="shared" si="150"/>
        <v>8754.0062179831366</v>
      </c>
      <c r="AQ573" s="128">
        <f t="shared" si="150"/>
        <v>8826.4376609061619</v>
      </c>
      <c r="AR573" s="128">
        <f t="shared" si="150"/>
        <v>10144.16047881564</v>
      </c>
      <c r="AS573" s="128">
        <f t="shared" si="150"/>
        <v>12015.596954705563</v>
      </c>
      <c r="AT573" s="128">
        <f t="shared" si="150"/>
        <v>15149.196921469174</v>
      </c>
      <c r="AU573" s="128">
        <f t="shared" si="150"/>
        <v>13304.058447104817</v>
      </c>
      <c r="AV573" s="128">
        <f t="shared" si="150"/>
        <v>12907.524992252473</v>
      </c>
      <c r="AW573" s="128">
        <f t="shared" si="150"/>
        <v>12878.319846024664</v>
      </c>
      <c r="AX573" s="128">
        <f t="shared" si="150"/>
        <v>12696.271517550715</v>
      </c>
      <c r="AY573" s="128">
        <f t="shared" si="150"/>
        <v>11336.089635187955</v>
      </c>
      <c r="AZ573" s="128">
        <f t="shared" si="150"/>
        <v>11283.820855938789</v>
      </c>
      <c r="BA573" s="128">
        <f t="shared" si="150"/>
        <v>10574.818048602432</v>
      </c>
      <c r="BB573" s="128">
        <f t="shared" si="150"/>
        <v>9237.0976777305241</v>
      </c>
      <c r="BC573" s="128">
        <f t="shared" si="150"/>
        <v>8286.2811896114217</v>
      </c>
      <c r="BD573" s="128">
        <f t="shared" si="150"/>
        <v>7280.5368291648119</v>
      </c>
      <c r="BE573" s="128">
        <f t="shared" si="150"/>
        <v>6212.0099644984411</v>
      </c>
      <c r="BF573" s="128">
        <f t="shared" si="150"/>
        <v>4669.4870008060852</v>
      </c>
      <c r="BG573" s="128">
        <f t="shared" si="150"/>
        <v>5546.3804224972173</v>
      </c>
      <c r="BH573" s="128">
        <f t="shared" si="150"/>
        <v>181102.09466085001</v>
      </c>
      <c r="BI573" s="128">
        <f t="shared" si="143"/>
        <v>27724.604357704939</v>
      </c>
      <c r="BJ573" s="128">
        <f t="shared" si="144"/>
        <v>33251.290163464117</v>
      </c>
      <c r="BK573" s="128">
        <f t="shared" si="145"/>
        <v>27164.793876174735</v>
      </c>
      <c r="BL573" s="128">
        <f t="shared" si="146"/>
        <v>114173.43672374377</v>
      </c>
      <c r="BM573" s="128">
        <f t="shared" si="147"/>
        <v>31994.695406577979</v>
      </c>
      <c r="BN573" s="128">
        <f t="shared" si="148"/>
        <v>23708.414216966557</v>
      </c>
    </row>
    <row r="574" spans="1:66">
      <c r="A574" s="132">
        <v>475</v>
      </c>
      <c r="B574" s="25" t="s">
        <v>74</v>
      </c>
      <c r="C574" s="128">
        <f t="shared" si="142"/>
        <v>259137.27418447178</v>
      </c>
      <c r="D574" s="128"/>
      <c r="E574" s="128"/>
      <c r="F574" s="128"/>
      <c r="G574" s="128"/>
      <c r="H574" s="128"/>
      <c r="I574" s="128"/>
      <c r="J574" s="128"/>
      <c r="K574" s="128"/>
      <c r="L574" s="128"/>
      <c r="M574" s="128"/>
      <c r="N574" s="128"/>
      <c r="O574" s="128"/>
      <c r="P574" s="128"/>
      <c r="Q574" s="128"/>
      <c r="R574" s="128"/>
      <c r="S574" s="128"/>
      <c r="T574" s="128"/>
      <c r="U574" s="128"/>
      <c r="V574" s="128"/>
      <c r="W574" s="128"/>
      <c r="X574" s="128"/>
      <c r="Y574" s="128"/>
      <c r="Z574" s="128"/>
      <c r="AA574" s="128"/>
      <c r="AB574" s="128"/>
      <c r="AC574" s="128"/>
      <c r="AD574" s="128"/>
      <c r="AE574" s="128"/>
      <c r="AF574" s="128"/>
      <c r="AG574" s="128"/>
      <c r="AH574" s="128"/>
      <c r="AI574" s="128"/>
      <c r="AJ574" s="128"/>
      <c r="AK574" s="128"/>
      <c r="AL574" s="128"/>
      <c r="AM574" s="128"/>
      <c r="AN574" s="128"/>
      <c r="AO574" s="128"/>
      <c r="AP574" s="128">
        <f t="shared" si="150"/>
        <v>20031.87000182136</v>
      </c>
      <c r="AQ574" s="128">
        <f t="shared" si="150"/>
        <v>18112.341118828033</v>
      </c>
      <c r="AR574" s="128">
        <f t="shared" si="150"/>
        <v>17617.252374324176</v>
      </c>
      <c r="AS574" s="128">
        <f t="shared" si="150"/>
        <v>15968.700568815479</v>
      </c>
      <c r="AT574" s="128">
        <f t="shared" si="150"/>
        <v>16899.783575207337</v>
      </c>
      <c r="AU574" s="128">
        <f t="shared" si="150"/>
        <v>19471.981268654628</v>
      </c>
      <c r="AV574" s="128">
        <f t="shared" si="150"/>
        <v>21169.237784241766</v>
      </c>
      <c r="AW574" s="128">
        <f t="shared" si="150"/>
        <v>21938.230199890757</v>
      </c>
      <c r="AX574" s="128">
        <f t="shared" si="150"/>
        <v>20590.825055073823</v>
      </c>
      <c r="AY574" s="128">
        <f t="shared" si="150"/>
        <v>16584.010559943785</v>
      </c>
      <c r="AZ574" s="128">
        <f t="shared" si="150"/>
        <v>14509.364557864468</v>
      </c>
      <c r="BA574" s="128">
        <f t="shared" si="150"/>
        <v>12971.161269003587</v>
      </c>
      <c r="BB574" s="128">
        <f t="shared" si="150"/>
        <v>11435.318888154832</v>
      </c>
      <c r="BC574" s="128">
        <f t="shared" si="150"/>
        <v>9908.5107346540499</v>
      </c>
      <c r="BD574" s="128">
        <f t="shared" si="150"/>
        <v>8200.0782721846917</v>
      </c>
      <c r="BE574" s="128">
        <f t="shared" si="150"/>
        <v>6378.61906334166</v>
      </c>
      <c r="BF574" s="128">
        <f t="shared" si="150"/>
        <v>3874.4300945805417</v>
      </c>
      <c r="BG574" s="128">
        <f t="shared" si="150"/>
        <v>3475.5587978867998</v>
      </c>
      <c r="BH574" s="128">
        <f t="shared" si="150"/>
        <v>259137.27418447178</v>
      </c>
      <c r="BI574" s="128">
        <f t="shared" si="143"/>
        <v>55761.46349497357</v>
      </c>
      <c r="BJ574" s="128">
        <f t="shared" si="144"/>
        <v>43438.835568617324</v>
      </c>
      <c r="BK574" s="128">
        <f t="shared" si="145"/>
        <v>32868.484144022819</v>
      </c>
      <c r="BL574" s="128">
        <f t="shared" si="146"/>
        <v>161957.39338556118</v>
      </c>
      <c r="BM574" s="128">
        <f t="shared" si="147"/>
        <v>31837.19696264774</v>
      </c>
      <c r="BN574" s="128">
        <f t="shared" si="148"/>
        <v>21928.68622799369</v>
      </c>
    </row>
    <row r="575" spans="1:66">
      <c r="A575" s="132">
        <v>476</v>
      </c>
      <c r="B575" s="25" t="s">
        <v>75</v>
      </c>
      <c r="C575" s="128">
        <f t="shared" si="142"/>
        <v>45646.096999415415</v>
      </c>
      <c r="D575" s="128"/>
      <c r="E575" s="128"/>
      <c r="F575" s="128"/>
      <c r="G575" s="128"/>
      <c r="H575" s="128"/>
      <c r="I575" s="128"/>
      <c r="J575" s="128"/>
      <c r="K575" s="128"/>
      <c r="L575" s="128"/>
      <c r="M575" s="128"/>
      <c r="N575" s="128"/>
      <c r="O575" s="128"/>
      <c r="P575" s="128"/>
      <c r="Q575" s="128"/>
      <c r="R575" s="128"/>
      <c r="S575" s="128"/>
      <c r="T575" s="128"/>
      <c r="U575" s="128"/>
      <c r="V575" s="128"/>
      <c r="W575" s="128"/>
      <c r="X575" s="128"/>
      <c r="Y575" s="128"/>
      <c r="Z575" s="128"/>
      <c r="AA575" s="128"/>
      <c r="AB575" s="128"/>
      <c r="AC575" s="128"/>
      <c r="AD575" s="128"/>
      <c r="AE575" s="128"/>
      <c r="AF575" s="128"/>
      <c r="AG575" s="128"/>
      <c r="AH575" s="128"/>
      <c r="AI575" s="128"/>
      <c r="AJ575" s="128"/>
      <c r="AK575" s="128"/>
      <c r="AL575" s="128"/>
      <c r="AM575" s="128"/>
      <c r="AN575" s="128"/>
      <c r="AO575" s="128"/>
      <c r="AP575" s="128">
        <f t="shared" si="150"/>
        <v>2882.8590550284971</v>
      </c>
      <c r="AQ575" s="128">
        <f t="shared" si="150"/>
        <v>2796.4176355066802</v>
      </c>
      <c r="AR575" s="128">
        <f t="shared" si="150"/>
        <v>3063.8793026332614</v>
      </c>
      <c r="AS575" s="128">
        <f t="shared" si="150"/>
        <v>3172.0616608963683</v>
      </c>
      <c r="AT575" s="128">
        <f t="shared" si="150"/>
        <v>2889.8644535353901</v>
      </c>
      <c r="AU575" s="128">
        <f t="shared" si="150"/>
        <v>2860.7029797368386</v>
      </c>
      <c r="AV575" s="128">
        <f t="shared" si="150"/>
        <v>3097.486850032984</v>
      </c>
      <c r="AW575" s="128">
        <f t="shared" si="150"/>
        <v>3109.7540252168101</v>
      </c>
      <c r="AX575" s="128">
        <f t="shared" si="150"/>
        <v>2795.8317160947213</v>
      </c>
      <c r="AY575" s="128">
        <f t="shared" si="150"/>
        <v>2580.8690719119286</v>
      </c>
      <c r="AZ575" s="128">
        <f t="shared" si="150"/>
        <v>2621.8990177340684</v>
      </c>
      <c r="BA575" s="128">
        <f t="shared" si="150"/>
        <v>2656.1419560830864</v>
      </c>
      <c r="BB575" s="128">
        <f t="shared" si="150"/>
        <v>2572.5457019618916</v>
      </c>
      <c r="BC575" s="128">
        <f t="shared" si="150"/>
        <v>2377.0022477075872</v>
      </c>
      <c r="BD575" s="128">
        <f t="shared" si="150"/>
        <v>2230.5483382085185</v>
      </c>
      <c r="BE575" s="128">
        <f t="shared" si="150"/>
        <v>1782.9386503555211</v>
      </c>
      <c r="BF575" s="128">
        <f t="shared" si="150"/>
        <v>1128.7798394870649</v>
      </c>
      <c r="BG575" s="128">
        <f t="shared" si="150"/>
        <v>1026.5144972841968</v>
      </c>
      <c r="BH575" s="128">
        <f t="shared" si="150"/>
        <v>45646.096999415415</v>
      </c>
      <c r="BI575" s="128">
        <f t="shared" si="143"/>
        <v>8743.1559931684387</v>
      </c>
      <c r="BJ575" s="128">
        <f t="shared" si="144"/>
        <v>7900.2536960117159</v>
      </c>
      <c r="BK575" s="128">
        <f t="shared" si="145"/>
        <v>6061.9261144317588</v>
      </c>
      <c r="BL575" s="128">
        <f t="shared" si="146"/>
        <v>26453.920436666267</v>
      </c>
      <c r="BM575" s="128">
        <f t="shared" si="147"/>
        <v>8545.7835730428887</v>
      </c>
      <c r="BN575" s="128">
        <f t="shared" si="148"/>
        <v>6168.7813253353015</v>
      </c>
    </row>
    <row r="576" spans="1:66">
      <c r="A576" s="132">
        <v>477</v>
      </c>
      <c r="B576" s="25" t="s">
        <v>76</v>
      </c>
      <c r="C576" s="128">
        <f t="shared" si="142"/>
        <v>347604.75258679537</v>
      </c>
      <c r="D576" s="128"/>
      <c r="E576" s="128"/>
      <c r="F576" s="128"/>
      <c r="G576" s="128"/>
      <c r="H576" s="128"/>
      <c r="I576" s="128"/>
      <c r="J576" s="128"/>
      <c r="K576" s="128"/>
      <c r="L576" s="128"/>
      <c r="M576" s="128"/>
      <c r="N576" s="128"/>
      <c r="O576" s="128"/>
      <c r="P576" s="128"/>
      <c r="Q576" s="128"/>
      <c r="R576" s="128"/>
      <c r="S576" s="128"/>
      <c r="T576" s="128"/>
      <c r="U576" s="128"/>
      <c r="V576" s="128"/>
      <c r="W576" s="128"/>
      <c r="X576" s="128"/>
      <c r="Y576" s="128"/>
      <c r="Z576" s="128"/>
      <c r="AA576" s="128"/>
      <c r="AB576" s="128"/>
      <c r="AC576" s="128"/>
      <c r="AD576" s="128"/>
      <c r="AE576" s="128"/>
      <c r="AF576" s="128"/>
      <c r="AG576" s="128"/>
      <c r="AH576" s="128"/>
      <c r="AI576" s="128"/>
      <c r="AJ576" s="128"/>
      <c r="AK576" s="128"/>
      <c r="AL576" s="128"/>
      <c r="AM576" s="128"/>
      <c r="AN576" s="128"/>
      <c r="AO576" s="128"/>
      <c r="AP576" s="128">
        <f t="shared" ref="AP576:BH580" si="151">AP176+$B$498/5*(AP676-AP176)</f>
        <v>32288.969628103678</v>
      </c>
      <c r="AQ576" s="128">
        <f t="shared" si="151"/>
        <v>28922.477698253475</v>
      </c>
      <c r="AR576" s="128">
        <f t="shared" si="151"/>
        <v>27114.323727076251</v>
      </c>
      <c r="AS576" s="128">
        <f t="shared" si="151"/>
        <v>22019.887230188469</v>
      </c>
      <c r="AT576" s="128">
        <f t="shared" si="151"/>
        <v>20014.778987070582</v>
      </c>
      <c r="AU576" s="128">
        <f t="shared" si="151"/>
        <v>25930.773096964898</v>
      </c>
      <c r="AV576" s="128">
        <f t="shared" si="151"/>
        <v>31540.835420126532</v>
      </c>
      <c r="AW576" s="128">
        <f t="shared" si="151"/>
        <v>33607.451397294259</v>
      </c>
      <c r="AX576" s="128">
        <f t="shared" si="151"/>
        <v>32322.16760652099</v>
      </c>
      <c r="AY576" s="128">
        <f t="shared" si="151"/>
        <v>22918.840084067902</v>
      </c>
      <c r="AZ576" s="128">
        <f t="shared" si="151"/>
        <v>16954.258244758104</v>
      </c>
      <c r="BA576" s="128">
        <f t="shared" si="151"/>
        <v>13966.536539844488</v>
      </c>
      <c r="BB576" s="128">
        <f t="shared" si="151"/>
        <v>11658.874780217437</v>
      </c>
      <c r="BC576" s="128">
        <f t="shared" si="151"/>
        <v>9631.7925316822111</v>
      </c>
      <c r="BD576" s="128">
        <f t="shared" si="151"/>
        <v>7348.0902534365814</v>
      </c>
      <c r="BE576" s="128">
        <f t="shared" si="151"/>
        <v>5546.328112013427</v>
      </c>
      <c r="BF576" s="128">
        <f t="shared" si="151"/>
        <v>3242.8745080764174</v>
      </c>
      <c r="BG576" s="128">
        <f t="shared" si="151"/>
        <v>2575.4927410996806</v>
      </c>
      <c r="BH576" s="128">
        <f t="shared" si="151"/>
        <v>347604.75258679537</v>
      </c>
      <c r="BI576" s="128">
        <f t="shared" si="143"/>
        <v>88325.771053433404</v>
      </c>
      <c r="BJ576" s="128">
        <f t="shared" si="144"/>
        <v>58303.260453504801</v>
      </c>
      <c r="BK576" s="128">
        <f t="shared" si="145"/>
        <v>42034.666217259051</v>
      </c>
      <c r="BL576" s="128">
        <f t="shared" si="146"/>
        <v>217722.47104894058</v>
      </c>
      <c r="BM576" s="128">
        <f t="shared" si="147"/>
        <v>28344.578146308319</v>
      </c>
      <c r="BN576" s="128">
        <f t="shared" si="148"/>
        <v>18712.785614626104</v>
      </c>
    </row>
    <row r="577" spans="1:66">
      <c r="A577" s="132">
        <v>478</v>
      </c>
      <c r="B577" s="25" t="s">
        <v>77</v>
      </c>
      <c r="C577" s="128">
        <f t="shared" si="142"/>
        <v>102959.84803990157</v>
      </c>
      <c r="D577" s="128"/>
      <c r="E577" s="128"/>
      <c r="F577" s="128"/>
      <c r="G577" s="128"/>
      <c r="H577" s="128"/>
      <c r="I577" s="128"/>
      <c r="J577" s="128"/>
      <c r="K577" s="128"/>
      <c r="L577" s="128"/>
      <c r="M577" s="128"/>
      <c r="N577" s="128"/>
      <c r="O577" s="128"/>
      <c r="P577" s="128"/>
      <c r="Q577" s="128"/>
      <c r="R577" s="128"/>
      <c r="S577" s="128"/>
      <c r="T577" s="128"/>
      <c r="U577" s="128"/>
      <c r="V577" s="128"/>
      <c r="W577" s="128"/>
      <c r="X577" s="128"/>
      <c r="Y577" s="128"/>
      <c r="Z577" s="128"/>
      <c r="AA577" s="128"/>
      <c r="AB577" s="128"/>
      <c r="AC577" s="128"/>
      <c r="AD577" s="128"/>
      <c r="AE577" s="128"/>
      <c r="AF577" s="128"/>
      <c r="AG577" s="128"/>
      <c r="AH577" s="128"/>
      <c r="AI577" s="128"/>
      <c r="AJ577" s="128"/>
      <c r="AK577" s="128"/>
      <c r="AL577" s="128"/>
      <c r="AM577" s="128"/>
      <c r="AN577" s="128"/>
      <c r="AO577" s="128"/>
      <c r="AP577" s="128">
        <f t="shared" si="151"/>
        <v>3914.796393409893</v>
      </c>
      <c r="AQ577" s="128">
        <f t="shared" si="151"/>
        <v>2742.3519969537047</v>
      </c>
      <c r="AR577" s="128">
        <f t="shared" si="151"/>
        <v>3030.1780808770709</v>
      </c>
      <c r="AS577" s="128">
        <f t="shared" si="151"/>
        <v>3852.0108514202439</v>
      </c>
      <c r="AT577" s="128">
        <f t="shared" si="151"/>
        <v>7240.7092996410311</v>
      </c>
      <c r="AU577" s="128">
        <f t="shared" si="151"/>
        <v>15383.559270704978</v>
      </c>
      <c r="AV577" s="128">
        <f t="shared" si="151"/>
        <v>14720.28544844618</v>
      </c>
      <c r="AW577" s="128">
        <f t="shared" si="151"/>
        <v>11583.595419563315</v>
      </c>
      <c r="AX577" s="128">
        <f t="shared" si="151"/>
        <v>7728.8677064983067</v>
      </c>
      <c r="AY577" s="128">
        <f t="shared" si="151"/>
        <v>5679.9578293454861</v>
      </c>
      <c r="AZ577" s="128">
        <f t="shared" si="151"/>
        <v>5089.4329953470633</v>
      </c>
      <c r="BA577" s="128">
        <f t="shared" si="151"/>
        <v>5023.439771089912</v>
      </c>
      <c r="BB577" s="128">
        <f t="shared" si="151"/>
        <v>4464.6490202977857</v>
      </c>
      <c r="BC577" s="128">
        <f t="shared" si="151"/>
        <v>3757.4416980925321</v>
      </c>
      <c r="BD577" s="128">
        <f t="shared" si="151"/>
        <v>3036.7769648810581</v>
      </c>
      <c r="BE577" s="128">
        <f t="shared" si="151"/>
        <v>2688.6730307534649</v>
      </c>
      <c r="BF577" s="128">
        <f t="shared" si="151"/>
        <v>1628.5813121662418</v>
      </c>
      <c r="BG577" s="128">
        <f t="shared" si="151"/>
        <v>1394.5409504132874</v>
      </c>
      <c r="BH577" s="128">
        <f t="shared" si="151"/>
        <v>102959.84803990157</v>
      </c>
      <c r="BI577" s="128">
        <f t="shared" si="143"/>
        <v>9687.326471240669</v>
      </c>
      <c r="BJ577" s="128">
        <f t="shared" si="144"/>
        <v>12910.826999587518</v>
      </c>
      <c r="BK577" s="128">
        <f t="shared" si="145"/>
        <v>11092.720151061276</v>
      </c>
      <c r="BL577" s="128">
        <f t="shared" si="146"/>
        <v>78455.301101502148</v>
      </c>
      <c r="BM577" s="128">
        <f t="shared" si="147"/>
        <v>12506.013956306584</v>
      </c>
      <c r="BN577" s="128">
        <f t="shared" si="148"/>
        <v>8748.5722582140515</v>
      </c>
    </row>
    <row r="578" spans="1:66">
      <c r="A578" s="132">
        <v>479</v>
      </c>
      <c r="B578" s="25" t="s">
        <v>78</v>
      </c>
      <c r="C578" s="128">
        <f t="shared" si="142"/>
        <v>162813.86302527669</v>
      </c>
      <c r="D578" s="128"/>
      <c r="E578" s="128"/>
      <c r="F578" s="128"/>
      <c r="G578" s="128"/>
      <c r="H578" s="128"/>
      <c r="I578" s="128"/>
      <c r="J578" s="128"/>
      <c r="K578" s="128"/>
      <c r="L578" s="128"/>
      <c r="M578" s="128"/>
      <c r="N578" s="128"/>
      <c r="O578" s="128"/>
      <c r="P578" s="128"/>
      <c r="Q578" s="128"/>
      <c r="R578" s="128"/>
      <c r="S578" s="128"/>
      <c r="T578" s="128"/>
      <c r="U578" s="128"/>
      <c r="V578" s="128"/>
      <c r="W578" s="128"/>
      <c r="X578" s="128"/>
      <c r="Y578" s="128"/>
      <c r="Z578" s="128"/>
      <c r="AA578" s="128"/>
      <c r="AB578" s="128"/>
      <c r="AC578" s="128"/>
      <c r="AD578" s="128"/>
      <c r="AE578" s="128"/>
      <c r="AF578" s="128"/>
      <c r="AG578" s="128"/>
      <c r="AH578" s="128"/>
      <c r="AI578" s="128"/>
      <c r="AJ578" s="128"/>
      <c r="AK578" s="128"/>
      <c r="AL578" s="128"/>
      <c r="AM578" s="128"/>
      <c r="AN578" s="128"/>
      <c r="AO578" s="128"/>
      <c r="AP578" s="128">
        <f t="shared" si="151"/>
        <v>9013.9987768483261</v>
      </c>
      <c r="AQ578" s="128">
        <f t="shared" si="151"/>
        <v>10164.58290099955</v>
      </c>
      <c r="AR578" s="128">
        <f t="shared" si="151"/>
        <v>10349.591170726508</v>
      </c>
      <c r="AS578" s="128">
        <f t="shared" si="151"/>
        <v>10303.012096340961</v>
      </c>
      <c r="AT578" s="128">
        <f t="shared" si="151"/>
        <v>8904.8139612966879</v>
      </c>
      <c r="AU578" s="128">
        <f t="shared" si="151"/>
        <v>9151.5747393776001</v>
      </c>
      <c r="AV578" s="128">
        <f t="shared" si="151"/>
        <v>10495.146589256727</v>
      </c>
      <c r="AW578" s="128">
        <f t="shared" si="151"/>
        <v>11461.620006061552</v>
      </c>
      <c r="AX578" s="128">
        <f t="shared" si="151"/>
        <v>11016.986660391258</v>
      </c>
      <c r="AY578" s="128">
        <f t="shared" si="151"/>
        <v>10219.796834763285</v>
      </c>
      <c r="AZ578" s="128">
        <f t="shared" si="151"/>
        <v>10723.81942280124</v>
      </c>
      <c r="BA578" s="128">
        <f t="shared" si="151"/>
        <v>10388.74598072246</v>
      </c>
      <c r="BB578" s="128">
        <f t="shared" si="151"/>
        <v>9806.6525604413546</v>
      </c>
      <c r="BC578" s="128">
        <f t="shared" si="151"/>
        <v>8955.2556847812702</v>
      </c>
      <c r="BD578" s="128">
        <f t="shared" si="151"/>
        <v>7818.4156503006325</v>
      </c>
      <c r="BE578" s="128">
        <f t="shared" si="151"/>
        <v>6644.9977756609733</v>
      </c>
      <c r="BF578" s="128">
        <f t="shared" si="151"/>
        <v>4182.8455902002552</v>
      </c>
      <c r="BG578" s="128">
        <f t="shared" si="151"/>
        <v>3212.0066243060555</v>
      </c>
      <c r="BH578" s="128">
        <f t="shared" si="151"/>
        <v>162813.86302527669</v>
      </c>
      <c r="BI578" s="128">
        <f t="shared" si="143"/>
        <v>29528.172848574384</v>
      </c>
      <c r="BJ578" s="128">
        <f t="shared" si="144"/>
        <v>25417.580760073553</v>
      </c>
      <c r="BK578" s="128">
        <f t="shared" si="145"/>
        <v>19207.826057637649</v>
      </c>
      <c r="BL578" s="128">
        <f t="shared" si="146"/>
        <v>96290.361593648558</v>
      </c>
      <c r="BM578" s="128">
        <f t="shared" si="147"/>
        <v>30813.521325249189</v>
      </c>
      <c r="BN578" s="128">
        <f t="shared" si="148"/>
        <v>21858.265640467915</v>
      </c>
    </row>
    <row r="579" spans="1:66">
      <c r="A579" s="132">
        <v>480</v>
      </c>
      <c r="B579" s="25" t="s">
        <v>79</v>
      </c>
      <c r="C579" s="128">
        <f t="shared" si="142"/>
        <v>6330.5040490166157</v>
      </c>
      <c r="D579" s="128"/>
      <c r="E579" s="128"/>
      <c r="F579" s="128"/>
      <c r="G579" s="128"/>
      <c r="H579" s="128"/>
      <c r="I579" s="128"/>
      <c r="J579" s="128"/>
      <c r="K579" s="128"/>
      <c r="L579" s="128"/>
      <c r="M579" s="128"/>
      <c r="N579" s="128"/>
      <c r="O579" s="128"/>
      <c r="P579" s="128"/>
      <c r="Q579" s="128"/>
      <c r="R579" s="128"/>
      <c r="S579" s="128"/>
      <c r="T579" s="128"/>
      <c r="U579" s="128"/>
      <c r="V579" s="128"/>
      <c r="W579" s="128"/>
      <c r="X579" s="128"/>
      <c r="Y579" s="128"/>
      <c r="Z579" s="128"/>
      <c r="AA579" s="128"/>
      <c r="AB579" s="128"/>
      <c r="AC579" s="128"/>
      <c r="AD579" s="128"/>
      <c r="AE579" s="128"/>
      <c r="AF579" s="128"/>
      <c r="AG579" s="128"/>
      <c r="AH579" s="128"/>
      <c r="AI579" s="128"/>
      <c r="AJ579" s="128"/>
      <c r="AK579" s="128"/>
      <c r="AL579" s="128"/>
      <c r="AM579" s="128"/>
      <c r="AN579" s="128"/>
      <c r="AO579" s="128"/>
      <c r="AP579" s="128">
        <f t="shared" si="151"/>
        <v>289.86032709268721</v>
      </c>
      <c r="AQ579" s="128">
        <f t="shared" si="151"/>
        <v>310.78004915884532</v>
      </c>
      <c r="AR579" s="128">
        <f t="shared" si="151"/>
        <v>339.87924008581587</v>
      </c>
      <c r="AS579" s="128">
        <f t="shared" si="151"/>
        <v>321.84846415753947</v>
      </c>
      <c r="AT579" s="128">
        <f t="shared" si="151"/>
        <v>247.33149111549918</v>
      </c>
      <c r="AU579" s="128">
        <f t="shared" si="151"/>
        <v>304.62617008122709</v>
      </c>
      <c r="AV579" s="128">
        <f t="shared" si="151"/>
        <v>321.27124776894954</v>
      </c>
      <c r="AW579" s="128">
        <f t="shared" si="151"/>
        <v>350.11946029681155</v>
      </c>
      <c r="AX579" s="128">
        <f t="shared" si="151"/>
        <v>283.20715064128399</v>
      </c>
      <c r="AY579" s="128">
        <f t="shared" si="151"/>
        <v>285.05861772835243</v>
      </c>
      <c r="AZ579" s="128">
        <f t="shared" si="151"/>
        <v>343.1730604327044</v>
      </c>
      <c r="BA579" s="128">
        <f t="shared" si="151"/>
        <v>413.75483917336004</v>
      </c>
      <c r="BB579" s="128">
        <f t="shared" si="151"/>
        <v>521.27612195289453</v>
      </c>
      <c r="BC579" s="128">
        <f t="shared" si="151"/>
        <v>574.88712674809187</v>
      </c>
      <c r="BD579" s="128">
        <f t="shared" si="151"/>
        <v>462.60266205521754</v>
      </c>
      <c r="BE579" s="128">
        <f t="shared" si="151"/>
        <v>394.04912580744929</v>
      </c>
      <c r="BF579" s="128">
        <f t="shared" si="151"/>
        <v>281.89729017414697</v>
      </c>
      <c r="BG579" s="128">
        <f t="shared" si="151"/>
        <v>284.88160454573784</v>
      </c>
      <c r="BH579" s="128">
        <f t="shared" si="151"/>
        <v>6330.5040490166157</v>
      </c>
      <c r="BI579" s="128">
        <f t="shared" si="143"/>
        <v>940.51961633734845</v>
      </c>
      <c r="BJ579" s="128">
        <f t="shared" si="144"/>
        <v>773.10749932452813</v>
      </c>
      <c r="BK579" s="128">
        <f t="shared" si="145"/>
        <v>569.17995527303867</v>
      </c>
      <c r="BL579" s="128">
        <f t="shared" si="146"/>
        <v>3198.5575448540981</v>
      </c>
      <c r="BM579" s="128">
        <f t="shared" si="147"/>
        <v>1998.3178093306435</v>
      </c>
      <c r="BN579" s="128">
        <f t="shared" si="148"/>
        <v>1423.4306825825518</v>
      </c>
    </row>
    <row r="580" spans="1:66">
      <c r="A580" s="132">
        <v>481</v>
      </c>
      <c r="B580" s="25" t="s">
        <v>80</v>
      </c>
      <c r="C580" s="128">
        <f t="shared" si="142"/>
        <v>959.06919113502352</v>
      </c>
      <c r="D580" s="128"/>
      <c r="E580" s="128"/>
      <c r="F580" s="128"/>
      <c r="G580" s="128"/>
      <c r="H580" s="128"/>
      <c r="I580" s="128"/>
      <c r="J580" s="128"/>
      <c r="K580" s="128"/>
      <c r="L580" s="128"/>
      <c r="M580" s="128"/>
      <c r="N580" s="128"/>
      <c r="O580" s="128"/>
      <c r="P580" s="128"/>
      <c r="Q580" s="128"/>
      <c r="R580" s="128"/>
      <c r="S580" s="128"/>
      <c r="T580" s="128"/>
      <c r="U580" s="128"/>
      <c r="V580" s="128"/>
      <c r="W580" s="128"/>
      <c r="X580" s="128"/>
      <c r="Y580" s="128"/>
      <c r="Z580" s="128"/>
      <c r="AA580" s="128"/>
      <c r="AB580" s="128"/>
      <c r="AC580" s="128"/>
      <c r="AD580" s="128"/>
      <c r="AE580" s="128"/>
      <c r="AF580" s="128"/>
      <c r="AG580" s="128"/>
      <c r="AH580" s="128"/>
      <c r="AI580" s="128"/>
      <c r="AJ580" s="128"/>
      <c r="AK580" s="128"/>
      <c r="AL580" s="128"/>
      <c r="AM580" s="128"/>
      <c r="AN580" s="128"/>
      <c r="AO580" s="128"/>
      <c r="AP580" s="128">
        <f t="shared" si="151"/>
        <v>38.664824053903232</v>
      </c>
      <c r="AQ580" s="128">
        <f t="shared" si="151"/>
        <v>43.040050097959892</v>
      </c>
      <c r="AR580" s="128">
        <f t="shared" si="151"/>
        <v>53.833322943195796</v>
      </c>
      <c r="AS580" s="128">
        <f t="shared" si="151"/>
        <v>58.561882092374972</v>
      </c>
      <c r="AT580" s="128">
        <f t="shared" si="151"/>
        <v>63.105251197385599</v>
      </c>
      <c r="AU580" s="128">
        <f t="shared" si="151"/>
        <v>65.848179330728442</v>
      </c>
      <c r="AV580" s="128">
        <f t="shared" si="151"/>
        <v>63.906153889513021</v>
      </c>
      <c r="AW580" s="128">
        <f t="shared" si="151"/>
        <v>52.510739557347527</v>
      </c>
      <c r="AX580" s="128">
        <f t="shared" si="151"/>
        <v>58.371811905879852</v>
      </c>
      <c r="AY580" s="128">
        <f t="shared" si="151"/>
        <v>58.417599484744002</v>
      </c>
      <c r="AZ580" s="128">
        <f t="shared" si="151"/>
        <v>63.447153666678652</v>
      </c>
      <c r="BA580" s="128">
        <f t="shared" si="151"/>
        <v>62.472820623933636</v>
      </c>
      <c r="BB580" s="128">
        <f t="shared" si="151"/>
        <v>65.356571668218663</v>
      </c>
      <c r="BC580" s="128">
        <f t="shared" si="151"/>
        <v>71.3733524290584</v>
      </c>
      <c r="BD580" s="128">
        <f t="shared" si="151"/>
        <v>58.210328495233654</v>
      </c>
      <c r="BE580" s="128">
        <f t="shared" si="151"/>
        <v>41.769528909957188</v>
      </c>
      <c r="BF580" s="128">
        <f t="shared" si="151"/>
        <v>22.78797149218445</v>
      </c>
      <c r="BG580" s="128">
        <f t="shared" si="151"/>
        <v>17.391649296726818</v>
      </c>
      <c r="BH580" s="128">
        <f t="shared" si="151"/>
        <v>959.06919113502352</v>
      </c>
      <c r="BI580" s="128">
        <f t="shared" si="143"/>
        <v>135.53819709505893</v>
      </c>
      <c r="BJ580" s="128">
        <f t="shared" si="144"/>
        <v>153.96712705567805</v>
      </c>
      <c r="BK580" s="128">
        <f t="shared" si="145"/>
        <v>121.66713328976057</v>
      </c>
      <c r="BL580" s="128">
        <f t="shared" si="146"/>
        <v>576.86103416137939</v>
      </c>
      <c r="BM580" s="128">
        <f t="shared" si="147"/>
        <v>211.53283062316052</v>
      </c>
      <c r="BN580" s="128">
        <f t="shared" si="148"/>
        <v>140.15947819410212</v>
      </c>
    </row>
    <row r="581" spans="1:66">
      <c r="A581" s="132">
        <v>482</v>
      </c>
      <c r="B581" s="25" t="s">
        <v>115</v>
      </c>
      <c r="C581" s="133">
        <f>SUM(C504,C507,C509:C510,C513:C514,C518,C520,C522,C526,C531,C533,C535:C536,C540,C542:C545,C549:C550,C552:C553,C557,C559,C564,C573:C574,C576:C578)</f>
        <v>5303861.0548884254</v>
      </c>
      <c r="D581" s="133"/>
      <c r="E581" s="133"/>
      <c r="F581" s="133"/>
      <c r="G581" s="133"/>
      <c r="H581" s="133"/>
      <c r="I581" s="133"/>
      <c r="J581" s="133"/>
      <c r="K581" s="133"/>
      <c r="L581" s="133"/>
      <c r="M581" s="133"/>
      <c r="N581" s="133"/>
      <c r="O581" s="133"/>
      <c r="P581" s="133"/>
      <c r="Q581" s="133"/>
      <c r="R581" s="133"/>
      <c r="S581" s="133"/>
      <c r="T581" s="133"/>
      <c r="U581" s="133"/>
      <c r="V581" s="133"/>
      <c r="W581" s="133"/>
      <c r="X581" s="133"/>
      <c r="Y581" s="133"/>
      <c r="Z581" s="133"/>
      <c r="AA581" s="133"/>
      <c r="AB581" s="133"/>
      <c r="AC581" s="133"/>
      <c r="AD581" s="133"/>
      <c r="AE581" s="133"/>
      <c r="AF581" s="133"/>
      <c r="AG581" s="133"/>
      <c r="AH581" s="133"/>
      <c r="AI581" s="133"/>
      <c r="AJ581" s="133"/>
      <c r="AK581" s="133"/>
      <c r="AL581" s="133"/>
      <c r="AM581" s="133"/>
      <c r="AN581" s="133"/>
      <c r="AO581" s="133"/>
      <c r="AP581" s="133">
        <f t="shared" ref="AP581:BH581" si="152">SUM(AP504,AP507,AP509:AP510,AP513:AP514,AP518,AP520,AP522,AP526,AP531,AP533,AP535:AP536,AP540,AP542:AP545,AP549:AP550,AP552:AP553,AP557,AP559,AP564,AP573:AP574,AP576:AP578)</f>
        <v>310101.69950687763</v>
      </c>
      <c r="AQ581" s="133">
        <f t="shared" si="152"/>
        <v>306621.88060015929</v>
      </c>
      <c r="AR581" s="133">
        <f t="shared" si="152"/>
        <v>314600.3671837062</v>
      </c>
      <c r="AS581" s="133">
        <f t="shared" si="152"/>
        <v>327637.10444053204</v>
      </c>
      <c r="AT581" s="133">
        <f t="shared" si="152"/>
        <v>375189.29638456658</v>
      </c>
      <c r="AU581" s="133">
        <f t="shared" si="152"/>
        <v>421759.51249836583</v>
      </c>
      <c r="AV581" s="133">
        <f t="shared" si="152"/>
        <v>436860.07765612053</v>
      </c>
      <c r="AW581" s="133">
        <f t="shared" si="152"/>
        <v>428558.98980271886</v>
      </c>
      <c r="AX581" s="133">
        <f t="shared" si="152"/>
        <v>391599.2846751344</v>
      </c>
      <c r="AY581" s="133">
        <f t="shared" si="152"/>
        <v>333053.43586130592</v>
      </c>
      <c r="AZ581" s="133">
        <f t="shared" si="152"/>
        <v>311636.30249907589</v>
      </c>
      <c r="BA581" s="133">
        <f t="shared" si="152"/>
        <v>291219.62461613299</v>
      </c>
      <c r="BB581" s="133">
        <f t="shared" si="152"/>
        <v>260613.56477143799</v>
      </c>
      <c r="BC581" s="133">
        <f t="shared" si="152"/>
        <v>227655.12691932914</v>
      </c>
      <c r="BD581" s="133">
        <f t="shared" si="152"/>
        <v>191608.73495263152</v>
      </c>
      <c r="BE581" s="133">
        <f t="shared" si="152"/>
        <v>160177.78455163381</v>
      </c>
      <c r="BF581" s="133">
        <f t="shared" si="152"/>
        <v>108053.18702054743</v>
      </c>
      <c r="BG581" s="133">
        <f t="shared" si="152"/>
        <v>106915.08094814928</v>
      </c>
      <c r="BH581" s="133">
        <f t="shared" si="152"/>
        <v>5303861.0548884254</v>
      </c>
      <c r="BI581" s="128">
        <f t="shared" si="143"/>
        <v>931323.94729074324</v>
      </c>
      <c r="BJ581" s="128">
        <f t="shared" si="144"/>
        <v>891586.62113532238</v>
      </c>
      <c r="BK581" s="128">
        <f t="shared" si="145"/>
        <v>702826.40082509862</v>
      </c>
      <c r="BL581" s="128">
        <f t="shared" si="146"/>
        <v>3381544.9305410716</v>
      </c>
      <c r="BM581" s="128">
        <f t="shared" si="147"/>
        <v>794409.91439229134</v>
      </c>
      <c r="BN581" s="128">
        <f t="shared" si="148"/>
        <v>566754.78747296205</v>
      </c>
    </row>
    <row r="582" spans="1:66" ht="15.5">
      <c r="A582" s="132">
        <v>483</v>
      </c>
      <c r="B582" s="13"/>
      <c r="C582" s="127"/>
      <c r="D582" s="129"/>
      <c r="E582" s="129"/>
      <c r="F582" s="129"/>
      <c r="G582" s="129"/>
      <c r="H582" s="129"/>
      <c r="I582" s="129"/>
      <c r="J582" s="129"/>
      <c r="K582" s="129"/>
      <c r="L582" s="129"/>
      <c r="M582" s="129"/>
      <c r="N582" s="129"/>
      <c r="O582" s="129"/>
      <c r="P582" s="129"/>
      <c r="Q582" s="129"/>
      <c r="R582" s="129"/>
      <c r="S582" s="129"/>
      <c r="T582" s="129"/>
      <c r="U582" s="129"/>
      <c r="V582" s="129"/>
      <c r="W582" s="129"/>
      <c r="X582" s="129"/>
      <c r="Y582" s="129"/>
      <c r="Z582" s="129"/>
      <c r="AA582" s="129"/>
      <c r="AB582" s="129"/>
      <c r="AC582" s="129"/>
      <c r="AD582" s="129"/>
      <c r="AE582" s="129"/>
      <c r="AF582" s="129"/>
      <c r="AG582" s="129"/>
      <c r="AH582" s="129"/>
      <c r="AI582" s="129"/>
      <c r="AJ582" s="129"/>
      <c r="AK582" s="129"/>
      <c r="AL582" s="129"/>
      <c r="AM582" s="129"/>
      <c r="AN582" s="129"/>
      <c r="AO582" s="129"/>
      <c r="AP582" s="129"/>
      <c r="AQ582" s="129"/>
      <c r="AR582" s="129"/>
      <c r="AS582" s="129"/>
      <c r="AT582" s="129"/>
      <c r="AU582" s="129"/>
      <c r="AV582" s="129"/>
      <c r="AW582" s="129"/>
      <c r="AX582" s="129"/>
      <c r="AY582" s="129"/>
      <c r="AZ582" s="129"/>
      <c r="BA582" s="129"/>
      <c r="BB582" s="129"/>
      <c r="BC582" s="129"/>
      <c r="BD582" s="129"/>
      <c r="BE582" s="129"/>
      <c r="BF582" s="129"/>
      <c r="BG582" s="129"/>
      <c r="BH582" s="129"/>
      <c r="BI582" s="1"/>
      <c r="BJ582" s="1"/>
      <c r="BK582" s="1"/>
    </row>
    <row r="583" spans="1:66" ht="15.5">
      <c r="A583" s="132">
        <v>484</v>
      </c>
      <c r="B583" s="13"/>
      <c r="C583" s="127"/>
      <c r="D583" s="129"/>
      <c r="E583" s="129"/>
      <c r="F583" s="129"/>
      <c r="G583" s="129"/>
      <c r="H583" s="129"/>
      <c r="I583" s="129"/>
      <c r="J583" s="129"/>
      <c r="K583" s="129"/>
      <c r="L583" s="129"/>
      <c r="M583" s="129"/>
      <c r="N583" s="129"/>
      <c r="O583" s="129"/>
      <c r="P583" s="129"/>
      <c r="Q583" s="129"/>
      <c r="R583" s="129"/>
      <c r="S583" s="129"/>
      <c r="T583" s="129"/>
      <c r="U583" s="129"/>
      <c r="V583" s="129"/>
      <c r="W583" s="129"/>
      <c r="X583" s="129"/>
      <c r="Y583" s="129"/>
      <c r="Z583" s="129"/>
      <c r="AA583" s="129"/>
      <c r="AB583" s="129"/>
      <c r="AC583" s="129"/>
      <c r="AD583" s="129"/>
      <c r="AE583" s="129"/>
      <c r="AF583" s="129"/>
      <c r="AG583" s="129"/>
      <c r="AH583" s="129"/>
      <c r="AI583" s="129"/>
      <c r="AJ583" s="129"/>
      <c r="AK583" s="129"/>
      <c r="AL583" s="129"/>
      <c r="AM583" s="129"/>
      <c r="AN583" s="129"/>
      <c r="AO583" s="129"/>
      <c r="AP583" s="129"/>
      <c r="AQ583" s="129"/>
      <c r="AR583" s="129"/>
      <c r="AS583" s="129"/>
      <c r="AT583" s="129"/>
      <c r="AU583" s="129"/>
      <c r="AV583" s="129"/>
      <c r="AW583" s="129"/>
      <c r="AX583" s="129"/>
      <c r="AY583" s="129"/>
      <c r="AZ583" s="129"/>
      <c r="BA583" s="129"/>
      <c r="BB583" s="129"/>
      <c r="BC583" s="129"/>
      <c r="BD583" s="129"/>
      <c r="BE583" s="129"/>
      <c r="BF583" s="129"/>
      <c r="BG583" s="129"/>
      <c r="BH583" s="129"/>
      <c r="BI583" s="1"/>
      <c r="BJ583" s="1"/>
      <c r="BK583" s="1"/>
    </row>
    <row r="584" spans="1:66" ht="15.5">
      <c r="A584" s="132">
        <v>485</v>
      </c>
      <c r="B584" s="13"/>
      <c r="C584" s="127"/>
      <c r="D584" s="129"/>
      <c r="E584" s="129"/>
      <c r="F584" s="129"/>
      <c r="G584" s="129"/>
      <c r="H584" s="129"/>
      <c r="I584" s="129"/>
      <c r="J584" s="129"/>
      <c r="K584" s="129"/>
      <c r="L584" s="129"/>
      <c r="M584" s="129"/>
      <c r="N584" s="129"/>
      <c r="O584" s="129"/>
      <c r="P584" s="129"/>
      <c r="Q584" s="129"/>
      <c r="R584" s="129"/>
      <c r="S584" s="129"/>
      <c r="T584" s="129"/>
      <c r="U584" s="129"/>
      <c r="V584" s="129"/>
      <c r="W584" s="129"/>
      <c r="X584" s="129"/>
      <c r="Y584" s="129"/>
      <c r="Z584" s="129"/>
      <c r="AA584" s="129"/>
      <c r="AB584" s="129"/>
      <c r="AC584" s="129"/>
      <c r="AD584" s="129"/>
      <c r="AE584" s="129"/>
      <c r="AF584" s="129"/>
      <c r="AG584" s="129"/>
      <c r="AH584" s="129"/>
      <c r="AI584" s="129"/>
      <c r="AJ584" s="129"/>
      <c r="AK584" s="129"/>
      <c r="AL584" s="129"/>
      <c r="AM584" s="129"/>
      <c r="AN584" s="129"/>
      <c r="AO584" s="129"/>
      <c r="AP584" s="129"/>
      <c r="AQ584" s="129"/>
      <c r="AR584" s="129"/>
      <c r="AS584" s="129"/>
      <c r="AT584" s="129"/>
      <c r="AU584" s="129"/>
      <c r="AV584" s="129"/>
      <c r="AW584" s="129"/>
      <c r="AX584" s="129"/>
      <c r="AY584" s="129"/>
      <c r="AZ584" s="129"/>
      <c r="BA584" s="129"/>
      <c r="BB584" s="129"/>
      <c r="BC584" s="129"/>
      <c r="BD584" s="129"/>
      <c r="BE584" s="129"/>
      <c r="BF584" s="129"/>
      <c r="BG584" s="129"/>
      <c r="BH584" s="129"/>
      <c r="BI584" s="1"/>
      <c r="BJ584" s="1"/>
      <c r="BK584" s="1"/>
    </row>
    <row r="585" spans="1:66" ht="15.5">
      <c r="A585" s="132">
        <v>486</v>
      </c>
      <c r="B585" s="13"/>
      <c r="C585" s="127"/>
      <c r="D585" s="129"/>
      <c r="E585" s="129"/>
      <c r="F585" s="129"/>
      <c r="G585" s="129"/>
      <c r="H585" s="129"/>
      <c r="I585" s="129"/>
      <c r="J585" s="129"/>
      <c r="K585" s="129"/>
      <c r="L585" s="129"/>
      <c r="M585" s="129"/>
      <c r="N585" s="129"/>
      <c r="O585" s="129"/>
      <c r="P585" s="129"/>
      <c r="Q585" s="129"/>
      <c r="R585" s="129"/>
      <c r="S585" s="129"/>
      <c r="T585" s="129"/>
      <c r="U585" s="129"/>
      <c r="V585" s="129"/>
      <c r="W585" s="129"/>
      <c r="X585" s="129"/>
      <c r="Y585" s="129"/>
      <c r="Z585" s="129"/>
      <c r="AA585" s="129"/>
      <c r="AB585" s="129"/>
      <c r="AC585" s="129"/>
      <c r="AD585" s="129"/>
      <c r="AE585" s="129"/>
      <c r="AF585" s="129"/>
      <c r="AG585" s="129"/>
      <c r="AH585" s="129"/>
      <c r="AI585" s="129"/>
      <c r="AJ585" s="129"/>
      <c r="AK585" s="129"/>
      <c r="AL585" s="129"/>
      <c r="AM585" s="129"/>
      <c r="AN585" s="129"/>
      <c r="AO585" s="129"/>
      <c r="AP585" s="129"/>
      <c r="AQ585" s="129"/>
      <c r="AR585" s="129"/>
      <c r="AS585" s="129"/>
      <c r="AT585" s="129"/>
      <c r="AU585" s="129"/>
      <c r="AV585" s="129"/>
      <c r="AW585" s="129"/>
      <c r="AX585" s="129"/>
      <c r="AY585" s="129"/>
      <c r="AZ585" s="129"/>
      <c r="BA585" s="129"/>
      <c r="BB585" s="129"/>
      <c r="BC585" s="129"/>
      <c r="BD585" s="129"/>
      <c r="BE585" s="129"/>
      <c r="BF585" s="129"/>
      <c r="BG585" s="129"/>
      <c r="BH585" s="129"/>
      <c r="BI585" s="1"/>
      <c r="BJ585" s="1"/>
      <c r="BK585" s="1"/>
    </row>
    <row r="586" spans="1:66" ht="15.5">
      <c r="A586" s="132">
        <v>487</v>
      </c>
      <c r="B586" s="13"/>
      <c r="C586" s="127"/>
      <c r="D586" s="129"/>
      <c r="E586" s="129"/>
      <c r="F586" s="129"/>
      <c r="G586" s="129"/>
      <c r="H586" s="129"/>
      <c r="I586" s="129"/>
      <c r="J586" s="129"/>
      <c r="K586" s="129"/>
      <c r="L586" s="129"/>
      <c r="M586" s="129"/>
      <c r="N586" s="129"/>
      <c r="O586" s="129"/>
      <c r="P586" s="129"/>
      <c r="Q586" s="129"/>
      <c r="R586" s="129"/>
      <c r="S586" s="129"/>
      <c r="T586" s="129"/>
      <c r="U586" s="129"/>
      <c r="V586" s="129"/>
      <c r="W586" s="129"/>
      <c r="X586" s="129"/>
      <c r="Y586" s="129"/>
      <c r="Z586" s="129"/>
      <c r="AA586" s="129"/>
      <c r="AB586" s="129"/>
      <c r="AC586" s="129"/>
      <c r="AD586" s="129"/>
      <c r="AE586" s="129"/>
      <c r="AF586" s="129"/>
      <c r="AG586" s="129"/>
      <c r="AH586" s="129"/>
      <c r="AI586" s="129"/>
      <c r="AJ586" s="129"/>
      <c r="AK586" s="129"/>
      <c r="AL586" s="129"/>
      <c r="AM586" s="129"/>
      <c r="AN586" s="129"/>
      <c r="AO586" s="129"/>
      <c r="AP586" s="129"/>
      <c r="AQ586" s="129"/>
      <c r="AR586" s="129"/>
      <c r="AS586" s="129"/>
      <c r="AT586" s="129"/>
      <c r="AU586" s="129"/>
      <c r="AV586" s="129"/>
      <c r="AW586" s="129"/>
      <c r="AX586" s="129"/>
      <c r="AY586" s="129"/>
      <c r="AZ586" s="129"/>
      <c r="BA586" s="129"/>
      <c r="BB586" s="129"/>
      <c r="BC586" s="129"/>
      <c r="BD586" s="129"/>
      <c r="BE586" s="129"/>
      <c r="BF586" s="129"/>
      <c r="BG586" s="129"/>
      <c r="BH586" s="129"/>
      <c r="BI586" s="1"/>
      <c r="BJ586" s="1"/>
      <c r="BK586" s="1"/>
    </row>
    <row r="587" spans="1:66" ht="15.5">
      <c r="A587" s="132">
        <v>488</v>
      </c>
      <c r="B587" s="13"/>
      <c r="C587" s="127"/>
      <c r="D587" s="129"/>
      <c r="E587" s="129"/>
      <c r="F587" s="129"/>
      <c r="G587" s="129"/>
      <c r="H587" s="129"/>
      <c r="I587" s="129"/>
      <c r="J587" s="129"/>
      <c r="K587" s="129"/>
      <c r="L587" s="129"/>
      <c r="M587" s="129"/>
      <c r="N587" s="129"/>
      <c r="O587" s="129"/>
      <c r="P587" s="129"/>
      <c r="Q587" s="129"/>
      <c r="R587" s="129"/>
      <c r="S587" s="129"/>
      <c r="T587" s="129"/>
      <c r="U587" s="129"/>
      <c r="V587" s="129"/>
      <c r="W587" s="129"/>
      <c r="X587" s="129"/>
      <c r="Y587" s="129"/>
      <c r="Z587" s="129"/>
      <c r="AA587" s="129"/>
      <c r="AB587" s="129"/>
      <c r="AC587" s="129"/>
      <c r="AD587" s="129"/>
      <c r="AE587" s="129"/>
      <c r="AF587" s="129"/>
      <c r="AG587" s="129"/>
      <c r="AH587" s="129"/>
      <c r="AI587" s="129"/>
      <c r="AJ587" s="129"/>
      <c r="AK587" s="129"/>
      <c r="AL587" s="129"/>
      <c r="AM587" s="129"/>
      <c r="AN587" s="129"/>
      <c r="AO587" s="129"/>
      <c r="AP587" s="129"/>
      <c r="AQ587" s="129"/>
      <c r="AR587" s="129"/>
      <c r="AS587" s="129"/>
      <c r="AT587" s="129"/>
      <c r="AU587" s="129"/>
      <c r="AV587" s="129"/>
      <c r="AW587" s="129"/>
      <c r="AX587" s="129"/>
      <c r="AY587" s="129"/>
      <c r="AZ587" s="129"/>
      <c r="BA587" s="129"/>
      <c r="BB587" s="129"/>
      <c r="BC587" s="129"/>
      <c r="BD587" s="129"/>
      <c r="BE587" s="129"/>
      <c r="BF587" s="129"/>
      <c r="BG587" s="129"/>
      <c r="BH587" s="129"/>
      <c r="BI587" s="1"/>
      <c r="BJ587" s="1"/>
      <c r="BK587" s="1"/>
    </row>
    <row r="588" spans="1:66" ht="15.5">
      <c r="A588" s="132">
        <v>489</v>
      </c>
      <c r="B588" s="13"/>
      <c r="C588" s="127"/>
      <c r="D588" s="129"/>
      <c r="E588" s="129"/>
      <c r="F588" s="129"/>
      <c r="G588" s="129"/>
      <c r="H588" s="129"/>
      <c r="I588" s="129"/>
      <c r="J588" s="129"/>
      <c r="K588" s="129"/>
      <c r="L588" s="129"/>
      <c r="M588" s="129"/>
      <c r="N588" s="129"/>
      <c r="O588" s="129"/>
      <c r="P588" s="129"/>
      <c r="Q588" s="129"/>
      <c r="R588" s="129"/>
      <c r="S588" s="129"/>
      <c r="T588" s="129"/>
      <c r="U588" s="129"/>
      <c r="V588" s="129"/>
      <c r="W588" s="129"/>
      <c r="X588" s="129"/>
      <c r="Y588" s="129"/>
      <c r="Z588" s="129"/>
      <c r="AA588" s="129"/>
      <c r="AB588" s="129"/>
      <c r="AC588" s="129"/>
      <c r="AD588" s="129"/>
      <c r="AE588" s="129"/>
      <c r="AF588" s="129"/>
      <c r="AG588" s="129"/>
      <c r="AH588" s="129"/>
      <c r="AI588" s="129"/>
      <c r="AJ588" s="129"/>
      <c r="AK588" s="129"/>
      <c r="AL588" s="129"/>
      <c r="AM588" s="129"/>
      <c r="AN588" s="129"/>
      <c r="AO588" s="129"/>
      <c r="AP588" s="129"/>
      <c r="AQ588" s="129"/>
      <c r="AR588" s="129"/>
      <c r="AS588" s="129"/>
      <c r="AT588" s="129"/>
      <c r="AU588" s="129"/>
      <c r="AV588" s="129"/>
      <c r="AW588" s="129"/>
      <c r="AX588" s="129"/>
      <c r="AY588" s="129"/>
      <c r="AZ588" s="129"/>
      <c r="BA588" s="129"/>
      <c r="BB588" s="129"/>
      <c r="BC588" s="129"/>
      <c r="BD588" s="129"/>
      <c r="BE588" s="129"/>
      <c r="BF588" s="129"/>
      <c r="BG588" s="129"/>
      <c r="BH588" s="129"/>
      <c r="BI588" s="1"/>
      <c r="BJ588" s="1"/>
      <c r="BK588" s="1"/>
    </row>
    <row r="589" spans="1:66" ht="15.5">
      <c r="A589" s="132">
        <v>490</v>
      </c>
      <c r="B589" s="13"/>
      <c r="C589" s="127"/>
      <c r="D589" s="129"/>
      <c r="E589" s="129"/>
      <c r="F589" s="129"/>
      <c r="G589" s="129"/>
      <c r="H589" s="129"/>
      <c r="I589" s="129"/>
      <c r="J589" s="129"/>
      <c r="K589" s="129"/>
      <c r="L589" s="129"/>
      <c r="M589" s="129"/>
      <c r="N589" s="129"/>
      <c r="O589" s="129"/>
      <c r="P589" s="129"/>
      <c r="Q589" s="129"/>
      <c r="R589" s="129"/>
      <c r="S589" s="129"/>
      <c r="T589" s="129"/>
      <c r="U589" s="129"/>
      <c r="V589" s="129"/>
      <c r="W589" s="129"/>
      <c r="X589" s="129"/>
      <c r="Y589" s="129"/>
      <c r="Z589" s="129"/>
      <c r="AA589" s="129"/>
      <c r="AB589" s="129"/>
      <c r="AC589" s="129"/>
      <c r="AD589" s="129"/>
      <c r="AE589" s="129"/>
      <c r="AF589" s="129"/>
      <c r="AG589" s="129"/>
      <c r="AH589" s="129"/>
      <c r="AI589" s="129"/>
      <c r="AJ589" s="129"/>
      <c r="AK589" s="129"/>
      <c r="AL589" s="129"/>
      <c r="AM589" s="129"/>
      <c r="AN589" s="129"/>
      <c r="AO589" s="129"/>
      <c r="AP589" s="129"/>
      <c r="AQ589" s="129"/>
      <c r="AR589" s="129"/>
      <c r="AS589" s="129"/>
      <c r="AT589" s="129"/>
      <c r="AU589" s="129"/>
      <c r="AV589" s="129"/>
      <c r="AW589" s="129"/>
      <c r="AX589" s="129"/>
      <c r="AY589" s="129"/>
      <c r="AZ589" s="129"/>
      <c r="BA589" s="129"/>
      <c r="BB589" s="129"/>
      <c r="BC589" s="129"/>
      <c r="BD589" s="129"/>
      <c r="BE589" s="129"/>
      <c r="BF589" s="129"/>
      <c r="BG589" s="129"/>
      <c r="BH589" s="129"/>
      <c r="BI589" s="1"/>
      <c r="BJ589" s="1"/>
      <c r="BK589" s="1"/>
    </row>
    <row r="590" spans="1:66" ht="15.5">
      <c r="A590" s="132">
        <v>491</v>
      </c>
      <c r="B590" s="13"/>
      <c r="C590" s="127"/>
      <c r="D590" s="129"/>
      <c r="E590" s="129"/>
      <c r="F590" s="129"/>
      <c r="G590" s="129"/>
      <c r="H590" s="129"/>
      <c r="I590" s="129"/>
      <c r="J590" s="129"/>
      <c r="K590" s="129"/>
      <c r="L590" s="129"/>
      <c r="M590" s="129"/>
      <c r="N590" s="129"/>
      <c r="O590" s="129"/>
      <c r="P590" s="129"/>
      <c r="Q590" s="129"/>
      <c r="R590" s="129"/>
      <c r="S590" s="129"/>
      <c r="T590" s="129"/>
      <c r="U590" s="129"/>
      <c r="V590" s="129"/>
      <c r="W590" s="129"/>
      <c r="X590" s="129"/>
      <c r="Y590" s="129"/>
      <c r="Z590" s="129"/>
      <c r="AA590" s="129"/>
      <c r="AB590" s="129"/>
      <c r="AC590" s="129"/>
      <c r="AD590" s="129"/>
      <c r="AE590" s="129"/>
      <c r="AF590" s="129"/>
      <c r="AG590" s="129"/>
      <c r="AH590" s="129"/>
      <c r="AI590" s="129"/>
      <c r="AJ590" s="129"/>
      <c r="AK590" s="129"/>
      <c r="AL590" s="129"/>
      <c r="AM590" s="129"/>
      <c r="AN590" s="129"/>
      <c r="AO590" s="129"/>
      <c r="AP590" s="129"/>
      <c r="AQ590" s="129"/>
      <c r="AR590" s="129"/>
      <c r="AS590" s="129"/>
      <c r="AT590" s="129"/>
      <c r="AU590" s="129"/>
      <c r="AV590" s="129"/>
      <c r="AW590" s="129"/>
      <c r="AX590" s="129"/>
      <c r="AY590" s="129"/>
      <c r="AZ590" s="129"/>
      <c r="BA590" s="129"/>
      <c r="BB590" s="129"/>
      <c r="BC590" s="129"/>
      <c r="BD590" s="129"/>
      <c r="BE590" s="129"/>
      <c r="BF590" s="129"/>
      <c r="BG590" s="129"/>
      <c r="BH590" s="129"/>
      <c r="BI590" s="1"/>
      <c r="BJ590" s="1"/>
      <c r="BK590" s="1"/>
    </row>
    <row r="591" spans="1:66" ht="15.5">
      <c r="A591" s="132">
        <v>492</v>
      </c>
      <c r="B591" s="13"/>
      <c r="C591" s="127"/>
      <c r="D591" s="129"/>
      <c r="E591" s="129"/>
      <c r="F591" s="129"/>
      <c r="G591" s="129"/>
      <c r="H591" s="129"/>
      <c r="I591" s="129"/>
      <c r="J591" s="129"/>
      <c r="K591" s="129"/>
      <c r="L591" s="129"/>
      <c r="M591" s="129"/>
      <c r="N591" s="129"/>
      <c r="O591" s="129"/>
      <c r="P591" s="129"/>
      <c r="Q591" s="129"/>
      <c r="R591" s="129"/>
      <c r="S591" s="129"/>
      <c r="T591" s="129"/>
      <c r="U591" s="129"/>
      <c r="V591" s="129"/>
      <c r="W591" s="129"/>
      <c r="X591" s="129"/>
      <c r="Y591" s="129"/>
      <c r="Z591" s="129"/>
      <c r="AA591" s="129"/>
      <c r="AB591" s="129"/>
      <c r="AC591" s="129"/>
      <c r="AD591" s="129"/>
      <c r="AE591" s="129"/>
      <c r="AF591" s="129"/>
      <c r="AG591" s="129"/>
      <c r="AH591" s="129"/>
      <c r="AI591" s="129"/>
      <c r="AJ591" s="129"/>
      <c r="AK591" s="129"/>
      <c r="AL591" s="129"/>
      <c r="AM591" s="129"/>
      <c r="AN591" s="129"/>
      <c r="AO591" s="129"/>
      <c r="AP591" s="129"/>
      <c r="AQ591" s="129"/>
      <c r="AR591" s="129"/>
      <c r="AS591" s="129"/>
      <c r="AT591" s="129"/>
      <c r="AU591" s="129"/>
      <c r="AV591" s="129"/>
      <c r="AW591" s="129"/>
      <c r="AX591" s="129"/>
      <c r="AY591" s="129"/>
      <c r="AZ591" s="129"/>
      <c r="BA591" s="129"/>
      <c r="BB591" s="129"/>
      <c r="BC591" s="129"/>
      <c r="BD591" s="129"/>
      <c r="BE591" s="129"/>
      <c r="BF591" s="129"/>
      <c r="BG591" s="129"/>
      <c r="BH591" s="129"/>
      <c r="BI591" s="1"/>
      <c r="BJ591" s="1"/>
      <c r="BK591" s="1"/>
    </row>
    <row r="592" spans="1:66" ht="15.5">
      <c r="A592" s="132">
        <v>493</v>
      </c>
      <c r="B592" s="13"/>
      <c r="C592" s="127"/>
      <c r="D592" s="129"/>
      <c r="E592" s="129"/>
      <c r="F592" s="129"/>
      <c r="G592" s="129"/>
      <c r="H592" s="129"/>
      <c r="I592" s="129"/>
      <c r="J592" s="129"/>
      <c r="K592" s="129"/>
      <c r="L592" s="129"/>
      <c r="M592" s="129"/>
      <c r="N592" s="129"/>
      <c r="O592" s="129"/>
      <c r="P592" s="129"/>
      <c r="Q592" s="129"/>
      <c r="R592" s="129"/>
      <c r="S592" s="129"/>
      <c r="T592" s="129"/>
      <c r="U592" s="129"/>
      <c r="V592" s="129"/>
      <c r="W592" s="129"/>
      <c r="X592" s="129"/>
      <c r="Y592" s="129"/>
      <c r="Z592" s="129"/>
      <c r="AA592" s="129"/>
      <c r="AB592" s="129"/>
      <c r="AC592" s="129"/>
      <c r="AD592" s="129"/>
      <c r="AE592" s="129"/>
      <c r="AF592" s="129"/>
      <c r="AG592" s="129"/>
      <c r="AH592" s="129"/>
      <c r="AI592" s="129"/>
      <c r="AJ592" s="129"/>
      <c r="AK592" s="129"/>
      <c r="AL592" s="129"/>
      <c r="AM592" s="129"/>
      <c r="AN592" s="129"/>
      <c r="AO592" s="129"/>
      <c r="AP592" s="129"/>
      <c r="AQ592" s="129"/>
      <c r="AR592" s="129"/>
      <c r="AS592" s="129"/>
      <c r="AT592" s="129"/>
      <c r="AU592" s="129"/>
      <c r="AV592" s="129"/>
      <c r="AW592" s="129"/>
      <c r="AX592" s="129"/>
      <c r="AY592" s="129"/>
      <c r="AZ592" s="129"/>
      <c r="BA592" s="129"/>
      <c r="BB592" s="129"/>
      <c r="BC592" s="129"/>
      <c r="BD592" s="129"/>
      <c r="BE592" s="129"/>
      <c r="BF592" s="129"/>
      <c r="BG592" s="129"/>
      <c r="BH592" s="129"/>
      <c r="BI592" s="1"/>
      <c r="BJ592" s="1"/>
      <c r="BK592" s="1"/>
    </row>
    <row r="593" spans="1:66" ht="15.5">
      <c r="A593" s="132">
        <v>494</v>
      </c>
      <c r="B593" s="13"/>
      <c r="C593" s="127"/>
      <c r="D593" s="129"/>
      <c r="E593" s="129"/>
      <c r="F593" s="129"/>
      <c r="G593" s="129"/>
      <c r="H593" s="129"/>
      <c r="I593" s="129"/>
      <c r="J593" s="129"/>
      <c r="K593" s="129"/>
      <c r="L593" s="129"/>
      <c r="M593" s="129"/>
      <c r="N593" s="129"/>
      <c r="O593" s="129"/>
      <c r="P593" s="129"/>
      <c r="Q593" s="129"/>
      <c r="R593" s="129"/>
      <c r="S593" s="129"/>
      <c r="T593" s="129"/>
      <c r="U593" s="129"/>
      <c r="V593" s="129"/>
      <c r="W593" s="129"/>
      <c r="X593" s="129"/>
      <c r="Y593" s="129"/>
      <c r="Z593" s="129"/>
      <c r="AA593" s="129"/>
      <c r="AB593" s="129"/>
      <c r="AC593" s="129"/>
      <c r="AD593" s="129"/>
      <c r="AE593" s="129"/>
      <c r="AF593" s="129"/>
      <c r="AG593" s="129"/>
      <c r="AH593" s="129"/>
      <c r="AI593" s="129"/>
      <c r="AJ593" s="129"/>
      <c r="AK593" s="129"/>
      <c r="AL593" s="129"/>
      <c r="AM593" s="129"/>
      <c r="AN593" s="129"/>
      <c r="AO593" s="129"/>
      <c r="AP593" s="129"/>
      <c r="AQ593" s="129"/>
      <c r="AR593" s="129"/>
      <c r="AS593" s="129"/>
      <c r="AT593" s="129"/>
      <c r="AU593" s="129"/>
      <c r="AV593" s="129"/>
      <c r="AW593" s="129"/>
      <c r="AX593" s="129"/>
      <c r="AY593" s="129"/>
      <c r="AZ593" s="129"/>
      <c r="BA593" s="129"/>
      <c r="BB593" s="129"/>
      <c r="BC593" s="129"/>
      <c r="BD593" s="129"/>
      <c r="BE593" s="129"/>
      <c r="BF593" s="129"/>
      <c r="BG593" s="129"/>
      <c r="BH593" s="129"/>
      <c r="BI593" s="1"/>
      <c r="BJ593" s="1"/>
      <c r="BK593" s="1"/>
    </row>
    <row r="594" spans="1:66" ht="15.5">
      <c r="A594" s="132">
        <v>495</v>
      </c>
      <c r="B594" s="13"/>
      <c r="C594" s="127"/>
      <c r="D594" s="129"/>
      <c r="E594" s="129"/>
      <c r="F594" s="129"/>
      <c r="G594" s="129"/>
      <c r="H594" s="129"/>
      <c r="I594" s="129"/>
      <c r="J594" s="129"/>
      <c r="K594" s="129"/>
      <c r="L594" s="129"/>
      <c r="M594" s="129"/>
      <c r="N594" s="129"/>
      <c r="O594" s="129"/>
      <c r="P594" s="129"/>
      <c r="Q594" s="129"/>
      <c r="R594" s="129"/>
      <c r="S594" s="129"/>
      <c r="T594" s="129"/>
      <c r="U594" s="129"/>
      <c r="V594" s="129"/>
      <c r="W594" s="129"/>
      <c r="X594" s="129"/>
      <c r="Y594" s="129"/>
      <c r="Z594" s="129"/>
      <c r="AA594" s="129"/>
      <c r="AB594" s="129"/>
      <c r="AC594" s="129"/>
      <c r="AD594" s="129"/>
      <c r="AE594" s="129"/>
      <c r="AF594" s="129"/>
      <c r="AG594" s="129"/>
      <c r="AH594" s="129"/>
      <c r="AI594" s="129"/>
      <c r="AJ594" s="129"/>
      <c r="AK594" s="129"/>
      <c r="AL594" s="129"/>
      <c r="AM594" s="129"/>
      <c r="AN594" s="129"/>
      <c r="AO594" s="129"/>
      <c r="AP594" s="129"/>
      <c r="AQ594" s="129"/>
      <c r="AR594" s="129"/>
      <c r="AS594" s="129"/>
      <c r="AT594" s="129"/>
      <c r="AU594" s="129"/>
      <c r="AV594" s="129"/>
      <c r="AW594" s="129"/>
      <c r="AX594" s="129"/>
      <c r="AY594" s="129"/>
      <c r="AZ594" s="129"/>
      <c r="BA594" s="129"/>
      <c r="BB594" s="129"/>
      <c r="BC594" s="129"/>
      <c r="BD594" s="129"/>
      <c r="BE594" s="129"/>
      <c r="BF594" s="129"/>
      <c r="BG594" s="129"/>
      <c r="BH594" s="129"/>
      <c r="BI594" s="1"/>
      <c r="BJ594" s="1"/>
      <c r="BK594" s="1"/>
    </row>
    <row r="595" spans="1:66" ht="15.5">
      <c r="A595" s="132">
        <v>496</v>
      </c>
      <c r="B595" s="13"/>
      <c r="C595" s="127"/>
      <c r="D595" s="129"/>
      <c r="E595" s="129"/>
      <c r="F595" s="129"/>
      <c r="G595" s="129"/>
      <c r="H595" s="129"/>
      <c r="I595" s="129"/>
      <c r="J595" s="129"/>
      <c r="K595" s="129"/>
      <c r="L595" s="129"/>
      <c r="M595" s="129"/>
      <c r="N595" s="129"/>
      <c r="O595" s="129"/>
      <c r="P595" s="129"/>
      <c r="Q595" s="129"/>
      <c r="R595" s="129"/>
      <c r="S595" s="129"/>
      <c r="T595" s="129"/>
      <c r="U595" s="129"/>
      <c r="V595" s="129"/>
      <c r="W595" s="129"/>
      <c r="X595" s="129"/>
      <c r="Y595" s="129"/>
      <c r="Z595" s="129"/>
      <c r="AA595" s="129"/>
      <c r="AB595" s="129"/>
      <c r="AC595" s="129"/>
      <c r="AD595" s="129"/>
      <c r="AE595" s="129"/>
      <c r="AF595" s="129"/>
      <c r="AG595" s="129"/>
      <c r="AH595" s="129"/>
      <c r="AI595" s="129"/>
      <c r="AJ595" s="129"/>
      <c r="AK595" s="129"/>
      <c r="AL595" s="129"/>
      <c r="AM595" s="129"/>
      <c r="AN595" s="129"/>
      <c r="AO595" s="129"/>
      <c r="AP595" s="129"/>
      <c r="AQ595" s="129"/>
      <c r="AR595" s="129"/>
      <c r="AS595" s="129"/>
      <c r="AT595" s="129"/>
      <c r="AU595" s="129"/>
      <c r="AV595" s="129"/>
      <c r="AW595" s="129"/>
      <c r="AX595" s="129"/>
      <c r="AY595" s="129"/>
      <c r="AZ595" s="129"/>
      <c r="BA595" s="129"/>
      <c r="BB595" s="129"/>
      <c r="BC595" s="129"/>
      <c r="BD595" s="129"/>
      <c r="BE595" s="129"/>
      <c r="BF595" s="129"/>
      <c r="BG595" s="129"/>
      <c r="BH595" s="129"/>
      <c r="BI595" s="1"/>
      <c r="BJ595" s="1"/>
      <c r="BK595" s="1"/>
    </row>
    <row r="596" spans="1:66" ht="15.5">
      <c r="A596" s="132">
        <v>497</v>
      </c>
      <c r="B596" s="13"/>
      <c r="C596" s="127"/>
      <c r="D596" s="129"/>
      <c r="E596" s="129"/>
      <c r="F596" s="129"/>
      <c r="G596" s="129"/>
      <c r="H596" s="129"/>
      <c r="I596" s="129"/>
      <c r="J596" s="129"/>
      <c r="K596" s="129"/>
      <c r="L596" s="129"/>
      <c r="M596" s="129"/>
      <c r="N596" s="129"/>
      <c r="O596" s="129"/>
      <c r="P596" s="129"/>
      <c r="Q596" s="129"/>
      <c r="R596" s="129"/>
      <c r="S596" s="129"/>
      <c r="T596" s="129"/>
      <c r="U596" s="129"/>
      <c r="V596" s="129"/>
      <c r="W596" s="129"/>
      <c r="X596" s="129"/>
      <c r="Y596" s="129"/>
      <c r="Z596" s="129"/>
      <c r="AA596" s="129"/>
      <c r="AB596" s="129"/>
      <c r="AC596" s="129"/>
      <c r="AD596" s="129"/>
      <c r="AE596" s="129"/>
      <c r="AF596" s="129"/>
      <c r="AG596" s="129"/>
      <c r="AH596" s="129"/>
      <c r="AI596" s="129"/>
      <c r="AJ596" s="129"/>
      <c r="AK596" s="129"/>
      <c r="AL596" s="129"/>
      <c r="AM596" s="129"/>
      <c r="AN596" s="129"/>
      <c r="AO596" s="129"/>
      <c r="AP596" s="129"/>
      <c r="AQ596" s="129"/>
      <c r="AR596" s="129"/>
      <c r="AS596" s="129"/>
      <c r="AT596" s="129"/>
      <c r="AU596" s="129"/>
      <c r="AV596" s="129"/>
      <c r="AW596" s="129"/>
      <c r="AX596" s="129"/>
      <c r="AY596" s="129"/>
      <c r="AZ596" s="129"/>
      <c r="BA596" s="129"/>
      <c r="BB596" s="129"/>
      <c r="BC596" s="129"/>
      <c r="BD596" s="129"/>
      <c r="BE596" s="129"/>
      <c r="BF596" s="129"/>
      <c r="BG596" s="129"/>
      <c r="BH596" s="129"/>
      <c r="BI596" s="1"/>
      <c r="BJ596" s="1"/>
      <c r="BK596" s="1"/>
    </row>
    <row r="597" spans="1:66" ht="15.5">
      <c r="A597" s="132">
        <v>498</v>
      </c>
      <c r="B597" s="13"/>
      <c r="C597" s="127"/>
      <c r="D597" s="129"/>
      <c r="E597" s="129"/>
      <c r="F597" s="129"/>
      <c r="G597" s="129"/>
      <c r="H597" s="129"/>
      <c r="I597" s="129"/>
      <c r="J597" s="129"/>
      <c r="K597" s="129"/>
      <c r="L597" s="129"/>
      <c r="M597" s="129"/>
      <c r="N597" s="129"/>
      <c r="O597" s="129"/>
      <c r="P597" s="129"/>
      <c r="Q597" s="129"/>
      <c r="R597" s="129"/>
      <c r="S597" s="129"/>
      <c r="T597" s="129"/>
      <c r="U597" s="129"/>
      <c r="V597" s="129"/>
      <c r="W597" s="129"/>
      <c r="X597" s="129"/>
      <c r="Y597" s="129"/>
      <c r="Z597" s="129"/>
      <c r="AA597" s="129"/>
      <c r="AB597" s="129"/>
      <c r="AC597" s="129"/>
      <c r="AD597" s="129"/>
      <c r="AE597" s="129"/>
      <c r="AF597" s="129"/>
      <c r="AG597" s="129"/>
      <c r="AH597" s="129"/>
      <c r="AI597" s="129"/>
      <c r="AJ597" s="129"/>
      <c r="AK597" s="129"/>
      <c r="AL597" s="129"/>
      <c r="AM597" s="129"/>
      <c r="AN597" s="129"/>
      <c r="AO597" s="129"/>
      <c r="AP597" s="129"/>
      <c r="AQ597" s="129"/>
      <c r="AR597" s="129"/>
      <c r="AS597" s="129"/>
      <c r="AT597" s="129"/>
      <c r="AU597" s="129"/>
      <c r="AV597" s="129"/>
      <c r="AW597" s="129"/>
      <c r="AX597" s="129"/>
      <c r="AY597" s="129"/>
      <c r="AZ597" s="129"/>
      <c r="BA597" s="129"/>
      <c r="BB597" s="129"/>
      <c r="BC597" s="129"/>
      <c r="BD597" s="129"/>
      <c r="BE597" s="129"/>
      <c r="BF597" s="129"/>
      <c r="BG597" s="129"/>
      <c r="BH597" s="129"/>
      <c r="BI597" s="1"/>
      <c r="BJ597" s="1"/>
      <c r="BK597" s="1"/>
    </row>
    <row r="598" spans="1:66" ht="15.5">
      <c r="A598" s="132">
        <v>499</v>
      </c>
      <c r="B598" s="136"/>
      <c r="C598" s="127" t="s">
        <v>81</v>
      </c>
      <c r="D598" s="137"/>
      <c r="E598" s="137"/>
      <c r="F598" s="137"/>
      <c r="G598" s="137"/>
      <c r="H598" s="137"/>
      <c r="I598" s="137"/>
      <c r="J598" s="137"/>
      <c r="K598" s="137"/>
      <c r="L598" s="137"/>
      <c r="M598" s="137"/>
      <c r="N598" s="137"/>
      <c r="O598" s="137"/>
      <c r="P598" s="137"/>
      <c r="Q598" s="137"/>
      <c r="R598" s="137"/>
      <c r="S598" s="137"/>
      <c r="T598" s="137"/>
      <c r="U598" s="137"/>
      <c r="V598" s="25"/>
      <c r="W598" s="137"/>
      <c r="X598" s="137"/>
      <c r="Y598" s="137"/>
      <c r="Z598" s="137"/>
      <c r="AA598" s="137"/>
      <c r="AB598" s="137"/>
      <c r="AC598" s="137"/>
      <c r="AD598" s="137"/>
      <c r="AE598" s="137"/>
      <c r="AF598" s="137"/>
      <c r="AG598" s="137"/>
      <c r="AH598" s="137"/>
      <c r="AI598" s="137"/>
      <c r="AJ598" s="137"/>
      <c r="AK598" s="137"/>
      <c r="AL598" s="137"/>
      <c r="AM598" s="137"/>
      <c r="AN598" s="137"/>
      <c r="AO598" s="25"/>
      <c r="AP598" s="25"/>
      <c r="AQ598" s="25"/>
      <c r="AR598" s="25"/>
      <c r="AS598" s="25"/>
      <c r="AT598" s="25"/>
      <c r="AU598" s="25"/>
      <c r="AV598" s="25"/>
      <c r="AW598" s="25"/>
      <c r="AX598" s="25"/>
      <c r="AY598" s="25"/>
      <c r="AZ598" s="25"/>
      <c r="BA598" s="25"/>
      <c r="BB598" s="25"/>
      <c r="BC598" s="25"/>
      <c r="BD598" s="25"/>
      <c r="BE598" s="25"/>
      <c r="BF598" s="25"/>
      <c r="BG598" s="25"/>
      <c r="BH598" s="25"/>
    </row>
    <row r="599" spans="1:66" ht="39.5">
      <c r="A599" s="132">
        <v>500</v>
      </c>
      <c r="B599" s="140" t="s">
        <v>105</v>
      </c>
      <c r="C599" s="134" t="s">
        <v>82</v>
      </c>
      <c r="D599" s="135"/>
      <c r="E599" s="135"/>
      <c r="F599" s="135"/>
      <c r="G599" s="135"/>
      <c r="H599" s="135"/>
      <c r="I599" s="135"/>
      <c r="J599" s="135"/>
      <c r="K599" s="135"/>
      <c r="L599" s="135"/>
      <c r="M599" s="135"/>
      <c r="N599" s="135"/>
      <c r="O599" s="135"/>
      <c r="P599" s="135"/>
      <c r="Q599" s="135"/>
      <c r="R599" s="135"/>
      <c r="S599" s="135"/>
      <c r="T599" s="135"/>
      <c r="U599" s="135"/>
      <c r="V599" s="135"/>
      <c r="W599" s="135"/>
      <c r="X599" s="135"/>
      <c r="Y599" s="135"/>
      <c r="Z599" s="135"/>
      <c r="AA599" s="135"/>
      <c r="AB599" s="135"/>
      <c r="AC599" s="135"/>
      <c r="AD599" s="135"/>
      <c r="AE599" s="135"/>
      <c r="AF599" s="135"/>
      <c r="AG599" s="135"/>
      <c r="AH599" s="135"/>
      <c r="AI599" s="135"/>
      <c r="AJ599" s="135"/>
      <c r="AK599" s="135"/>
      <c r="AL599" s="135"/>
      <c r="AM599" s="135"/>
      <c r="AN599" s="135"/>
      <c r="AO599" s="135"/>
      <c r="AP599" s="135" t="s">
        <v>83</v>
      </c>
      <c r="AQ599" s="135" t="s">
        <v>84</v>
      </c>
      <c r="AR599" s="135" t="s">
        <v>85</v>
      </c>
      <c r="AS599" s="135" t="s">
        <v>86</v>
      </c>
      <c r="AT599" s="135" t="s">
        <v>87</v>
      </c>
      <c r="AU599" s="135" t="s">
        <v>88</v>
      </c>
      <c r="AV599" s="135" t="s">
        <v>89</v>
      </c>
      <c r="AW599" s="135" t="s">
        <v>90</v>
      </c>
      <c r="AX599" s="135" t="s">
        <v>91</v>
      </c>
      <c r="AY599" s="135" t="s">
        <v>92</v>
      </c>
      <c r="AZ599" s="135" t="s">
        <v>93</v>
      </c>
      <c r="BA599" s="135" t="s">
        <v>94</v>
      </c>
      <c r="BB599" s="135" t="s">
        <v>95</v>
      </c>
      <c r="BC599" s="135" t="s">
        <v>96</v>
      </c>
      <c r="BD599" s="135" t="s">
        <v>97</v>
      </c>
      <c r="BE599" s="135" t="s">
        <v>98</v>
      </c>
      <c r="BF599" s="135" t="s">
        <v>99</v>
      </c>
      <c r="BG599" s="135" t="s">
        <v>100</v>
      </c>
      <c r="BH599" s="135" t="s">
        <v>103</v>
      </c>
      <c r="BI599" s="130" t="s">
        <v>313</v>
      </c>
      <c r="BJ599" s="131" t="s">
        <v>314</v>
      </c>
      <c r="BK599" s="1" t="s">
        <v>221</v>
      </c>
      <c r="BL599" s="1" t="s">
        <v>315</v>
      </c>
      <c r="BM599" s="1" t="s">
        <v>223</v>
      </c>
      <c r="BN599" s="1" t="s">
        <v>316</v>
      </c>
    </row>
    <row r="600" spans="1:66">
      <c r="A600" s="132">
        <v>501</v>
      </c>
      <c r="B600" s="121" t="s">
        <v>0</v>
      </c>
      <c r="C600" s="133">
        <v>7181625.7885538833</v>
      </c>
      <c r="D600" s="133"/>
      <c r="E600" s="133"/>
      <c r="F600" s="133"/>
      <c r="G600" s="133"/>
      <c r="H600" s="133"/>
      <c r="I600" s="133"/>
      <c r="J600" s="133"/>
      <c r="K600" s="133"/>
      <c r="L600" s="133"/>
      <c r="M600" s="133"/>
      <c r="N600" s="133"/>
      <c r="O600" s="133"/>
      <c r="P600" s="133"/>
      <c r="Q600" s="133"/>
      <c r="R600" s="133"/>
      <c r="S600" s="133"/>
      <c r="T600" s="133"/>
      <c r="U600" s="133"/>
      <c r="V600" s="133"/>
      <c r="W600" s="133"/>
      <c r="X600" s="133"/>
      <c r="Y600" s="133"/>
      <c r="Z600" s="133"/>
      <c r="AA600" s="133"/>
      <c r="AB600" s="133"/>
      <c r="AC600" s="133"/>
      <c r="AD600" s="133"/>
      <c r="AE600" s="133"/>
      <c r="AF600" s="133"/>
      <c r="AG600" s="133"/>
      <c r="AH600" s="133"/>
      <c r="AI600" s="133"/>
      <c r="AJ600" s="133"/>
      <c r="AK600" s="133"/>
      <c r="AL600" s="133"/>
      <c r="AM600" s="133"/>
      <c r="AN600" s="133"/>
      <c r="AO600" s="133"/>
      <c r="AP600" s="133">
        <v>410392.07327875105</v>
      </c>
      <c r="AQ600" s="133">
        <v>405888.34059945849</v>
      </c>
      <c r="AR600" s="133">
        <v>426213.83140813315</v>
      </c>
      <c r="AS600" s="133">
        <v>448354.1153979036</v>
      </c>
      <c r="AT600" s="133">
        <v>476474.9139397993</v>
      </c>
      <c r="AU600" s="133">
        <v>530284.54052465514</v>
      </c>
      <c r="AV600" s="133">
        <v>554221.89492107998</v>
      </c>
      <c r="AW600" s="133">
        <v>547674.47504630522</v>
      </c>
      <c r="AX600" s="133">
        <v>512344.87149699463</v>
      </c>
      <c r="AY600" s="133">
        <v>435383.42288275127</v>
      </c>
      <c r="AZ600" s="133">
        <v>419134.27543270541</v>
      </c>
      <c r="BA600" s="133">
        <v>405884.7438222327</v>
      </c>
      <c r="BB600" s="133">
        <v>378486.51791229344</v>
      </c>
      <c r="BC600" s="133">
        <v>348581.45751428575</v>
      </c>
      <c r="BD600" s="133">
        <v>297127.66179158143</v>
      </c>
      <c r="BE600" s="133">
        <v>256038.11915508</v>
      </c>
      <c r="BF600" s="133">
        <v>168638.69124137048</v>
      </c>
      <c r="BG600" s="133">
        <v>160501.84218850141</v>
      </c>
      <c r="BH600" s="133">
        <v>7181625.7885538833</v>
      </c>
      <c r="BI600" s="128">
        <f>SUM(AP600:AR600)</f>
        <v>1242494.2452863427</v>
      </c>
      <c r="BJ600" s="128">
        <f>SUM(AS600:AT600)+AR600*0.6</f>
        <v>1180557.3281825827</v>
      </c>
      <c r="BK600" s="128">
        <f>SUM(AS600:AT600)</f>
        <v>924829.0293377029</v>
      </c>
      <c r="BL600" s="128">
        <f>SUM(AT600:BB600)+AS600*0.4</f>
        <v>4439231.3021379784</v>
      </c>
      <c r="BM600" s="128">
        <f>SUM(BC600:BG600)</f>
        <v>1230887.7718908193</v>
      </c>
      <c r="BN600" s="128">
        <f>SUM(BD600:BG600)</f>
        <v>882306.31437653338</v>
      </c>
    </row>
    <row r="601" spans="1:66">
      <c r="A601" s="132">
        <v>502</v>
      </c>
      <c r="B601" s="25" t="s">
        <v>1</v>
      </c>
      <c r="C601" s="133">
        <v>13407.811230884747</v>
      </c>
      <c r="D601" s="128"/>
      <c r="E601" s="128"/>
      <c r="F601" s="128"/>
      <c r="G601" s="128"/>
      <c r="H601" s="128"/>
      <c r="I601" s="128"/>
      <c r="J601" s="128"/>
      <c r="K601" s="128"/>
      <c r="L601" s="128"/>
      <c r="M601" s="128"/>
      <c r="N601" s="128"/>
      <c r="O601" s="128"/>
      <c r="P601" s="128"/>
      <c r="Q601" s="128"/>
      <c r="R601" s="128"/>
      <c r="S601" s="128"/>
      <c r="T601" s="128"/>
      <c r="U601" s="128"/>
      <c r="V601" s="128"/>
      <c r="W601" s="128"/>
      <c r="X601" s="128"/>
      <c r="Y601" s="128"/>
      <c r="Z601" s="128"/>
      <c r="AA601" s="128"/>
      <c r="AB601" s="128"/>
      <c r="AC601" s="128"/>
      <c r="AD601" s="128"/>
      <c r="AE601" s="128"/>
      <c r="AF601" s="128"/>
      <c r="AG601" s="128"/>
      <c r="AH601" s="128"/>
      <c r="AI601" s="128"/>
      <c r="AJ601" s="128"/>
      <c r="AK601" s="128"/>
      <c r="AL601" s="128"/>
      <c r="AM601" s="128"/>
      <c r="AN601" s="128"/>
      <c r="AO601" s="128"/>
      <c r="AP601" s="128">
        <v>577.60619072835311</v>
      </c>
      <c r="AQ601" s="128">
        <v>611.02985783247345</v>
      </c>
      <c r="AR601" s="128">
        <v>733.64174109008127</v>
      </c>
      <c r="AS601" s="128">
        <v>722.2423708323505</v>
      </c>
      <c r="AT601" s="128">
        <v>502.10789931310075</v>
      </c>
      <c r="AU601" s="128">
        <v>712.75786898588387</v>
      </c>
      <c r="AV601" s="128">
        <v>715.0828487022336</v>
      </c>
      <c r="AW601" s="128">
        <v>703.79637020433142</v>
      </c>
      <c r="AX601" s="128">
        <v>823.3332379521346</v>
      </c>
      <c r="AY601" s="128">
        <v>824.00849634875408</v>
      </c>
      <c r="AZ601" s="128">
        <v>894.57750603293778</v>
      </c>
      <c r="BA601" s="128">
        <v>910.78957781795975</v>
      </c>
      <c r="BB601" s="128">
        <v>1021.6033047109836</v>
      </c>
      <c r="BC601" s="128">
        <v>1090.2087357178236</v>
      </c>
      <c r="BD601" s="128">
        <v>925.83545515268997</v>
      </c>
      <c r="BE601" s="128">
        <v>759.22789402400895</v>
      </c>
      <c r="BF601" s="128">
        <v>479.99344315112739</v>
      </c>
      <c r="BG601" s="128">
        <v>399.96843228751982</v>
      </c>
      <c r="BH601" s="133">
        <v>13407.811230884747</v>
      </c>
      <c r="BI601" s="128">
        <f t="shared" ref="BI601:BI664" si="153">SUM(AP601:AR601)</f>
        <v>1922.2777896509078</v>
      </c>
      <c r="BJ601" s="128">
        <f t="shared" ref="BJ601:BJ664" si="154">SUM(AS601:AT601)+AR601*0.6</f>
        <v>1664.5353147995002</v>
      </c>
      <c r="BK601" s="128">
        <f t="shared" ref="BK601:BK664" si="155">SUM(AS601:AT601)</f>
        <v>1224.3502701454513</v>
      </c>
      <c r="BL601" s="128">
        <f t="shared" ref="BL601:BL664" si="156">SUM(AT601:BB601)+AS601*0.4</f>
        <v>7396.9540584012593</v>
      </c>
      <c r="BM601" s="128">
        <f t="shared" ref="BM601:BM664" si="157">SUM(BC601:BG601)</f>
        <v>3655.2339603331702</v>
      </c>
      <c r="BN601" s="128">
        <f t="shared" ref="BN601:BN664" si="158">SUM(BD601:BG601)</f>
        <v>2565.0252246153459</v>
      </c>
    </row>
    <row r="602" spans="1:66">
      <c r="A602" s="132">
        <v>503</v>
      </c>
      <c r="B602" s="25" t="s">
        <v>2</v>
      </c>
      <c r="C602" s="133">
        <v>11921.986156028648</v>
      </c>
      <c r="D602" s="128"/>
      <c r="E602" s="128"/>
      <c r="F602" s="128"/>
      <c r="G602" s="128"/>
      <c r="H602" s="128"/>
      <c r="I602" s="128"/>
      <c r="J602" s="128"/>
      <c r="K602" s="128"/>
      <c r="L602" s="128"/>
      <c r="M602" s="128"/>
      <c r="N602" s="128"/>
      <c r="O602" s="128"/>
      <c r="P602" s="128"/>
      <c r="Q602" s="128"/>
      <c r="R602" s="128"/>
      <c r="S602" s="128"/>
      <c r="T602" s="128"/>
      <c r="U602" s="128"/>
      <c r="V602" s="128"/>
      <c r="W602" s="128"/>
      <c r="X602" s="128"/>
      <c r="Y602" s="128"/>
      <c r="Z602" s="128"/>
      <c r="AA602" s="128"/>
      <c r="AB602" s="128"/>
      <c r="AC602" s="128"/>
      <c r="AD602" s="128"/>
      <c r="AE602" s="128"/>
      <c r="AF602" s="128"/>
      <c r="AG602" s="128"/>
      <c r="AH602" s="128"/>
      <c r="AI602" s="128"/>
      <c r="AJ602" s="128"/>
      <c r="AK602" s="128"/>
      <c r="AL602" s="128"/>
      <c r="AM602" s="128"/>
      <c r="AN602" s="128"/>
      <c r="AO602" s="128"/>
      <c r="AP602" s="128">
        <v>541.58607060724307</v>
      </c>
      <c r="AQ602" s="128">
        <v>508.83502961464353</v>
      </c>
      <c r="AR602" s="128">
        <v>600.26981346202865</v>
      </c>
      <c r="AS602" s="128">
        <v>551.36712729984606</v>
      </c>
      <c r="AT602" s="128">
        <v>595.05022702992608</v>
      </c>
      <c r="AU602" s="128">
        <v>816.79216800119264</v>
      </c>
      <c r="AV602" s="128">
        <v>752.43106167845713</v>
      </c>
      <c r="AW602" s="128">
        <v>813.16464288712655</v>
      </c>
      <c r="AX602" s="128">
        <v>601.17860949557371</v>
      </c>
      <c r="AY602" s="128">
        <v>688.81947308587291</v>
      </c>
      <c r="AZ602" s="128">
        <v>695.00528151123035</v>
      </c>
      <c r="BA602" s="128">
        <v>859.70069386685964</v>
      </c>
      <c r="BB602" s="128">
        <v>825.88166178458755</v>
      </c>
      <c r="BC602" s="128">
        <v>834.5907651992211</v>
      </c>
      <c r="BD602" s="128">
        <v>769.17356924772071</v>
      </c>
      <c r="BE602" s="128">
        <v>663.78945211033022</v>
      </c>
      <c r="BF602" s="128">
        <v>415.53224169448384</v>
      </c>
      <c r="BG602" s="128">
        <v>388.81826745230245</v>
      </c>
      <c r="BH602" s="133">
        <v>11921.986156028648</v>
      </c>
      <c r="BI602" s="128">
        <f t="shared" si="153"/>
        <v>1650.6909136839154</v>
      </c>
      <c r="BJ602" s="128">
        <f t="shared" si="154"/>
        <v>1506.5792424069891</v>
      </c>
      <c r="BK602" s="128">
        <f t="shared" si="155"/>
        <v>1146.417354329772</v>
      </c>
      <c r="BL602" s="128">
        <f t="shared" si="156"/>
        <v>6868.570670260764</v>
      </c>
      <c r="BM602" s="128">
        <f t="shared" si="157"/>
        <v>3071.9042957040579</v>
      </c>
      <c r="BN602" s="128">
        <f t="shared" si="158"/>
        <v>2237.3135305048372</v>
      </c>
    </row>
    <row r="603" spans="1:66">
      <c r="A603" s="132">
        <v>504</v>
      </c>
      <c r="B603" s="25" t="s">
        <v>3</v>
      </c>
      <c r="C603" s="133">
        <v>124173.01067330055</v>
      </c>
      <c r="D603" s="128"/>
      <c r="E603" s="128"/>
      <c r="F603" s="128"/>
      <c r="G603" s="128"/>
      <c r="H603" s="128"/>
      <c r="I603" s="128"/>
      <c r="J603" s="128"/>
      <c r="K603" s="128"/>
      <c r="L603" s="128"/>
      <c r="M603" s="128"/>
      <c r="N603" s="128"/>
      <c r="O603" s="128"/>
      <c r="P603" s="128"/>
      <c r="Q603" s="128"/>
      <c r="R603" s="128"/>
      <c r="S603" s="128"/>
      <c r="T603" s="128"/>
      <c r="U603" s="128"/>
      <c r="V603" s="128"/>
      <c r="W603" s="128"/>
      <c r="X603" s="128"/>
      <c r="Y603" s="128"/>
      <c r="Z603" s="128"/>
      <c r="AA603" s="128"/>
      <c r="AB603" s="128"/>
      <c r="AC603" s="128"/>
      <c r="AD603" s="128"/>
      <c r="AE603" s="128"/>
      <c r="AF603" s="128"/>
      <c r="AG603" s="128"/>
      <c r="AH603" s="128"/>
      <c r="AI603" s="128"/>
      <c r="AJ603" s="128"/>
      <c r="AK603" s="128"/>
      <c r="AL603" s="128"/>
      <c r="AM603" s="128"/>
      <c r="AN603" s="128"/>
      <c r="AO603" s="128"/>
      <c r="AP603" s="128">
        <v>7071.6992328020706</v>
      </c>
      <c r="AQ603" s="128">
        <v>7137.5787247628796</v>
      </c>
      <c r="AR603" s="128">
        <v>7798.5645602904151</v>
      </c>
      <c r="AS603" s="128">
        <v>8599.5630069578401</v>
      </c>
      <c r="AT603" s="128">
        <v>8329.5897535605563</v>
      </c>
      <c r="AU603" s="128">
        <v>7217.332786414634</v>
      </c>
      <c r="AV603" s="128">
        <v>8543.3364508268714</v>
      </c>
      <c r="AW603" s="128">
        <v>8073.6988888466713</v>
      </c>
      <c r="AX603" s="128">
        <v>7647.226377054054</v>
      </c>
      <c r="AY603" s="128">
        <v>7140.3799182388557</v>
      </c>
      <c r="AZ603" s="128">
        <v>7328.5042069450174</v>
      </c>
      <c r="BA603" s="128">
        <v>6999.2982727425297</v>
      </c>
      <c r="BB603" s="128">
        <v>6947.0107660237682</v>
      </c>
      <c r="BC603" s="128">
        <v>6777.0015057791152</v>
      </c>
      <c r="BD603" s="128">
        <v>6185.2735373060987</v>
      </c>
      <c r="BE603" s="128">
        <v>5338.102687747958</v>
      </c>
      <c r="BF603" s="128">
        <v>3613.688220199163</v>
      </c>
      <c r="BG603" s="128">
        <v>3425.1617768020315</v>
      </c>
      <c r="BH603" s="133">
        <v>124173.01067330055</v>
      </c>
      <c r="BI603" s="128">
        <f t="shared" si="153"/>
        <v>22007.842517855366</v>
      </c>
      <c r="BJ603" s="128">
        <f t="shared" si="154"/>
        <v>21608.291496692644</v>
      </c>
      <c r="BK603" s="128">
        <f t="shared" si="155"/>
        <v>16929.152760518395</v>
      </c>
      <c r="BL603" s="128">
        <f t="shared" si="156"/>
        <v>71666.202623436082</v>
      </c>
      <c r="BM603" s="128">
        <f t="shared" si="157"/>
        <v>25339.227727834361</v>
      </c>
      <c r="BN603" s="128">
        <f t="shared" si="158"/>
        <v>18562.226222055251</v>
      </c>
    </row>
    <row r="604" spans="1:66">
      <c r="A604" s="132">
        <v>505</v>
      </c>
      <c r="B604" s="25" t="s">
        <v>4</v>
      </c>
      <c r="C604" s="133">
        <v>133021.85758458558</v>
      </c>
      <c r="D604" s="128"/>
      <c r="E604" s="128"/>
      <c r="F604" s="128"/>
      <c r="G604" s="128"/>
      <c r="H604" s="128"/>
      <c r="I604" s="128"/>
      <c r="J604" s="128"/>
      <c r="K604" s="128"/>
      <c r="L604" s="128"/>
      <c r="M604" s="128"/>
      <c r="N604" s="128"/>
      <c r="O604" s="128"/>
      <c r="P604" s="128"/>
      <c r="Q604" s="128"/>
      <c r="R604" s="128"/>
      <c r="S604" s="128"/>
      <c r="T604" s="128"/>
      <c r="U604" s="128"/>
      <c r="V604" s="128"/>
      <c r="W604" s="128"/>
      <c r="X604" s="128"/>
      <c r="Y604" s="128"/>
      <c r="Z604" s="128"/>
      <c r="AA604" s="128"/>
      <c r="AB604" s="128"/>
      <c r="AC604" s="128"/>
      <c r="AD604" s="128"/>
      <c r="AE604" s="128"/>
      <c r="AF604" s="128"/>
      <c r="AG604" s="128"/>
      <c r="AH604" s="128"/>
      <c r="AI604" s="128"/>
      <c r="AJ604" s="128"/>
      <c r="AK604" s="128"/>
      <c r="AL604" s="128"/>
      <c r="AM604" s="128"/>
      <c r="AN604" s="128"/>
      <c r="AO604" s="128"/>
      <c r="AP604" s="128">
        <v>7029.4217057809919</v>
      </c>
      <c r="AQ604" s="128">
        <v>7289.8144778409423</v>
      </c>
      <c r="AR604" s="128">
        <v>8191.4499412291807</v>
      </c>
      <c r="AS604" s="128">
        <v>8385.2210094833281</v>
      </c>
      <c r="AT604" s="128">
        <v>8285.0923986813814</v>
      </c>
      <c r="AU604" s="128">
        <v>7627.5872454423852</v>
      </c>
      <c r="AV604" s="128">
        <v>8410.6945354945237</v>
      </c>
      <c r="AW604" s="128">
        <v>9741.5505362443182</v>
      </c>
      <c r="AX604" s="128">
        <v>9548.6610310064352</v>
      </c>
      <c r="AY604" s="128">
        <v>9040.9369174728308</v>
      </c>
      <c r="AZ604" s="128">
        <v>8762.9554207108195</v>
      </c>
      <c r="BA604" s="128">
        <v>7874.7678702581306</v>
      </c>
      <c r="BB604" s="128">
        <v>7163.8433682624291</v>
      </c>
      <c r="BC604" s="128">
        <v>6858.6314271372657</v>
      </c>
      <c r="BD604" s="128">
        <v>5965.3618317298933</v>
      </c>
      <c r="BE604" s="128">
        <v>5494.090885508951</v>
      </c>
      <c r="BF604" s="128">
        <v>3720.7822103500444</v>
      </c>
      <c r="BG604" s="128">
        <v>3630.9947719516995</v>
      </c>
      <c r="BH604" s="133">
        <v>133021.85758458558</v>
      </c>
      <c r="BI604" s="128">
        <f t="shared" si="153"/>
        <v>22510.686124851116</v>
      </c>
      <c r="BJ604" s="128">
        <f t="shared" si="154"/>
        <v>21585.183372902215</v>
      </c>
      <c r="BK604" s="128">
        <f t="shared" si="155"/>
        <v>16670.313408164708</v>
      </c>
      <c r="BL604" s="128">
        <f t="shared" si="156"/>
        <v>79810.177727366579</v>
      </c>
      <c r="BM604" s="128">
        <f t="shared" si="157"/>
        <v>25669.861126677853</v>
      </c>
      <c r="BN604" s="128">
        <f t="shared" si="158"/>
        <v>18811.229699540589</v>
      </c>
    </row>
    <row r="605" spans="1:66">
      <c r="A605" s="132">
        <v>506</v>
      </c>
      <c r="B605" s="25" t="s">
        <v>5</v>
      </c>
      <c r="C605" s="133">
        <v>44296.384856180521</v>
      </c>
      <c r="D605" s="128"/>
      <c r="E605" s="128"/>
      <c r="F605" s="128"/>
      <c r="G605" s="128"/>
      <c r="H605" s="128"/>
      <c r="I605" s="128"/>
      <c r="J605" s="128"/>
      <c r="K605" s="128"/>
      <c r="L605" s="128"/>
      <c r="M605" s="128"/>
      <c r="N605" s="128"/>
      <c r="O605" s="128"/>
      <c r="P605" s="128"/>
      <c r="Q605" s="128"/>
      <c r="R605" s="128"/>
      <c r="S605" s="128"/>
      <c r="T605" s="128"/>
      <c r="U605" s="128"/>
      <c r="V605" s="128"/>
      <c r="W605" s="128"/>
      <c r="X605" s="128"/>
      <c r="Y605" s="128"/>
      <c r="Z605" s="128"/>
      <c r="AA605" s="128"/>
      <c r="AB605" s="128"/>
      <c r="AC605" s="128"/>
      <c r="AD605" s="128"/>
      <c r="AE605" s="128"/>
      <c r="AF605" s="128"/>
      <c r="AG605" s="128"/>
      <c r="AH605" s="128"/>
      <c r="AI605" s="128"/>
      <c r="AJ605" s="128"/>
      <c r="AK605" s="128"/>
      <c r="AL605" s="128"/>
      <c r="AM605" s="128"/>
      <c r="AN605" s="128"/>
      <c r="AO605" s="128"/>
      <c r="AP605" s="128">
        <v>1922.6954349541224</v>
      </c>
      <c r="AQ605" s="128">
        <v>2033.8603964707149</v>
      </c>
      <c r="AR605" s="128">
        <v>2336.917786252332</v>
      </c>
      <c r="AS605" s="128">
        <v>2301.4916708665978</v>
      </c>
      <c r="AT605" s="128">
        <v>1615.731068160117</v>
      </c>
      <c r="AU605" s="128">
        <v>1794.9249286391503</v>
      </c>
      <c r="AV605" s="128">
        <v>1937.8770244026962</v>
      </c>
      <c r="AW605" s="128">
        <v>2107.9746734170585</v>
      </c>
      <c r="AX605" s="128">
        <v>2278.2705979681627</v>
      </c>
      <c r="AY605" s="128">
        <v>2249.1998543288701</v>
      </c>
      <c r="AZ605" s="128">
        <v>2643.4228904704632</v>
      </c>
      <c r="BA605" s="128">
        <v>3029.497805015063</v>
      </c>
      <c r="BB605" s="128">
        <v>3558.7152100350113</v>
      </c>
      <c r="BC605" s="128">
        <v>4118.8027421030947</v>
      </c>
      <c r="BD605" s="128">
        <v>3720.848523675726</v>
      </c>
      <c r="BE605" s="128">
        <v>3094.6811711167193</v>
      </c>
      <c r="BF605" s="128">
        <v>1976.7937598838994</v>
      </c>
      <c r="BG605" s="128">
        <v>1574.6793184207274</v>
      </c>
      <c r="BH605" s="133">
        <v>44296.384856180521</v>
      </c>
      <c r="BI605" s="128">
        <f t="shared" si="153"/>
        <v>6293.4736176771694</v>
      </c>
      <c r="BJ605" s="128">
        <f t="shared" si="154"/>
        <v>5319.3734107781138</v>
      </c>
      <c r="BK605" s="128">
        <f t="shared" si="155"/>
        <v>3917.2227390267149</v>
      </c>
      <c r="BL605" s="128">
        <f t="shared" si="156"/>
        <v>22136.21072078323</v>
      </c>
      <c r="BM605" s="128">
        <f t="shared" si="157"/>
        <v>14485.805515200167</v>
      </c>
      <c r="BN605" s="128">
        <f t="shared" si="158"/>
        <v>10367.002773097072</v>
      </c>
    </row>
    <row r="606" spans="1:66">
      <c r="A606" s="132">
        <v>507</v>
      </c>
      <c r="B606" s="25" t="s">
        <v>6</v>
      </c>
      <c r="C606" s="133">
        <v>64645.006645737034</v>
      </c>
      <c r="D606" s="128"/>
      <c r="E606" s="128"/>
      <c r="F606" s="128"/>
      <c r="G606" s="128"/>
      <c r="H606" s="128"/>
      <c r="I606" s="128"/>
      <c r="J606" s="128"/>
      <c r="K606" s="128"/>
      <c r="L606" s="128"/>
      <c r="M606" s="128"/>
      <c r="N606" s="128"/>
      <c r="O606" s="128"/>
      <c r="P606" s="128"/>
      <c r="Q606" s="128"/>
      <c r="R606" s="128"/>
      <c r="S606" s="128"/>
      <c r="T606" s="128"/>
      <c r="U606" s="128"/>
      <c r="V606" s="128"/>
      <c r="W606" s="128"/>
      <c r="X606" s="128"/>
      <c r="Y606" s="128"/>
      <c r="Z606" s="128"/>
      <c r="AA606" s="128"/>
      <c r="AB606" s="128"/>
      <c r="AC606" s="128"/>
      <c r="AD606" s="128"/>
      <c r="AE606" s="128"/>
      <c r="AF606" s="128"/>
      <c r="AG606" s="128"/>
      <c r="AH606" s="128"/>
      <c r="AI606" s="128"/>
      <c r="AJ606" s="128"/>
      <c r="AK606" s="128"/>
      <c r="AL606" s="128"/>
      <c r="AM606" s="128"/>
      <c r="AN606" s="128"/>
      <c r="AO606" s="128"/>
      <c r="AP606" s="128">
        <v>3811.8236079927615</v>
      </c>
      <c r="AQ606" s="128">
        <v>4044.6786124636183</v>
      </c>
      <c r="AR606" s="128">
        <v>4034.8934987613802</v>
      </c>
      <c r="AS606" s="128">
        <v>4084.1824767432759</v>
      </c>
      <c r="AT606" s="128">
        <v>2978.5811543182226</v>
      </c>
      <c r="AU606" s="128">
        <v>3539.0760657818719</v>
      </c>
      <c r="AV606" s="128">
        <v>4045.3676234303048</v>
      </c>
      <c r="AW606" s="128">
        <v>4183.7976405034287</v>
      </c>
      <c r="AX606" s="128">
        <v>3890.0141652517786</v>
      </c>
      <c r="AY606" s="128">
        <v>3490.5717423030333</v>
      </c>
      <c r="AZ606" s="128">
        <v>3671.4372722926464</v>
      </c>
      <c r="BA606" s="128">
        <v>3877.005054677888</v>
      </c>
      <c r="BB606" s="128">
        <v>4016.5634330962766</v>
      </c>
      <c r="BC606" s="128">
        <v>4112.1241448412802</v>
      </c>
      <c r="BD606" s="128">
        <v>3747.7818432198974</v>
      </c>
      <c r="BE606" s="128">
        <v>3208.8603413591254</v>
      </c>
      <c r="BF606" s="128">
        <v>2095.0395195823112</v>
      </c>
      <c r="BG606" s="128">
        <v>1813.2084491179216</v>
      </c>
      <c r="BH606" s="133">
        <v>64645.006645737034</v>
      </c>
      <c r="BI606" s="128">
        <f t="shared" si="153"/>
        <v>11891.395719217759</v>
      </c>
      <c r="BJ606" s="128">
        <f t="shared" si="154"/>
        <v>9483.6997303183271</v>
      </c>
      <c r="BK606" s="128">
        <f t="shared" si="155"/>
        <v>7062.763631061498</v>
      </c>
      <c r="BL606" s="128">
        <f t="shared" si="156"/>
        <v>35326.087142352757</v>
      </c>
      <c r="BM606" s="128">
        <f t="shared" si="157"/>
        <v>14977.014298120535</v>
      </c>
      <c r="BN606" s="128">
        <f t="shared" si="158"/>
        <v>10864.890153279255</v>
      </c>
    </row>
    <row r="607" spans="1:66">
      <c r="A607" s="132">
        <v>508</v>
      </c>
      <c r="B607" s="25" t="s">
        <v>7</v>
      </c>
      <c r="C607" s="133">
        <v>106508.47814760062</v>
      </c>
      <c r="D607" s="128"/>
      <c r="E607" s="128"/>
      <c r="F607" s="128"/>
      <c r="G607" s="128"/>
      <c r="H607" s="128"/>
      <c r="I607" s="128"/>
      <c r="J607" s="128"/>
      <c r="K607" s="128"/>
      <c r="L607" s="128"/>
      <c r="M607" s="128"/>
      <c r="N607" s="128"/>
      <c r="O607" s="128"/>
      <c r="P607" s="128"/>
      <c r="Q607" s="128"/>
      <c r="R607" s="128"/>
      <c r="S607" s="128"/>
      <c r="T607" s="128"/>
      <c r="U607" s="128"/>
      <c r="V607" s="128"/>
      <c r="W607" s="128"/>
      <c r="X607" s="128"/>
      <c r="Y607" s="128"/>
      <c r="Z607" s="128"/>
      <c r="AA607" s="128"/>
      <c r="AB607" s="128"/>
      <c r="AC607" s="128"/>
      <c r="AD607" s="128"/>
      <c r="AE607" s="128"/>
      <c r="AF607" s="128"/>
      <c r="AG607" s="128"/>
      <c r="AH607" s="128"/>
      <c r="AI607" s="128"/>
      <c r="AJ607" s="128"/>
      <c r="AK607" s="128"/>
      <c r="AL607" s="128"/>
      <c r="AM607" s="128"/>
      <c r="AN607" s="128"/>
      <c r="AO607" s="128"/>
      <c r="AP607" s="128">
        <v>4559.4141940823847</v>
      </c>
      <c r="AQ607" s="128">
        <v>5959.4244377266214</v>
      </c>
      <c r="AR607" s="128">
        <v>6731.170326684346</v>
      </c>
      <c r="AS607" s="128">
        <v>7854.947930147342</v>
      </c>
      <c r="AT607" s="128">
        <v>6342.3559139906392</v>
      </c>
      <c r="AU607" s="128">
        <v>4130.2408014909997</v>
      </c>
      <c r="AV607" s="128">
        <v>4755.5007956869622</v>
      </c>
      <c r="AW607" s="128">
        <v>5947.7028825322632</v>
      </c>
      <c r="AX607" s="128">
        <v>6679.570250357534</v>
      </c>
      <c r="AY607" s="128">
        <v>7067.3598600682271</v>
      </c>
      <c r="AZ607" s="128">
        <v>8054.9491118233782</v>
      </c>
      <c r="BA607" s="128">
        <v>8208.1832527845399</v>
      </c>
      <c r="BB607" s="128">
        <v>7022.6144949957161</v>
      </c>
      <c r="BC607" s="128">
        <v>6233.7124020593601</v>
      </c>
      <c r="BD607" s="128">
        <v>5224.4673028756297</v>
      </c>
      <c r="BE607" s="128">
        <v>4891.5249160669373</v>
      </c>
      <c r="BF607" s="128">
        <v>3448.8041138012504</v>
      </c>
      <c r="BG607" s="128">
        <v>3396.5351604264961</v>
      </c>
      <c r="BH607" s="133">
        <v>106508.47814760062</v>
      </c>
      <c r="BI607" s="128">
        <f t="shared" si="153"/>
        <v>17250.008958493352</v>
      </c>
      <c r="BJ607" s="128">
        <f t="shared" si="154"/>
        <v>18236.00604014859</v>
      </c>
      <c r="BK607" s="128">
        <f t="shared" si="155"/>
        <v>14197.303844137981</v>
      </c>
      <c r="BL607" s="128">
        <f t="shared" si="156"/>
        <v>61350.456535789192</v>
      </c>
      <c r="BM607" s="128">
        <f t="shared" si="157"/>
        <v>23195.043895229675</v>
      </c>
      <c r="BN607" s="128">
        <f t="shared" si="158"/>
        <v>16961.331493170313</v>
      </c>
    </row>
    <row r="608" spans="1:66">
      <c r="A608" s="132">
        <v>509</v>
      </c>
      <c r="B608" s="25" t="s">
        <v>8</v>
      </c>
      <c r="C608" s="133">
        <v>14661.695965729101</v>
      </c>
      <c r="D608" s="128"/>
      <c r="E608" s="128"/>
      <c r="F608" s="128"/>
      <c r="G608" s="128"/>
      <c r="H608" s="128"/>
      <c r="I608" s="128"/>
      <c r="J608" s="128"/>
      <c r="K608" s="128"/>
      <c r="L608" s="128"/>
      <c r="M608" s="128"/>
      <c r="N608" s="128"/>
      <c r="O608" s="128"/>
      <c r="P608" s="128"/>
      <c r="Q608" s="128"/>
      <c r="R608" s="128"/>
      <c r="S608" s="128"/>
      <c r="T608" s="128"/>
      <c r="U608" s="128"/>
      <c r="V608" s="128"/>
      <c r="W608" s="128"/>
      <c r="X608" s="128"/>
      <c r="Y608" s="128"/>
      <c r="Z608" s="128"/>
      <c r="AA608" s="128"/>
      <c r="AB608" s="128"/>
      <c r="AC608" s="128"/>
      <c r="AD608" s="128"/>
      <c r="AE608" s="128"/>
      <c r="AF608" s="128"/>
      <c r="AG608" s="128"/>
      <c r="AH608" s="128"/>
      <c r="AI608" s="128"/>
      <c r="AJ608" s="128"/>
      <c r="AK608" s="128"/>
      <c r="AL608" s="128"/>
      <c r="AM608" s="128"/>
      <c r="AN608" s="128"/>
      <c r="AO608" s="128"/>
      <c r="AP608" s="128">
        <v>672.41052502640605</v>
      </c>
      <c r="AQ608" s="128">
        <v>636.59318046592102</v>
      </c>
      <c r="AR608" s="128">
        <v>662.62613403624948</v>
      </c>
      <c r="AS608" s="128">
        <v>723.30667471521781</v>
      </c>
      <c r="AT608" s="128">
        <v>475.54444368727866</v>
      </c>
      <c r="AU608" s="128">
        <v>707.35166525355885</v>
      </c>
      <c r="AV608" s="128">
        <v>760.33911634516835</v>
      </c>
      <c r="AW608" s="128">
        <v>777.34444286331995</v>
      </c>
      <c r="AX608" s="128">
        <v>784.3843026554739</v>
      </c>
      <c r="AY608" s="128">
        <v>706.6698365720988</v>
      </c>
      <c r="AZ608" s="128">
        <v>849.46305920130112</v>
      </c>
      <c r="BA608" s="128">
        <v>942.50001750681179</v>
      </c>
      <c r="BB608" s="128">
        <v>1151.5007653189009</v>
      </c>
      <c r="BC608" s="128">
        <v>1283.0106113318379</v>
      </c>
      <c r="BD608" s="128">
        <v>1131.1256633498824</v>
      </c>
      <c r="BE608" s="128">
        <v>1068.8689462462735</v>
      </c>
      <c r="BF608" s="128">
        <v>664.50336794016175</v>
      </c>
      <c r="BG608" s="128">
        <v>664.15321321323734</v>
      </c>
      <c r="BH608" s="133">
        <v>14661.695965729101</v>
      </c>
      <c r="BI608" s="128">
        <f t="shared" si="153"/>
        <v>1971.6298395285767</v>
      </c>
      <c r="BJ608" s="128">
        <f t="shared" si="154"/>
        <v>1596.4267988242461</v>
      </c>
      <c r="BK608" s="128">
        <f t="shared" si="155"/>
        <v>1198.8511184024965</v>
      </c>
      <c r="BL608" s="128">
        <f t="shared" si="156"/>
        <v>7444.4203192899986</v>
      </c>
      <c r="BM608" s="128">
        <f t="shared" si="157"/>
        <v>4811.6618020813921</v>
      </c>
      <c r="BN608" s="128">
        <f t="shared" si="158"/>
        <v>3528.6511907495551</v>
      </c>
    </row>
    <row r="609" spans="1:66">
      <c r="A609" s="132">
        <v>510</v>
      </c>
      <c r="B609" s="25" t="s">
        <v>9</v>
      </c>
      <c r="C609" s="133">
        <v>180516.85022085608</v>
      </c>
      <c r="D609" s="128"/>
      <c r="E609" s="128"/>
      <c r="F609" s="128"/>
      <c r="G609" s="128"/>
      <c r="H609" s="128"/>
      <c r="I609" s="128"/>
      <c r="J609" s="128"/>
      <c r="K609" s="128"/>
      <c r="L609" s="128"/>
      <c r="M609" s="128"/>
      <c r="N609" s="128"/>
      <c r="O609" s="128"/>
      <c r="P609" s="128"/>
      <c r="Q609" s="128"/>
      <c r="R609" s="128"/>
      <c r="S609" s="128"/>
      <c r="T609" s="128"/>
      <c r="U609" s="128"/>
      <c r="V609" s="128"/>
      <c r="W609" s="128"/>
      <c r="X609" s="128"/>
      <c r="Y609" s="128"/>
      <c r="Z609" s="128"/>
      <c r="AA609" s="128"/>
      <c r="AB609" s="128"/>
      <c r="AC609" s="128"/>
      <c r="AD609" s="128"/>
      <c r="AE609" s="128"/>
      <c r="AF609" s="128"/>
      <c r="AG609" s="128"/>
      <c r="AH609" s="128"/>
      <c r="AI609" s="128"/>
      <c r="AJ609" s="128"/>
      <c r="AK609" s="128"/>
      <c r="AL609" s="128"/>
      <c r="AM609" s="128"/>
      <c r="AN609" s="128"/>
      <c r="AO609" s="128"/>
      <c r="AP609" s="128">
        <v>7159.2372997987877</v>
      </c>
      <c r="AQ609" s="128">
        <v>8999.6814155906904</v>
      </c>
      <c r="AR609" s="128">
        <v>10885.272169821652</v>
      </c>
      <c r="AS609" s="128">
        <v>14381.375533152415</v>
      </c>
      <c r="AT609" s="128">
        <v>15491.793834540171</v>
      </c>
      <c r="AU609" s="128">
        <v>12708.217016552549</v>
      </c>
      <c r="AV609" s="128">
        <v>10129.428794680101</v>
      </c>
      <c r="AW609" s="128">
        <v>10956.425264877727</v>
      </c>
      <c r="AX609" s="128">
        <v>11464.113162190653</v>
      </c>
      <c r="AY609" s="128">
        <v>11471.680902930808</v>
      </c>
      <c r="AZ609" s="128">
        <v>11732.415032019857</v>
      </c>
      <c r="BA609" s="128">
        <v>11298.068839400645</v>
      </c>
      <c r="BB609" s="128">
        <v>10336.983739527823</v>
      </c>
      <c r="BC609" s="128">
        <v>8889.8101573742133</v>
      </c>
      <c r="BD609" s="128">
        <v>7741.9497411396978</v>
      </c>
      <c r="BE609" s="128">
        <v>6928.3501926484587</v>
      </c>
      <c r="BF609" s="128">
        <v>4851.3664925099711</v>
      </c>
      <c r="BG609" s="128">
        <v>5090.6806320998749</v>
      </c>
      <c r="BH609" s="133">
        <v>180516.85022085608</v>
      </c>
      <c r="BI609" s="128">
        <f t="shared" si="153"/>
        <v>27044.19088521113</v>
      </c>
      <c r="BJ609" s="128">
        <f t="shared" si="154"/>
        <v>36404.332669585579</v>
      </c>
      <c r="BK609" s="128">
        <f t="shared" si="155"/>
        <v>29873.169367692586</v>
      </c>
      <c r="BL609" s="128">
        <f t="shared" si="156"/>
        <v>111341.67679998129</v>
      </c>
      <c r="BM609" s="128">
        <f t="shared" si="157"/>
        <v>33502.157215772218</v>
      </c>
      <c r="BN609" s="128">
        <f t="shared" si="158"/>
        <v>24612.347058398002</v>
      </c>
    </row>
    <row r="610" spans="1:66">
      <c r="A610" s="132">
        <v>511</v>
      </c>
      <c r="B610" s="25" t="s">
        <v>10</v>
      </c>
      <c r="C610" s="133">
        <v>203345.19504129581</v>
      </c>
      <c r="D610" s="128"/>
      <c r="E610" s="128"/>
      <c r="F610" s="128"/>
      <c r="G610" s="128"/>
      <c r="H610" s="128"/>
      <c r="I610" s="128"/>
      <c r="J610" s="128"/>
      <c r="K610" s="128"/>
      <c r="L610" s="128"/>
      <c r="M610" s="128"/>
      <c r="N610" s="128"/>
      <c r="O610" s="128"/>
      <c r="P610" s="128"/>
      <c r="Q610" s="128"/>
      <c r="R610" s="128"/>
      <c r="S610" s="128"/>
      <c r="T610" s="128"/>
      <c r="U610" s="128"/>
      <c r="V610" s="128"/>
      <c r="W610" s="128"/>
      <c r="X610" s="128"/>
      <c r="Y610" s="128"/>
      <c r="Z610" s="128"/>
      <c r="AA610" s="128"/>
      <c r="AB610" s="128"/>
      <c r="AC610" s="128"/>
      <c r="AD610" s="128"/>
      <c r="AE610" s="128"/>
      <c r="AF610" s="128"/>
      <c r="AG610" s="128"/>
      <c r="AH610" s="128"/>
      <c r="AI610" s="128"/>
      <c r="AJ610" s="128"/>
      <c r="AK610" s="128"/>
      <c r="AL610" s="128"/>
      <c r="AM610" s="128"/>
      <c r="AN610" s="128"/>
      <c r="AO610" s="128"/>
      <c r="AP610" s="128">
        <v>10753.482814882131</v>
      </c>
      <c r="AQ610" s="128">
        <v>10223.198782897467</v>
      </c>
      <c r="AR610" s="128">
        <v>11647.472756913277</v>
      </c>
      <c r="AS610" s="128">
        <v>12655.158134154228</v>
      </c>
      <c r="AT610" s="128">
        <v>15786.280901388818</v>
      </c>
      <c r="AU610" s="128">
        <v>17838.612284753966</v>
      </c>
      <c r="AV610" s="128">
        <v>16486.14871879245</v>
      </c>
      <c r="AW610" s="128">
        <v>15002.889244537739</v>
      </c>
      <c r="AX610" s="128">
        <v>13310.760953052793</v>
      </c>
      <c r="AY610" s="128">
        <v>11677.444698717971</v>
      </c>
      <c r="AZ610" s="128">
        <v>11603.494297497626</v>
      </c>
      <c r="BA610" s="128">
        <v>11447.928433050811</v>
      </c>
      <c r="BB610" s="128">
        <v>10821.49765402545</v>
      </c>
      <c r="BC610" s="128">
        <v>9834.6714906208272</v>
      </c>
      <c r="BD610" s="128">
        <v>8468.2784301858828</v>
      </c>
      <c r="BE610" s="128">
        <v>7242.7547500291985</v>
      </c>
      <c r="BF610" s="128">
        <v>4519.9633891089679</v>
      </c>
      <c r="BG610" s="128">
        <v>4025.157306686232</v>
      </c>
      <c r="BH610" s="133">
        <v>203345.19504129581</v>
      </c>
      <c r="BI610" s="128">
        <f t="shared" si="153"/>
        <v>32624.154354692877</v>
      </c>
      <c r="BJ610" s="128">
        <f t="shared" si="154"/>
        <v>35429.922689691011</v>
      </c>
      <c r="BK610" s="128">
        <f t="shared" si="155"/>
        <v>28441.439035543044</v>
      </c>
      <c r="BL610" s="128">
        <f t="shared" si="156"/>
        <v>129037.12043947932</v>
      </c>
      <c r="BM610" s="128">
        <f t="shared" si="157"/>
        <v>34090.825366631107</v>
      </c>
      <c r="BN610" s="128">
        <f t="shared" si="158"/>
        <v>24256.153876010281</v>
      </c>
    </row>
    <row r="611" spans="1:66">
      <c r="A611" s="132">
        <v>512</v>
      </c>
      <c r="B611" s="25" t="s">
        <v>11</v>
      </c>
      <c r="C611" s="133">
        <v>6010.7359884712778</v>
      </c>
      <c r="D611" s="128"/>
      <c r="E611" s="128"/>
      <c r="F611" s="128"/>
      <c r="G611" s="128"/>
      <c r="H611" s="128"/>
      <c r="I611" s="128"/>
      <c r="J611" s="128"/>
      <c r="K611" s="128"/>
      <c r="L611" s="128"/>
      <c r="M611" s="128"/>
      <c r="N611" s="128"/>
      <c r="O611" s="128"/>
      <c r="P611" s="128"/>
      <c r="Q611" s="128"/>
      <c r="R611" s="128"/>
      <c r="S611" s="128"/>
      <c r="T611" s="128"/>
      <c r="U611" s="128"/>
      <c r="V611" s="128"/>
      <c r="W611" s="128"/>
      <c r="X611" s="128"/>
      <c r="Y611" s="128"/>
      <c r="Z611" s="128"/>
      <c r="AA611" s="128"/>
      <c r="AB611" s="128"/>
      <c r="AC611" s="128"/>
      <c r="AD611" s="128"/>
      <c r="AE611" s="128"/>
      <c r="AF611" s="128"/>
      <c r="AG611" s="128"/>
      <c r="AH611" s="128"/>
      <c r="AI611" s="128"/>
      <c r="AJ611" s="128"/>
      <c r="AK611" s="128"/>
      <c r="AL611" s="128"/>
      <c r="AM611" s="128"/>
      <c r="AN611" s="128"/>
      <c r="AO611" s="128"/>
      <c r="AP611" s="128">
        <v>251.27930491741637</v>
      </c>
      <c r="AQ611" s="128">
        <v>316.42777611321651</v>
      </c>
      <c r="AR611" s="128">
        <v>264.2903480741968</v>
      </c>
      <c r="AS611" s="128">
        <v>285.06500942363562</v>
      </c>
      <c r="AT611" s="128">
        <v>249.16605928763062</v>
      </c>
      <c r="AU611" s="128">
        <v>280.38328901748628</v>
      </c>
      <c r="AV611" s="128">
        <v>258.04924145086773</v>
      </c>
      <c r="AW611" s="128">
        <v>290.42426138961605</v>
      </c>
      <c r="AX611" s="128">
        <v>257.14594646755785</v>
      </c>
      <c r="AY611" s="128">
        <v>258.85929041812426</v>
      </c>
      <c r="AZ611" s="128">
        <v>374.22840718825114</v>
      </c>
      <c r="BA611" s="128">
        <v>473.93223033395594</v>
      </c>
      <c r="BB611" s="128">
        <v>532.60680656519457</v>
      </c>
      <c r="BC611" s="128">
        <v>488.63759166147838</v>
      </c>
      <c r="BD611" s="128">
        <v>439.76698328135711</v>
      </c>
      <c r="BE611" s="128">
        <v>419.14275120120692</v>
      </c>
      <c r="BF611" s="128">
        <v>247.57334073761047</v>
      </c>
      <c r="BG611" s="128">
        <v>323.7573509424758</v>
      </c>
      <c r="BH611" s="133">
        <v>6010.7359884712778</v>
      </c>
      <c r="BI611" s="128">
        <f t="shared" si="153"/>
        <v>831.99742910482973</v>
      </c>
      <c r="BJ611" s="128">
        <f t="shared" si="154"/>
        <v>692.80527755578441</v>
      </c>
      <c r="BK611" s="128">
        <f t="shared" si="155"/>
        <v>534.23106871126629</v>
      </c>
      <c r="BL611" s="128">
        <f t="shared" si="156"/>
        <v>3088.8215358881389</v>
      </c>
      <c r="BM611" s="128">
        <f t="shared" si="157"/>
        <v>1918.8780178241288</v>
      </c>
      <c r="BN611" s="128">
        <f t="shared" si="158"/>
        <v>1430.2404261626505</v>
      </c>
    </row>
    <row r="612" spans="1:66">
      <c r="A612" s="132">
        <v>513</v>
      </c>
      <c r="B612" s="25" t="s">
        <v>12</v>
      </c>
      <c r="C612" s="133">
        <v>39219.335115964001</v>
      </c>
      <c r="D612" s="128"/>
      <c r="E612" s="128"/>
      <c r="F612" s="128"/>
      <c r="G612" s="128"/>
      <c r="H612" s="128"/>
      <c r="I612" s="128"/>
      <c r="J612" s="128"/>
      <c r="K612" s="128"/>
      <c r="L612" s="128"/>
      <c r="M612" s="128"/>
      <c r="N612" s="128"/>
      <c r="O612" s="128"/>
      <c r="P612" s="128"/>
      <c r="Q612" s="128"/>
      <c r="R612" s="128"/>
      <c r="S612" s="128"/>
      <c r="T612" s="128"/>
      <c r="U612" s="128"/>
      <c r="V612" s="128"/>
      <c r="W612" s="128"/>
      <c r="X612" s="128"/>
      <c r="Y612" s="128"/>
      <c r="Z612" s="128"/>
      <c r="AA612" s="128"/>
      <c r="AB612" s="128"/>
      <c r="AC612" s="128"/>
      <c r="AD612" s="128"/>
      <c r="AE612" s="128"/>
      <c r="AF612" s="128"/>
      <c r="AG612" s="128"/>
      <c r="AH612" s="128"/>
      <c r="AI612" s="128"/>
      <c r="AJ612" s="128"/>
      <c r="AK612" s="128"/>
      <c r="AL612" s="128"/>
      <c r="AM612" s="128"/>
      <c r="AN612" s="128"/>
      <c r="AO612" s="128"/>
      <c r="AP612" s="128">
        <v>2010.1247228734962</v>
      </c>
      <c r="AQ612" s="128">
        <v>1990.3773175660085</v>
      </c>
      <c r="AR612" s="128">
        <v>2228.6612804732986</v>
      </c>
      <c r="AS612" s="128">
        <v>2258.1516657440861</v>
      </c>
      <c r="AT612" s="128">
        <v>1694.0599910608694</v>
      </c>
      <c r="AU612" s="128">
        <v>2102.0637877639383</v>
      </c>
      <c r="AV612" s="128">
        <v>2112.5118803722453</v>
      </c>
      <c r="AW612" s="128">
        <v>2130.9174968695793</v>
      </c>
      <c r="AX612" s="128">
        <v>2083.4205167085261</v>
      </c>
      <c r="AY612" s="128">
        <v>1863.3294159110087</v>
      </c>
      <c r="AZ612" s="128">
        <v>2346.2532167077134</v>
      </c>
      <c r="BA612" s="128">
        <v>2670.2496825357857</v>
      </c>
      <c r="BB612" s="128">
        <v>2862.9559458930767</v>
      </c>
      <c r="BC612" s="128">
        <v>2958.8091954219781</v>
      </c>
      <c r="BD612" s="128">
        <v>2634.3634451838102</v>
      </c>
      <c r="BE612" s="128">
        <v>2178.8216470723814</v>
      </c>
      <c r="BF612" s="128">
        <v>1599.7135623048412</v>
      </c>
      <c r="BG612" s="128">
        <v>1494.5503455013659</v>
      </c>
      <c r="BH612" s="133">
        <v>39219.335115964001</v>
      </c>
      <c r="BI612" s="128">
        <f t="shared" si="153"/>
        <v>6229.1633209128031</v>
      </c>
      <c r="BJ612" s="128">
        <f t="shared" si="154"/>
        <v>5289.4084250889346</v>
      </c>
      <c r="BK612" s="128">
        <f t="shared" si="155"/>
        <v>3952.2116568049555</v>
      </c>
      <c r="BL612" s="128">
        <f t="shared" si="156"/>
        <v>20769.022600120377</v>
      </c>
      <c r="BM612" s="128">
        <f t="shared" si="157"/>
        <v>10866.258195484377</v>
      </c>
      <c r="BN612" s="128">
        <f t="shared" si="158"/>
        <v>7907.4490000623991</v>
      </c>
    </row>
    <row r="613" spans="1:66">
      <c r="A613" s="132">
        <v>514</v>
      </c>
      <c r="B613" s="25" t="s">
        <v>13</v>
      </c>
      <c r="C613" s="133">
        <v>139505.94650580708</v>
      </c>
      <c r="D613" s="128"/>
      <c r="E613" s="128"/>
      <c r="F613" s="128"/>
      <c r="G613" s="128"/>
      <c r="H613" s="128"/>
      <c r="I613" s="128"/>
      <c r="J613" s="128"/>
      <c r="K613" s="128"/>
      <c r="L613" s="128"/>
      <c r="M613" s="128"/>
      <c r="N613" s="128"/>
      <c r="O613" s="128"/>
      <c r="P613" s="128"/>
      <c r="Q613" s="128"/>
      <c r="R613" s="128"/>
      <c r="S613" s="128"/>
      <c r="T613" s="128"/>
      <c r="U613" s="128"/>
      <c r="V613" s="128"/>
      <c r="W613" s="128"/>
      <c r="X613" s="128"/>
      <c r="Y613" s="128"/>
      <c r="Z613" s="128"/>
      <c r="AA613" s="128"/>
      <c r="AB613" s="128"/>
      <c r="AC613" s="128"/>
      <c r="AD613" s="128"/>
      <c r="AE613" s="128"/>
      <c r="AF613" s="128"/>
      <c r="AG613" s="128"/>
      <c r="AH613" s="128"/>
      <c r="AI613" s="128"/>
      <c r="AJ613" s="128"/>
      <c r="AK613" s="128"/>
      <c r="AL613" s="128"/>
      <c r="AM613" s="128"/>
      <c r="AN613" s="128"/>
      <c r="AO613" s="128"/>
      <c r="AP613" s="128">
        <v>11449.119238722669</v>
      </c>
      <c r="AQ613" s="128">
        <v>10307.231351438753</v>
      </c>
      <c r="AR613" s="128">
        <v>10225.160703881575</v>
      </c>
      <c r="AS613" s="128">
        <v>9193.5508661045606</v>
      </c>
      <c r="AT613" s="128">
        <v>8403.9889767144887</v>
      </c>
      <c r="AU613" s="128">
        <v>9511.3200934032866</v>
      </c>
      <c r="AV613" s="128">
        <v>10989.07120507623</v>
      </c>
      <c r="AW613" s="128">
        <v>11577.336070851366</v>
      </c>
      <c r="AX613" s="128">
        <v>10597.369955057315</v>
      </c>
      <c r="AY613" s="128">
        <v>8464.312928388199</v>
      </c>
      <c r="AZ613" s="128">
        <v>7948.6092604000569</v>
      </c>
      <c r="BA613" s="128">
        <v>7202.3445465446412</v>
      </c>
      <c r="BB613" s="128">
        <v>6278.9956794432073</v>
      </c>
      <c r="BC613" s="128">
        <v>5331.6936933514771</v>
      </c>
      <c r="BD613" s="128">
        <v>4291.9086250059154</v>
      </c>
      <c r="BE613" s="128">
        <v>3611.1054690950314</v>
      </c>
      <c r="BF613" s="128">
        <v>2332.0787065843779</v>
      </c>
      <c r="BG613" s="128">
        <v>1790.7491357439353</v>
      </c>
      <c r="BH613" s="133">
        <v>139505.94650580708</v>
      </c>
      <c r="BI613" s="128">
        <f t="shared" si="153"/>
        <v>31981.511294042997</v>
      </c>
      <c r="BJ613" s="128">
        <f t="shared" si="154"/>
        <v>23732.636265147994</v>
      </c>
      <c r="BK613" s="128">
        <f t="shared" si="155"/>
        <v>17597.539842819049</v>
      </c>
      <c r="BL613" s="128">
        <f t="shared" si="156"/>
        <v>84650.769062320614</v>
      </c>
      <c r="BM613" s="128">
        <f t="shared" si="157"/>
        <v>17357.535629780738</v>
      </c>
      <c r="BN613" s="128">
        <f t="shared" si="158"/>
        <v>12025.84193642926</v>
      </c>
    </row>
    <row r="614" spans="1:66">
      <c r="A614" s="132">
        <v>515</v>
      </c>
      <c r="B614" s="25" t="s">
        <v>14</v>
      </c>
      <c r="C614" s="133">
        <v>427696.02721546835</v>
      </c>
      <c r="D614" s="128"/>
      <c r="E614" s="128"/>
      <c r="F614" s="128"/>
      <c r="G614" s="128"/>
      <c r="H614" s="128"/>
      <c r="I614" s="128"/>
      <c r="J614" s="128"/>
      <c r="K614" s="128"/>
      <c r="L614" s="128"/>
      <c r="M614" s="128"/>
      <c r="N614" s="128"/>
      <c r="O614" s="128"/>
      <c r="P614" s="128"/>
      <c r="Q614" s="128"/>
      <c r="R614" s="128"/>
      <c r="S614" s="128"/>
      <c r="T614" s="128"/>
      <c r="U614" s="128"/>
      <c r="V614" s="128"/>
      <c r="W614" s="128"/>
      <c r="X614" s="128"/>
      <c r="Y614" s="128"/>
      <c r="Z614" s="128"/>
      <c r="AA614" s="128"/>
      <c r="AB614" s="128"/>
      <c r="AC614" s="128"/>
      <c r="AD614" s="128"/>
      <c r="AE614" s="128"/>
      <c r="AF614" s="128"/>
      <c r="AG614" s="128"/>
      <c r="AH614" s="128"/>
      <c r="AI614" s="128"/>
      <c r="AJ614" s="128"/>
      <c r="AK614" s="128"/>
      <c r="AL614" s="128"/>
      <c r="AM614" s="128"/>
      <c r="AN614" s="128"/>
      <c r="AO614" s="128"/>
      <c r="AP614" s="128">
        <v>32438.413376838333</v>
      </c>
      <c r="AQ614" s="128">
        <v>31697.226985361202</v>
      </c>
      <c r="AR614" s="128">
        <v>31229.667700493788</v>
      </c>
      <c r="AS614" s="128">
        <v>29462.074697220189</v>
      </c>
      <c r="AT614" s="128">
        <v>27163.494616232012</v>
      </c>
      <c r="AU614" s="128">
        <v>30757.454803516543</v>
      </c>
      <c r="AV614" s="128">
        <v>33694.855502508479</v>
      </c>
      <c r="AW614" s="128">
        <v>34201.292721094069</v>
      </c>
      <c r="AX614" s="128">
        <v>33675.525190923814</v>
      </c>
      <c r="AY614" s="128">
        <v>27321.243256531117</v>
      </c>
      <c r="AZ614" s="128">
        <v>23975.907559398816</v>
      </c>
      <c r="BA614" s="128">
        <v>21971.55430581596</v>
      </c>
      <c r="BB614" s="128">
        <v>19499.390125481877</v>
      </c>
      <c r="BC614" s="128">
        <v>16385.861107112985</v>
      </c>
      <c r="BD614" s="128">
        <v>12711.675700163876</v>
      </c>
      <c r="BE614" s="128">
        <v>9775.5596239319912</v>
      </c>
      <c r="BF614" s="128">
        <v>6310.0199644200175</v>
      </c>
      <c r="BG614" s="128">
        <v>5424.8099784233309</v>
      </c>
      <c r="BH614" s="133">
        <v>427696.02721546835</v>
      </c>
      <c r="BI614" s="128">
        <f t="shared" si="153"/>
        <v>95365.308062693322</v>
      </c>
      <c r="BJ614" s="128">
        <f t="shared" si="154"/>
        <v>75363.369933748472</v>
      </c>
      <c r="BK614" s="128">
        <f t="shared" si="155"/>
        <v>56625.569313452201</v>
      </c>
      <c r="BL614" s="128">
        <f t="shared" si="156"/>
        <v>264045.54796039074</v>
      </c>
      <c r="BM614" s="128">
        <f t="shared" si="157"/>
        <v>50607.9263740522</v>
      </c>
      <c r="BN614" s="128">
        <f t="shared" si="158"/>
        <v>34222.065266939215</v>
      </c>
    </row>
    <row r="615" spans="1:66">
      <c r="A615" s="132">
        <v>516</v>
      </c>
      <c r="B615" s="25" t="s">
        <v>15</v>
      </c>
      <c r="C615" s="133">
        <v>13742.843649673909</v>
      </c>
      <c r="D615" s="128"/>
      <c r="E615" s="128"/>
      <c r="F615" s="128"/>
      <c r="G615" s="128"/>
      <c r="H615" s="128"/>
      <c r="I615" s="128"/>
      <c r="J615" s="128"/>
      <c r="K615" s="128"/>
      <c r="L615" s="128"/>
      <c r="M615" s="128"/>
      <c r="N615" s="128"/>
      <c r="O615" s="128"/>
      <c r="P615" s="128"/>
      <c r="Q615" s="128"/>
      <c r="R615" s="128"/>
      <c r="S615" s="128"/>
      <c r="T615" s="128"/>
      <c r="U615" s="128"/>
      <c r="V615" s="128"/>
      <c r="W615" s="128"/>
      <c r="X615" s="128"/>
      <c r="Y615" s="128"/>
      <c r="Z615" s="128"/>
      <c r="AA615" s="128"/>
      <c r="AB615" s="128"/>
      <c r="AC615" s="128"/>
      <c r="AD615" s="128"/>
      <c r="AE615" s="128"/>
      <c r="AF615" s="128"/>
      <c r="AG615" s="128"/>
      <c r="AH615" s="128"/>
      <c r="AI615" s="128"/>
      <c r="AJ615" s="128"/>
      <c r="AK615" s="128"/>
      <c r="AL615" s="128"/>
      <c r="AM615" s="128"/>
      <c r="AN615" s="128"/>
      <c r="AO615" s="128"/>
      <c r="AP615" s="128">
        <v>589.31131344955259</v>
      </c>
      <c r="AQ615" s="128">
        <v>520.67839183330238</v>
      </c>
      <c r="AR615" s="128">
        <v>710.36553406141115</v>
      </c>
      <c r="AS615" s="128">
        <v>784.83983205460959</v>
      </c>
      <c r="AT615" s="128">
        <v>557.18740160444884</v>
      </c>
      <c r="AU615" s="128">
        <v>659.4706165101278</v>
      </c>
      <c r="AV615" s="128">
        <v>635.68186780108726</v>
      </c>
      <c r="AW615" s="128">
        <v>671.02827701259753</v>
      </c>
      <c r="AX615" s="128">
        <v>590.04063091187572</v>
      </c>
      <c r="AY615" s="128">
        <v>614.68810681766377</v>
      </c>
      <c r="AZ615" s="128">
        <v>802.47142919293833</v>
      </c>
      <c r="BA615" s="128">
        <v>940.04415162287592</v>
      </c>
      <c r="BB615" s="128">
        <v>1093.4335320283094</v>
      </c>
      <c r="BC615" s="128">
        <v>1145.2663727488916</v>
      </c>
      <c r="BD615" s="128">
        <v>1116.5933533897701</v>
      </c>
      <c r="BE615" s="128">
        <v>994.16481203540434</v>
      </c>
      <c r="BF615" s="128">
        <v>697.16158438062644</v>
      </c>
      <c r="BG615" s="128">
        <v>620.41644221841636</v>
      </c>
      <c r="BH615" s="133">
        <v>13742.843649673909</v>
      </c>
      <c r="BI615" s="128">
        <f t="shared" si="153"/>
        <v>1820.3552393442662</v>
      </c>
      <c r="BJ615" s="128">
        <f t="shared" si="154"/>
        <v>1768.2465540959049</v>
      </c>
      <c r="BK615" s="128">
        <f t="shared" si="155"/>
        <v>1342.0272336590583</v>
      </c>
      <c r="BL615" s="128">
        <f t="shared" si="156"/>
        <v>6877.9819463237673</v>
      </c>
      <c r="BM615" s="128">
        <f t="shared" si="157"/>
        <v>4573.6025647731094</v>
      </c>
      <c r="BN615" s="128">
        <f t="shared" si="158"/>
        <v>3428.3361920242173</v>
      </c>
    </row>
    <row r="616" spans="1:66">
      <c r="A616" s="132">
        <v>517</v>
      </c>
      <c r="B616" s="25" t="s">
        <v>16</v>
      </c>
      <c r="C616" s="133">
        <v>22728.659241658999</v>
      </c>
      <c r="D616" s="128"/>
      <c r="E616" s="128"/>
      <c r="F616" s="128"/>
      <c r="G616" s="128"/>
      <c r="H616" s="128"/>
      <c r="I616" s="128"/>
      <c r="J616" s="128"/>
      <c r="K616" s="128"/>
      <c r="L616" s="128"/>
      <c r="M616" s="128"/>
      <c r="N616" s="128"/>
      <c r="O616" s="128"/>
      <c r="P616" s="128"/>
      <c r="Q616" s="128"/>
      <c r="R616" s="128"/>
      <c r="S616" s="128"/>
      <c r="T616" s="128"/>
      <c r="U616" s="128"/>
      <c r="V616" s="128"/>
      <c r="W616" s="128"/>
      <c r="X616" s="128"/>
      <c r="Y616" s="128"/>
      <c r="Z616" s="128"/>
      <c r="AA616" s="128"/>
      <c r="AB616" s="128"/>
      <c r="AC616" s="128"/>
      <c r="AD616" s="128"/>
      <c r="AE616" s="128"/>
      <c r="AF616" s="128"/>
      <c r="AG616" s="128"/>
      <c r="AH616" s="128"/>
      <c r="AI616" s="128"/>
      <c r="AJ616" s="128"/>
      <c r="AK616" s="128"/>
      <c r="AL616" s="128"/>
      <c r="AM616" s="128"/>
      <c r="AN616" s="128"/>
      <c r="AO616" s="128"/>
      <c r="AP616" s="128">
        <v>1171.9718375594612</v>
      </c>
      <c r="AQ616" s="128">
        <v>1134.7332812952809</v>
      </c>
      <c r="AR616" s="128">
        <v>1234.6984959377228</v>
      </c>
      <c r="AS616" s="128">
        <v>1236.6415290349555</v>
      </c>
      <c r="AT616" s="128">
        <v>1058.8561414145815</v>
      </c>
      <c r="AU616" s="128">
        <v>1194.4031169701234</v>
      </c>
      <c r="AV616" s="128">
        <v>1376.5953675242461</v>
      </c>
      <c r="AW616" s="128">
        <v>1356.2717098081464</v>
      </c>
      <c r="AX616" s="128">
        <v>1257.397332236699</v>
      </c>
      <c r="AY616" s="128">
        <v>1209.8257686689376</v>
      </c>
      <c r="AZ616" s="128">
        <v>1349.4597388010393</v>
      </c>
      <c r="BA616" s="128">
        <v>1548.3060934356697</v>
      </c>
      <c r="BB616" s="128">
        <v>1633.4839521296099</v>
      </c>
      <c r="BC616" s="128">
        <v>1633.3053415068505</v>
      </c>
      <c r="BD616" s="128">
        <v>1527.3200167038219</v>
      </c>
      <c r="BE616" s="128">
        <v>1274.5039098542914</v>
      </c>
      <c r="BF616" s="128">
        <v>798.81643333530167</v>
      </c>
      <c r="BG616" s="128">
        <v>732.06917544226417</v>
      </c>
      <c r="BH616" s="133">
        <v>22728.659241658999</v>
      </c>
      <c r="BI616" s="128">
        <f t="shared" si="153"/>
        <v>3541.4036147924649</v>
      </c>
      <c r="BJ616" s="128">
        <f t="shared" si="154"/>
        <v>3036.3167680121705</v>
      </c>
      <c r="BK616" s="128">
        <f t="shared" si="155"/>
        <v>2295.4976704495371</v>
      </c>
      <c r="BL616" s="128">
        <f t="shared" si="156"/>
        <v>12479.255832603036</v>
      </c>
      <c r="BM616" s="128">
        <f t="shared" si="157"/>
        <v>5966.0148768425297</v>
      </c>
      <c r="BN616" s="128">
        <f t="shared" si="158"/>
        <v>4332.709535335679</v>
      </c>
    </row>
    <row r="617" spans="1:66">
      <c r="A617" s="132">
        <v>518</v>
      </c>
      <c r="B617" s="25" t="s">
        <v>17</v>
      </c>
      <c r="C617" s="133">
        <v>15798.567716041649</v>
      </c>
      <c r="D617" s="128"/>
      <c r="E617" s="128"/>
      <c r="F617" s="128"/>
      <c r="G617" s="128"/>
      <c r="H617" s="128"/>
      <c r="I617" s="128"/>
      <c r="J617" s="128"/>
      <c r="K617" s="128"/>
      <c r="L617" s="128"/>
      <c r="M617" s="128"/>
      <c r="N617" s="128"/>
      <c r="O617" s="128"/>
      <c r="P617" s="128"/>
      <c r="Q617" s="128"/>
      <c r="R617" s="128"/>
      <c r="S617" s="128"/>
      <c r="T617" s="128"/>
      <c r="U617" s="128"/>
      <c r="V617" s="128"/>
      <c r="W617" s="128"/>
      <c r="X617" s="128"/>
      <c r="Y617" s="128"/>
      <c r="Z617" s="128"/>
      <c r="AA617" s="128"/>
      <c r="AB617" s="128"/>
      <c r="AC617" s="128"/>
      <c r="AD617" s="128"/>
      <c r="AE617" s="128"/>
      <c r="AF617" s="128"/>
      <c r="AG617" s="128"/>
      <c r="AH617" s="128"/>
      <c r="AI617" s="128"/>
      <c r="AJ617" s="128"/>
      <c r="AK617" s="128"/>
      <c r="AL617" s="128"/>
      <c r="AM617" s="128"/>
      <c r="AN617" s="128"/>
      <c r="AO617" s="128"/>
      <c r="AP617" s="128">
        <v>819.11354772086395</v>
      </c>
      <c r="AQ617" s="128">
        <v>720.76445339468717</v>
      </c>
      <c r="AR617" s="128">
        <v>840.9459178597574</v>
      </c>
      <c r="AS617" s="128">
        <v>898.50298362143735</v>
      </c>
      <c r="AT617" s="128">
        <v>582.90764683089492</v>
      </c>
      <c r="AU617" s="128">
        <v>831.63957734455278</v>
      </c>
      <c r="AV617" s="128">
        <v>854.92381875303772</v>
      </c>
      <c r="AW617" s="128">
        <v>794.12967219413827</v>
      </c>
      <c r="AX617" s="128">
        <v>805.00738891092215</v>
      </c>
      <c r="AY617" s="128">
        <v>810.60934959510723</v>
      </c>
      <c r="AZ617" s="128">
        <v>923.88306845578472</v>
      </c>
      <c r="BA617" s="128">
        <v>1150.4598565574422</v>
      </c>
      <c r="BB617" s="128">
        <v>1291.6768675215467</v>
      </c>
      <c r="BC617" s="128">
        <v>1345.3998343070775</v>
      </c>
      <c r="BD617" s="128">
        <v>1018.0911046112931</v>
      </c>
      <c r="BE617" s="128">
        <v>900.37688440168006</v>
      </c>
      <c r="BF617" s="128">
        <v>632.08185179842019</v>
      </c>
      <c r="BG617" s="128">
        <v>578.05389216300671</v>
      </c>
      <c r="BH617" s="133">
        <v>15798.567716041649</v>
      </c>
      <c r="BI617" s="128">
        <f t="shared" si="153"/>
        <v>2380.8239189753085</v>
      </c>
      <c r="BJ617" s="128">
        <f t="shared" si="154"/>
        <v>1985.9781811681867</v>
      </c>
      <c r="BK617" s="128">
        <f t="shared" si="155"/>
        <v>1481.4106304523323</v>
      </c>
      <c r="BL617" s="128">
        <f t="shared" si="156"/>
        <v>8404.6384396120029</v>
      </c>
      <c r="BM617" s="128">
        <f t="shared" si="157"/>
        <v>4474.0035672814774</v>
      </c>
      <c r="BN617" s="128">
        <f t="shared" si="158"/>
        <v>3128.6037329744004</v>
      </c>
    </row>
    <row r="618" spans="1:66">
      <c r="A618" s="132">
        <v>519</v>
      </c>
      <c r="B618" s="25" t="s">
        <v>18</v>
      </c>
      <c r="C618" s="133">
        <v>163410.96713120217</v>
      </c>
      <c r="D618" s="128"/>
      <c r="E618" s="128"/>
      <c r="F618" s="128"/>
      <c r="G618" s="128"/>
      <c r="H618" s="128"/>
      <c r="I618" s="128"/>
      <c r="J618" s="128"/>
      <c r="K618" s="128"/>
      <c r="L618" s="128"/>
      <c r="M618" s="128"/>
      <c r="N618" s="128"/>
      <c r="O618" s="128"/>
      <c r="P618" s="128"/>
      <c r="Q618" s="128"/>
      <c r="R618" s="128"/>
      <c r="S618" s="128"/>
      <c r="T618" s="128"/>
      <c r="U618" s="128"/>
      <c r="V618" s="128"/>
      <c r="W618" s="128"/>
      <c r="X618" s="128"/>
      <c r="Y618" s="128"/>
      <c r="Z618" s="128"/>
      <c r="AA618" s="128"/>
      <c r="AB618" s="128"/>
      <c r="AC618" s="128"/>
      <c r="AD618" s="128"/>
      <c r="AE618" s="128"/>
      <c r="AF618" s="128"/>
      <c r="AG618" s="128"/>
      <c r="AH618" s="128"/>
      <c r="AI618" s="128"/>
      <c r="AJ618" s="128"/>
      <c r="AK618" s="128"/>
      <c r="AL618" s="128"/>
      <c r="AM618" s="128"/>
      <c r="AN618" s="128"/>
      <c r="AO618" s="128"/>
      <c r="AP618" s="128">
        <v>7974.8777035441817</v>
      </c>
      <c r="AQ618" s="128">
        <v>6993.1111725592391</v>
      </c>
      <c r="AR618" s="128">
        <v>7323.3719568887263</v>
      </c>
      <c r="AS618" s="128">
        <v>8284.7396405472136</v>
      </c>
      <c r="AT618" s="128">
        <v>11504.714915777287</v>
      </c>
      <c r="AU618" s="128">
        <v>15101.277271288731</v>
      </c>
      <c r="AV618" s="128">
        <v>16483.805234111172</v>
      </c>
      <c r="AW618" s="128">
        <v>15709.544738570563</v>
      </c>
      <c r="AX618" s="128">
        <v>13019.472897011845</v>
      </c>
      <c r="AY618" s="128">
        <v>10269.462840891403</v>
      </c>
      <c r="AZ618" s="128">
        <v>9356.3517782670024</v>
      </c>
      <c r="BA618" s="128">
        <v>9291.6190936874264</v>
      </c>
      <c r="BB618" s="128">
        <v>7797.1676500736521</v>
      </c>
      <c r="BC618" s="128">
        <v>6724.2929503513133</v>
      </c>
      <c r="BD618" s="128">
        <v>5214.5651714914638</v>
      </c>
      <c r="BE618" s="128">
        <v>4570.8073592570618</v>
      </c>
      <c r="BF618" s="128">
        <v>3444.8726916775818</v>
      </c>
      <c r="BG618" s="128">
        <v>4346.9120652063084</v>
      </c>
      <c r="BH618" s="133">
        <v>163410.96713120217</v>
      </c>
      <c r="BI618" s="128">
        <f t="shared" si="153"/>
        <v>22291.360832992148</v>
      </c>
      <c r="BJ618" s="128">
        <f t="shared" si="154"/>
        <v>24183.477730457736</v>
      </c>
      <c r="BK618" s="128">
        <f t="shared" si="155"/>
        <v>19789.454556324501</v>
      </c>
      <c r="BL618" s="128">
        <f t="shared" si="156"/>
        <v>111847.31227589794</v>
      </c>
      <c r="BM618" s="128">
        <f t="shared" si="157"/>
        <v>24301.450237983729</v>
      </c>
      <c r="BN618" s="128">
        <f t="shared" si="158"/>
        <v>17577.157287632413</v>
      </c>
    </row>
    <row r="619" spans="1:66">
      <c r="A619" s="132">
        <v>520</v>
      </c>
      <c r="B619" s="25" t="s">
        <v>19</v>
      </c>
      <c r="C619" s="133">
        <v>50980.546521272547</v>
      </c>
      <c r="D619" s="128"/>
      <c r="E619" s="128"/>
      <c r="F619" s="128"/>
      <c r="G619" s="128"/>
      <c r="H619" s="128"/>
      <c r="I619" s="128"/>
      <c r="J619" s="128"/>
      <c r="K619" s="128"/>
      <c r="L619" s="128"/>
      <c r="M619" s="128"/>
      <c r="N619" s="128"/>
      <c r="O619" s="128"/>
      <c r="P619" s="128"/>
      <c r="Q619" s="128"/>
      <c r="R619" s="128"/>
      <c r="S619" s="128"/>
      <c r="T619" s="128"/>
      <c r="U619" s="128"/>
      <c r="V619" s="128"/>
      <c r="W619" s="128"/>
      <c r="X619" s="128"/>
      <c r="Y619" s="128"/>
      <c r="Z619" s="128"/>
      <c r="AA619" s="128"/>
      <c r="AB619" s="128"/>
      <c r="AC619" s="128"/>
      <c r="AD619" s="128"/>
      <c r="AE619" s="128"/>
      <c r="AF619" s="128"/>
      <c r="AG619" s="128"/>
      <c r="AH619" s="128"/>
      <c r="AI619" s="128"/>
      <c r="AJ619" s="128"/>
      <c r="AK619" s="128"/>
      <c r="AL619" s="128"/>
      <c r="AM619" s="128"/>
      <c r="AN619" s="128"/>
      <c r="AO619" s="128"/>
      <c r="AP619" s="128">
        <v>2323.3503940766414</v>
      </c>
      <c r="AQ619" s="128">
        <v>2371.1845028910739</v>
      </c>
      <c r="AR619" s="128">
        <v>2621.0391522203513</v>
      </c>
      <c r="AS619" s="128">
        <v>2475.1427499394758</v>
      </c>
      <c r="AT619" s="128">
        <v>1788.5816748880286</v>
      </c>
      <c r="AU619" s="128">
        <v>2182.8028077784143</v>
      </c>
      <c r="AV619" s="128">
        <v>2413.2788793067011</v>
      </c>
      <c r="AW619" s="128">
        <v>2514.6762661343832</v>
      </c>
      <c r="AX619" s="128">
        <v>2433.398178202754</v>
      </c>
      <c r="AY619" s="128">
        <v>2363.4492638866841</v>
      </c>
      <c r="AZ619" s="128">
        <v>2943.4813706907066</v>
      </c>
      <c r="BA619" s="128">
        <v>3368.1501422502288</v>
      </c>
      <c r="BB619" s="128">
        <v>3930.0025093343675</v>
      </c>
      <c r="BC619" s="128">
        <v>4654.9417005081286</v>
      </c>
      <c r="BD619" s="128">
        <v>4293.0906831603261</v>
      </c>
      <c r="BE619" s="128">
        <v>3868.2919761905478</v>
      </c>
      <c r="BF619" s="128">
        <v>2518.1295990909939</v>
      </c>
      <c r="BG619" s="128">
        <v>1917.5546707227431</v>
      </c>
      <c r="BH619" s="133">
        <v>50980.546521272547</v>
      </c>
      <c r="BI619" s="128">
        <f t="shared" si="153"/>
        <v>7315.5740491880661</v>
      </c>
      <c r="BJ619" s="128">
        <f t="shared" si="154"/>
        <v>5836.3479161597152</v>
      </c>
      <c r="BK619" s="128">
        <f t="shared" si="155"/>
        <v>4263.7244248275047</v>
      </c>
      <c r="BL619" s="128">
        <f t="shared" si="156"/>
        <v>24927.878192448061</v>
      </c>
      <c r="BM619" s="128">
        <f t="shared" si="157"/>
        <v>17252.008629672739</v>
      </c>
      <c r="BN619" s="128">
        <f t="shared" si="158"/>
        <v>12597.066929164612</v>
      </c>
    </row>
    <row r="620" spans="1:66">
      <c r="A620" s="132">
        <v>521</v>
      </c>
      <c r="B620" s="25" t="s">
        <v>20</v>
      </c>
      <c r="C620" s="133">
        <v>145704.07302802877</v>
      </c>
      <c r="D620" s="128"/>
      <c r="E620" s="128"/>
      <c r="F620" s="128"/>
      <c r="G620" s="128"/>
      <c r="H620" s="128"/>
      <c r="I620" s="128"/>
      <c r="J620" s="128"/>
      <c r="K620" s="128"/>
      <c r="L620" s="128"/>
      <c r="M620" s="128"/>
      <c r="N620" s="128"/>
      <c r="O620" s="128"/>
      <c r="P620" s="128"/>
      <c r="Q620" s="128"/>
      <c r="R620" s="128"/>
      <c r="S620" s="128"/>
      <c r="T620" s="128"/>
      <c r="U620" s="128"/>
      <c r="V620" s="128"/>
      <c r="W620" s="128"/>
      <c r="X620" s="128"/>
      <c r="Y620" s="128"/>
      <c r="Z620" s="128"/>
      <c r="AA620" s="128"/>
      <c r="AB620" s="128"/>
      <c r="AC620" s="128"/>
      <c r="AD620" s="128"/>
      <c r="AE620" s="128"/>
      <c r="AF620" s="128"/>
      <c r="AG620" s="128"/>
      <c r="AH620" s="128"/>
      <c r="AI620" s="128"/>
      <c r="AJ620" s="128"/>
      <c r="AK620" s="128"/>
      <c r="AL620" s="128"/>
      <c r="AM620" s="128"/>
      <c r="AN620" s="128"/>
      <c r="AO620" s="128"/>
      <c r="AP620" s="128">
        <v>8387.31898802051</v>
      </c>
      <c r="AQ620" s="128">
        <v>8370.682498133745</v>
      </c>
      <c r="AR620" s="128">
        <v>8911.9695470889856</v>
      </c>
      <c r="AS620" s="128">
        <v>8931.771028418636</v>
      </c>
      <c r="AT620" s="128">
        <v>8630.5381488951934</v>
      </c>
      <c r="AU620" s="128">
        <v>8852.9612244254859</v>
      </c>
      <c r="AV620" s="128">
        <v>10258.168583096351</v>
      </c>
      <c r="AW620" s="128">
        <v>10713.633278221427</v>
      </c>
      <c r="AX620" s="128">
        <v>10525.520927715832</v>
      </c>
      <c r="AY620" s="128">
        <v>9573.153735875434</v>
      </c>
      <c r="AZ620" s="128">
        <v>9482.1231231699894</v>
      </c>
      <c r="BA620" s="128">
        <v>9228.8312500838947</v>
      </c>
      <c r="BB620" s="128">
        <v>8378.5496701189222</v>
      </c>
      <c r="BC620" s="128">
        <v>7656.0819289653082</v>
      </c>
      <c r="BD620" s="128">
        <v>6032.4599551413867</v>
      </c>
      <c r="BE620" s="128">
        <v>5284.4219086816338</v>
      </c>
      <c r="BF620" s="128">
        <v>3396.78018408972</v>
      </c>
      <c r="BG620" s="128">
        <v>3089.1070478863016</v>
      </c>
      <c r="BH620" s="133">
        <v>145704.07302802877</v>
      </c>
      <c r="BI620" s="128">
        <f t="shared" si="153"/>
        <v>25669.971033243241</v>
      </c>
      <c r="BJ620" s="128">
        <f t="shared" si="154"/>
        <v>22909.490905567221</v>
      </c>
      <c r="BK620" s="128">
        <f t="shared" si="155"/>
        <v>17562.309177313829</v>
      </c>
      <c r="BL620" s="128">
        <f t="shared" si="156"/>
        <v>89216.188352969984</v>
      </c>
      <c r="BM620" s="128">
        <f t="shared" si="157"/>
        <v>25458.85102476435</v>
      </c>
      <c r="BN620" s="128">
        <f t="shared" si="158"/>
        <v>17802.769095799042</v>
      </c>
    </row>
    <row r="621" spans="1:66">
      <c r="A621" s="132">
        <v>522</v>
      </c>
      <c r="B621" s="25" t="s">
        <v>21</v>
      </c>
      <c r="C621" s="133">
        <v>10399.195213643032</v>
      </c>
      <c r="D621" s="128"/>
      <c r="E621" s="128"/>
      <c r="F621" s="128"/>
      <c r="G621" s="128"/>
      <c r="H621" s="128"/>
      <c r="I621" s="128"/>
      <c r="J621" s="128"/>
      <c r="K621" s="128"/>
      <c r="L621" s="128"/>
      <c r="M621" s="128"/>
      <c r="N621" s="128"/>
      <c r="O621" s="128"/>
      <c r="P621" s="128"/>
      <c r="Q621" s="128"/>
      <c r="R621" s="128"/>
      <c r="S621" s="128"/>
      <c r="T621" s="128"/>
      <c r="U621" s="128"/>
      <c r="V621" s="128"/>
      <c r="W621" s="128"/>
      <c r="X621" s="128"/>
      <c r="Y621" s="128"/>
      <c r="Z621" s="128"/>
      <c r="AA621" s="128"/>
      <c r="AB621" s="128"/>
      <c r="AC621" s="128"/>
      <c r="AD621" s="128"/>
      <c r="AE621" s="128"/>
      <c r="AF621" s="128"/>
      <c r="AG621" s="128"/>
      <c r="AH621" s="128"/>
      <c r="AI621" s="128"/>
      <c r="AJ621" s="128"/>
      <c r="AK621" s="128"/>
      <c r="AL621" s="128"/>
      <c r="AM621" s="128"/>
      <c r="AN621" s="128"/>
      <c r="AO621" s="128"/>
      <c r="AP621" s="128">
        <v>472.91519931666585</v>
      </c>
      <c r="AQ621" s="128">
        <v>492.26342499742839</v>
      </c>
      <c r="AR621" s="128">
        <v>566.98674504913788</v>
      </c>
      <c r="AS621" s="128">
        <v>501.24765098514615</v>
      </c>
      <c r="AT621" s="128">
        <v>287.63017161720302</v>
      </c>
      <c r="AU621" s="128">
        <v>565.00645581808362</v>
      </c>
      <c r="AV621" s="128">
        <v>521.80616067483118</v>
      </c>
      <c r="AW621" s="128">
        <v>460.72240648971115</v>
      </c>
      <c r="AX621" s="128">
        <v>540.24216518920139</v>
      </c>
      <c r="AY621" s="128">
        <v>504.62555267140817</v>
      </c>
      <c r="AZ621" s="128">
        <v>588.36889297619518</v>
      </c>
      <c r="BA621" s="128">
        <v>741.25525960164487</v>
      </c>
      <c r="BB621" s="128">
        <v>812.62548674737661</v>
      </c>
      <c r="BC621" s="128">
        <v>898.05982348103612</v>
      </c>
      <c r="BD621" s="128">
        <v>830.4361787951226</v>
      </c>
      <c r="BE621" s="128">
        <v>689.73912220357374</v>
      </c>
      <c r="BF621" s="128">
        <v>472.9504121885131</v>
      </c>
      <c r="BG621" s="128">
        <v>452.31410484075207</v>
      </c>
      <c r="BH621" s="133">
        <v>10399.195213643032</v>
      </c>
      <c r="BI621" s="128">
        <f t="shared" si="153"/>
        <v>1532.165369363232</v>
      </c>
      <c r="BJ621" s="128">
        <f t="shared" si="154"/>
        <v>1129.0698696318318</v>
      </c>
      <c r="BK621" s="128">
        <f t="shared" si="155"/>
        <v>788.87782260234917</v>
      </c>
      <c r="BL621" s="128">
        <f t="shared" si="156"/>
        <v>5222.7816121797132</v>
      </c>
      <c r="BM621" s="128">
        <f t="shared" si="157"/>
        <v>3343.4996415089977</v>
      </c>
      <c r="BN621" s="128">
        <f t="shared" si="158"/>
        <v>2445.4398180279618</v>
      </c>
    </row>
    <row r="622" spans="1:66">
      <c r="A622" s="132">
        <v>523</v>
      </c>
      <c r="B622" s="25" t="s">
        <v>22</v>
      </c>
      <c r="C622" s="133">
        <v>159146.39713862125</v>
      </c>
      <c r="D622" s="128"/>
      <c r="E622" s="128"/>
      <c r="F622" s="128"/>
      <c r="G622" s="128"/>
      <c r="H622" s="128"/>
      <c r="I622" s="128"/>
      <c r="J622" s="128"/>
      <c r="K622" s="128"/>
      <c r="L622" s="128"/>
      <c r="M622" s="128"/>
      <c r="N622" s="128"/>
      <c r="O622" s="128"/>
      <c r="P622" s="128"/>
      <c r="Q622" s="128"/>
      <c r="R622" s="128"/>
      <c r="S622" s="128"/>
      <c r="T622" s="128"/>
      <c r="U622" s="128"/>
      <c r="V622" s="128"/>
      <c r="W622" s="128"/>
      <c r="X622" s="128"/>
      <c r="Y622" s="128"/>
      <c r="Z622" s="128"/>
      <c r="AA622" s="128"/>
      <c r="AB622" s="128"/>
      <c r="AC622" s="128"/>
      <c r="AD622" s="128"/>
      <c r="AE622" s="128"/>
      <c r="AF622" s="128"/>
      <c r="AG622" s="128"/>
      <c r="AH622" s="128"/>
      <c r="AI622" s="128"/>
      <c r="AJ622" s="128"/>
      <c r="AK622" s="128"/>
      <c r="AL622" s="128"/>
      <c r="AM622" s="128"/>
      <c r="AN622" s="128"/>
      <c r="AO622" s="128"/>
      <c r="AP622" s="128">
        <v>7960.2754858393573</v>
      </c>
      <c r="AQ622" s="128">
        <v>7585.5295570264334</v>
      </c>
      <c r="AR622" s="128">
        <v>9303.409129514459</v>
      </c>
      <c r="AS622" s="128">
        <v>10749.42192975274</v>
      </c>
      <c r="AT622" s="128">
        <v>12807.557782790453</v>
      </c>
      <c r="AU622" s="128">
        <v>13895.454677929916</v>
      </c>
      <c r="AV622" s="128">
        <v>12616.34837796092</v>
      </c>
      <c r="AW622" s="128">
        <v>12185.276824626795</v>
      </c>
      <c r="AX622" s="128">
        <v>11449.409561274177</v>
      </c>
      <c r="AY622" s="128">
        <v>9953.6261740762238</v>
      </c>
      <c r="AZ622" s="128">
        <v>9610.7294611524449</v>
      </c>
      <c r="BA622" s="128">
        <v>9141.2629118680779</v>
      </c>
      <c r="BB622" s="128">
        <v>7628.3935473025558</v>
      </c>
      <c r="BC622" s="128">
        <v>6566.5580877085667</v>
      </c>
      <c r="BD622" s="128">
        <v>5839.9113930832973</v>
      </c>
      <c r="BE622" s="128">
        <v>5244.1577833314059</v>
      </c>
      <c r="BF622" s="128">
        <v>3043.630261934944</v>
      </c>
      <c r="BG622" s="128">
        <v>3565.4441914484623</v>
      </c>
      <c r="BH622" s="133">
        <v>159146.39713862125</v>
      </c>
      <c r="BI622" s="128">
        <f t="shared" si="153"/>
        <v>24849.214172380249</v>
      </c>
      <c r="BJ622" s="128">
        <f t="shared" si="154"/>
        <v>29139.025190251868</v>
      </c>
      <c r="BK622" s="128">
        <f t="shared" si="155"/>
        <v>23556.979712543194</v>
      </c>
      <c r="BL622" s="128">
        <f t="shared" si="156"/>
        <v>103587.82809088267</v>
      </c>
      <c r="BM622" s="128">
        <f t="shared" si="157"/>
        <v>24259.701717506679</v>
      </c>
      <c r="BN622" s="128">
        <f t="shared" si="158"/>
        <v>17693.143629798109</v>
      </c>
    </row>
    <row r="623" spans="1:66">
      <c r="A623" s="132">
        <v>524</v>
      </c>
      <c r="B623" s="25" t="s">
        <v>23</v>
      </c>
      <c r="C623" s="133">
        <v>20038.195154877892</v>
      </c>
      <c r="D623" s="128"/>
      <c r="E623" s="128"/>
      <c r="F623" s="128"/>
      <c r="G623" s="128"/>
      <c r="H623" s="128"/>
      <c r="I623" s="128"/>
      <c r="J623" s="128"/>
      <c r="K623" s="128"/>
      <c r="L623" s="128"/>
      <c r="M623" s="128"/>
      <c r="N623" s="128"/>
      <c r="O623" s="128"/>
      <c r="P623" s="128"/>
      <c r="Q623" s="128"/>
      <c r="R623" s="128"/>
      <c r="S623" s="128"/>
      <c r="T623" s="128"/>
      <c r="U623" s="128"/>
      <c r="V623" s="128"/>
      <c r="W623" s="128"/>
      <c r="X623" s="128"/>
      <c r="Y623" s="128"/>
      <c r="Z623" s="128"/>
      <c r="AA623" s="128"/>
      <c r="AB623" s="128"/>
      <c r="AC623" s="128"/>
      <c r="AD623" s="128"/>
      <c r="AE623" s="128"/>
      <c r="AF623" s="128"/>
      <c r="AG623" s="128"/>
      <c r="AH623" s="128"/>
      <c r="AI623" s="128"/>
      <c r="AJ623" s="128"/>
      <c r="AK623" s="128"/>
      <c r="AL623" s="128"/>
      <c r="AM623" s="128"/>
      <c r="AN623" s="128"/>
      <c r="AO623" s="128"/>
      <c r="AP623" s="128">
        <v>865.56740823302312</v>
      </c>
      <c r="AQ623" s="128">
        <v>882.40482445031398</v>
      </c>
      <c r="AR623" s="128">
        <v>1058.9162427145034</v>
      </c>
      <c r="AS623" s="128">
        <v>1014.689117691395</v>
      </c>
      <c r="AT623" s="128">
        <v>756.31208252419981</v>
      </c>
      <c r="AU623" s="128">
        <v>946.49149342551721</v>
      </c>
      <c r="AV623" s="128">
        <v>1015.5189869168825</v>
      </c>
      <c r="AW623" s="128">
        <v>916.10408849203418</v>
      </c>
      <c r="AX623" s="128">
        <v>1016.7566515071258</v>
      </c>
      <c r="AY623" s="128">
        <v>1044.1157214713178</v>
      </c>
      <c r="AZ623" s="128">
        <v>1362.2906795664198</v>
      </c>
      <c r="BA623" s="128">
        <v>1465.5504122764094</v>
      </c>
      <c r="BB623" s="128">
        <v>1616.6701387657895</v>
      </c>
      <c r="BC623" s="128">
        <v>1704.3920202886413</v>
      </c>
      <c r="BD623" s="128">
        <v>1548.9550979256214</v>
      </c>
      <c r="BE623" s="128">
        <v>1275.9004016816039</v>
      </c>
      <c r="BF623" s="128">
        <v>798.32256679003331</v>
      </c>
      <c r="BG623" s="128">
        <v>749.23722015706244</v>
      </c>
      <c r="BH623" s="133">
        <v>20038.195154877892</v>
      </c>
      <c r="BI623" s="128">
        <f t="shared" si="153"/>
        <v>2806.8884753978405</v>
      </c>
      <c r="BJ623" s="128">
        <f t="shared" si="154"/>
        <v>2406.3509458442968</v>
      </c>
      <c r="BK623" s="128">
        <f t="shared" si="155"/>
        <v>1771.001200215595</v>
      </c>
      <c r="BL623" s="128">
        <f t="shared" si="156"/>
        <v>10545.685902022255</v>
      </c>
      <c r="BM623" s="128">
        <f t="shared" si="157"/>
        <v>6076.807306842963</v>
      </c>
      <c r="BN623" s="128">
        <f t="shared" si="158"/>
        <v>4372.415286554321</v>
      </c>
    </row>
    <row r="624" spans="1:66">
      <c r="A624" s="132">
        <v>525</v>
      </c>
      <c r="B624" s="25" t="s">
        <v>24</v>
      </c>
      <c r="C624" s="133">
        <v>27276.407679077969</v>
      </c>
      <c r="D624" s="128"/>
      <c r="E624" s="128"/>
      <c r="F624" s="128"/>
      <c r="G624" s="128"/>
      <c r="H624" s="128"/>
      <c r="I624" s="128"/>
      <c r="J624" s="128"/>
      <c r="K624" s="128"/>
      <c r="L624" s="128"/>
      <c r="M624" s="128"/>
      <c r="N624" s="128"/>
      <c r="O624" s="128"/>
      <c r="P624" s="128"/>
      <c r="Q624" s="128"/>
      <c r="R624" s="128"/>
      <c r="S624" s="128"/>
      <c r="T624" s="128"/>
      <c r="U624" s="128"/>
      <c r="V624" s="128"/>
      <c r="W624" s="128"/>
      <c r="X624" s="128"/>
      <c r="Y624" s="128"/>
      <c r="Z624" s="128"/>
      <c r="AA624" s="128"/>
      <c r="AB624" s="128"/>
      <c r="AC624" s="128"/>
      <c r="AD624" s="128"/>
      <c r="AE624" s="128"/>
      <c r="AF624" s="128"/>
      <c r="AG624" s="128"/>
      <c r="AH624" s="128"/>
      <c r="AI624" s="128"/>
      <c r="AJ624" s="128"/>
      <c r="AK624" s="128"/>
      <c r="AL624" s="128"/>
      <c r="AM624" s="128"/>
      <c r="AN624" s="128"/>
      <c r="AO624" s="128"/>
      <c r="AP624" s="128">
        <v>1614.6924343383421</v>
      </c>
      <c r="AQ624" s="128">
        <v>1953.5783122427017</v>
      </c>
      <c r="AR624" s="128">
        <v>2166.4801183323907</v>
      </c>
      <c r="AS624" s="128">
        <v>1962.0498108506772</v>
      </c>
      <c r="AT624" s="128">
        <v>1382.6574150254687</v>
      </c>
      <c r="AU624" s="128">
        <v>1365.5324706492595</v>
      </c>
      <c r="AV624" s="128">
        <v>1539.0203424852509</v>
      </c>
      <c r="AW624" s="128">
        <v>1867.6641580008386</v>
      </c>
      <c r="AX624" s="128">
        <v>1970.7508249471284</v>
      </c>
      <c r="AY624" s="128">
        <v>1767.5371667660058</v>
      </c>
      <c r="AZ624" s="128">
        <v>1805.4415842598187</v>
      </c>
      <c r="BA624" s="128">
        <v>1837.4774440461524</v>
      </c>
      <c r="BB624" s="128">
        <v>1663.0950367371847</v>
      </c>
      <c r="BC624" s="128">
        <v>1415.8708360275782</v>
      </c>
      <c r="BD624" s="128">
        <v>1235.1535462970146</v>
      </c>
      <c r="BE624" s="128">
        <v>955.15586238662377</v>
      </c>
      <c r="BF624" s="128">
        <v>481.97730372480453</v>
      </c>
      <c r="BG624" s="128">
        <v>292.27301196073216</v>
      </c>
      <c r="BH624" s="133">
        <v>27276.407679077969</v>
      </c>
      <c r="BI624" s="128">
        <f t="shared" si="153"/>
        <v>5734.7508649134343</v>
      </c>
      <c r="BJ624" s="128">
        <f t="shared" si="154"/>
        <v>4644.5952968755801</v>
      </c>
      <c r="BK624" s="128">
        <f t="shared" si="155"/>
        <v>3344.7072258761459</v>
      </c>
      <c r="BL624" s="128">
        <f t="shared" si="156"/>
        <v>15983.996367257379</v>
      </c>
      <c r="BM624" s="128">
        <f t="shared" si="157"/>
        <v>4380.4305603967532</v>
      </c>
      <c r="BN624" s="128">
        <f t="shared" si="158"/>
        <v>2964.559724369175</v>
      </c>
    </row>
    <row r="625" spans="1:66">
      <c r="A625" s="132">
        <v>526</v>
      </c>
      <c r="B625" s="25" t="s">
        <v>25</v>
      </c>
      <c r="C625" s="133">
        <v>129865.15902027726</v>
      </c>
      <c r="D625" s="128"/>
      <c r="E625" s="128"/>
      <c r="F625" s="128"/>
      <c r="G625" s="128"/>
      <c r="H625" s="128"/>
      <c r="I625" s="128"/>
      <c r="J625" s="128"/>
      <c r="K625" s="128"/>
      <c r="L625" s="128"/>
      <c r="M625" s="128"/>
      <c r="N625" s="128"/>
      <c r="O625" s="128"/>
      <c r="P625" s="128"/>
      <c r="Q625" s="128"/>
      <c r="R625" s="128"/>
      <c r="S625" s="128"/>
      <c r="T625" s="128"/>
      <c r="U625" s="128"/>
      <c r="V625" s="128"/>
      <c r="W625" s="128"/>
      <c r="X625" s="128"/>
      <c r="Y625" s="128"/>
      <c r="Z625" s="128"/>
      <c r="AA625" s="128"/>
      <c r="AB625" s="128"/>
      <c r="AC625" s="128"/>
      <c r="AD625" s="128"/>
      <c r="AE625" s="128"/>
      <c r="AF625" s="128"/>
      <c r="AG625" s="128"/>
      <c r="AH625" s="128"/>
      <c r="AI625" s="128"/>
      <c r="AJ625" s="128"/>
      <c r="AK625" s="128"/>
      <c r="AL625" s="128"/>
      <c r="AM625" s="128"/>
      <c r="AN625" s="128"/>
      <c r="AO625" s="128"/>
      <c r="AP625" s="128">
        <v>7498.096118579193</v>
      </c>
      <c r="AQ625" s="128">
        <v>7734.2649084065197</v>
      </c>
      <c r="AR625" s="128">
        <v>8370.1034542638772</v>
      </c>
      <c r="AS625" s="128">
        <v>8595.9447378968798</v>
      </c>
      <c r="AT625" s="128">
        <v>7906.6564971739854</v>
      </c>
      <c r="AU625" s="128">
        <v>7632.4021263747945</v>
      </c>
      <c r="AV625" s="128">
        <v>8624.4058027391493</v>
      </c>
      <c r="AW625" s="128">
        <v>8418.9506511849704</v>
      </c>
      <c r="AX625" s="128">
        <v>7959.8367089355406</v>
      </c>
      <c r="AY625" s="128">
        <v>7263.5954679592478</v>
      </c>
      <c r="AZ625" s="128">
        <v>7560.3463590256288</v>
      </c>
      <c r="BA625" s="128">
        <v>7513.2376753334429</v>
      </c>
      <c r="BB625" s="128">
        <v>7562.0087951423038</v>
      </c>
      <c r="BC625" s="128">
        <v>7503.9521689181393</v>
      </c>
      <c r="BD625" s="128">
        <v>6701.9291709935223</v>
      </c>
      <c r="BE625" s="128">
        <v>5781.3161476759506</v>
      </c>
      <c r="BF625" s="128">
        <v>3675.561876835126</v>
      </c>
      <c r="BG625" s="128">
        <v>3562.55035283898</v>
      </c>
      <c r="BH625" s="133">
        <v>129865.15902027726</v>
      </c>
      <c r="BI625" s="128">
        <f t="shared" si="153"/>
        <v>23602.46448124959</v>
      </c>
      <c r="BJ625" s="128">
        <f t="shared" si="154"/>
        <v>21524.663307629191</v>
      </c>
      <c r="BK625" s="128">
        <f t="shared" si="155"/>
        <v>16502.601235070866</v>
      </c>
      <c r="BL625" s="128">
        <f t="shared" si="156"/>
        <v>73879.817979027808</v>
      </c>
      <c r="BM625" s="128">
        <f t="shared" si="157"/>
        <v>27225.30971726172</v>
      </c>
      <c r="BN625" s="128">
        <f t="shared" si="158"/>
        <v>19721.357548343578</v>
      </c>
    </row>
    <row r="626" spans="1:66">
      <c r="A626" s="132">
        <v>527</v>
      </c>
      <c r="B626" s="25" t="s">
        <v>26</v>
      </c>
      <c r="C626" s="133">
        <v>167406.26221070404</v>
      </c>
      <c r="D626" s="128"/>
      <c r="E626" s="128"/>
      <c r="F626" s="128"/>
      <c r="G626" s="128"/>
      <c r="H626" s="128"/>
      <c r="I626" s="128"/>
      <c r="J626" s="128"/>
      <c r="K626" s="128"/>
      <c r="L626" s="128"/>
      <c r="M626" s="128"/>
      <c r="N626" s="128"/>
      <c r="O626" s="128"/>
      <c r="P626" s="128"/>
      <c r="Q626" s="128"/>
      <c r="R626" s="128"/>
      <c r="S626" s="128"/>
      <c r="T626" s="128"/>
      <c r="U626" s="128"/>
      <c r="V626" s="128"/>
      <c r="W626" s="128"/>
      <c r="X626" s="128"/>
      <c r="Y626" s="128"/>
      <c r="Z626" s="128"/>
      <c r="AA626" s="128"/>
      <c r="AB626" s="128"/>
      <c r="AC626" s="128"/>
      <c r="AD626" s="128"/>
      <c r="AE626" s="128"/>
      <c r="AF626" s="128"/>
      <c r="AG626" s="128"/>
      <c r="AH626" s="128"/>
      <c r="AI626" s="128"/>
      <c r="AJ626" s="128"/>
      <c r="AK626" s="128"/>
      <c r="AL626" s="128"/>
      <c r="AM626" s="128"/>
      <c r="AN626" s="128"/>
      <c r="AO626" s="128"/>
      <c r="AP626" s="128">
        <v>10336.496040442293</v>
      </c>
      <c r="AQ626" s="128">
        <v>9205.5709151921656</v>
      </c>
      <c r="AR626" s="128">
        <v>9192.9536043517965</v>
      </c>
      <c r="AS626" s="128">
        <v>9646.4503904554858</v>
      </c>
      <c r="AT626" s="128">
        <v>12970.743579458534</v>
      </c>
      <c r="AU626" s="128">
        <v>15399.933341355245</v>
      </c>
      <c r="AV626" s="128">
        <v>15315.296775422343</v>
      </c>
      <c r="AW626" s="128">
        <v>13217.850255176181</v>
      </c>
      <c r="AX626" s="128">
        <v>12373.648046282797</v>
      </c>
      <c r="AY626" s="128">
        <v>10120.660121498018</v>
      </c>
      <c r="AZ626" s="128">
        <v>9298.4254766079466</v>
      </c>
      <c r="BA626" s="128">
        <v>8488.0181098044759</v>
      </c>
      <c r="BB626" s="128">
        <v>7716.2655475420506</v>
      </c>
      <c r="BC626" s="128">
        <v>7089.9007386605372</v>
      </c>
      <c r="BD626" s="128">
        <v>5838.7264366583186</v>
      </c>
      <c r="BE626" s="128">
        <v>4904.6461790154262</v>
      </c>
      <c r="BF626" s="128">
        <v>3145.5026402719855</v>
      </c>
      <c r="BG626" s="128">
        <v>3145.1740125083952</v>
      </c>
      <c r="BH626" s="133">
        <v>167406.26221070404</v>
      </c>
      <c r="BI626" s="128">
        <f t="shared" si="153"/>
        <v>28735.020559986253</v>
      </c>
      <c r="BJ626" s="128">
        <f t="shared" si="154"/>
        <v>28132.9661325251</v>
      </c>
      <c r="BK626" s="128">
        <f t="shared" si="155"/>
        <v>22617.19396991402</v>
      </c>
      <c r="BL626" s="128">
        <f t="shared" si="156"/>
        <v>108759.42140932979</v>
      </c>
      <c r="BM626" s="128">
        <f t="shared" si="157"/>
        <v>24123.950007114665</v>
      </c>
      <c r="BN626" s="128">
        <f t="shared" si="158"/>
        <v>17034.049268454124</v>
      </c>
    </row>
    <row r="627" spans="1:66">
      <c r="A627" s="132">
        <v>528</v>
      </c>
      <c r="B627" s="25" t="s">
        <v>27</v>
      </c>
      <c r="C627" s="133">
        <v>301372.98530260409</v>
      </c>
      <c r="D627" s="128"/>
      <c r="E627" s="128"/>
      <c r="F627" s="128"/>
      <c r="G627" s="128"/>
      <c r="H627" s="128"/>
      <c r="I627" s="128"/>
      <c r="J627" s="128"/>
      <c r="K627" s="128"/>
      <c r="L627" s="128"/>
      <c r="M627" s="128"/>
      <c r="N627" s="128"/>
      <c r="O627" s="128"/>
      <c r="P627" s="128"/>
      <c r="Q627" s="128"/>
      <c r="R627" s="128"/>
      <c r="S627" s="128"/>
      <c r="T627" s="128"/>
      <c r="U627" s="128"/>
      <c r="V627" s="128"/>
      <c r="W627" s="128"/>
      <c r="X627" s="128"/>
      <c r="Y627" s="128"/>
      <c r="Z627" s="128"/>
      <c r="AA627" s="128"/>
      <c r="AB627" s="128"/>
      <c r="AC627" s="128"/>
      <c r="AD627" s="128"/>
      <c r="AE627" s="128"/>
      <c r="AF627" s="128"/>
      <c r="AG627" s="128"/>
      <c r="AH627" s="128"/>
      <c r="AI627" s="128"/>
      <c r="AJ627" s="128"/>
      <c r="AK627" s="128"/>
      <c r="AL627" s="128"/>
      <c r="AM627" s="128"/>
      <c r="AN627" s="128"/>
      <c r="AO627" s="128"/>
      <c r="AP627" s="128">
        <v>17277.275737666339</v>
      </c>
      <c r="AQ627" s="128">
        <v>17128.736855923707</v>
      </c>
      <c r="AR627" s="128">
        <v>17816.085290184819</v>
      </c>
      <c r="AS627" s="128">
        <v>18421.275274414395</v>
      </c>
      <c r="AT627" s="128">
        <v>18548.525277080615</v>
      </c>
      <c r="AU627" s="128">
        <v>20339.376023168268</v>
      </c>
      <c r="AV627" s="128">
        <v>21799.964521761678</v>
      </c>
      <c r="AW627" s="128">
        <v>20662.920643294477</v>
      </c>
      <c r="AX627" s="128">
        <v>19555.939564968474</v>
      </c>
      <c r="AY627" s="128">
        <v>16971.389107216921</v>
      </c>
      <c r="AZ627" s="128">
        <v>17529.180509154648</v>
      </c>
      <c r="BA627" s="128">
        <v>16657.291818206053</v>
      </c>
      <c r="BB627" s="128">
        <v>16777.23133659528</v>
      </c>
      <c r="BC627" s="128">
        <v>16616.22053176806</v>
      </c>
      <c r="BD627" s="128">
        <v>15184.415929202689</v>
      </c>
      <c r="BE627" s="128">
        <v>13190.492184007275</v>
      </c>
      <c r="BF627" s="128">
        <v>8684.3323296669096</v>
      </c>
      <c r="BG627" s="128">
        <v>8212.332368323523</v>
      </c>
      <c r="BH627" s="133">
        <v>301372.98530260409</v>
      </c>
      <c r="BI627" s="128">
        <f t="shared" si="153"/>
        <v>52222.097883774863</v>
      </c>
      <c r="BJ627" s="128">
        <f t="shared" si="154"/>
        <v>47659.451725605897</v>
      </c>
      <c r="BK627" s="128">
        <f t="shared" si="155"/>
        <v>36969.800551495005</v>
      </c>
      <c r="BL627" s="128">
        <f t="shared" si="156"/>
        <v>176210.32891121216</v>
      </c>
      <c r="BM627" s="128">
        <f t="shared" si="157"/>
        <v>61887.793342968456</v>
      </c>
      <c r="BN627" s="128">
        <f t="shared" si="158"/>
        <v>45271.572811200393</v>
      </c>
    </row>
    <row r="628" spans="1:66">
      <c r="A628" s="132">
        <v>529</v>
      </c>
      <c r="B628" s="25" t="s">
        <v>28</v>
      </c>
      <c r="C628" s="133">
        <v>71925.274724948918</v>
      </c>
      <c r="D628" s="128"/>
      <c r="E628" s="128"/>
      <c r="F628" s="128"/>
      <c r="G628" s="128"/>
      <c r="H628" s="128"/>
      <c r="I628" s="128"/>
      <c r="J628" s="128"/>
      <c r="K628" s="128"/>
      <c r="L628" s="128"/>
      <c r="M628" s="128"/>
      <c r="N628" s="128"/>
      <c r="O628" s="128"/>
      <c r="P628" s="128"/>
      <c r="Q628" s="128"/>
      <c r="R628" s="128"/>
      <c r="S628" s="128"/>
      <c r="T628" s="128"/>
      <c r="U628" s="128"/>
      <c r="V628" s="128"/>
      <c r="W628" s="128"/>
      <c r="X628" s="128"/>
      <c r="Y628" s="128"/>
      <c r="Z628" s="128"/>
      <c r="AA628" s="128"/>
      <c r="AB628" s="128"/>
      <c r="AC628" s="128"/>
      <c r="AD628" s="128"/>
      <c r="AE628" s="128"/>
      <c r="AF628" s="128"/>
      <c r="AG628" s="128"/>
      <c r="AH628" s="128"/>
      <c r="AI628" s="128"/>
      <c r="AJ628" s="128"/>
      <c r="AK628" s="128"/>
      <c r="AL628" s="128"/>
      <c r="AM628" s="128"/>
      <c r="AN628" s="128"/>
      <c r="AO628" s="128"/>
      <c r="AP628" s="128">
        <v>4282.3405938313972</v>
      </c>
      <c r="AQ628" s="128">
        <v>4271.8310496991171</v>
      </c>
      <c r="AR628" s="128">
        <v>4633.5222983404901</v>
      </c>
      <c r="AS628" s="128">
        <v>4623.3453002936949</v>
      </c>
      <c r="AT628" s="128">
        <v>3665.0522142123318</v>
      </c>
      <c r="AU628" s="128">
        <v>4676.7787694133403</v>
      </c>
      <c r="AV628" s="128">
        <v>4851.4783920209866</v>
      </c>
      <c r="AW628" s="128">
        <v>4741.6778740649997</v>
      </c>
      <c r="AX628" s="128">
        <v>4270.1447410747478</v>
      </c>
      <c r="AY628" s="128">
        <v>3978.4040083910995</v>
      </c>
      <c r="AZ628" s="128">
        <v>4230.4492267605165</v>
      </c>
      <c r="BA628" s="128">
        <v>4276.7502438481315</v>
      </c>
      <c r="BB628" s="128">
        <v>4246.933393509602</v>
      </c>
      <c r="BC628" s="128">
        <v>4191.7749057354449</v>
      </c>
      <c r="BD628" s="128">
        <v>3686.6453926535937</v>
      </c>
      <c r="BE628" s="128">
        <v>3109.8351337987706</v>
      </c>
      <c r="BF628" s="128">
        <v>2153.4858169894883</v>
      </c>
      <c r="BG628" s="128">
        <v>2034.8253703111652</v>
      </c>
      <c r="BH628" s="133">
        <v>71925.274724948918</v>
      </c>
      <c r="BI628" s="128">
        <f t="shared" si="153"/>
        <v>13187.693941871003</v>
      </c>
      <c r="BJ628" s="128">
        <f t="shared" si="154"/>
        <v>11068.51089351032</v>
      </c>
      <c r="BK628" s="128">
        <f t="shared" si="155"/>
        <v>8288.3975145060267</v>
      </c>
      <c r="BL628" s="128">
        <f t="shared" si="156"/>
        <v>40787.006983413237</v>
      </c>
      <c r="BM628" s="128">
        <f t="shared" si="157"/>
        <v>15176.566619488463</v>
      </c>
      <c r="BN628" s="128">
        <f t="shared" si="158"/>
        <v>10984.791713753018</v>
      </c>
    </row>
    <row r="629" spans="1:66">
      <c r="A629" s="132">
        <v>530</v>
      </c>
      <c r="B629" s="25" t="s">
        <v>29</v>
      </c>
      <c r="C629" s="133">
        <v>17245.910799671157</v>
      </c>
      <c r="D629" s="128"/>
      <c r="E629" s="128"/>
      <c r="F629" s="128"/>
      <c r="G629" s="128"/>
      <c r="H629" s="128"/>
      <c r="I629" s="128"/>
      <c r="J629" s="128"/>
      <c r="K629" s="128"/>
      <c r="L629" s="128"/>
      <c r="M629" s="128"/>
      <c r="N629" s="128"/>
      <c r="O629" s="128"/>
      <c r="P629" s="128"/>
      <c r="Q629" s="128"/>
      <c r="R629" s="128"/>
      <c r="S629" s="128"/>
      <c r="T629" s="128"/>
      <c r="U629" s="128"/>
      <c r="V629" s="128"/>
      <c r="W629" s="128"/>
      <c r="X629" s="128"/>
      <c r="Y629" s="128"/>
      <c r="Z629" s="128"/>
      <c r="AA629" s="128"/>
      <c r="AB629" s="128"/>
      <c r="AC629" s="128"/>
      <c r="AD629" s="128"/>
      <c r="AE629" s="128"/>
      <c r="AF629" s="128"/>
      <c r="AG629" s="128"/>
      <c r="AH629" s="128"/>
      <c r="AI629" s="128"/>
      <c r="AJ629" s="128"/>
      <c r="AK629" s="128"/>
      <c r="AL629" s="128"/>
      <c r="AM629" s="128"/>
      <c r="AN629" s="128"/>
      <c r="AO629" s="128"/>
      <c r="AP629" s="128">
        <v>635.73952864729586</v>
      </c>
      <c r="AQ629" s="128">
        <v>718.67382836795491</v>
      </c>
      <c r="AR629" s="128">
        <v>796.90815443250699</v>
      </c>
      <c r="AS629" s="128">
        <v>860.61509818700972</v>
      </c>
      <c r="AT629" s="128">
        <v>535.1055887246298</v>
      </c>
      <c r="AU629" s="128">
        <v>608.12315461014157</v>
      </c>
      <c r="AV629" s="128">
        <v>706.65282957263059</v>
      </c>
      <c r="AW629" s="128">
        <v>865.78464916467317</v>
      </c>
      <c r="AX629" s="128">
        <v>906.74729954425709</v>
      </c>
      <c r="AY629" s="128">
        <v>1031.4596882847532</v>
      </c>
      <c r="AZ629" s="128">
        <v>1202.6722673747565</v>
      </c>
      <c r="BA629" s="128">
        <v>1467.5032258553101</v>
      </c>
      <c r="BB629" s="128">
        <v>1513.7182285265253</v>
      </c>
      <c r="BC629" s="128">
        <v>1538.4352343525907</v>
      </c>
      <c r="BD629" s="128">
        <v>1430.8547956715202</v>
      </c>
      <c r="BE629" s="128">
        <v>1177.93429165112</v>
      </c>
      <c r="BF629" s="128">
        <v>694.05655042525882</v>
      </c>
      <c r="BG629" s="128">
        <v>554.92638627822407</v>
      </c>
      <c r="BH629" s="133">
        <v>17245.910799671157</v>
      </c>
      <c r="BI629" s="128">
        <f t="shared" si="153"/>
        <v>2151.321511447758</v>
      </c>
      <c r="BJ629" s="128">
        <f t="shared" si="154"/>
        <v>1873.8655795711436</v>
      </c>
      <c r="BK629" s="128">
        <f t="shared" si="155"/>
        <v>1395.7206869116394</v>
      </c>
      <c r="BL629" s="128">
        <f t="shared" si="156"/>
        <v>9182.012970932481</v>
      </c>
      <c r="BM629" s="128">
        <f t="shared" si="157"/>
        <v>5396.207258378714</v>
      </c>
      <c r="BN629" s="128">
        <f t="shared" si="158"/>
        <v>3857.7720240261228</v>
      </c>
    </row>
    <row r="630" spans="1:66">
      <c r="A630" s="132">
        <v>531</v>
      </c>
      <c r="B630" s="25" t="s">
        <v>30</v>
      </c>
      <c r="C630" s="133">
        <v>5456.8107048054189</v>
      </c>
      <c r="D630" s="128"/>
      <c r="E630" s="128"/>
      <c r="F630" s="128"/>
      <c r="G630" s="128"/>
      <c r="H630" s="128"/>
      <c r="I630" s="128"/>
      <c r="J630" s="128"/>
      <c r="K630" s="128"/>
      <c r="L630" s="128"/>
      <c r="M630" s="128"/>
      <c r="N630" s="128"/>
      <c r="O630" s="128"/>
      <c r="P630" s="128"/>
      <c r="Q630" s="128"/>
      <c r="R630" s="128"/>
      <c r="S630" s="128"/>
      <c r="T630" s="128"/>
      <c r="U630" s="128"/>
      <c r="V630" s="128"/>
      <c r="W630" s="128"/>
      <c r="X630" s="128"/>
      <c r="Y630" s="128"/>
      <c r="Z630" s="128"/>
      <c r="AA630" s="128"/>
      <c r="AB630" s="128"/>
      <c r="AC630" s="128"/>
      <c r="AD630" s="128"/>
      <c r="AE630" s="128"/>
      <c r="AF630" s="128"/>
      <c r="AG630" s="128"/>
      <c r="AH630" s="128"/>
      <c r="AI630" s="128"/>
      <c r="AJ630" s="128"/>
      <c r="AK630" s="128"/>
      <c r="AL630" s="128"/>
      <c r="AM630" s="128"/>
      <c r="AN630" s="128"/>
      <c r="AO630" s="128"/>
      <c r="AP630" s="128">
        <v>267.86256573494768</v>
      </c>
      <c r="AQ630" s="128">
        <v>266.30471014359739</v>
      </c>
      <c r="AR630" s="128">
        <v>238.69207138760174</v>
      </c>
      <c r="AS630" s="128">
        <v>225.82039220774135</v>
      </c>
      <c r="AT630" s="128">
        <v>252.36506157452362</v>
      </c>
      <c r="AU630" s="128">
        <v>262.55928665361057</v>
      </c>
      <c r="AV630" s="128">
        <v>326.01279932599499</v>
      </c>
      <c r="AW630" s="128">
        <v>297.90947573058753</v>
      </c>
      <c r="AX630" s="128">
        <v>251.67119789628424</v>
      </c>
      <c r="AY630" s="128">
        <v>294.13917021365302</v>
      </c>
      <c r="AZ630" s="128">
        <v>299.97876562925853</v>
      </c>
      <c r="BA630" s="128">
        <v>386.00323524918559</v>
      </c>
      <c r="BB630" s="128">
        <v>428.72545231974823</v>
      </c>
      <c r="BC630" s="128">
        <v>452.0872426213661</v>
      </c>
      <c r="BD630" s="128">
        <v>374.66127247623496</v>
      </c>
      <c r="BE630" s="128">
        <v>336.1707040133391</v>
      </c>
      <c r="BF630" s="128">
        <v>236.46595683230134</v>
      </c>
      <c r="BG630" s="128">
        <v>259.38134479544215</v>
      </c>
      <c r="BH630" s="133">
        <v>5456.8107048054189</v>
      </c>
      <c r="BI630" s="128">
        <f t="shared" si="153"/>
        <v>772.85934726614687</v>
      </c>
      <c r="BJ630" s="128">
        <f t="shared" si="154"/>
        <v>621.40069661482607</v>
      </c>
      <c r="BK630" s="128">
        <f t="shared" si="155"/>
        <v>478.18545378226497</v>
      </c>
      <c r="BL630" s="128">
        <f t="shared" si="156"/>
        <v>2889.6926014759433</v>
      </c>
      <c r="BM630" s="128">
        <f t="shared" si="157"/>
        <v>1658.7665207386835</v>
      </c>
      <c r="BN630" s="128">
        <f t="shared" si="158"/>
        <v>1206.6792781173176</v>
      </c>
    </row>
    <row r="631" spans="1:66">
      <c r="A631" s="132">
        <v>532</v>
      </c>
      <c r="B631" s="25" t="s">
        <v>31</v>
      </c>
      <c r="C631" s="133">
        <v>96657.2093393533</v>
      </c>
      <c r="D631" s="128"/>
      <c r="E631" s="128"/>
      <c r="F631" s="128"/>
      <c r="G631" s="128"/>
      <c r="H631" s="128"/>
      <c r="I631" s="128"/>
      <c r="J631" s="128"/>
      <c r="K631" s="128"/>
      <c r="L631" s="128"/>
      <c r="M631" s="128"/>
      <c r="N631" s="128"/>
      <c r="O631" s="128"/>
      <c r="P631" s="128"/>
      <c r="Q631" s="128"/>
      <c r="R631" s="128"/>
      <c r="S631" s="128"/>
      <c r="T631" s="128"/>
      <c r="U631" s="128"/>
      <c r="V631" s="128"/>
      <c r="W631" s="128"/>
      <c r="X631" s="128"/>
      <c r="Y631" s="128"/>
      <c r="Z631" s="128"/>
      <c r="AA631" s="128"/>
      <c r="AB631" s="128"/>
      <c r="AC631" s="128"/>
      <c r="AD631" s="128"/>
      <c r="AE631" s="128"/>
      <c r="AF631" s="128"/>
      <c r="AG631" s="128"/>
      <c r="AH631" s="128"/>
      <c r="AI631" s="128"/>
      <c r="AJ631" s="128"/>
      <c r="AK631" s="128"/>
      <c r="AL631" s="128"/>
      <c r="AM631" s="128"/>
      <c r="AN631" s="128"/>
      <c r="AO631" s="128"/>
      <c r="AP631" s="128">
        <v>5622.2014134955662</v>
      </c>
      <c r="AQ631" s="128">
        <v>5930.7095806802081</v>
      </c>
      <c r="AR631" s="128">
        <v>5856.2678311989166</v>
      </c>
      <c r="AS631" s="128">
        <v>5616.5046862086674</v>
      </c>
      <c r="AT631" s="128">
        <v>5291.2459781262214</v>
      </c>
      <c r="AU631" s="128">
        <v>6066.5198027351453</v>
      </c>
      <c r="AV631" s="128">
        <v>6874.2890442642829</v>
      </c>
      <c r="AW631" s="128">
        <v>7462.4828844877793</v>
      </c>
      <c r="AX631" s="128">
        <v>7642.3826106093602</v>
      </c>
      <c r="AY631" s="128">
        <v>6626.558085593786</v>
      </c>
      <c r="AZ631" s="128">
        <v>6244.1808320774508</v>
      </c>
      <c r="BA631" s="128">
        <v>6151.6280871497402</v>
      </c>
      <c r="BB631" s="128">
        <v>5384.5659419387976</v>
      </c>
      <c r="BC631" s="128">
        <v>4778.6878760385498</v>
      </c>
      <c r="BD631" s="128">
        <v>3902.9558751951208</v>
      </c>
      <c r="BE631" s="128">
        <v>3138.0037167056807</v>
      </c>
      <c r="BF631" s="128">
        <v>1973.7883219167097</v>
      </c>
      <c r="BG631" s="128">
        <v>2094.236770931303</v>
      </c>
      <c r="BH631" s="133">
        <v>96657.2093393533</v>
      </c>
      <c r="BI631" s="128">
        <f t="shared" si="153"/>
        <v>17409.178825374693</v>
      </c>
      <c r="BJ631" s="128">
        <f t="shared" si="154"/>
        <v>14421.51136305424</v>
      </c>
      <c r="BK631" s="128">
        <f t="shared" si="155"/>
        <v>10907.75066433489</v>
      </c>
      <c r="BL631" s="128">
        <f t="shared" si="156"/>
        <v>59990.455141466031</v>
      </c>
      <c r="BM631" s="128">
        <f t="shared" si="157"/>
        <v>15887.672560787363</v>
      </c>
      <c r="BN631" s="128">
        <f t="shared" si="158"/>
        <v>11108.984684748815</v>
      </c>
    </row>
    <row r="632" spans="1:66">
      <c r="A632" s="132">
        <v>533</v>
      </c>
      <c r="B632" s="25" t="s">
        <v>32</v>
      </c>
      <c r="C632" s="133">
        <v>20537.890209519803</v>
      </c>
      <c r="D632" s="128"/>
      <c r="E632" s="128"/>
      <c r="F632" s="128"/>
      <c r="G632" s="128"/>
      <c r="H632" s="128"/>
      <c r="I632" s="128"/>
      <c r="J632" s="128"/>
      <c r="K632" s="128"/>
      <c r="L632" s="128"/>
      <c r="M632" s="128"/>
      <c r="N632" s="128"/>
      <c r="O632" s="128"/>
      <c r="P632" s="128"/>
      <c r="Q632" s="128"/>
      <c r="R632" s="128"/>
      <c r="S632" s="128"/>
      <c r="T632" s="128"/>
      <c r="U632" s="128"/>
      <c r="V632" s="128"/>
      <c r="W632" s="128"/>
      <c r="X632" s="128"/>
      <c r="Y632" s="128"/>
      <c r="Z632" s="128"/>
      <c r="AA632" s="128"/>
      <c r="AB632" s="128"/>
      <c r="AC632" s="128"/>
      <c r="AD632" s="128"/>
      <c r="AE632" s="128"/>
      <c r="AF632" s="128"/>
      <c r="AG632" s="128"/>
      <c r="AH632" s="128"/>
      <c r="AI632" s="128"/>
      <c r="AJ632" s="128"/>
      <c r="AK632" s="128"/>
      <c r="AL632" s="128"/>
      <c r="AM632" s="128"/>
      <c r="AN632" s="128"/>
      <c r="AO632" s="128"/>
      <c r="AP632" s="128">
        <v>1184.1673499708902</v>
      </c>
      <c r="AQ632" s="128">
        <v>1231.752500763675</v>
      </c>
      <c r="AR632" s="128">
        <v>1257.160962906813</v>
      </c>
      <c r="AS632" s="128">
        <v>1283.5552493268758</v>
      </c>
      <c r="AT632" s="128">
        <v>1048.1699528429845</v>
      </c>
      <c r="AU632" s="128">
        <v>1315.9224111168066</v>
      </c>
      <c r="AV632" s="128">
        <v>1363.2208854308067</v>
      </c>
      <c r="AW632" s="128">
        <v>1269.5550014283995</v>
      </c>
      <c r="AX632" s="128">
        <v>1190.7829575008902</v>
      </c>
      <c r="AY632" s="128">
        <v>1000.1800920777139</v>
      </c>
      <c r="AZ632" s="128">
        <v>1140.5730481445132</v>
      </c>
      <c r="BA632" s="128">
        <v>1197.304581598192</v>
      </c>
      <c r="BB632" s="128">
        <v>1334.5715097956115</v>
      </c>
      <c r="BC632" s="128">
        <v>1336.0047264143843</v>
      </c>
      <c r="BD632" s="128">
        <v>1108.5297621075576</v>
      </c>
      <c r="BE632" s="128">
        <v>940.89512672899718</v>
      </c>
      <c r="BF632" s="128">
        <v>648.39332562785899</v>
      </c>
      <c r="BG632" s="128">
        <v>687.15076573683518</v>
      </c>
      <c r="BH632" s="133">
        <v>20537.890209519803</v>
      </c>
      <c r="BI632" s="128">
        <f t="shared" si="153"/>
        <v>3673.0808136413784</v>
      </c>
      <c r="BJ632" s="128">
        <f t="shared" si="154"/>
        <v>3086.0217799139482</v>
      </c>
      <c r="BK632" s="128">
        <f t="shared" si="155"/>
        <v>2331.7252021698605</v>
      </c>
      <c r="BL632" s="128">
        <f t="shared" si="156"/>
        <v>11373.702539666669</v>
      </c>
      <c r="BM632" s="128">
        <f t="shared" si="157"/>
        <v>4720.973706615634</v>
      </c>
      <c r="BN632" s="128">
        <f t="shared" si="158"/>
        <v>3384.9689802012485</v>
      </c>
    </row>
    <row r="633" spans="1:66">
      <c r="A633" s="132">
        <v>534</v>
      </c>
      <c r="B633" s="25" t="s">
        <v>33</v>
      </c>
      <c r="C633" s="133">
        <v>281460.97771134536</v>
      </c>
      <c r="D633" s="128"/>
      <c r="E633" s="128"/>
      <c r="F633" s="128"/>
      <c r="G633" s="128"/>
      <c r="H633" s="128"/>
      <c r="I633" s="128"/>
      <c r="J633" s="128"/>
      <c r="K633" s="128"/>
      <c r="L633" s="128"/>
      <c r="M633" s="128"/>
      <c r="N633" s="128"/>
      <c r="O633" s="128"/>
      <c r="P633" s="128"/>
      <c r="Q633" s="128"/>
      <c r="R633" s="128"/>
      <c r="S633" s="128"/>
      <c r="T633" s="128"/>
      <c r="U633" s="128"/>
      <c r="V633" s="128"/>
      <c r="W633" s="128"/>
      <c r="X633" s="128"/>
      <c r="Y633" s="128"/>
      <c r="Z633" s="128"/>
      <c r="AA633" s="128"/>
      <c r="AB633" s="128"/>
      <c r="AC633" s="128"/>
      <c r="AD633" s="128"/>
      <c r="AE633" s="128"/>
      <c r="AF633" s="128"/>
      <c r="AG633" s="128"/>
      <c r="AH633" s="128"/>
      <c r="AI633" s="128"/>
      <c r="AJ633" s="128"/>
      <c r="AK633" s="128"/>
      <c r="AL633" s="128"/>
      <c r="AM633" s="128"/>
      <c r="AN633" s="128"/>
      <c r="AO633" s="128"/>
      <c r="AP633" s="128">
        <v>20937.129591761335</v>
      </c>
      <c r="AQ633" s="128">
        <v>21139.525601518824</v>
      </c>
      <c r="AR633" s="128">
        <v>20323.801944076706</v>
      </c>
      <c r="AS633" s="128">
        <v>18999.649530921452</v>
      </c>
      <c r="AT633" s="128">
        <v>18440.113543446139</v>
      </c>
      <c r="AU633" s="128">
        <v>21342.174730282175</v>
      </c>
      <c r="AV633" s="128">
        <v>22845.389003499949</v>
      </c>
      <c r="AW633" s="128">
        <v>23573.139975309139</v>
      </c>
      <c r="AX633" s="128">
        <v>21787.921008499892</v>
      </c>
      <c r="AY633" s="128">
        <v>17102.910306557351</v>
      </c>
      <c r="AZ633" s="128">
        <v>14768.484708146072</v>
      </c>
      <c r="BA633" s="128">
        <v>14431.922325241863</v>
      </c>
      <c r="BB633" s="128">
        <v>13377.663599903719</v>
      </c>
      <c r="BC633" s="128">
        <v>10632.64522155729</v>
      </c>
      <c r="BD633" s="128">
        <v>8251.1144974234539</v>
      </c>
      <c r="BE633" s="128">
        <v>6469.6535303315432</v>
      </c>
      <c r="BF633" s="128">
        <v>3981.150038769506</v>
      </c>
      <c r="BG633" s="128">
        <v>3056.5885540989211</v>
      </c>
      <c r="BH633" s="133">
        <v>281460.97771134536</v>
      </c>
      <c r="BI633" s="128">
        <f t="shared" si="153"/>
        <v>62400.457137356861</v>
      </c>
      <c r="BJ633" s="128">
        <f t="shared" si="154"/>
        <v>49634.044240813615</v>
      </c>
      <c r="BK633" s="128">
        <f t="shared" si="155"/>
        <v>37439.763074367591</v>
      </c>
      <c r="BL633" s="128">
        <f t="shared" si="156"/>
        <v>175269.5790132549</v>
      </c>
      <c r="BM633" s="128">
        <f t="shared" si="157"/>
        <v>32391.151842180712</v>
      </c>
      <c r="BN633" s="128">
        <f t="shared" si="158"/>
        <v>21758.506620623426</v>
      </c>
    </row>
    <row r="634" spans="1:66">
      <c r="A634" s="132">
        <v>535</v>
      </c>
      <c r="B634" s="25" t="s">
        <v>34</v>
      </c>
      <c r="C634" s="133">
        <v>17998.302916805569</v>
      </c>
      <c r="D634" s="128"/>
      <c r="E634" s="128"/>
      <c r="F634" s="128"/>
      <c r="G634" s="128"/>
      <c r="H634" s="128"/>
      <c r="I634" s="128"/>
      <c r="J634" s="128"/>
      <c r="K634" s="128"/>
      <c r="L634" s="128"/>
      <c r="M634" s="128"/>
      <c r="N634" s="128"/>
      <c r="O634" s="128"/>
      <c r="P634" s="128"/>
      <c r="Q634" s="128"/>
      <c r="R634" s="128"/>
      <c r="S634" s="128"/>
      <c r="T634" s="128"/>
      <c r="U634" s="128"/>
      <c r="V634" s="128"/>
      <c r="W634" s="128"/>
      <c r="X634" s="128"/>
      <c r="Y634" s="128"/>
      <c r="Z634" s="128"/>
      <c r="AA634" s="128"/>
      <c r="AB634" s="128"/>
      <c r="AC634" s="128"/>
      <c r="AD634" s="128"/>
      <c r="AE634" s="128"/>
      <c r="AF634" s="128"/>
      <c r="AG634" s="128"/>
      <c r="AH634" s="128"/>
      <c r="AI634" s="128"/>
      <c r="AJ634" s="128"/>
      <c r="AK634" s="128"/>
      <c r="AL634" s="128"/>
      <c r="AM634" s="128"/>
      <c r="AN634" s="128"/>
      <c r="AO634" s="128"/>
      <c r="AP634" s="128">
        <v>825.25954618372111</v>
      </c>
      <c r="AQ634" s="128">
        <v>1037.243397582555</v>
      </c>
      <c r="AR634" s="128">
        <v>1071.9786114504709</v>
      </c>
      <c r="AS634" s="128">
        <v>1112.5034711552839</v>
      </c>
      <c r="AT634" s="128">
        <v>545.27654414205972</v>
      </c>
      <c r="AU634" s="128">
        <v>771.37216356679096</v>
      </c>
      <c r="AV634" s="128">
        <v>874.52039795788744</v>
      </c>
      <c r="AW634" s="128">
        <v>966.95842342479614</v>
      </c>
      <c r="AX634" s="128">
        <v>1119.8765614423828</v>
      </c>
      <c r="AY634" s="128">
        <v>1111.5519737277721</v>
      </c>
      <c r="AZ634" s="128">
        <v>1242.2066554173425</v>
      </c>
      <c r="BA634" s="128">
        <v>1281.2086787948588</v>
      </c>
      <c r="BB634" s="128">
        <v>1394.4389391351333</v>
      </c>
      <c r="BC634" s="128">
        <v>1438.754826461035</v>
      </c>
      <c r="BD634" s="128">
        <v>1145.9594708932777</v>
      </c>
      <c r="BE634" s="128">
        <v>1014.0933022135177</v>
      </c>
      <c r="BF634" s="128">
        <v>593.77200202474683</v>
      </c>
      <c r="BG634" s="128">
        <v>451.32795123193364</v>
      </c>
      <c r="BH634" s="133">
        <v>17998.302916805569</v>
      </c>
      <c r="BI634" s="128">
        <f t="shared" si="153"/>
        <v>2934.481555216747</v>
      </c>
      <c r="BJ634" s="128">
        <f t="shared" si="154"/>
        <v>2300.9671821676261</v>
      </c>
      <c r="BK634" s="128">
        <f t="shared" si="155"/>
        <v>1657.7800152973437</v>
      </c>
      <c r="BL634" s="128">
        <f t="shared" si="156"/>
        <v>9752.4117260711373</v>
      </c>
      <c r="BM634" s="128">
        <f t="shared" si="157"/>
        <v>4643.9075528245103</v>
      </c>
      <c r="BN634" s="128">
        <f t="shared" si="158"/>
        <v>3205.1527263634757</v>
      </c>
    </row>
    <row r="635" spans="1:66">
      <c r="A635" s="132">
        <v>536</v>
      </c>
      <c r="B635" s="25" t="s">
        <v>35</v>
      </c>
      <c r="C635" s="133">
        <v>167262.74858698001</v>
      </c>
      <c r="D635" s="128"/>
      <c r="E635" s="128"/>
      <c r="F635" s="128"/>
      <c r="G635" s="128"/>
      <c r="H635" s="128"/>
      <c r="I635" s="128"/>
      <c r="J635" s="128"/>
      <c r="K635" s="128"/>
      <c r="L635" s="128"/>
      <c r="M635" s="128"/>
      <c r="N635" s="128"/>
      <c r="O635" s="128"/>
      <c r="P635" s="128"/>
      <c r="Q635" s="128"/>
      <c r="R635" s="128"/>
      <c r="S635" s="128"/>
      <c r="T635" s="128"/>
      <c r="U635" s="128"/>
      <c r="V635" s="128"/>
      <c r="W635" s="128"/>
      <c r="X635" s="128"/>
      <c r="Y635" s="128"/>
      <c r="Z635" s="128"/>
      <c r="AA635" s="128"/>
      <c r="AB635" s="128"/>
      <c r="AC635" s="128"/>
      <c r="AD635" s="128"/>
      <c r="AE635" s="128"/>
      <c r="AF635" s="128"/>
      <c r="AG635" s="128"/>
      <c r="AH635" s="128"/>
      <c r="AI635" s="128"/>
      <c r="AJ635" s="128"/>
      <c r="AK635" s="128"/>
      <c r="AL635" s="128"/>
      <c r="AM635" s="128"/>
      <c r="AN635" s="128"/>
      <c r="AO635" s="128"/>
      <c r="AP635" s="128">
        <v>8328.3408925616168</v>
      </c>
      <c r="AQ635" s="128">
        <v>9061.1618835851805</v>
      </c>
      <c r="AR635" s="128">
        <v>9525.0754861529931</v>
      </c>
      <c r="AS635" s="128">
        <v>10400.682544322462</v>
      </c>
      <c r="AT635" s="128">
        <v>10250.518133425168</v>
      </c>
      <c r="AU635" s="128">
        <v>10025.492227051949</v>
      </c>
      <c r="AV635" s="128">
        <v>11006.365161682188</v>
      </c>
      <c r="AW635" s="128">
        <v>11824.166867738084</v>
      </c>
      <c r="AX635" s="128">
        <v>12040.329146053404</v>
      </c>
      <c r="AY635" s="128">
        <v>11386.164105105428</v>
      </c>
      <c r="AZ635" s="128">
        <v>11437.365990809172</v>
      </c>
      <c r="BA635" s="128">
        <v>10791.77672657225</v>
      </c>
      <c r="BB635" s="128">
        <v>9840.6028372467954</v>
      </c>
      <c r="BC635" s="128">
        <v>8669.0663960313868</v>
      </c>
      <c r="BD635" s="128">
        <v>7377.6787677518259</v>
      </c>
      <c r="BE635" s="128">
        <v>6374.462104348012</v>
      </c>
      <c r="BF635" s="128">
        <v>4379.7580099050801</v>
      </c>
      <c r="BG635" s="128">
        <v>4543.7413066370373</v>
      </c>
      <c r="BH635" s="133">
        <v>167262.74858698001</v>
      </c>
      <c r="BI635" s="128">
        <f t="shared" si="153"/>
        <v>26914.57826229979</v>
      </c>
      <c r="BJ635" s="128">
        <f t="shared" si="154"/>
        <v>26366.245969439427</v>
      </c>
      <c r="BK635" s="128">
        <f t="shared" si="155"/>
        <v>20651.200677747631</v>
      </c>
      <c r="BL635" s="128">
        <f t="shared" si="156"/>
        <v>102763.05421341342</v>
      </c>
      <c r="BM635" s="128">
        <f t="shared" si="157"/>
        <v>31344.706584673339</v>
      </c>
      <c r="BN635" s="128">
        <f t="shared" si="158"/>
        <v>22675.640188641955</v>
      </c>
    </row>
    <row r="636" spans="1:66">
      <c r="A636" s="132">
        <v>537</v>
      </c>
      <c r="B636" s="25" t="s">
        <v>36</v>
      </c>
      <c r="C636" s="133">
        <v>165051.77136145058</v>
      </c>
      <c r="D636" s="128"/>
      <c r="E636" s="128"/>
      <c r="F636" s="128"/>
      <c r="G636" s="128"/>
      <c r="H636" s="128"/>
      <c r="I636" s="128"/>
      <c r="J636" s="128"/>
      <c r="K636" s="128"/>
      <c r="L636" s="128"/>
      <c r="M636" s="128"/>
      <c r="N636" s="128"/>
      <c r="O636" s="128"/>
      <c r="P636" s="128"/>
      <c r="Q636" s="128"/>
      <c r="R636" s="128"/>
      <c r="S636" s="128"/>
      <c r="T636" s="128"/>
      <c r="U636" s="128"/>
      <c r="V636" s="128"/>
      <c r="W636" s="128"/>
      <c r="X636" s="128"/>
      <c r="Y636" s="128"/>
      <c r="Z636" s="128"/>
      <c r="AA636" s="128"/>
      <c r="AB636" s="128"/>
      <c r="AC636" s="128"/>
      <c r="AD636" s="128"/>
      <c r="AE636" s="128"/>
      <c r="AF636" s="128"/>
      <c r="AG636" s="128"/>
      <c r="AH636" s="128"/>
      <c r="AI636" s="128"/>
      <c r="AJ636" s="128"/>
      <c r="AK636" s="128"/>
      <c r="AL636" s="128"/>
      <c r="AM636" s="128"/>
      <c r="AN636" s="128"/>
      <c r="AO636" s="128"/>
      <c r="AP636" s="128">
        <v>8437.3034653473369</v>
      </c>
      <c r="AQ636" s="128">
        <v>8936.2828282674818</v>
      </c>
      <c r="AR636" s="128">
        <v>9697.4176639306752</v>
      </c>
      <c r="AS636" s="128">
        <v>10195.131873012444</v>
      </c>
      <c r="AT636" s="128">
        <v>9833.7829945978228</v>
      </c>
      <c r="AU636" s="128">
        <v>10265.17982924074</v>
      </c>
      <c r="AV636" s="128">
        <v>10872.549511859532</v>
      </c>
      <c r="AW636" s="128">
        <v>11805.063541270647</v>
      </c>
      <c r="AX636" s="128">
        <v>11626.391283639845</v>
      </c>
      <c r="AY636" s="128">
        <v>10793.009788759588</v>
      </c>
      <c r="AZ636" s="128">
        <v>10455.457906505304</v>
      </c>
      <c r="BA636" s="128">
        <v>10113.246460969878</v>
      </c>
      <c r="BB636" s="128">
        <v>9830.321287712075</v>
      </c>
      <c r="BC636" s="128">
        <v>9017.9253743378249</v>
      </c>
      <c r="BD636" s="128">
        <v>7788.0182663183405</v>
      </c>
      <c r="BE636" s="128">
        <v>6727.2476185511641</v>
      </c>
      <c r="BF636" s="128">
        <v>4391.0492726249749</v>
      </c>
      <c r="BG636" s="128">
        <v>4266.3923945048973</v>
      </c>
      <c r="BH636" s="133">
        <v>165051.77136145058</v>
      </c>
      <c r="BI636" s="128">
        <f t="shared" si="153"/>
        <v>27071.003957545494</v>
      </c>
      <c r="BJ636" s="128">
        <f t="shared" si="154"/>
        <v>25847.365465968673</v>
      </c>
      <c r="BK636" s="128">
        <f t="shared" si="155"/>
        <v>20028.914867610267</v>
      </c>
      <c r="BL636" s="128">
        <f t="shared" si="156"/>
        <v>99673.055353760399</v>
      </c>
      <c r="BM636" s="128">
        <f t="shared" si="157"/>
        <v>32190.632926337203</v>
      </c>
      <c r="BN636" s="128">
        <f t="shared" si="158"/>
        <v>23172.707551999374</v>
      </c>
    </row>
    <row r="637" spans="1:66">
      <c r="A637" s="132">
        <v>538</v>
      </c>
      <c r="B637" s="25" t="s">
        <v>37</v>
      </c>
      <c r="C637" s="133">
        <v>79650.285879103569</v>
      </c>
      <c r="D637" s="128"/>
      <c r="E637" s="128"/>
      <c r="F637" s="128"/>
      <c r="G637" s="128"/>
      <c r="H637" s="128"/>
      <c r="I637" s="128"/>
      <c r="J637" s="128"/>
      <c r="K637" s="128"/>
      <c r="L637" s="128"/>
      <c r="M637" s="128"/>
      <c r="N637" s="128"/>
      <c r="O637" s="128"/>
      <c r="P637" s="128"/>
      <c r="Q637" s="128"/>
      <c r="R637" s="128"/>
      <c r="S637" s="128"/>
      <c r="T637" s="128"/>
      <c r="U637" s="128"/>
      <c r="V637" s="128"/>
      <c r="W637" s="128"/>
      <c r="X637" s="128"/>
      <c r="Y637" s="128"/>
      <c r="Z637" s="128"/>
      <c r="AA637" s="128"/>
      <c r="AB637" s="128"/>
      <c r="AC637" s="128"/>
      <c r="AD637" s="128"/>
      <c r="AE637" s="128"/>
      <c r="AF637" s="128"/>
      <c r="AG637" s="128"/>
      <c r="AH637" s="128"/>
      <c r="AI637" s="128"/>
      <c r="AJ637" s="128"/>
      <c r="AK637" s="128"/>
      <c r="AL637" s="128"/>
      <c r="AM637" s="128"/>
      <c r="AN637" s="128"/>
      <c r="AO637" s="128"/>
      <c r="AP637" s="128">
        <v>4156.9472576660137</v>
      </c>
      <c r="AQ637" s="128">
        <v>4271.8884220764457</v>
      </c>
      <c r="AR637" s="128">
        <v>4603.3308418176603</v>
      </c>
      <c r="AS637" s="128">
        <v>4740.8546755638499</v>
      </c>
      <c r="AT637" s="128">
        <v>4455.0215373271221</v>
      </c>
      <c r="AU637" s="128">
        <v>4474.7324664904518</v>
      </c>
      <c r="AV637" s="128">
        <v>5110.3213899987231</v>
      </c>
      <c r="AW637" s="128">
        <v>4982.6931661092785</v>
      </c>
      <c r="AX637" s="128">
        <v>4710.9463228331633</v>
      </c>
      <c r="AY637" s="128">
        <v>4242.5039660613984</v>
      </c>
      <c r="AZ637" s="128">
        <v>4509.8895594692694</v>
      </c>
      <c r="BA637" s="128">
        <v>5028.3450435242321</v>
      </c>
      <c r="BB637" s="128">
        <v>5320.5490886408788</v>
      </c>
      <c r="BC637" s="128">
        <v>5218.93511002995</v>
      </c>
      <c r="BD637" s="128">
        <v>4627.4197343450633</v>
      </c>
      <c r="BE637" s="128">
        <v>4091.1386175278262</v>
      </c>
      <c r="BF637" s="128">
        <v>2651.9676204457223</v>
      </c>
      <c r="BG637" s="128">
        <v>2452.8010591765178</v>
      </c>
      <c r="BH637" s="133">
        <v>79650.285879103569</v>
      </c>
      <c r="BI637" s="128">
        <f t="shared" si="153"/>
        <v>13032.166521560121</v>
      </c>
      <c r="BJ637" s="128">
        <f t="shared" si="154"/>
        <v>11957.874717981569</v>
      </c>
      <c r="BK637" s="128">
        <f t="shared" si="155"/>
        <v>9195.876212890973</v>
      </c>
      <c r="BL637" s="128">
        <f t="shared" si="156"/>
        <v>44731.344410680053</v>
      </c>
      <c r="BM637" s="128">
        <f t="shared" si="157"/>
        <v>19042.262141525076</v>
      </c>
      <c r="BN637" s="128">
        <f t="shared" si="158"/>
        <v>13823.32703149513</v>
      </c>
    </row>
    <row r="638" spans="1:66">
      <c r="A638" s="132">
        <v>539</v>
      </c>
      <c r="B638" s="25" t="s">
        <v>38</v>
      </c>
      <c r="C638" s="133">
        <v>7769.7182169697826</v>
      </c>
      <c r="D638" s="128"/>
      <c r="E638" s="128"/>
      <c r="F638" s="128"/>
      <c r="G638" s="128"/>
      <c r="H638" s="128"/>
      <c r="I638" s="128"/>
      <c r="J638" s="128"/>
      <c r="K638" s="128"/>
      <c r="L638" s="128"/>
      <c r="M638" s="128"/>
      <c r="N638" s="128"/>
      <c r="O638" s="128"/>
      <c r="P638" s="128"/>
      <c r="Q638" s="128"/>
      <c r="R638" s="128"/>
      <c r="S638" s="128"/>
      <c r="T638" s="128"/>
      <c r="U638" s="128"/>
      <c r="V638" s="128"/>
      <c r="W638" s="128"/>
      <c r="X638" s="128"/>
      <c r="Y638" s="128"/>
      <c r="Z638" s="128"/>
      <c r="AA638" s="128"/>
      <c r="AB638" s="128"/>
      <c r="AC638" s="128"/>
      <c r="AD638" s="128"/>
      <c r="AE638" s="128"/>
      <c r="AF638" s="128"/>
      <c r="AG638" s="128"/>
      <c r="AH638" s="128"/>
      <c r="AI638" s="128"/>
      <c r="AJ638" s="128"/>
      <c r="AK638" s="128"/>
      <c r="AL638" s="128"/>
      <c r="AM638" s="128"/>
      <c r="AN638" s="128"/>
      <c r="AO638" s="128"/>
      <c r="AP638" s="128">
        <v>346.29732637227255</v>
      </c>
      <c r="AQ638" s="128">
        <v>318.22698236047552</v>
      </c>
      <c r="AR638" s="128">
        <v>414.40922742204168</v>
      </c>
      <c r="AS638" s="128">
        <v>455.01747828129692</v>
      </c>
      <c r="AT638" s="128">
        <v>254.26803055880495</v>
      </c>
      <c r="AU638" s="128">
        <v>321.93089747915445</v>
      </c>
      <c r="AV638" s="128">
        <v>325.42915762752421</v>
      </c>
      <c r="AW638" s="128">
        <v>401.55729188382588</v>
      </c>
      <c r="AX638" s="128">
        <v>378.0693697826523</v>
      </c>
      <c r="AY638" s="128">
        <v>410.16675625818539</v>
      </c>
      <c r="AZ638" s="128">
        <v>499.92137181116163</v>
      </c>
      <c r="BA638" s="128">
        <v>609.3995283780464</v>
      </c>
      <c r="BB638" s="128">
        <v>596.61852571415398</v>
      </c>
      <c r="BC638" s="128">
        <v>754.02029361791574</v>
      </c>
      <c r="BD638" s="128">
        <v>597.96855849738677</v>
      </c>
      <c r="BE638" s="128">
        <v>512.70126241606863</v>
      </c>
      <c r="BF638" s="128">
        <v>297.76631814965384</v>
      </c>
      <c r="BG638" s="128">
        <v>275.94984035916116</v>
      </c>
      <c r="BH638" s="133">
        <v>7769.7182169697826</v>
      </c>
      <c r="BI638" s="128">
        <f t="shared" si="153"/>
        <v>1078.9335361547896</v>
      </c>
      <c r="BJ638" s="128">
        <f t="shared" si="154"/>
        <v>957.93104529332686</v>
      </c>
      <c r="BK638" s="128">
        <f t="shared" si="155"/>
        <v>709.2855088401019</v>
      </c>
      <c r="BL638" s="128">
        <f t="shared" si="156"/>
        <v>3979.3679208060275</v>
      </c>
      <c r="BM638" s="128">
        <f t="shared" si="157"/>
        <v>2438.4062730401861</v>
      </c>
      <c r="BN638" s="128">
        <f t="shared" si="158"/>
        <v>1684.3859794222703</v>
      </c>
    </row>
    <row r="639" spans="1:66">
      <c r="A639" s="132">
        <v>540</v>
      </c>
      <c r="B639" s="25" t="s">
        <v>39</v>
      </c>
      <c r="C639" s="133">
        <v>55194.929829771369</v>
      </c>
      <c r="D639" s="128"/>
      <c r="E639" s="128"/>
      <c r="F639" s="128"/>
      <c r="G639" s="128"/>
      <c r="H639" s="128"/>
      <c r="I639" s="128"/>
      <c r="J639" s="128"/>
      <c r="K639" s="128"/>
      <c r="L639" s="128"/>
      <c r="M639" s="128"/>
      <c r="N639" s="128"/>
      <c r="O639" s="128"/>
      <c r="P639" s="128"/>
      <c r="Q639" s="128"/>
      <c r="R639" s="128"/>
      <c r="S639" s="128"/>
      <c r="T639" s="128"/>
      <c r="U639" s="128"/>
      <c r="V639" s="128"/>
      <c r="W639" s="128"/>
      <c r="X639" s="128"/>
      <c r="Y639" s="128"/>
      <c r="Z639" s="128"/>
      <c r="AA639" s="128"/>
      <c r="AB639" s="128"/>
      <c r="AC639" s="128"/>
      <c r="AD639" s="128"/>
      <c r="AE639" s="128"/>
      <c r="AF639" s="128"/>
      <c r="AG639" s="128"/>
      <c r="AH639" s="128"/>
      <c r="AI639" s="128"/>
      <c r="AJ639" s="128"/>
      <c r="AK639" s="128"/>
      <c r="AL639" s="128"/>
      <c r="AM639" s="128"/>
      <c r="AN639" s="128"/>
      <c r="AO639" s="128"/>
      <c r="AP639" s="128">
        <v>2984.4222107984251</v>
      </c>
      <c r="AQ639" s="128">
        <v>3484.9697836632695</v>
      </c>
      <c r="AR639" s="128">
        <v>3962.7518268969457</v>
      </c>
      <c r="AS639" s="128">
        <v>3626.2743181886599</v>
      </c>
      <c r="AT639" s="128">
        <v>2578.440660538713</v>
      </c>
      <c r="AU639" s="128">
        <v>2122.8440915478013</v>
      </c>
      <c r="AV639" s="128">
        <v>2753.6394734678297</v>
      </c>
      <c r="AW639" s="128">
        <v>3395.1489824629143</v>
      </c>
      <c r="AX639" s="128">
        <v>3759.055707236028</v>
      </c>
      <c r="AY639" s="128">
        <v>3684.9863892321046</v>
      </c>
      <c r="AZ639" s="128">
        <v>3985.3291178890681</v>
      </c>
      <c r="BA639" s="128">
        <v>3906.773798944977</v>
      </c>
      <c r="BB639" s="128">
        <v>3578.520054200113</v>
      </c>
      <c r="BC639" s="128">
        <v>3303.2432294489422</v>
      </c>
      <c r="BD639" s="128">
        <v>2762.3284640265838</v>
      </c>
      <c r="BE639" s="128">
        <v>2601.0931929937778</v>
      </c>
      <c r="BF639" s="128">
        <v>1578.6921004839937</v>
      </c>
      <c r="BG639" s="128">
        <v>1126.4164277512259</v>
      </c>
      <c r="BH639" s="133">
        <v>55194.929829771369</v>
      </c>
      <c r="BI639" s="128">
        <f t="shared" si="153"/>
        <v>10432.143821358641</v>
      </c>
      <c r="BJ639" s="128">
        <f t="shared" si="154"/>
        <v>8582.3660748655402</v>
      </c>
      <c r="BK639" s="128">
        <f t="shared" si="155"/>
        <v>6204.7149787273729</v>
      </c>
      <c r="BL639" s="128">
        <f t="shared" si="156"/>
        <v>31215.248002795015</v>
      </c>
      <c r="BM639" s="128">
        <f t="shared" si="157"/>
        <v>11371.773414704523</v>
      </c>
      <c r="BN639" s="128">
        <f t="shared" si="158"/>
        <v>8068.5301852555822</v>
      </c>
    </row>
    <row r="640" spans="1:66">
      <c r="A640" s="132">
        <v>541</v>
      </c>
      <c r="B640" s="25" t="s">
        <v>40</v>
      </c>
      <c r="C640" s="133">
        <v>132130.95223842698</v>
      </c>
      <c r="D640" s="128"/>
      <c r="E640" s="128"/>
      <c r="F640" s="128"/>
      <c r="G640" s="128"/>
      <c r="H640" s="128"/>
      <c r="I640" s="128"/>
      <c r="J640" s="128"/>
      <c r="K640" s="128"/>
      <c r="L640" s="128"/>
      <c r="M640" s="128"/>
      <c r="N640" s="128"/>
      <c r="O640" s="128"/>
      <c r="P640" s="128"/>
      <c r="Q640" s="128"/>
      <c r="R640" s="128"/>
      <c r="S640" s="128"/>
      <c r="T640" s="128"/>
      <c r="U640" s="128"/>
      <c r="V640" s="128"/>
      <c r="W640" s="128"/>
      <c r="X640" s="128"/>
      <c r="Y640" s="128"/>
      <c r="Z640" s="128"/>
      <c r="AA640" s="128"/>
      <c r="AB640" s="128"/>
      <c r="AC640" s="128"/>
      <c r="AD640" s="128"/>
      <c r="AE640" s="128"/>
      <c r="AF640" s="128"/>
      <c r="AG640" s="128"/>
      <c r="AH640" s="128"/>
      <c r="AI640" s="128"/>
      <c r="AJ640" s="128"/>
      <c r="AK640" s="128"/>
      <c r="AL640" s="128"/>
      <c r="AM640" s="128"/>
      <c r="AN640" s="128"/>
      <c r="AO640" s="128"/>
      <c r="AP640" s="128">
        <v>5714.6422322014032</v>
      </c>
      <c r="AQ640" s="128">
        <v>7048.6440894174211</v>
      </c>
      <c r="AR640" s="128">
        <v>8114.0195481346127</v>
      </c>
      <c r="AS640" s="128">
        <v>8918.8039319556083</v>
      </c>
      <c r="AT640" s="128">
        <v>8357.0834865644501</v>
      </c>
      <c r="AU640" s="128">
        <v>7463.3227237194114</v>
      </c>
      <c r="AV640" s="128">
        <v>7056.5381317476294</v>
      </c>
      <c r="AW640" s="128">
        <v>8538.1046021086331</v>
      </c>
      <c r="AX640" s="128">
        <v>9031.4026702492138</v>
      </c>
      <c r="AY640" s="128">
        <v>8465.0476352237347</v>
      </c>
      <c r="AZ640" s="128">
        <v>8193.4399552670202</v>
      </c>
      <c r="BA640" s="128">
        <v>8503.7602912807124</v>
      </c>
      <c r="BB640" s="128">
        <v>7877.3981503596342</v>
      </c>
      <c r="BC640" s="128">
        <v>6996.4782230442343</v>
      </c>
      <c r="BD640" s="128">
        <v>5857.0516352972199</v>
      </c>
      <c r="BE640" s="128">
        <v>5903.03637235924</v>
      </c>
      <c r="BF640" s="128">
        <v>4764.0329926780278</v>
      </c>
      <c r="BG640" s="128">
        <v>5328.1455668187627</v>
      </c>
      <c r="BH640" s="133">
        <v>132130.95223842698</v>
      </c>
      <c r="BI640" s="128">
        <f t="shared" si="153"/>
        <v>20877.305869753436</v>
      </c>
      <c r="BJ640" s="128">
        <f t="shared" si="154"/>
        <v>22144.299147400827</v>
      </c>
      <c r="BK640" s="128">
        <f t="shared" si="155"/>
        <v>17275.887418520058</v>
      </c>
      <c r="BL640" s="128">
        <f t="shared" si="156"/>
        <v>77053.619219302695</v>
      </c>
      <c r="BM640" s="128">
        <f t="shared" si="157"/>
        <v>28848.744790197485</v>
      </c>
      <c r="BN640" s="128">
        <f t="shared" si="158"/>
        <v>21852.266567153252</v>
      </c>
    </row>
    <row r="641" spans="1:66">
      <c r="A641" s="132">
        <v>542</v>
      </c>
      <c r="B641" s="25" t="s">
        <v>41</v>
      </c>
      <c r="C641" s="133">
        <v>10959.096607762436</v>
      </c>
      <c r="D641" s="128"/>
      <c r="E641" s="128"/>
      <c r="F641" s="128"/>
      <c r="G641" s="128"/>
      <c r="H641" s="128"/>
      <c r="I641" s="128"/>
      <c r="J641" s="128"/>
      <c r="K641" s="128"/>
      <c r="L641" s="128"/>
      <c r="M641" s="128"/>
      <c r="N641" s="128"/>
      <c r="O641" s="128"/>
      <c r="P641" s="128"/>
      <c r="Q641" s="128"/>
      <c r="R641" s="128"/>
      <c r="S641" s="128"/>
      <c r="T641" s="128"/>
      <c r="U641" s="128"/>
      <c r="V641" s="128"/>
      <c r="W641" s="128"/>
      <c r="X641" s="128"/>
      <c r="Y641" s="128"/>
      <c r="Z641" s="128"/>
      <c r="AA641" s="128"/>
      <c r="AB641" s="128"/>
      <c r="AC641" s="128"/>
      <c r="AD641" s="128"/>
      <c r="AE641" s="128"/>
      <c r="AF641" s="128"/>
      <c r="AG641" s="128"/>
      <c r="AH641" s="128"/>
      <c r="AI641" s="128"/>
      <c r="AJ641" s="128"/>
      <c r="AK641" s="128"/>
      <c r="AL641" s="128"/>
      <c r="AM641" s="128"/>
      <c r="AN641" s="128"/>
      <c r="AO641" s="128"/>
      <c r="AP641" s="128">
        <v>487.96841460329188</v>
      </c>
      <c r="AQ641" s="128">
        <v>469.64408173962488</v>
      </c>
      <c r="AR641" s="128">
        <v>747.91085724925028</v>
      </c>
      <c r="AS641" s="128">
        <v>721.50418663077312</v>
      </c>
      <c r="AT641" s="128">
        <v>366.45668951500096</v>
      </c>
      <c r="AU641" s="128">
        <v>417.60390061241253</v>
      </c>
      <c r="AV641" s="128">
        <v>622.25511088306394</v>
      </c>
      <c r="AW641" s="128">
        <v>508.71817135561105</v>
      </c>
      <c r="AX641" s="128">
        <v>657.22409292383327</v>
      </c>
      <c r="AY641" s="128">
        <v>640.14381461702465</v>
      </c>
      <c r="AZ641" s="128">
        <v>615.73543325411686</v>
      </c>
      <c r="BA641" s="128">
        <v>683.10943301011253</v>
      </c>
      <c r="BB641" s="128">
        <v>859.85844212630855</v>
      </c>
      <c r="BC641" s="128">
        <v>948.4272866851087</v>
      </c>
      <c r="BD641" s="128">
        <v>854.94210730630311</v>
      </c>
      <c r="BE641" s="128">
        <v>672.65359588286231</v>
      </c>
      <c r="BF641" s="128">
        <v>387.57569179067502</v>
      </c>
      <c r="BG641" s="128">
        <v>297.36529757706455</v>
      </c>
      <c r="BH641" s="133">
        <v>10959.096607762436</v>
      </c>
      <c r="BI641" s="128">
        <f t="shared" si="153"/>
        <v>1705.523353592167</v>
      </c>
      <c r="BJ641" s="128">
        <f t="shared" si="154"/>
        <v>1536.7073904953243</v>
      </c>
      <c r="BK641" s="128">
        <f t="shared" si="155"/>
        <v>1087.9608761457741</v>
      </c>
      <c r="BL641" s="128">
        <f t="shared" si="156"/>
        <v>5659.7067629497933</v>
      </c>
      <c r="BM641" s="128">
        <f t="shared" si="157"/>
        <v>3160.9639792420139</v>
      </c>
      <c r="BN641" s="128">
        <f t="shared" si="158"/>
        <v>2212.5366925569051</v>
      </c>
    </row>
    <row r="642" spans="1:66">
      <c r="A642" s="132">
        <v>543</v>
      </c>
      <c r="B642" s="25" t="s">
        <v>42</v>
      </c>
      <c r="C642" s="133">
        <v>100716.82290878569</v>
      </c>
      <c r="D642" s="128"/>
      <c r="E642" s="128"/>
      <c r="F642" s="128"/>
      <c r="G642" s="128"/>
      <c r="H642" s="128"/>
      <c r="I642" s="128"/>
      <c r="J642" s="128"/>
      <c r="K642" s="128"/>
      <c r="L642" s="128"/>
      <c r="M642" s="128"/>
      <c r="N642" s="128"/>
      <c r="O642" s="128"/>
      <c r="P642" s="128"/>
      <c r="Q642" s="128"/>
      <c r="R642" s="128"/>
      <c r="S642" s="128"/>
      <c r="T642" s="128"/>
      <c r="U642" s="128"/>
      <c r="V642" s="128"/>
      <c r="W642" s="128"/>
      <c r="X642" s="128"/>
      <c r="Y642" s="128"/>
      <c r="Z642" s="128"/>
      <c r="AA642" s="128"/>
      <c r="AB642" s="128"/>
      <c r="AC642" s="128"/>
      <c r="AD642" s="128"/>
      <c r="AE642" s="128"/>
      <c r="AF642" s="128"/>
      <c r="AG642" s="128"/>
      <c r="AH642" s="128"/>
      <c r="AI642" s="128"/>
      <c r="AJ642" s="128"/>
      <c r="AK642" s="128"/>
      <c r="AL642" s="128"/>
      <c r="AM642" s="128"/>
      <c r="AN642" s="128"/>
      <c r="AO642" s="128"/>
      <c r="AP642" s="128">
        <v>5488.1609620620875</v>
      </c>
      <c r="AQ642" s="128">
        <v>4328.9347202200261</v>
      </c>
      <c r="AR642" s="128">
        <v>4263.0372709812436</v>
      </c>
      <c r="AS642" s="128">
        <v>5105.3932963022935</v>
      </c>
      <c r="AT642" s="128">
        <v>7395.0866346147559</v>
      </c>
      <c r="AU642" s="128">
        <v>10537.484833590821</v>
      </c>
      <c r="AV642" s="128">
        <v>11542.68498365752</v>
      </c>
      <c r="AW642" s="128">
        <v>10889.603186643544</v>
      </c>
      <c r="AX642" s="128">
        <v>8655.9280917984033</v>
      </c>
      <c r="AY642" s="128">
        <v>6442.4824831343976</v>
      </c>
      <c r="AZ642" s="128">
        <v>5499.8827959094042</v>
      </c>
      <c r="BA642" s="128">
        <v>4882.9936968395214</v>
      </c>
      <c r="BB642" s="128">
        <v>4200.9155241765593</v>
      </c>
      <c r="BC642" s="128">
        <v>3661.8218280804545</v>
      </c>
      <c r="BD642" s="128">
        <v>2773.1685367652167</v>
      </c>
      <c r="BE642" s="128">
        <v>2172.6258945147592</v>
      </c>
      <c r="BF642" s="128">
        <v>1365.0990120834072</v>
      </c>
      <c r="BG642" s="128">
        <v>1511.519157411286</v>
      </c>
      <c r="BH642" s="133">
        <v>100716.82290878569</v>
      </c>
      <c r="BI642" s="128">
        <f t="shared" si="153"/>
        <v>14080.132953263357</v>
      </c>
      <c r="BJ642" s="128">
        <f t="shared" si="154"/>
        <v>15058.302293505794</v>
      </c>
      <c r="BK642" s="128">
        <f t="shared" si="155"/>
        <v>12500.479930917048</v>
      </c>
      <c r="BL642" s="128">
        <f t="shared" si="156"/>
        <v>72089.219548885842</v>
      </c>
      <c r="BM642" s="128">
        <f t="shared" si="157"/>
        <v>11484.234428855125</v>
      </c>
      <c r="BN642" s="128">
        <f t="shared" si="158"/>
        <v>7822.4126007746681</v>
      </c>
    </row>
    <row r="643" spans="1:66">
      <c r="A643" s="132">
        <v>544</v>
      </c>
      <c r="B643" s="25" t="s">
        <v>43</v>
      </c>
      <c r="C643" s="133">
        <v>121236.93092692722</v>
      </c>
      <c r="D643" s="128"/>
      <c r="E643" s="128"/>
      <c r="F643" s="128"/>
      <c r="G643" s="128"/>
      <c r="H643" s="128"/>
      <c r="I643" s="128"/>
      <c r="J643" s="128"/>
      <c r="K643" s="128"/>
      <c r="L643" s="128"/>
      <c r="M643" s="128"/>
      <c r="N643" s="128"/>
      <c r="O643" s="128"/>
      <c r="P643" s="128"/>
      <c r="Q643" s="128"/>
      <c r="R643" s="128"/>
      <c r="S643" s="128"/>
      <c r="T643" s="128"/>
      <c r="U643" s="128"/>
      <c r="V643" s="128"/>
      <c r="W643" s="128"/>
      <c r="X643" s="128"/>
      <c r="Y643" s="128"/>
      <c r="Z643" s="128"/>
      <c r="AA643" s="128"/>
      <c r="AB643" s="128"/>
      <c r="AC643" s="128"/>
      <c r="AD643" s="128"/>
      <c r="AE643" s="128"/>
      <c r="AF643" s="128"/>
      <c r="AG643" s="128"/>
      <c r="AH643" s="128"/>
      <c r="AI643" s="128"/>
      <c r="AJ643" s="128"/>
      <c r="AK643" s="128"/>
      <c r="AL643" s="128"/>
      <c r="AM643" s="128"/>
      <c r="AN643" s="128"/>
      <c r="AO643" s="128"/>
      <c r="AP643" s="128">
        <v>6998.3805205644931</v>
      </c>
      <c r="AQ643" s="128">
        <v>7100.9280919274079</v>
      </c>
      <c r="AR643" s="128">
        <v>7442.7984176559512</v>
      </c>
      <c r="AS643" s="128">
        <v>7546.4283937133732</v>
      </c>
      <c r="AT643" s="128">
        <v>7085.0361924130248</v>
      </c>
      <c r="AU643" s="128">
        <v>7492.953647859631</v>
      </c>
      <c r="AV643" s="128">
        <v>8468.6925414813231</v>
      </c>
      <c r="AW643" s="128">
        <v>8765.99058703636</v>
      </c>
      <c r="AX643" s="128">
        <v>9114.6347006434989</v>
      </c>
      <c r="AY643" s="128">
        <v>7842.5233833297661</v>
      </c>
      <c r="AZ643" s="128">
        <v>7874.3996014711329</v>
      </c>
      <c r="BA643" s="128">
        <v>7164.8857035211267</v>
      </c>
      <c r="BB643" s="128">
        <v>6733.4013850877036</v>
      </c>
      <c r="BC643" s="128">
        <v>5954.3629989582232</v>
      </c>
      <c r="BD643" s="128">
        <v>5034.9357509206911</v>
      </c>
      <c r="BE643" s="128">
        <v>4520.3347135879376</v>
      </c>
      <c r="BF643" s="128">
        <v>3107.1564504479638</v>
      </c>
      <c r="BG643" s="128">
        <v>2989.087846307586</v>
      </c>
      <c r="BH643" s="133">
        <v>121236.93092692722</v>
      </c>
      <c r="BI643" s="128">
        <f t="shared" si="153"/>
        <v>21542.107030147854</v>
      </c>
      <c r="BJ643" s="128">
        <f t="shared" si="154"/>
        <v>19097.143636719968</v>
      </c>
      <c r="BK643" s="128">
        <f t="shared" si="155"/>
        <v>14631.464586126398</v>
      </c>
      <c r="BL643" s="128">
        <f t="shared" si="156"/>
        <v>73561.089100328914</v>
      </c>
      <c r="BM643" s="128">
        <f t="shared" si="157"/>
        <v>21605.877760222404</v>
      </c>
      <c r="BN643" s="128">
        <f t="shared" si="158"/>
        <v>15651.514761264178</v>
      </c>
    </row>
    <row r="644" spans="1:66">
      <c r="A644" s="132">
        <v>545</v>
      </c>
      <c r="B644" s="25" t="s">
        <v>44</v>
      </c>
      <c r="C644" s="133">
        <v>191549.11747712691</v>
      </c>
      <c r="D644" s="128"/>
      <c r="E644" s="128"/>
      <c r="F644" s="128"/>
      <c r="G644" s="128"/>
      <c r="H644" s="128"/>
      <c r="I644" s="128"/>
      <c r="J644" s="128"/>
      <c r="K644" s="128"/>
      <c r="L644" s="128"/>
      <c r="M644" s="128"/>
      <c r="N644" s="128"/>
      <c r="O644" s="128"/>
      <c r="P644" s="128"/>
      <c r="Q644" s="128"/>
      <c r="R644" s="128"/>
      <c r="S644" s="128"/>
      <c r="T644" s="128"/>
      <c r="U644" s="128"/>
      <c r="V644" s="128"/>
      <c r="W644" s="128"/>
      <c r="X644" s="128"/>
      <c r="Y644" s="128"/>
      <c r="Z644" s="128"/>
      <c r="AA644" s="128"/>
      <c r="AB644" s="128"/>
      <c r="AC644" s="128"/>
      <c r="AD644" s="128"/>
      <c r="AE644" s="128"/>
      <c r="AF644" s="128"/>
      <c r="AG644" s="128"/>
      <c r="AH644" s="128"/>
      <c r="AI644" s="128"/>
      <c r="AJ644" s="128"/>
      <c r="AK644" s="128"/>
      <c r="AL644" s="128"/>
      <c r="AM644" s="128"/>
      <c r="AN644" s="128"/>
      <c r="AO644" s="128"/>
      <c r="AP644" s="128">
        <v>6125.8674119519746</v>
      </c>
      <c r="AQ644" s="128">
        <v>2930.2138805932268</v>
      </c>
      <c r="AR644" s="128">
        <v>2775.9668539719487</v>
      </c>
      <c r="AS644" s="128">
        <v>11969.982386028427</v>
      </c>
      <c r="AT644" s="128">
        <v>32187.253819148256</v>
      </c>
      <c r="AU644" s="128">
        <v>33791.858336336838</v>
      </c>
      <c r="AV644" s="128">
        <v>29230.377988144886</v>
      </c>
      <c r="AW644" s="128">
        <v>20624.186585189364</v>
      </c>
      <c r="AX644" s="128">
        <v>13372.270648300342</v>
      </c>
      <c r="AY644" s="128">
        <v>8362.6115615655053</v>
      </c>
      <c r="AZ644" s="128">
        <v>6477.2248692505691</v>
      </c>
      <c r="BA644" s="128">
        <v>5581.2231480603095</v>
      </c>
      <c r="BB644" s="128">
        <v>4741.5380047650215</v>
      </c>
      <c r="BC644" s="128">
        <v>3876.1662214561466</v>
      </c>
      <c r="BD644" s="128">
        <v>3309.7969985089321</v>
      </c>
      <c r="BE644" s="128">
        <v>2915.865478013895</v>
      </c>
      <c r="BF644" s="128">
        <v>1745.1756440901531</v>
      </c>
      <c r="BG644" s="128">
        <v>1531.5376417510511</v>
      </c>
      <c r="BH644" s="133">
        <v>191549.11747712691</v>
      </c>
      <c r="BI644" s="128">
        <f t="shared" si="153"/>
        <v>11832.048146517151</v>
      </c>
      <c r="BJ644" s="128">
        <f t="shared" si="154"/>
        <v>45822.816317559853</v>
      </c>
      <c r="BK644" s="128">
        <f t="shared" si="155"/>
        <v>44157.236205176683</v>
      </c>
      <c r="BL644" s="128">
        <f t="shared" si="156"/>
        <v>159156.53791517249</v>
      </c>
      <c r="BM644" s="128">
        <f t="shared" si="157"/>
        <v>13378.541983820178</v>
      </c>
      <c r="BN644" s="128">
        <f t="shared" si="158"/>
        <v>9502.3757623640304</v>
      </c>
    </row>
    <row r="645" spans="1:66">
      <c r="A645" s="132">
        <v>546</v>
      </c>
      <c r="B645" s="25" t="s">
        <v>45</v>
      </c>
      <c r="C645" s="133">
        <v>242862.00692563163</v>
      </c>
      <c r="D645" s="128"/>
      <c r="E645" s="128"/>
      <c r="F645" s="128"/>
      <c r="G645" s="128"/>
      <c r="H645" s="128"/>
      <c r="I645" s="128"/>
      <c r="J645" s="128"/>
      <c r="K645" s="128"/>
      <c r="L645" s="128"/>
      <c r="M645" s="128"/>
      <c r="N645" s="128"/>
      <c r="O645" s="128"/>
      <c r="P645" s="128"/>
      <c r="Q645" s="128"/>
      <c r="R645" s="128"/>
      <c r="S645" s="128"/>
      <c r="T645" s="128"/>
      <c r="U645" s="128"/>
      <c r="V645" s="128"/>
      <c r="W645" s="128"/>
      <c r="X645" s="128"/>
      <c r="Y645" s="128"/>
      <c r="Z645" s="128"/>
      <c r="AA645" s="128"/>
      <c r="AB645" s="128"/>
      <c r="AC645" s="128"/>
      <c r="AD645" s="128"/>
      <c r="AE645" s="128"/>
      <c r="AF645" s="128"/>
      <c r="AG645" s="128"/>
      <c r="AH645" s="128"/>
      <c r="AI645" s="128"/>
      <c r="AJ645" s="128"/>
      <c r="AK645" s="128"/>
      <c r="AL645" s="128"/>
      <c r="AM645" s="128"/>
      <c r="AN645" s="128"/>
      <c r="AO645" s="128"/>
      <c r="AP645" s="128">
        <v>18008.600409933184</v>
      </c>
      <c r="AQ645" s="128">
        <v>19227.564602019906</v>
      </c>
      <c r="AR645" s="128">
        <v>18535.757530179028</v>
      </c>
      <c r="AS645" s="128">
        <v>17378.725070560686</v>
      </c>
      <c r="AT645" s="128">
        <v>16245.9358908863</v>
      </c>
      <c r="AU645" s="128">
        <v>18440.436387995847</v>
      </c>
      <c r="AV645" s="128">
        <v>19902.896675554264</v>
      </c>
      <c r="AW645" s="128">
        <v>20600.849265545578</v>
      </c>
      <c r="AX645" s="128">
        <v>19653.195202422063</v>
      </c>
      <c r="AY645" s="128">
        <v>16101.259914871134</v>
      </c>
      <c r="AZ645" s="128">
        <v>13902.491019623341</v>
      </c>
      <c r="BA645" s="128">
        <v>11193.365239690853</v>
      </c>
      <c r="BB645" s="128">
        <v>9229.8537598877556</v>
      </c>
      <c r="BC645" s="128">
        <v>7797.818307026404</v>
      </c>
      <c r="BD645" s="128">
        <v>6591.7715149357082</v>
      </c>
      <c r="BE645" s="128">
        <v>4890.4515589849634</v>
      </c>
      <c r="BF645" s="128">
        <v>2936.8769244784594</v>
      </c>
      <c r="BG645" s="128">
        <v>2224.1576510361556</v>
      </c>
      <c r="BH645" s="133">
        <v>242862.00692563163</v>
      </c>
      <c r="BI645" s="128">
        <f t="shared" si="153"/>
        <v>55771.922542132117</v>
      </c>
      <c r="BJ645" s="128">
        <f t="shared" si="154"/>
        <v>44746.115479554399</v>
      </c>
      <c r="BK645" s="128">
        <f t="shared" si="155"/>
        <v>33624.660961446985</v>
      </c>
      <c r="BL645" s="128">
        <f t="shared" si="156"/>
        <v>152221.7733847014</v>
      </c>
      <c r="BM645" s="128">
        <f t="shared" si="157"/>
        <v>24441.075956461693</v>
      </c>
      <c r="BN645" s="128">
        <f t="shared" si="158"/>
        <v>16643.257649435287</v>
      </c>
    </row>
    <row r="646" spans="1:66">
      <c r="A646" s="132">
        <v>547</v>
      </c>
      <c r="B646" s="25" t="s">
        <v>46</v>
      </c>
      <c r="C646" s="133">
        <v>58747.737866850206</v>
      </c>
      <c r="D646" s="128"/>
      <c r="E646" s="128"/>
      <c r="F646" s="128"/>
      <c r="G646" s="128"/>
      <c r="H646" s="128"/>
      <c r="I646" s="128"/>
      <c r="J646" s="128"/>
      <c r="K646" s="128"/>
      <c r="L646" s="128"/>
      <c r="M646" s="128"/>
      <c r="N646" s="128"/>
      <c r="O646" s="128"/>
      <c r="P646" s="128"/>
      <c r="Q646" s="128"/>
      <c r="R646" s="128"/>
      <c r="S646" s="128"/>
      <c r="T646" s="128"/>
      <c r="U646" s="128"/>
      <c r="V646" s="128"/>
      <c r="W646" s="128"/>
      <c r="X646" s="128"/>
      <c r="Y646" s="128"/>
      <c r="Z646" s="128"/>
      <c r="AA646" s="128"/>
      <c r="AB646" s="128"/>
      <c r="AC646" s="128"/>
      <c r="AD646" s="128"/>
      <c r="AE646" s="128"/>
      <c r="AF646" s="128"/>
      <c r="AG646" s="128"/>
      <c r="AH646" s="128"/>
      <c r="AI646" s="128"/>
      <c r="AJ646" s="128"/>
      <c r="AK646" s="128"/>
      <c r="AL646" s="128"/>
      <c r="AM646" s="128"/>
      <c r="AN646" s="128"/>
      <c r="AO646" s="128"/>
      <c r="AP646" s="128">
        <v>3471.2452638173245</v>
      </c>
      <c r="AQ646" s="128">
        <v>3375.7438788337013</v>
      </c>
      <c r="AR646" s="128">
        <v>3582.5586045389132</v>
      </c>
      <c r="AS646" s="128">
        <v>3419.2691561472202</v>
      </c>
      <c r="AT646" s="128">
        <v>2963.0336850756062</v>
      </c>
      <c r="AU646" s="128">
        <v>3989.676377809637</v>
      </c>
      <c r="AV646" s="128">
        <v>4225.9985103756972</v>
      </c>
      <c r="AW646" s="128">
        <v>3932.793015351092</v>
      </c>
      <c r="AX646" s="128">
        <v>3431.6141071640905</v>
      </c>
      <c r="AY646" s="128">
        <v>3247.7428243817626</v>
      </c>
      <c r="AZ646" s="128">
        <v>3349.92573592604</v>
      </c>
      <c r="BA646" s="128">
        <v>3582.5866236102638</v>
      </c>
      <c r="BB646" s="128">
        <v>3660.2481829622429</v>
      </c>
      <c r="BC646" s="128">
        <v>3687.0448557892364</v>
      </c>
      <c r="BD646" s="128">
        <v>2939.5334984958427</v>
      </c>
      <c r="BE646" s="128">
        <v>2609.9315850474486</v>
      </c>
      <c r="BF646" s="128">
        <v>1621.2695014396249</v>
      </c>
      <c r="BG646" s="128">
        <v>1657.5224600844576</v>
      </c>
      <c r="BH646" s="133">
        <v>58747.737866850206</v>
      </c>
      <c r="BI646" s="128">
        <f t="shared" si="153"/>
        <v>10429.547747189939</v>
      </c>
      <c r="BJ646" s="128">
        <f t="shared" si="154"/>
        <v>8531.8380039461736</v>
      </c>
      <c r="BK646" s="128">
        <f t="shared" si="155"/>
        <v>6382.3028412228268</v>
      </c>
      <c r="BL646" s="128">
        <f t="shared" si="156"/>
        <v>33751.326725115323</v>
      </c>
      <c r="BM646" s="128">
        <f t="shared" si="157"/>
        <v>12515.30190085661</v>
      </c>
      <c r="BN646" s="128">
        <f t="shared" si="158"/>
        <v>8828.2570450673738</v>
      </c>
    </row>
    <row r="647" spans="1:66">
      <c r="A647" s="132">
        <v>548</v>
      </c>
      <c r="B647" s="25" t="s">
        <v>47</v>
      </c>
      <c r="C647" s="133">
        <v>65346.32485332022</v>
      </c>
      <c r="D647" s="128"/>
      <c r="E647" s="128"/>
      <c r="F647" s="128"/>
      <c r="G647" s="128"/>
      <c r="H647" s="128"/>
      <c r="I647" s="128"/>
      <c r="J647" s="128"/>
      <c r="K647" s="128"/>
      <c r="L647" s="128"/>
      <c r="M647" s="128"/>
      <c r="N647" s="128"/>
      <c r="O647" s="128"/>
      <c r="P647" s="128"/>
      <c r="Q647" s="128"/>
      <c r="R647" s="128"/>
      <c r="S647" s="128"/>
      <c r="T647" s="128"/>
      <c r="U647" s="128"/>
      <c r="V647" s="128"/>
      <c r="W647" s="128"/>
      <c r="X647" s="128"/>
      <c r="Y647" s="128"/>
      <c r="Z647" s="128"/>
      <c r="AA647" s="128"/>
      <c r="AB647" s="128"/>
      <c r="AC647" s="128"/>
      <c r="AD647" s="128"/>
      <c r="AE647" s="128"/>
      <c r="AF647" s="128"/>
      <c r="AG647" s="128"/>
      <c r="AH647" s="128"/>
      <c r="AI647" s="128"/>
      <c r="AJ647" s="128"/>
      <c r="AK647" s="128"/>
      <c r="AL647" s="128"/>
      <c r="AM647" s="128"/>
      <c r="AN647" s="128"/>
      <c r="AO647" s="128"/>
      <c r="AP647" s="128">
        <v>4562.5810107765701</v>
      </c>
      <c r="AQ647" s="128">
        <v>4738.920560409505</v>
      </c>
      <c r="AR647" s="128">
        <v>4226.422228469366</v>
      </c>
      <c r="AS647" s="128">
        <v>4169.2414592069899</v>
      </c>
      <c r="AT647" s="128">
        <v>4510.1716271228406</v>
      </c>
      <c r="AU647" s="128">
        <v>5739.480290677513</v>
      </c>
      <c r="AV647" s="128">
        <v>5861.1972914040161</v>
      </c>
      <c r="AW647" s="128">
        <v>5364.4367574475591</v>
      </c>
      <c r="AX647" s="128">
        <v>4411.2144723298861</v>
      </c>
      <c r="AY647" s="128">
        <v>3466.8148680450372</v>
      </c>
      <c r="AZ647" s="128">
        <v>3310.5695960212297</v>
      </c>
      <c r="BA647" s="128">
        <v>3274.6487874428617</v>
      </c>
      <c r="BB647" s="128">
        <v>3078.8644373736179</v>
      </c>
      <c r="BC647" s="128">
        <v>2794.6220081619431</v>
      </c>
      <c r="BD647" s="128">
        <v>2171.7822041099207</v>
      </c>
      <c r="BE647" s="128">
        <v>1696.702327073818</v>
      </c>
      <c r="BF647" s="128">
        <v>1153.6605516632042</v>
      </c>
      <c r="BG647" s="128">
        <v>814.99437558432373</v>
      </c>
      <c r="BH647" s="133">
        <v>65346.32485332022</v>
      </c>
      <c r="BI647" s="128">
        <f t="shared" si="153"/>
        <v>13527.923799655442</v>
      </c>
      <c r="BJ647" s="128">
        <f t="shared" si="154"/>
        <v>11215.266423411449</v>
      </c>
      <c r="BK647" s="128">
        <f t="shared" si="155"/>
        <v>8679.4130863298305</v>
      </c>
      <c r="BL647" s="128">
        <f t="shared" si="156"/>
        <v>40685.094711547354</v>
      </c>
      <c r="BM647" s="128">
        <f t="shared" si="157"/>
        <v>8631.7614665932106</v>
      </c>
      <c r="BN647" s="128">
        <f t="shared" si="158"/>
        <v>5837.1394584312675</v>
      </c>
    </row>
    <row r="648" spans="1:66">
      <c r="A648" s="132">
        <v>549</v>
      </c>
      <c r="B648" s="25" t="s">
        <v>48</v>
      </c>
      <c r="C648" s="133">
        <v>31243.044851300932</v>
      </c>
      <c r="D648" s="128"/>
      <c r="E648" s="128"/>
      <c r="F648" s="128"/>
      <c r="G648" s="128"/>
      <c r="H648" s="128"/>
      <c r="I648" s="128"/>
      <c r="J648" s="128"/>
      <c r="K648" s="128"/>
      <c r="L648" s="128"/>
      <c r="M648" s="128"/>
      <c r="N648" s="128"/>
      <c r="O648" s="128"/>
      <c r="P648" s="128"/>
      <c r="Q648" s="128"/>
      <c r="R648" s="128"/>
      <c r="S648" s="128"/>
      <c r="T648" s="128"/>
      <c r="U648" s="128"/>
      <c r="V648" s="128"/>
      <c r="W648" s="128"/>
      <c r="X648" s="128"/>
      <c r="Y648" s="128"/>
      <c r="Z648" s="128"/>
      <c r="AA648" s="128"/>
      <c r="AB648" s="128"/>
      <c r="AC648" s="128"/>
      <c r="AD648" s="128"/>
      <c r="AE648" s="128"/>
      <c r="AF648" s="128"/>
      <c r="AG648" s="128"/>
      <c r="AH648" s="128"/>
      <c r="AI648" s="128"/>
      <c r="AJ648" s="128"/>
      <c r="AK648" s="128"/>
      <c r="AL648" s="128"/>
      <c r="AM648" s="128"/>
      <c r="AN648" s="128"/>
      <c r="AO648" s="128"/>
      <c r="AP648" s="128">
        <v>1519.7610582314146</v>
      </c>
      <c r="AQ648" s="128">
        <v>1563.8463935895375</v>
      </c>
      <c r="AR648" s="128">
        <v>1728.1437530816222</v>
      </c>
      <c r="AS648" s="128">
        <v>1730.1053823134102</v>
      </c>
      <c r="AT648" s="128">
        <v>1377.9948225049179</v>
      </c>
      <c r="AU648" s="128">
        <v>1603.399933752783</v>
      </c>
      <c r="AV648" s="128">
        <v>1637.905631269753</v>
      </c>
      <c r="AW648" s="128">
        <v>1609.1800596389114</v>
      </c>
      <c r="AX648" s="128">
        <v>1515.0666991696494</v>
      </c>
      <c r="AY648" s="128">
        <v>1563.6509796252212</v>
      </c>
      <c r="AZ648" s="128">
        <v>1736.104587104197</v>
      </c>
      <c r="BA648" s="128">
        <v>2052.6804512975768</v>
      </c>
      <c r="BB648" s="128">
        <v>2305.0534057512782</v>
      </c>
      <c r="BC648" s="128">
        <v>2430.023687679794</v>
      </c>
      <c r="BD648" s="128">
        <v>2232.7981634374651</v>
      </c>
      <c r="BE648" s="128">
        <v>2038.7429208775861</v>
      </c>
      <c r="BF648" s="128">
        <v>1350.8725680700002</v>
      </c>
      <c r="BG648" s="128">
        <v>1247.7143539058106</v>
      </c>
      <c r="BH648" s="133">
        <v>31243.044851300932</v>
      </c>
      <c r="BI648" s="128">
        <f t="shared" si="153"/>
        <v>4811.7512049025745</v>
      </c>
      <c r="BJ648" s="128">
        <f t="shared" si="154"/>
        <v>4144.9864566673014</v>
      </c>
      <c r="BK648" s="128">
        <f t="shared" si="155"/>
        <v>3108.1002048183282</v>
      </c>
      <c r="BL648" s="128">
        <f t="shared" si="156"/>
        <v>16093.078723039651</v>
      </c>
      <c r="BM648" s="128">
        <f t="shared" si="157"/>
        <v>9300.1516939706562</v>
      </c>
      <c r="BN648" s="128">
        <f t="shared" si="158"/>
        <v>6870.1280062908618</v>
      </c>
    </row>
    <row r="649" spans="1:66">
      <c r="A649" s="132">
        <v>550</v>
      </c>
      <c r="B649" s="25" t="s">
        <v>49</v>
      </c>
      <c r="C649" s="133">
        <v>207428.13537328035</v>
      </c>
      <c r="D649" s="128"/>
      <c r="E649" s="128"/>
      <c r="F649" s="128"/>
      <c r="G649" s="128"/>
      <c r="H649" s="128"/>
      <c r="I649" s="128"/>
      <c r="J649" s="128"/>
      <c r="K649" s="128"/>
      <c r="L649" s="128"/>
      <c r="M649" s="128"/>
      <c r="N649" s="128"/>
      <c r="O649" s="128"/>
      <c r="P649" s="128"/>
      <c r="Q649" s="128"/>
      <c r="R649" s="128"/>
      <c r="S649" s="128"/>
      <c r="T649" s="128"/>
      <c r="U649" s="128"/>
      <c r="V649" s="128"/>
      <c r="W649" s="128"/>
      <c r="X649" s="128"/>
      <c r="Y649" s="128"/>
      <c r="Z649" s="128"/>
      <c r="AA649" s="128"/>
      <c r="AB649" s="128"/>
      <c r="AC649" s="128"/>
      <c r="AD649" s="128"/>
      <c r="AE649" s="128"/>
      <c r="AF649" s="128"/>
      <c r="AG649" s="128"/>
      <c r="AH649" s="128"/>
      <c r="AI649" s="128"/>
      <c r="AJ649" s="128"/>
      <c r="AK649" s="128"/>
      <c r="AL649" s="128"/>
      <c r="AM649" s="128"/>
      <c r="AN649" s="128"/>
      <c r="AO649" s="128"/>
      <c r="AP649" s="128">
        <v>9417.795835848623</v>
      </c>
      <c r="AQ649" s="128">
        <v>9998.9687704759235</v>
      </c>
      <c r="AR649" s="128">
        <v>11746.370777816734</v>
      </c>
      <c r="AS649" s="128">
        <v>15273.874047673151</v>
      </c>
      <c r="AT649" s="128">
        <v>20086.637724305489</v>
      </c>
      <c r="AU649" s="128">
        <v>15509.203355608344</v>
      </c>
      <c r="AV649" s="128">
        <v>15778.835540735447</v>
      </c>
      <c r="AW649" s="128">
        <v>14893.221468880751</v>
      </c>
      <c r="AX649" s="128">
        <v>14626.644354032947</v>
      </c>
      <c r="AY649" s="128">
        <v>12759.155538582752</v>
      </c>
      <c r="AZ649" s="128">
        <v>11837.893542539819</v>
      </c>
      <c r="BA649" s="128">
        <v>11079.983227596482</v>
      </c>
      <c r="BB649" s="128">
        <v>9881.4097010304722</v>
      </c>
      <c r="BC649" s="128">
        <v>8587.3214474683409</v>
      </c>
      <c r="BD649" s="128">
        <v>7400.0526101130054</v>
      </c>
      <c r="BE649" s="128">
        <v>6811.4326483046625</v>
      </c>
      <c r="BF649" s="128">
        <v>5320.4477549406338</v>
      </c>
      <c r="BG649" s="128">
        <v>6418.8870273267839</v>
      </c>
      <c r="BH649" s="133">
        <v>207428.13537328035</v>
      </c>
      <c r="BI649" s="128">
        <f t="shared" si="153"/>
        <v>31163.135384141282</v>
      </c>
      <c r="BJ649" s="128">
        <f t="shared" si="154"/>
        <v>42408.334238668678</v>
      </c>
      <c r="BK649" s="128">
        <f t="shared" si="155"/>
        <v>35360.511771978636</v>
      </c>
      <c r="BL649" s="128">
        <f t="shared" si="156"/>
        <v>132562.53407238176</v>
      </c>
      <c r="BM649" s="128">
        <f t="shared" si="157"/>
        <v>34538.141488153429</v>
      </c>
      <c r="BN649" s="128">
        <f t="shared" si="158"/>
        <v>25950.820040685088</v>
      </c>
    </row>
    <row r="650" spans="1:66">
      <c r="A650" s="132">
        <v>551</v>
      </c>
      <c r="B650" s="25" t="s">
        <v>50</v>
      </c>
      <c r="C650" s="133">
        <v>131511.59687169502</v>
      </c>
      <c r="D650" s="128"/>
      <c r="E650" s="128"/>
      <c r="F650" s="128"/>
      <c r="G650" s="128"/>
      <c r="H650" s="128"/>
      <c r="I650" s="128"/>
      <c r="J650" s="128"/>
      <c r="K650" s="128"/>
      <c r="L650" s="128"/>
      <c r="M650" s="128"/>
      <c r="N650" s="128"/>
      <c r="O650" s="128"/>
      <c r="P650" s="128"/>
      <c r="Q650" s="128"/>
      <c r="R650" s="128"/>
      <c r="S650" s="128"/>
      <c r="T650" s="128"/>
      <c r="U650" s="128"/>
      <c r="V650" s="128"/>
      <c r="W650" s="128"/>
      <c r="X650" s="128"/>
      <c r="Y650" s="128"/>
      <c r="Z650" s="128"/>
      <c r="AA650" s="128"/>
      <c r="AB650" s="128"/>
      <c r="AC650" s="128"/>
      <c r="AD650" s="128"/>
      <c r="AE650" s="128"/>
      <c r="AF650" s="128"/>
      <c r="AG650" s="128"/>
      <c r="AH650" s="128"/>
      <c r="AI650" s="128"/>
      <c r="AJ650" s="128"/>
      <c r="AK650" s="128"/>
      <c r="AL650" s="128"/>
      <c r="AM650" s="128"/>
      <c r="AN650" s="128"/>
      <c r="AO650" s="128"/>
      <c r="AP650" s="128">
        <v>6171.3407686839801</v>
      </c>
      <c r="AQ650" s="128">
        <v>6241.5306055660112</v>
      </c>
      <c r="AR650" s="128">
        <v>7057.0183136461328</v>
      </c>
      <c r="AS650" s="128">
        <v>7691.3473395609417</v>
      </c>
      <c r="AT650" s="128">
        <v>8521.268307441962</v>
      </c>
      <c r="AU650" s="128">
        <v>10273.886157692317</v>
      </c>
      <c r="AV650" s="128">
        <v>10819.365881346079</v>
      </c>
      <c r="AW650" s="128">
        <v>10727.268720685661</v>
      </c>
      <c r="AX650" s="128">
        <v>9958.1908030872801</v>
      </c>
      <c r="AY650" s="128">
        <v>8514.5102894952761</v>
      </c>
      <c r="AZ650" s="128">
        <v>8239.1063094660822</v>
      </c>
      <c r="BA650" s="128">
        <v>8058.3793168842039</v>
      </c>
      <c r="BB650" s="128">
        <v>6830.7817540516198</v>
      </c>
      <c r="BC650" s="128">
        <v>5880.2436918579933</v>
      </c>
      <c r="BD650" s="128">
        <v>5014.6778184841678</v>
      </c>
      <c r="BE650" s="128">
        <v>4570.4852050957415</v>
      </c>
      <c r="BF650" s="128">
        <v>3186.6026530908848</v>
      </c>
      <c r="BG650" s="128">
        <v>3755.5929355586582</v>
      </c>
      <c r="BH650" s="133">
        <v>131511.59687169502</v>
      </c>
      <c r="BI650" s="128">
        <f t="shared" si="153"/>
        <v>19469.889687896124</v>
      </c>
      <c r="BJ650" s="128">
        <f t="shared" si="154"/>
        <v>20446.826635190584</v>
      </c>
      <c r="BK650" s="128">
        <f t="shared" si="155"/>
        <v>16212.615647002904</v>
      </c>
      <c r="BL650" s="128">
        <f t="shared" si="156"/>
        <v>85019.296475974857</v>
      </c>
      <c r="BM650" s="128">
        <f t="shared" si="157"/>
        <v>22407.602304087446</v>
      </c>
      <c r="BN650" s="128">
        <f t="shared" si="158"/>
        <v>16527.358612229455</v>
      </c>
    </row>
    <row r="651" spans="1:66">
      <c r="A651" s="132">
        <v>552</v>
      </c>
      <c r="B651" s="25" t="s">
        <v>51</v>
      </c>
      <c r="C651" s="133">
        <v>42743.562243658016</v>
      </c>
      <c r="D651" s="128"/>
      <c r="E651" s="128"/>
      <c r="F651" s="128"/>
      <c r="G651" s="128"/>
      <c r="H651" s="128"/>
      <c r="I651" s="128"/>
      <c r="J651" s="128"/>
      <c r="K651" s="128"/>
      <c r="L651" s="128"/>
      <c r="M651" s="128"/>
      <c r="N651" s="128"/>
      <c r="O651" s="128"/>
      <c r="P651" s="128"/>
      <c r="Q651" s="128"/>
      <c r="R651" s="128"/>
      <c r="S651" s="128"/>
      <c r="T651" s="128"/>
      <c r="U651" s="128"/>
      <c r="V651" s="128"/>
      <c r="W651" s="128"/>
      <c r="X651" s="128"/>
      <c r="Y651" s="128"/>
      <c r="Z651" s="128"/>
      <c r="AA651" s="128"/>
      <c r="AB651" s="128"/>
      <c r="AC651" s="128"/>
      <c r="AD651" s="128"/>
      <c r="AE651" s="128"/>
      <c r="AF651" s="128"/>
      <c r="AG651" s="128"/>
      <c r="AH651" s="128"/>
      <c r="AI651" s="128"/>
      <c r="AJ651" s="128"/>
      <c r="AK651" s="128"/>
      <c r="AL651" s="128"/>
      <c r="AM651" s="128"/>
      <c r="AN651" s="128"/>
      <c r="AO651" s="128"/>
      <c r="AP651" s="128">
        <v>2647.8204553557089</v>
      </c>
      <c r="AQ651" s="128">
        <v>2857.1780821241236</v>
      </c>
      <c r="AR651" s="128">
        <v>2882.6771264397248</v>
      </c>
      <c r="AS651" s="128">
        <v>2777.9273559662752</v>
      </c>
      <c r="AT651" s="128">
        <v>1974.3027470892425</v>
      </c>
      <c r="AU651" s="128">
        <v>2363.1217028633046</v>
      </c>
      <c r="AV651" s="128">
        <v>2908.5999235870486</v>
      </c>
      <c r="AW651" s="128">
        <v>3143.7245546870872</v>
      </c>
      <c r="AX651" s="128">
        <v>3045.5934068917954</v>
      </c>
      <c r="AY651" s="128">
        <v>2690.8080618434665</v>
      </c>
      <c r="AZ651" s="128">
        <v>2597.0020190234081</v>
      </c>
      <c r="BA651" s="128">
        <v>2666.5158195885979</v>
      </c>
      <c r="BB651" s="128">
        <v>2436.3688334837316</v>
      </c>
      <c r="BC651" s="128">
        <v>2273.399623851099</v>
      </c>
      <c r="BD651" s="128">
        <v>1994.3971380048933</v>
      </c>
      <c r="BE651" s="128">
        <v>1696.771024498825</v>
      </c>
      <c r="BF651" s="128">
        <v>1029.0622774254571</v>
      </c>
      <c r="BG651" s="128">
        <v>758.29209093421923</v>
      </c>
      <c r="BH651" s="133">
        <v>42743.562243658016</v>
      </c>
      <c r="BI651" s="128">
        <f t="shared" si="153"/>
        <v>8387.6756639195573</v>
      </c>
      <c r="BJ651" s="128">
        <f t="shared" si="154"/>
        <v>6481.8363789193518</v>
      </c>
      <c r="BK651" s="128">
        <f t="shared" si="155"/>
        <v>4752.2301030555172</v>
      </c>
      <c r="BL651" s="128">
        <f t="shared" si="156"/>
        <v>24937.208011444196</v>
      </c>
      <c r="BM651" s="128">
        <f t="shared" si="157"/>
        <v>7751.9221547144934</v>
      </c>
      <c r="BN651" s="128">
        <f t="shared" si="158"/>
        <v>5478.5225308633944</v>
      </c>
    </row>
    <row r="652" spans="1:66">
      <c r="A652" s="132">
        <v>553</v>
      </c>
      <c r="B652" s="25" t="s">
        <v>52</v>
      </c>
      <c r="C652" s="133">
        <v>189452.97018820202</v>
      </c>
      <c r="D652" s="128"/>
      <c r="E652" s="128"/>
      <c r="F652" s="128"/>
      <c r="G652" s="128"/>
      <c r="H652" s="128"/>
      <c r="I652" s="128"/>
      <c r="J652" s="128"/>
      <c r="K652" s="128"/>
      <c r="L652" s="128"/>
      <c r="M652" s="128"/>
      <c r="N652" s="128"/>
      <c r="O652" s="128"/>
      <c r="P652" s="128"/>
      <c r="Q652" s="128"/>
      <c r="R652" s="128"/>
      <c r="S652" s="128"/>
      <c r="T652" s="128"/>
      <c r="U652" s="128"/>
      <c r="V652" s="128"/>
      <c r="W652" s="128"/>
      <c r="X652" s="128"/>
      <c r="Y652" s="128"/>
      <c r="Z652" s="128"/>
      <c r="AA652" s="128"/>
      <c r="AB652" s="128"/>
      <c r="AC652" s="128"/>
      <c r="AD652" s="128"/>
      <c r="AE652" s="128"/>
      <c r="AF652" s="128"/>
      <c r="AG652" s="128"/>
      <c r="AH652" s="128"/>
      <c r="AI652" s="128"/>
      <c r="AJ652" s="128"/>
      <c r="AK652" s="128"/>
      <c r="AL652" s="128"/>
      <c r="AM652" s="128"/>
      <c r="AN652" s="128"/>
      <c r="AO652" s="128"/>
      <c r="AP652" s="128">
        <v>9829.7280798239663</v>
      </c>
      <c r="AQ652" s="128">
        <v>8449.1997445195957</v>
      </c>
      <c r="AR652" s="128">
        <v>8396.6118585781624</v>
      </c>
      <c r="AS652" s="128">
        <v>8953.7107286260616</v>
      </c>
      <c r="AT652" s="128">
        <v>13274.648571408223</v>
      </c>
      <c r="AU652" s="128">
        <v>19859.360739778516</v>
      </c>
      <c r="AV652" s="128">
        <v>20925.737195900248</v>
      </c>
      <c r="AW652" s="128">
        <v>20263.132069586056</v>
      </c>
      <c r="AX652" s="128">
        <v>15792.950885434024</v>
      </c>
      <c r="AY652" s="128">
        <v>11694.169281655992</v>
      </c>
      <c r="AZ652" s="128">
        <v>9896.0190288645135</v>
      </c>
      <c r="BA652" s="128">
        <v>9058.3492666300335</v>
      </c>
      <c r="BB652" s="128">
        <v>8143.020775383271</v>
      </c>
      <c r="BC652" s="128">
        <v>6675.3795725775999</v>
      </c>
      <c r="BD652" s="128">
        <v>5322.6061207200783</v>
      </c>
      <c r="BE652" s="128">
        <v>4652.9227665279159</v>
      </c>
      <c r="BF652" s="128">
        <v>3425.6464942101084</v>
      </c>
      <c r="BG652" s="128">
        <v>4839.7770079776601</v>
      </c>
      <c r="BH652" s="133">
        <v>189452.97018820202</v>
      </c>
      <c r="BI652" s="128">
        <f t="shared" si="153"/>
        <v>26675.539682921724</v>
      </c>
      <c r="BJ652" s="128">
        <f t="shared" si="154"/>
        <v>27266.326415181182</v>
      </c>
      <c r="BK652" s="128">
        <f t="shared" si="155"/>
        <v>22228.359300034284</v>
      </c>
      <c r="BL652" s="128">
        <f t="shared" si="156"/>
        <v>132488.87210609129</v>
      </c>
      <c r="BM652" s="128">
        <f t="shared" si="157"/>
        <v>24916.331962013362</v>
      </c>
      <c r="BN652" s="128">
        <f t="shared" si="158"/>
        <v>18240.952389435763</v>
      </c>
    </row>
    <row r="653" spans="1:66">
      <c r="A653" s="132">
        <v>554</v>
      </c>
      <c r="B653" s="25" t="s">
        <v>53</v>
      </c>
      <c r="C653" s="133">
        <v>174666.98812330936</v>
      </c>
      <c r="D653" s="128"/>
      <c r="E653" s="128"/>
      <c r="F653" s="128"/>
      <c r="G653" s="128"/>
      <c r="H653" s="128"/>
      <c r="I653" s="128"/>
      <c r="J653" s="128"/>
      <c r="K653" s="128"/>
      <c r="L653" s="128"/>
      <c r="M653" s="128"/>
      <c r="N653" s="128"/>
      <c r="O653" s="128"/>
      <c r="P653" s="128"/>
      <c r="Q653" s="128"/>
      <c r="R653" s="128"/>
      <c r="S653" s="128"/>
      <c r="T653" s="128"/>
      <c r="U653" s="128"/>
      <c r="V653" s="128"/>
      <c r="W653" s="128"/>
      <c r="X653" s="128"/>
      <c r="Y653" s="128"/>
      <c r="Z653" s="128"/>
      <c r="AA653" s="128"/>
      <c r="AB653" s="128"/>
      <c r="AC653" s="128"/>
      <c r="AD653" s="128"/>
      <c r="AE653" s="128"/>
      <c r="AF653" s="128"/>
      <c r="AG653" s="128"/>
      <c r="AH653" s="128"/>
      <c r="AI653" s="128"/>
      <c r="AJ653" s="128"/>
      <c r="AK653" s="128"/>
      <c r="AL653" s="128"/>
      <c r="AM653" s="128"/>
      <c r="AN653" s="128"/>
      <c r="AO653" s="128"/>
      <c r="AP653" s="128">
        <v>7557.7897515566174</v>
      </c>
      <c r="AQ653" s="128">
        <v>9072.1928368670087</v>
      </c>
      <c r="AR653" s="128">
        <v>9588.61985692708</v>
      </c>
      <c r="AS653" s="128">
        <v>10585.338324338103</v>
      </c>
      <c r="AT653" s="128">
        <v>8633.0605707288305</v>
      </c>
      <c r="AU653" s="128">
        <v>7550.1190845651554</v>
      </c>
      <c r="AV653" s="128">
        <v>7992.6217164131194</v>
      </c>
      <c r="AW653" s="128">
        <v>9345.8124507230823</v>
      </c>
      <c r="AX653" s="128">
        <v>9721.2765627136832</v>
      </c>
      <c r="AY653" s="128">
        <v>9610.389418853556</v>
      </c>
      <c r="AZ653" s="128">
        <v>11234.01265245656</v>
      </c>
      <c r="BA653" s="128">
        <v>12194.638122292436</v>
      </c>
      <c r="BB653" s="128">
        <v>12255.710172473966</v>
      </c>
      <c r="BC653" s="128">
        <v>12597.625451615791</v>
      </c>
      <c r="BD653" s="128">
        <v>11615.11649004657</v>
      </c>
      <c r="BE653" s="128">
        <v>10723.280479403635</v>
      </c>
      <c r="BF653" s="128">
        <v>7691.0077869866909</v>
      </c>
      <c r="BG653" s="128">
        <v>6698.3763943474569</v>
      </c>
      <c r="BH653" s="133">
        <v>174666.98812330936</v>
      </c>
      <c r="BI653" s="128">
        <f t="shared" si="153"/>
        <v>26218.602445350705</v>
      </c>
      <c r="BJ653" s="128">
        <f t="shared" si="154"/>
        <v>24971.57080922318</v>
      </c>
      <c r="BK653" s="128">
        <f t="shared" si="155"/>
        <v>19218.398895066934</v>
      </c>
      <c r="BL653" s="128">
        <f t="shared" si="156"/>
        <v>92771.776080955635</v>
      </c>
      <c r="BM653" s="128">
        <f t="shared" si="157"/>
        <v>49325.406602400144</v>
      </c>
      <c r="BN653" s="128">
        <f t="shared" si="158"/>
        <v>36727.781150784351</v>
      </c>
    </row>
    <row r="654" spans="1:66">
      <c r="A654" s="132">
        <v>555</v>
      </c>
      <c r="B654" s="25" t="s">
        <v>54</v>
      </c>
      <c r="C654" s="133">
        <v>21064.360772597436</v>
      </c>
      <c r="D654" s="128"/>
      <c r="E654" s="128"/>
      <c r="F654" s="128"/>
      <c r="G654" s="128"/>
      <c r="H654" s="128"/>
      <c r="I654" s="128"/>
      <c r="J654" s="128"/>
      <c r="K654" s="128"/>
      <c r="L654" s="128"/>
      <c r="M654" s="128"/>
      <c r="N654" s="128"/>
      <c r="O654" s="128"/>
      <c r="P654" s="128"/>
      <c r="Q654" s="128"/>
      <c r="R654" s="128"/>
      <c r="S654" s="128"/>
      <c r="T654" s="128"/>
      <c r="U654" s="128"/>
      <c r="V654" s="128"/>
      <c r="W654" s="128"/>
      <c r="X654" s="128"/>
      <c r="Y654" s="128"/>
      <c r="Z654" s="128"/>
      <c r="AA654" s="128"/>
      <c r="AB654" s="128"/>
      <c r="AC654" s="128"/>
      <c r="AD654" s="128"/>
      <c r="AE654" s="128"/>
      <c r="AF654" s="128"/>
      <c r="AG654" s="128"/>
      <c r="AH654" s="128"/>
      <c r="AI654" s="128"/>
      <c r="AJ654" s="128"/>
      <c r="AK654" s="128"/>
      <c r="AL654" s="128"/>
      <c r="AM654" s="128"/>
      <c r="AN654" s="128"/>
      <c r="AO654" s="128"/>
      <c r="AP654" s="128">
        <v>819.72926947743179</v>
      </c>
      <c r="AQ654" s="128">
        <v>963.73748564448397</v>
      </c>
      <c r="AR654" s="128">
        <v>1009.962200784919</v>
      </c>
      <c r="AS654" s="128">
        <v>960.03528464814462</v>
      </c>
      <c r="AT654" s="128">
        <v>665.45441722462965</v>
      </c>
      <c r="AU654" s="128">
        <v>766.49277905738882</v>
      </c>
      <c r="AV654" s="128">
        <v>1040.3411040641181</v>
      </c>
      <c r="AW654" s="128">
        <v>1203.3356100973942</v>
      </c>
      <c r="AX654" s="128">
        <v>1270.5919340406142</v>
      </c>
      <c r="AY654" s="128">
        <v>1302.3507939330914</v>
      </c>
      <c r="AZ654" s="128">
        <v>1441.5007617805643</v>
      </c>
      <c r="BA654" s="128">
        <v>1548.3172529215649</v>
      </c>
      <c r="BB654" s="128">
        <v>1693.6565289948253</v>
      </c>
      <c r="BC654" s="128">
        <v>1745.6394208510083</v>
      </c>
      <c r="BD654" s="128">
        <v>1665.720592851507</v>
      </c>
      <c r="BE654" s="128">
        <v>1362.0625243447951</v>
      </c>
      <c r="BF654" s="128">
        <v>861.88809137284886</v>
      </c>
      <c r="BG654" s="128">
        <v>743.54472050810909</v>
      </c>
      <c r="BH654" s="133">
        <v>21064.360772597436</v>
      </c>
      <c r="BI654" s="128">
        <f t="shared" si="153"/>
        <v>2793.4289559068347</v>
      </c>
      <c r="BJ654" s="128">
        <f t="shared" si="154"/>
        <v>2231.4670223437256</v>
      </c>
      <c r="BK654" s="128">
        <f t="shared" si="155"/>
        <v>1625.4897018727743</v>
      </c>
      <c r="BL654" s="128">
        <f t="shared" si="156"/>
        <v>11316.055295973447</v>
      </c>
      <c r="BM654" s="128">
        <f t="shared" si="157"/>
        <v>6378.855349928268</v>
      </c>
      <c r="BN654" s="128">
        <f t="shared" si="158"/>
        <v>4633.2159290772597</v>
      </c>
    </row>
    <row r="655" spans="1:66">
      <c r="A655" s="132">
        <v>556</v>
      </c>
      <c r="B655" s="25" t="s">
        <v>55</v>
      </c>
      <c r="C655" s="133">
        <v>17918.819408136522</v>
      </c>
      <c r="D655" s="128"/>
      <c r="E655" s="128"/>
      <c r="F655" s="128"/>
      <c r="G655" s="128"/>
      <c r="H655" s="128"/>
      <c r="I655" s="128"/>
      <c r="J655" s="128"/>
      <c r="K655" s="128"/>
      <c r="L655" s="128"/>
      <c r="M655" s="128"/>
      <c r="N655" s="128"/>
      <c r="O655" s="128"/>
      <c r="P655" s="128"/>
      <c r="Q655" s="128"/>
      <c r="R655" s="128"/>
      <c r="S655" s="128"/>
      <c r="T655" s="128"/>
      <c r="U655" s="128"/>
      <c r="V655" s="128"/>
      <c r="W655" s="128"/>
      <c r="X655" s="128"/>
      <c r="Y655" s="128"/>
      <c r="Z655" s="128"/>
      <c r="AA655" s="128"/>
      <c r="AB655" s="128"/>
      <c r="AC655" s="128"/>
      <c r="AD655" s="128"/>
      <c r="AE655" s="128"/>
      <c r="AF655" s="128"/>
      <c r="AG655" s="128"/>
      <c r="AH655" s="128"/>
      <c r="AI655" s="128"/>
      <c r="AJ655" s="128"/>
      <c r="AK655" s="128"/>
      <c r="AL655" s="128"/>
      <c r="AM655" s="128"/>
      <c r="AN655" s="128"/>
      <c r="AO655" s="128"/>
      <c r="AP655" s="128">
        <v>951.51081581947119</v>
      </c>
      <c r="AQ655" s="128">
        <v>1040.6398107127266</v>
      </c>
      <c r="AR655" s="128">
        <v>1152.0947586817222</v>
      </c>
      <c r="AS655" s="128">
        <v>1132.8116359084393</v>
      </c>
      <c r="AT655" s="128">
        <v>784.39710269115426</v>
      </c>
      <c r="AU655" s="128">
        <v>870.35671874697027</v>
      </c>
      <c r="AV655" s="128">
        <v>956.5095022334126</v>
      </c>
      <c r="AW655" s="128">
        <v>1080.4800552025304</v>
      </c>
      <c r="AX655" s="128">
        <v>1045.1142841806782</v>
      </c>
      <c r="AY655" s="128">
        <v>988.03479049902717</v>
      </c>
      <c r="AZ655" s="128">
        <v>1099.7192694916475</v>
      </c>
      <c r="BA655" s="128">
        <v>1229.4000315305886</v>
      </c>
      <c r="BB655" s="128">
        <v>1330.1884430442292</v>
      </c>
      <c r="BC655" s="128">
        <v>1238.7485793325859</v>
      </c>
      <c r="BD655" s="128">
        <v>1139.1577759534953</v>
      </c>
      <c r="BE655" s="128">
        <v>919.45196065566574</v>
      </c>
      <c r="BF655" s="128">
        <v>529.11577163555978</v>
      </c>
      <c r="BG655" s="128">
        <v>431.08810181662005</v>
      </c>
      <c r="BH655" s="133">
        <v>17918.819408136522</v>
      </c>
      <c r="BI655" s="128">
        <f t="shared" si="153"/>
        <v>3144.2453852139197</v>
      </c>
      <c r="BJ655" s="128">
        <f t="shared" si="154"/>
        <v>2608.4655938086266</v>
      </c>
      <c r="BK655" s="128">
        <f t="shared" si="155"/>
        <v>1917.2087385995935</v>
      </c>
      <c r="BL655" s="128">
        <f t="shared" si="156"/>
        <v>9837.3248519836143</v>
      </c>
      <c r="BM655" s="128">
        <f t="shared" si="157"/>
        <v>4257.562189393926</v>
      </c>
      <c r="BN655" s="128">
        <f t="shared" si="158"/>
        <v>3018.8136100613406</v>
      </c>
    </row>
    <row r="656" spans="1:66">
      <c r="A656" s="132">
        <v>557</v>
      </c>
      <c r="B656" s="25" t="s">
        <v>56</v>
      </c>
      <c r="C656" s="133">
        <v>15816.774527409325</v>
      </c>
      <c r="D656" s="128"/>
      <c r="E656" s="128"/>
      <c r="F656" s="128"/>
      <c r="G656" s="128"/>
      <c r="H656" s="128"/>
      <c r="I656" s="128"/>
      <c r="J656" s="128"/>
      <c r="K656" s="128"/>
      <c r="L656" s="128"/>
      <c r="M656" s="128"/>
      <c r="N656" s="128"/>
      <c r="O656" s="128"/>
      <c r="P656" s="128"/>
      <c r="Q656" s="128"/>
      <c r="R656" s="128"/>
      <c r="S656" s="128"/>
      <c r="T656" s="128"/>
      <c r="U656" s="128"/>
      <c r="V656" s="128"/>
      <c r="W656" s="128"/>
      <c r="X656" s="128"/>
      <c r="Y656" s="128"/>
      <c r="Z656" s="128"/>
      <c r="AA656" s="128"/>
      <c r="AB656" s="128"/>
      <c r="AC656" s="128"/>
      <c r="AD656" s="128"/>
      <c r="AE656" s="128"/>
      <c r="AF656" s="128"/>
      <c r="AG656" s="128"/>
      <c r="AH656" s="128"/>
      <c r="AI656" s="128"/>
      <c r="AJ656" s="128"/>
      <c r="AK656" s="128"/>
      <c r="AL656" s="128"/>
      <c r="AM656" s="128"/>
      <c r="AN656" s="128"/>
      <c r="AO656" s="128"/>
      <c r="AP656" s="128">
        <v>589.69756756977176</v>
      </c>
      <c r="AQ656" s="128">
        <v>706.00901236062646</v>
      </c>
      <c r="AR656" s="128">
        <v>767.53389570466743</v>
      </c>
      <c r="AS656" s="128">
        <v>813.19407588912304</v>
      </c>
      <c r="AT656" s="128">
        <v>655.38181728518418</v>
      </c>
      <c r="AU656" s="128">
        <v>687.64819291252707</v>
      </c>
      <c r="AV656" s="128">
        <v>721.30583575965238</v>
      </c>
      <c r="AW656" s="128">
        <v>823.1917509125575</v>
      </c>
      <c r="AX656" s="128">
        <v>836.28429696373519</v>
      </c>
      <c r="AY656" s="128">
        <v>800.25685206687308</v>
      </c>
      <c r="AZ656" s="128">
        <v>1027.5176644031339</v>
      </c>
      <c r="BA656" s="128">
        <v>1277.7324309793894</v>
      </c>
      <c r="BB656" s="128">
        <v>1381.5724010929789</v>
      </c>
      <c r="BC656" s="128">
        <v>1461.9427985319394</v>
      </c>
      <c r="BD656" s="128">
        <v>1177.9681793273917</v>
      </c>
      <c r="BE656" s="128">
        <v>1015.4728691209357</v>
      </c>
      <c r="BF656" s="128">
        <v>637.58729429239042</v>
      </c>
      <c r="BG656" s="128">
        <v>436.47759223644698</v>
      </c>
      <c r="BH656" s="133">
        <v>15816.774527409325</v>
      </c>
      <c r="BI656" s="128">
        <f t="shared" si="153"/>
        <v>2063.2404756350656</v>
      </c>
      <c r="BJ656" s="128">
        <f t="shared" si="154"/>
        <v>1929.0962305971075</v>
      </c>
      <c r="BK656" s="128">
        <f t="shared" si="155"/>
        <v>1468.5758931743071</v>
      </c>
      <c r="BL656" s="128">
        <f t="shared" si="156"/>
        <v>8536.1688727316814</v>
      </c>
      <c r="BM656" s="128">
        <f t="shared" si="157"/>
        <v>4729.4487335091044</v>
      </c>
      <c r="BN656" s="128">
        <f t="shared" si="158"/>
        <v>3267.5059349771645</v>
      </c>
    </row>
    <row r="657" spans="1:66">
      <c r="A657" s="132">
        <v>558</v>
      </c>
      <c r="B657" s="25" t="s">
        <v>57</v>
      </c>
      <c r="C657" s="133">
        <v>64163.065519324977</v>
      </c>
      <c r="D657" s="128"/>
      <c r="E657" s="128"/>
      <c r="F657" s="128"/>
      <c r="G657" s="128"/>
      <c r="H657" s="128"/>
      <c r="I657" s="128"/>
      <c r="J657" s="128"/>
      <c r="K657" s="128"/>
      <c r="L657" s="128"/>
      <c r="M657" s="128"/>
      <c r="N657" s="128"/>
      <c r="O657" s="128"/>
      <c r="P657" s="128"/>
      <c r="Q657" s="128"/>
      <c r="R657" s="128"/>
      <c r="S657" s="128"/>
      <c r="T657" s="128"/>
      <c r="U657" s="128"/>
      <c r="V657" s="128"/>
      <c r="W657" s="128"/>
      <c r="X657" s="128"/>
      <c r="Y657" s="128"/>
      <c r="Z657" s="128"/>
      <c r="AA657" s="128"/>
      <c r="AB657" s="128"/>
      <c r="AC657" s="128"/>
      <c r="AD657" s="128"/>
      <c r="AE657" s="128"/>
      <c r="AF657" s="128"/>
      <c r="AG657" s="128"/>
      <c r="AH657" s="128"/>
      <c r="AI657" s="128"/>
      <c r="AJ657" s="128"/>
      <c r="AK657" s="128"/>
      <c r="AL657" s="128"/>
      <c r="AM657" s="128"/>
      <c r="AN657" s="128"/>
      <c r="AO657" s="128"/>
      <c r="AP657" s="128">
        <v>2929.8950955876317</v>
      </c>
      <c r="AQ657" s="128">
        <v>4099.2336295343412</v>
      </c>
      <c r="AR657" s="128">
        <v>4292.7160574599748</v>
      </c>
      <c r="AS657" s="128">
        <v>4862.6786352039708</v>
      </c>
      <c r="AT657" s="128">
        <v>3985.4772705462483</v>
      </c>
      <c r="AU657" s="128">
        <v>2640.9804893540504</v>
      </c>
      <c r="AV657" s="128">
        <v>2878.7090759590938</v>
      </c>
      <c r="AW657" s="128">
        <v>3919.6947104648934</v>
      </c>
      <c r="AX657" s="128">
        <v>4357.6896137618132</v>
      </c>
      <c r="AY657" s="128">
        <v>4275.5860141234225</v>
      </c>
      <c r="AZ657" s="128">
        <v>4708.3609813719804</v>
      </c>
      <c r="BA657" s="128">
        <v>4516.5123959908997</v>
      </c>
      <c r="BB657" s="128">
        <v>4120.3190891152117</v>
      </c>
      <c r="BC657" s="128">
        <v>4064.5112068503713</v>
      </c>
      <c r="BD657" s="128">
        <v>3321.7248578586086</v>
      </c>
      <c r="BE657" s="128">
        <v>2591.0529469972971</v>
      </c>
      <c r="BF657" s="128">
        <v>1559.2857944310301</v>
      </c>
      <c r="BG657" s="128">
        <v>1038.6376547141306</v>
      </c>
      <c r="BH657" s="133">
        <v>64163.065519324977</v>
      </c>
      <c r="BI657" s="128">
        <f t="shared" si="153"/>
        <v>11321.844782581948</v>
      </c>
      <c r="BJ657" s="128">
        <f t="shared" si="154"/>
        <v>11423.785540226205</v>
      </c>
      <c r="BK657" s="128">
        <f t="shared" si="155"/>
        <v>8848.15590575022</v>
      </c>
      <c r="BL657" s="128">
        <f t="shared" si="156"/>
        <v>37348.401094769208</v>
      </c>
      <c r="BM657" s="128">
        <f t="shared" si="157"/>
        <v>12575.212460851439</v>
      </c>
      <c r="BN657" s="128">
        <f t="shared" si="158"/>
        <v>8510.7012540010655</v>
      </c>
    </row>
    <row r="658" spans="1:66">
      <c r="A658" s="132">
        <v>559</v>
      </c>
      <c r="B658" s="25" t="s">
        <v>58</v>
      </c>
      <c r="C658" s="133">
        <v>11795.168919670852</v>
      </c>
      <c r="D658" s="128"/>
      <c r="E658" s="128"/>
      <c r="F658" s="128"/>
      <c r="G658" s="128"/>
      <c r="H658" s="128"/>
      <c r="I658" s="128"/>
      <c r="J658" s="128"/>
      <c r="K658" s="128"/>
      <c r="L658" s="128"/>
      <c r="M658" s="128"/>
      <c r="N658" s="128"/>
      <c r="O658" s="128"/>
      <c r="P658" s="128"/>
      <c r="Q658" s="128"/>
      <c r="R658" s="128"/>
      <c r="S658" s="128"/>
      <c r="T658" s="128"/>
      <c r="U658" s="128"/>
      <c r="V658" s="128"/>
      <c r="W658" s="128"/>
      <c r="X658" s="128"/>
      <c r="Y658" s="128"/>
      <c r="Z658" s="128"/>
      <c r="AA658" s="128"/>
      <c r="AB658" s="128"/>
      <c r="AC658" s="128"/>
      <c r="AD658" s="128"/>
      <c r="AE658" s="128"/>
      <c r="AF658" s="128"/>
      <c r="AG658" s="128"/>
      <c r="AH658" s="128"/>
      <c r="AI658" s="128"/>
      <c r="AJ658" s="128"/>
      <c r="AK658" s="128"/>
      <c r="AL658" s="128"/>
      <c r="AM658" s="128"/>
      <c r="AN658" s="128"/>
      <c r="AO658" s="128"/>
      <c r="AP658" s="128">
        <v>520.84242655992682</v>
      </c>
      <c r="AQ658" s="128">
        <v>554.17082104765996</v>
      </c>
      <c r="AR658" s="128">
        <v>581.10916858621499</v>
      </c>
      <c r="AS658" s="128">
        <v>536.66135985440292</v>
      </c>
      <c r="AT658" s="128">
        <v>406.3977931802749</v>
      </c>
      <c r="AU658" s="128">
        <v>647.0907270016437</v>
      </c>
      <c r="AV658" s="128">
        <v>684.20321966055121</v>
      </c>
      <c r="AW658" s="128">
        <v>732.59811244106913</v>
      </c>
      <c r="AX658" s="128">
        <v>583.07481057273935</v>
      </c>
      <c r="AY658" s="128">
        <v>546.84616610364981</v>
      </c>
      <c r="AZ658" s="128">
        <v>674.15807624640797</v>
      </c>
      <c r="BA658" s="128">
        <v>845.58937161829363</v>
      </c>
      <c r="BB658" s="128">
        <v>894.74803731228894</v>
      </c>
      <c r="BC658" s="128">
        <v>941.97245078630488</v>
      </c>
      <c r="BD658" s="128">
        <v>864.0405893288322</v>
      </c>
      <c r="BE658" s="128">
        <v>779.58402438026371</v>
      </c>
      <c r="BF658" s="128">
        <v>547.31108066422564</v>
      </c>
      <c r="BG658" s="128">
        <v>454.77068432610145</v>
      </c>
      <c r="BH658" s="133">
        <v>11795.168919670852</v>
      </c>
      <c r="BI658" s="128">
        <f t="shared" si="153"/>
        <v>1656.1224161938019</v>
      </c>
      <c r="BJ658" s="128">
        <f t="shared" si="154"/>
        <v>1291.7246541864067</v>
      </c>
      <c r="BK658" s="128">
        <f t="shared" si="155"/>
        <v>943.05915303467782</v>
      </c>
      <c r="BL658" s="128">
        <f t="shared" si="156"/>
        <v>6229.3708580786806</v>
      </c>
      <c r="BM658" s="128">
        <f t="shared" si="157"/>
        <v>3587.6788294857279</v>
      </c>
      <c r="BN658" s="128">
        <f t="shared" si="158"/>
        <v>2645.7063786994231</v>
      </c>
    </row>
    <row r="659" spans="1:66">
      <c r="A659" s="132">
        <v>560</v>
      </c>
      <c r="B659" s="25" t="s">
        <v>59</v>
      </c>
      <c r="C659" s="133">
        <v>117952.03862576013</v>
      </c>
      <c r="D659" s="128"/>
      <c r="E659" s="128"/>
      <c r="F659" s="128"/>
      <c r="G659" s="128"/>
      <c r="H659" s="128"/>
      <c r="I659" s="128"/>
      <c r="J659" s="128"/>
      <c r="K659" s="128"/>
      <c r="L659" s="128"/>
      <c r="M659" s="128"/>
      <c r="N659" s="128"/>
      <c r="O659" s="128"/>
      <c r="P659" s="128"/>
      <c r="Q659" s="128"/>
      <c r="R659" s="128"/>
      <c r="S659" s="128"/>
      <c r="T659" s="128"/>
      <c r="U659" s="128"/>
      <c r="V659" s="128"/>
      <c r="W659" s="128"/>
      <c r="X659" s="128"/>
      <c r="Y659" s="128"/>
      <c r="Z659" s="128"/>
      <c r="AA659" s="128"/>
      <c r="AB659" s="128"/>
      <c r="AC659" s="128"/>
      <c r="AD659" s="128"/>
      <c r="AE659" s="128"/>
      <c r="AF659" s="128"/>
      <c r="AG659" s="128"/>
      <c r="AH659" s="128"/>
      <c r="AI659" s="128"/>
      <c r="AJ659" s="128"/>
      <c r="AK659" s="128"/>
      <c r="AL659" s="128"/>
      <c r="AM659" s="128"/>
      <c r="AN659" s="128"/>
      <c r="AO659" s="128"/>
      <c r="AP659" s="128">
        <v>4120.1040669770355</v>
      </c>
      <c r="AQ659" s="128">
        <v>3569.1709047912886</v>
      </c>
      <c r="AR659" s="128">
        <v>4168.156370699865</v>
      </c>
      <c r="AS659" s="128">
        <v>5187.0888942216698</v>
      </c>
      <c r="AT659" s="128">
        <v>7517.7889936376305</v>
      </c>
      <c r="AU659" s="128">
        <v>13226.521520300339</v>
      </c>
      <c r="AV659" s="128">
        <v>13608.600399695755</v>
      </c>
      <c r="AW659" s="128">
        <v>11844.173159801878</v>
      </c>
      <c r="AX659" s="128">
        <v>9368.8484223793348</v>
      </c>
      <c r="AY659" s="128">
        <v>7399.4673292462176</v>
      </c>
      <c r="AZ659" s="128">
        <v>7228.656985854951</v>
      </c>
      <c r="BA659" s="128">
        <v>7195.6102780284109</v>
      </c>
      <c r="BB659" s="128">
        <v>6255.9943074148468</v>
      </c>
      <c r="BC659" s="128">
        <v>5303.9415390551403</v>
      </c>
      <c r="BD659" s="128">
        <v>4174.060031150053</v>
      </c>
      <c r="BE659" s="128">
        <v>3766.2054538815373</v>
      </c>
      <c r="BF659" s="128">
        <v>2245.140675463922</v>
      </c>
      <c r="BG659" s="128">
        <v>1772.5092931602605</v>
      </c>
      <c r="BH659" s="133">
        <v>117952.03862576013</v>
      </c>
      <c r="BI659" s="128">
        <f t="shared" si="153"/>
        <v>11857.43134246819</v>
      </c>
      <c r="BJ659" s="128">
        <f t="shared" si="154"/>
        <v>15205.771710279219</v>
      </c>
      <c r="BK659" s="128">
        <f t="shared" si="155"/>
        <v>12704.8778878593</v>
      </c>
      <c r="BL659" s="128">
        <f t="shared" si="156"/>
        <v>85720.496954048038</v>
      </c>
      <c r="BM659" s="128">
        <f t="shared" si="157"/>
        <v>17261.856992710913</v>
      </c>
      <c r="BN659" s="128">
        <f t="shared" si="158"/>
        <v>11957.915453655774</v>
      </c>
    </row>
    <row r="660" spans="1:66">
      <c r="A660" s="132">
        <v>561</v>
      </c>
      <c r="B660" s="25" t="s">
        <v>60</v>
      </c>
      <c r="C660" s="133">
        <v>7815.4569764691787</v>
      </c>
      <c r="D660" s="128"/>
      <c r="E660" s="128"/>
      <c r="F660" s="128"/>
      <c r="G660" s="128"/>
      <c r="H660" s="128"/>
      <c r="I660" s="128"/>
      <c r="J660" s="128"/>
      <c r="K660" s="128"/>
      <c r="L660" s="128"/>
      <c r="M660" s="128"/>
      <c r="N660" s="128"/>
      <c r="O660" s="128"/>
      <c r="P660" s="128"/>
      <c r="Q660" s="128"/>
      <c r="R660" s="128"/>
      <c r="S660" s="128"/>
      <c r="T660" s="128"/>
      <c r="U660" s="128"/>
      <c r="V660" s="128"/>
      <c r="W660" s="128"/>
      <c r="X660" s="128"/>
      <c r="Y660" s="128"/>
      <c r="Z660" s="128"/>
      <c r="AA660" s="128"/>
      <c r="AB660" s="128"/>
      <c r="AC660" s="128"/>
      <c r="AD660" s="128"/>
      <c r="AE660" s="128"/>
      <c r="AF660" s="128"/>
      <c r="AG660" s="128"/>
      <c r="AH660" s="128"/>
      <c r="AI660" s="128"/>
      <c r="AJ660" s="128"/>
      <c r="AK660" s="128"/>
      <c r="AL660" s="128"/>
      <c r="AM660" s="128"/>
      <c r="AN660" s="128"/>
      <c r="AO660" s="128"/>
      <c r="AP660" s="128">
        <v>354.3105329017414</v>
      </c>
      <c r="AQ660" s="128">
        <v>338.3093432884462</v>
      </c>
      <c r="AR660" s="128">
        <v>396.72141358573117</v>
      </c>
      <c r="AS660" s="128">
        <v>393.93629936600689</v>
      </c>
      <c r="AT660" s="128">
        <v>344.32964522482581</v>
      </c>
      <c r="AU660" s="128">
        <v>344.30416596985378</v>
      </c>
      <c r="AV660" s="128">
        <v>349.43609298028605</v>
      </c>
      <c r="AW660" s="128">
        <v>379.25905787694222</v>
      </c>
      <c r="AX660" s="128">
        <v>394.26343626658922</v>
      </c>
      <c r="AY660" s="128">
        <v>415.18627840533304</v>
      </c>
      <c r="AZ660" s="128">
        <v>534.42824865290413</v>
      </c>
      <c r="BA660" s="128">
        <v>672.32597658639645</v>
      </c>
      <c r="BB660" s="128">
        <v>639.67690736116197</v>
      </c>
      <c r="BC660" s="128">
        <v>646.81273052022379</v>
      </c>
      <c r="BD660" s="128">
        <v>633.16498712412067</v>
      </c>
      <c r="BE660" s="128">
        <v>522.81675522659975</v>
      </c>
      <c r="BF660" s="128">
        <v>272.6302548789244</v>
      </c>
      <c r="BG660" s="128">
        <v>183.54485025309165</v>
      </c>
      <c r="BH660" s="133">
        <v>7815.4569764691787</v>
      </c>
      <c r="BI660" s="128">
        <f t="shared" si="153"/>
        <v>1089.3412897759188</v>
      </c>
      <c r="BJ660" s="128">
        <f t="shared" si="154"/>
        <v>976.29879274227142</v>
      </c>
      <c r="BK660" s="128">
        <f t="shared" si="155"/>
        <v>738.26594459083276</v>
      </c>
      <c r="BL660" s="128">
        <f t="shared" si="156"/>
        <v>4230.784329070696</v>
      </c>
      <c r="BM660" s="128">
        <f t="shared" si="157"/>
        <v>2258.9695780029601</v>
      </c>
      <c r="BN660" s="128">
        <f t="shared" si="158"/>
        <v>1612.1568474827366</v>
      </c>
    </row>
    <row r="661" spans="1:66">
      <c r="A661" s="132">
        <v>562</v>
      </c>
      <c r="B661" s="25" t="s">
        <v>61</v>
      </c>
      <c r="C661" s="133">
        <v>3366.6842851320453</v>
      </c>
      <c r="D661" s="128"/>
      <c r="E661" s="128"/>
      <c r="F661" s="128"/>
      <c r="G661" s="128"/>
      <c r="H661" s="128"/>
      <c r="I661" s="128"/>
      <c r="J661" s="128"/>
      <c r="K661" s="128"/>
      <c r="L661" s="128"/>
      <c r="M661" s="128"/>
      <c r="N661" s="128"/>
      <c r="O661" s="128"/>
      <c r="P661" s="128"/>
      <c r="Q661" s="128"/>
      <c r="R661" s="128"/>
      <c r="S661" s="128"/>
      <c r="T661" s="128"/>
      <c r="U661" s="128"/>
      <c r="V661" s="128"/>
      <c r="W661" s="128"/>
      <c r="X661" s="128"/>
      <c r="Y661" s="128"/>
      <c r="Z661" s="128"/>
      <c r="AA661" s="128"/>
      <c r="AB661" s="128"/>
      <c r="AC661" s="128"/>
      <c r="AD661" s="128"/>
      <c r="AE661" s="128"/>
      <c r="AF661" s="128"/>
      <c r="AG661" s="128"/>
      <c r="AH661" s="128"/>
      <c r="AI661" s="128"/>
      <c r="AJ661" s="128"/>
      <c r="AK661" s="128"/>
      <c r="AL661" s="128"/>
      <c r="AM661" s="128"/>
      <c r="AN661" s="128"/>
      <c r="AO661" s="128"/>
      <c r="AP661" s="128">
        <v>100.15837049414446</v>
      </c>
      <c r="AQ661" s="128">
        <v>120.84456522355048</v>
      </c>
      <c r="AR661" s="128">
        <v>146.69850765039268</v>
      </c>
      <c r="AS661" s="128">
        <v>132.51117833791528</v>
      </c>
      <c r="AT661" s="128">
        <v>94.243492585863265</v>
      </c>
      <c r="AU661" s="128">
        <v>96.413730041028515</v>
      </c>
      <c r="AV661" s="128">
        <v>85.800318940986926</v>
      </c>
      <c r="AW661" s="128">
        <v>120.10136974691468</v>
      </c>
      <c r="AX661" s="128">
        <v>150.2069224304023</v>
      </c>
      <c r="AY661" s="128">
        <v>121.3404634263425</v>
      </c>
      <c r="AZ661" s="128">
        <v>164.69193749399855</v>
      </c>
      <c r="BA661" s="128">
        <v>202.19194133582232</v>
      </c>
      <c r="BB661" s="128">
        <v>286.06886522644811</v>
      </c>
      <c r="BC661" s="128">
        <v>355.1298556582222</v>
      </c>
      <c r="BD661" s="128">
        <v>408.71655326101074</v>
      </c>
      <c r="BE661" s="128">
        <v>339.56742904091277</v>
      </c>
      <c r="BF661" s="128">
        <v>236.03742671870489</v>
      </c>
      <c r="BG661" s="128">
        <v>205.96135751938459</v>
      </c>
      <c r="BH661" s="133">
        <v>3366.6842851320453</v>
      </c>
      <c r="BI661" s="128">
        <f t="shared" si="153"/>
        <v>367.70144336808761</v>
      </c>
      <c r="BJ661" s="128">
        <f t="shared" si="154"/>
        <v>314.77377551401418</v>
      </c>
      <c r="BK661" s="128">
        <f t="shared" si="155"/>
        <v>226.75467092377855</v>
      </c>
      <c r="BL661" s="128">
        <f t="shared" si="156"/>
        <v>1374.0635125629731</v>
      </c>
      <c r="BM661" s="128">
        <f t="shared" si="157"/>
        <v>1545.4126221982353</v>
      </c>
      <c r="BN661" s="128">
        <f t="shared" si="158"/>
        <v>1190.282766540013</v>
      </c>
    </row>
    <row r="662" spans="1:66">
      <c r="A662" s="132">
        <v>563</v>
      </c>
      <c r="B662" s="25" t="s">
        <v>62</v>
      </c>
      <c r="C662" s="133">
        <v>31852.990998481735</v>
      </c>
      <c r="D662" s="128"/>
      <c r="E662" s="128"/>
      <c r="F662" s="128"/>
      <c r="G662" s="128"/>
      <c r="H662" s="128"/>
      <c r="I662" s="128"/>
      <c r="J662" s="128"/>
      <c r="K662" s="128"/>
      <c r="L662" s="128"/>
      <c r="M662" s="128"/>
      <c r="N662" s="128"/>
      <c r="O662" s="128"/>
      <c r="P662" s="128"/>
      <c r="Q662" s="128"/>
      <c r="R662" s="128"/>
      <c r="S662" s="128"/>
      <c r="T662" s="128"/>
      <c r="U662" s="128"/>
      <c r="V662" s="128"/>
      <c r="W662" s="128"/>
      <c r="X662" s="128"/>
      <c r="Y662" s="128"/>
      <c r="Z662" s="128"/>
      <c r="AA662" s="128"/>
      <c r="AB662" s="128"/>
      <c r="AC662" s="128"/>
      <c r="AD662" s="128"/>
      <c r="AE662" s="128"/>
      <c r="AF662" s="128"/>
      <c r="AG662" s="128"/>
      <c r="AH662" s="128"/>
      <c r="AI662" s="128"/>
      <c r="AJ662" s="128"/>
      <c r="AK662" s="128"/>
      <c r="AL662" s="128"/>
      <c r="AM662" s="128"/>
      <c r="AN662" s="128"/>
      <c r="AO662" s="128"/>
      <c r="AP662" s="128">
        <v>1524.1845319230533</v>
      </c>
      <c r="AQ662" s="128">
        <v>1698.528254299762</v>
      </c>
      <c r="AR662" s="128">
        <v>1905.2967364004576</v>
      </c>
      <c r="AS662" s="128">
        <v>1767.154395497103</v>
      </c>
      <c r="AT662" s="128">
        <v>1273.4470170094314</v>
      </c>
      <c r="AU662" s="128">
        <v>1321.6661812293032</v>
      </c>
      <c r="AV662" s="128">
        <v>1343.0659031761647</v>
      </c>
      <c r="AW662" s="128">
        <v>1703.5364233069899</v>
      </c>
      <c r="AX662" s="128">
        <v>1696.1588467332326</v>
      </c>
      <c r="AY662" s="128">
        <v>1713.2607979337795</v>
      </c>
      <c r="AZ662" s="128">
        <v>1987.1478858183796</v>
      </c>
      <c r="BA662" s="128">
        <v>2228.2432964858053</v>
      </c>
      <c r="BB662" s="128">
        <v>2517.7686235174187</v>
      </c>
      <c r="BC662" s="128">
        <v>2624.188975852433</v>
      </c>
      <c r="BD662" s="128">
        <v>2372.4313968690717</v>
      </c>
      <c r="BE662" s="128">
        <v>1997.4281075575277</v>
      </c>
      <c r="BF662" s="128">
        <v>1190.3847228311345</v>
      </c>
      <c r="BG662" s="128">
        <v>989.0989020406854</v>
      </c>
      <c r="BH662" s="133">
        <v>31852.990998481735</v>
      </c>
      <c r="BI662" s="128">
        <f t="shared" si="153"/>
        <v>5128.0095226232734</v>
      </c>
      <c r="BJ662" s="128">
        <f t="shared" si="154"/>
        <v>4183.779454346809</v>
      </c>
      <c r="BK662" s="128">
        <f t="shared" si="155"/>
        <v>3040.6014125065344</v>
      </c>
      <c r="BL662" s="128">
        <f t="shared" si="156"/>
        <v>16491.156733409345</v>
      </c>
      <c r="BM662" s="128">
        <f t="shared" si="157"/>
        <v>9173.5321051508527</v>
      </c>
      <c r="BN662" s="128">
        <f t="shared" si="158"/>
        <v>6549.3431292984187</v>
      </c>
    </row>
    <row r="663" spans="1:66">
      <c r="A663" s="132">
        <v>564</v>
      </c>
      <c r="B663" s="25" t="s">
        <v>63</v>
      </c>
      <c r="C663" s="133">
        <v>16245.530710441659</v>
      </c>
      <c r="D663" s="128"/>
      <c r="E663" s="128"/>
      <c r="F663" s="128"/>
      <c r="G663" s="128"/>
      <c r="H663" s="128"/>
      <c r="I663" s="128"/>
      <c r="J663" s="128"/>
      <c r="K663" s="128"/>
      <c r="L663" s="128"/>
      <c r="M663" s="128"/>
      <c r="N663" s="128"/>
      <c r="O663" s="128"/>
      <c r="P663" s="128"/>
      <c r="Q663" s="128"/>
      <c r="R663" s="128"/>
      <c r="S663" s="128"/>
      <c r="T663" s="128"/>
      <c r="U663" s="128"/>
      <c r="V663" s="128"/>
      <c r="W663" s="128"/>
      <c r="X663" s="128"/>
      <c r="Y663" s="128"/>
      <c r="Z663" s="128"/>
      <c r="AA663" s="128"/>
      <c r="AB663" s="128"/>
      <c r="AC663" s="128"/>
      <c r="AD663" s="128"/>
      <c r="AE663" s="128"/>
      <c r="AF663" s="128"/>
      <c r="AG663" s="128"/>
      <c r="AH663" s="128"/>
      <c r="AI663" s="128"/>
      <c r="AJ663" s="128"/>
      <c r="AK663" s="128"/>
      <c r="AL663" s="128"/>
      <c r="AM663" s="128"/>
      <c r="AN663" s="128"/>
      <c r="AO663" s="128"/>
      <c r="AP663" s="128">
        <v>782.18257688309632</v>
      </c>
      <c r="AQ663" s="128">
        <v>854.87417856235106</v>
      </c>
      <c r="AR663" s="128">
        <v>916.93073646004666</v>
      </c>
      <c r="AS663" s="128">
        <v>975.64402890593453</v>
      </c>
      <c r="AT663" s="128">
        <v>582.22380613972109</v>
      </c>
      <c r="AU663" s="128">
        <v>788.86580043491426</v>
      </c>
      <c r="AV663" s="128">
        <v>872.08521649175464</v>
      </c>
      <c r="AW663" s="128">
        <v>841.07813110233769</v>
      </c>
      <c r="AX663" s="128">
        <v>905.08835428223324</v>
      </c>
      <c r="AY663" s="128">
        <v>856.33286285828694</v>
      </c>
      <c r="AZ663" s="128">
        <v>975.70293643326727</v>
      </c>
      <c r="BA663" s="128">
        <v>1011.7900673241936</v>
      </c>
      <c r="BB663" s="128">
        <v>1168.2234725049261</v>
      </c>
      <c r="BC663" s="128">
        <v>1170.3985696963964</v>
      </c>
      <c r="BD663" s="128">
        <v>1208.9387300332135</v>
      </c>
      <c r="BE663" s="128">
        <v>994.43421516044214</v>
      </c>
      <c r="BF663" s="128">
        <v>697.29085813553161</v>
      </c>
      <c r="BG663" s="128">
        <v>643.44616903301539</v>
      </c>
      <c r="BH663" s="133">
        <v>16245.530710441659</v>
      </c>
      <c r="BI663" s="128">
        <f t="shared" si="153"/>
        <v>2553.9874919054942</v>
      </c>
      <c r="BJ663" s="128">
        <f t="shared" si="154"/>
        <v>2108.0262769216838</v>
      </c>
      <c r="BK663" s="128">
        <f t="shared" si="155"/>
        <v>1557.8678350456557</v>
      </c>
      <c r="BL663" s="128">
        <f t="shared" si="156"/>
        <v>8391.6482591340082</v>
      </c>
      <c r="BM663" s="128">
        <f t="shared" si="157"/>
        <v>4714.5085420585992</v>
      </c>
      <c r="BN663" s="128">
        <f t="shared" si="158"/>
        <v>3544.1099723622028</v>
      </c>
    </row>
    <row r="664" spans="1:66">
      <c r="A664" s="132">
        <v>565</v>
      </c>
      <c r="B664" s="25" t="s">
        <v>64</v>
      </c>
      <c r="C664" s="133">
        <v>116956.89158714353</v>
      </c>
      <c r="D664" s="128"/>
      <c r="E664" s="128"/>
      <c r="F664" s="128"/>
      <c r="G664" s="128"/>
      <c r="H664" s="128"/>
      <c r="I664" s="128"/>
      <c r="J664" s="128"/>
      <c r="K664" s="128"/>
      <c r="L664" s="128"/>
      <c r="M664" s="128"/>
      <c r="N664" s="128"/>
      <c r="O664" s="128"/>
      <c r="P664" s="128"/>
      <c r="Q664" s="128"/>
      <c r="R664" s="128"/>
      <c r="S664" s="128"/>
      <c r="T664" s="128"/>
      <c r="U664" s="128"/>
      <c r="V664" s="128"/>
      <c r="W664" s="128"/>
      <c r="X664" s="128"/>
      <c r="Y664" s="128"/>
      <c r="Z664" s="128"/>
      <c r="AA664" s="128"/>
      <c r="AB664" s="128"/>
      <c r="AC664" s="128"/>
      <c r="AD664" s="128"/>
      <c r="AE664" s="128"/>
      <c r="AF664" s="128"/>
      <c r="AG664" s="128"/>
      <c r="AH664" s="128"/>
      <c r="AI664" s="128"/>
      <c r="AJ664" s="128"/>
      <c r="AK664" s="128"/>
      <c r="AL664" s="128"/>
      <c r="AM664" s="128"/>
      <c r="AN664" s="128"/>
      <c r="AO664" s="128"/>
      <c r="AP664" s="128">
        <v>4345.2357645805823</v>
      </c>
      <c r="AQ664" s="128">
        <v>3886.628166521813</v>
      </c>
      <c r="AR664" s="128">
        <v>4100.7930715804559</v>
      </c>
      <c r="AS664" s="128">
        <v>5598.8200817412953</v>
      </c>
      <c r="AT664" s="128">
        <v>11327.767870092668</v>
      </c>
      <c r="AU664" s="128">
        <v>14362.654468178294</v>
      </c>
      <c r="AV664" s="128">
        <v>12456.837902475185</v>
      </c>
      <c r="AW664" s="128">
        <v>9716.8242751515463</v>
      </c>
      <c r="AX664" s="128">
        <v>8069.8496828757934</v>
      </c>
      <c r="AY664" s="128">
        <v>6143.4495749488633</v>
      </c>
      <c r="AZ664" s="128">
        <v>6355.0703272963456</v>
      </c>
      <c r="BA664" s="128">
        <v>6393.8008585402968</v>
      </c>
      <c r="BB664" s="128">
        <v>5365.2670384239636</v>
      </c>
      <c r="BC664" s="128">
        <v>4904.0970113370367</v>
      </c>
      <c r="BD664" s="128">
        <v>4243.0118693654003</v>
      </c>
      <c r="BE664" s="128">
        <v>3933.4662015332051</v>
      </c>
      <c r="BF664" s="128">
        <v>2785.9421625309433</v>
      </c>
      <c r="BG664" s="128">
        <v>2967.3752599698432</v>
      </c>
      <c r="BH664" s="133">
        <v>116956.89158714353</v>
      </c>
      <c r="BI664" s="128">
        <f t="shared" si="153"/>
        <v>12332.65700268285</v>
      </c>
      <c r="BJ664" s="128">
        <f t="shared" si="154"/>
        <v>19387.06379478224</v>
      </c>
      <c r="BK664" s="128">
        <f t="shared" si="155"/>
        <v>16926.587951833964</v>
      </c>
      <c r="BL664" s="128">
        <f t="shared" si="156"/>
        <v>82431.050030679471</v>
      </c>
      <c r="BM664" s="128">
        <f t="shared" si="157"/>
        <v>18833.892504736428</v>
      </c>
      <c r="BN664" s="128">
        <f t="shared" si="158"/>
        <v>13929.795493399391</v>
      </c>
    </row>
    <row r="665" spans="1:66">
      <c r="A665" s="132">
        <v>566</v>
      </c>
      <c r="B665" s="25" t="s">
        <v>65</v>
      </c>
      <c r="C665" s="133">
        <v>12069.527646642668</v>
      </c>
      <c r="D665" s="128"/>
      <c r="E665" s="128"/>
      <c r="F665" s="128"/>
      <c r="G665" s="128"/>
      <c r="H665" s="128"/>
      <c r="I665" s="128"/>
      <c r="J665" s="128"/>
      <c r="K665" s="128"/>
      <c r="L665" s="128"/>
      <c r="M665" s="128"/>
      <c r="N665" s="128"/>
      <c r="O665" s="128"/>
      <c r="P665" s="128"/>
      <c r="Q665" s="128"/>
      <c r="R665" s="128"/>
      <c r="S665" s="128"/>
      <c r="T665" s="128"/>
      <c r="U665" s="128"/>
      <c r="V665" s="128"/>
      <c r="W665" s="128"/>
      <c r="X665" s="128"/>
      <c r="Y665" s="128"/>
      <c r="Z665" s="128"/>
      <c r="AA665" s="128"/>
      <c r="AB665" s="128"/>
      <c r="AC665" s="128"/>
      <c r="AD665" s="128"/>
      <c r="AE665" s="128"/>
      <c r="AF665" s="128"/>
      <c r="AG665" s="128"/>
      <c r="AH665" s="128"/>
      <c r="AI665" s="128"/>
      <c r="AJ665" s="128"/>
      <c r="AK665" s="128"/>
      <c r="AL665" s="128"/>
      <c r="AM665" s="128"/>
      <c r="AN665" s="128"/>
      <c r="AO665" s="128"/>
      <c r="AP665" s="128">
        <v>479.65911271976194</v>
      </c>
      <c r="AQ665" s="128">
        <v>566.40222791818633</v>
      </c>
      <c r="AR665" s="128">
        <v>533.965149286013</v>
      </c>
      <c r="AS665" s="128">
        <v>596.17159737106795</v>
      </c>
      <c r="AT665" s="128">
        <v>433.97041116071682</v>
      </c>
      <c r="AU665" s="128">
        <v>524.63917125129319</v>
      </c>
      <c r="AV665" s="128">
        <v>514.17617308336366</v>
      </c>
      <c r="AW665" s="128">
        <v>610.51451009792845</v>
      </c>
      <c r="AX665" s="128">
        <v>584.81839634420953</v>
      </c>
      <c r="AY665" s="128">
        <v>605.7031678409021</v>
      </c>
      <c r="AZ665" s="128">
        <v>700.193474152205</v>
      </c>
      <c r="BA665" s="128">
        <v>864.47509889292292</v>
      </c>
      <c r="BB665" s="128">
        <v>994.10080195925809</v>
      </c>
      <c r="BC665" s="128">
        <v>1164.8649869150581</v>
      </c>
      <c r="BD665" s="128">
        <v>992.84227451738002</v>
      </c>
      <c r="BE665" s="128">
        <v>890.47338211773024</v>
      </c>
      <c r="BF665" s="128">
        <v>529.70315816749678</v>
      </c>
      <c r="BG665" s="128">
        <v>482.85455284717261</v>
      </c>
      <c r="BH665" s="133">
        <v>12069.527646642668</v>
      </c>
      <c r="BI665" s="128">
        <f t="shared" ref="BI665:BI681" si="159">SUM(AP665:AR665)</f>
        <v>1580.0264899239612</v>
      </c>
      <c r="BJ665" s="128">
        <f t="shared" ref="BJ665:BJ681" si="160">SUM(AS665:AT665)+AR665*0.6</f>
        <v>1350.5210981033924</v>
      </c>
      <c r="BK665" s="128">
        <f t="shared" ref="BK665:BK681" si="161">SUM(AS665:AT665)</f>
        <v>1030.1420085317848</v>
      </c>
      <c r="BL665" s="128">
        <f t="shared" ref="BL665:BL681" si="162">SUM(AT665:BB665)+AS665*0.4</f>
        <v>6071.0598437312274</v>
      </c>
      <c r="BM665" s="128">
        <f t="shared" ref="BM665:BM681" si="163">SUM(BC665:BG665)</f>
        <v>4060.7383545648377</v>
      </c>
      <c r="BN665" s="128">
        <f t="shared" ref="BN665:BN681" si="164">SUM(BD665:BG665)</f>
        <v>2895.87336764978</v>
      </c>
    </row>
    <row r="666" spans="1:66">
      <c r="A666" s="132">
        <v>567</v>
      </c>
      <c r="B666" s="25" t="s">
        <v>66</v>
      </c>
      <c r="C666" s="133">
        <v>42072.035900935487</v>
      </c>
      <c r="D666" s="128"/>
      <c r="E666" s="128"/>
      <c r="F666" s="128"/>
      <c r="G666" s="128"/>
      <c r="H666" s="128"/>
      <c r="I666" s="128"/>
      <c r="J666" s="128"/>
      <c r="K666" s="128"/>
      <c r="L666" s="128"/>
      <c r="M666" s="128"/>
      <c r="N666" s="128"/>
      <c r="O666" s="128"/>
      <c r="P666" s="128"/>
      <c r="Q666" s="128"/>
      <c r="R666" s="128"/>
      <c r="S666" s="128"/>
      <c r="T666" s="128"/>
      <c r="U666" s="128"/>
      <c r="V666" s="128"/>
      <c r="W666" s="128"/>
      <c r="X666" s="128"/>
      <c r="Y666" s="128"/>
      <c r="Z666" s="128"/>
      <c r="AA666" s="128"/>
      <c r="AB666" s="128"/>
      <c r="AC666" s="128"/>
      <c r="AD666" s="128"/>
      <c r="AE666" s="128"/>
      <c r="AF666" s="128"/>
      <c r="AG666" s="128"/>
      <c r="AH666" s="128"/>
      <c r="AI666" s="128"/>
      <c r="AJ666" s="128"/>
      <c r="AK666" s="128"/>
      <c r="AL666" s="128"/>
      <c r="AM666" s="128"/>
      <c r="AN666" s="128"/>
      <c r="AO666" s="128"/>
      <c r="AP666" s="128">
        <v>2263.1813806166333</v>
      </c>
      <c r="AQ666" s="128">
        <v>2595.842893518548</v>
      </c>
      <c r="AR666" s="128">
        <v>2831.6154347695447</v>
      </c>
      <c r="AS666" s="128">
        <v>2588.7587525978261</v>
      </c>
      <c r="AT666" s="128">
        <v>1930.9249413749185</v>
      </c>
      <c r="AU666" s="128">
        <v>1909.0770173862975</v>
      </c>
      <c r="AV666" s="128">
        <v>2223.6510650596947</v>
      </c>
      <c r="AW666" s="128">
        <v>2744.9664931316561</v>
      </c>
      <c r="AX666" s="128">
        <v>2920.4166835997148</v>
      </c>
      <c r="AY666" s="128">
        <v>2848.4292801257229</v>
      </c>
      <c r="AZ666" s="128">
        <v>2883.9706462259855</v>
      </c>
      <c r="BA666" s="128">
        <v>2646.5808778131691</v>
      </c>
      <c r="BB666" s="128">
        <v>2613.5582129280956</v>
      </c>
      <c r="BC666" s="128">
        <v>2648.8372833696776</v>
      </c>
      <c r="BD666" s="128">
        <v>2439.8344437567753</v>
      </c>
      <c r="BE666" s="128">
        <v>1976.3923635596664</v>
      </c>
      <c r="BF666" s="128">
        <v>1121.9457775491364</v>
      </c>
      <c r="BG666" s="128">
        <v>884.05235355242837</v>
      </c>
      <c r="BH666" s="133">
        <v>42072.035900935487</v>
      </c>
      <c r="BI666" s="128">
        <f t="shared" si="159"/>
        <v>7690.6397089047259</v>
      </c>
      <c r="BJ666" s="128">
        <f t="shared" si="160"/>
        <v>6218.6529548344715</v>
      </c>
      <c r="BK666" s="128">
        <f t="shared" si="161"/>
        <v>4519.6836939727445</v>
      </c>
      <c r="BL666" s="128">
        <f t="shared" si="162"/>
        <v>23757.078718684385</v>
      </c>
      <c r="BM666" s="128">
        <f t="shared" si="163"/>
        <v>9071.0622217876844</v>
      </c>
      <c r="BN666" s="128">
        <f t="shared" si="164"/>
        <v>6422.2249384180059</v>
      </c>
    </row>
    <row r="667" spans="1:66">
      <c r="A667" s="132">
        <v>568</v>
      </c>
      <c r="B667" s="25" t="s">
        <v>67</v>
      </c>
      <c r="C667" s="133">
        <v>21017.571823632665</v>
      </c>
      <c r="D667" s="128"/>
      <c r="E667" s="128"/>
      <c r="F667" s="128"/>
      <c r="G667" s="128"/>
      <c r="H667" s="128"/>
      <c r="I667" s="128"/>
      <c r="J667" s="128"/>
      <c r="K667" s="128"/>
      <c r="L667" s="128"/>
      <c r="M667" s="128"/>
      <c r="N667" s="128"/>
      <c r="O667" s="128"/>
      <c r="P667" s="128"/>
      <c r="Q667" s="128"/>
      <c r="R667" s="128"/>
      <c r="S667" s="128"/>
      <c r="T667" s="128"/>
      <c r="U667" s="128"/>
      <c r="V667" s="128"/>
      <c r="W667" s="128"/>
      <c r="X667" s="128"/>
      <c r="Y667" s="128"/>
      <c r="Z667" s="128"/>
      <c r="AA667" s="128"/>
      <c r="AB667" s="128"/>
      <c r="AC667" s="128"/>
      <c r="AD667" s="128"/>
      <c r="AE667" s="128"/>
      <c r="AF667" s="128"/>
      <c r="AG667" s="128"/>
      <c r="AH667" s="128"/>
      <c r="AI667" s="128"/>
      <c r="AJ667" s="128"/>
      <c r="AK667" s="128"/>
      <c r="AL667" s="128"/>
      <c r="AM667" s="128"/>
      <c r="AN667" s="128"/>
      <c r="AO667" s="128"/>
      <c r="AP667" s="128">
        <v>1364.9424618565479</v>
      </c>
      <c r="AQ667" s="128">
        <v>1184.7563646950807</v>
      </c>
      <c r="AR667" s="128">
        <v>1254.5697232907387</v>
      </c>
      <c r="AS667" s="128">
        <v>1209.3255014012389</v>
      </c>
      <c r="AT667" s="128">
        <v>979.20415001565448</v>
      </c>
      <c r="AU667" s="128">
        <v>1296.9170717300353</v>
      </c>
      <c r="AV667" s="128">
        <v>1541.8779375687695</v>
      </c>
      <c r="AW667" s="128">
        <v>1536.2994133488189</v>
      </c>
      <c r="AX667" s="128">
        <v>1368.2966788872131</v>
      </c>
      <c r="AY667" s="128">
        <v>1164.7393715451026</v>
      </c>
      <c r="AZ667" s="128">
        <v>1091.4879769776467</v>
      </c>
      <c r="BA667" s="128">
        <v>1213.2311356522587</v>
      </c>
      <c r="BB667" s="128">
        <v>1398.4369594579744</v>
      </c>
      <c r="BC667" s="128">
        <v>1310.2239568803036</v>
      </c>
      <c r="BD667" s="128">
        <v>1027.6023330260173</v>
      </c>
      <c r="BE667" s="128">
        <v>890.80397833389543</v>
      </c>
      <c r="BF667" s="128">
        <v>563.98001173963689</v>
      </c>
      <c r="BG667" s="128">
        <v>620.87679722572761</v>
      </c>
      <c r="BH667" s="133">
        <v>21017.571823632665</v>
      </c>
      <c r="BI667" s="128">
        <f t="shared" si="159"/>
        <v>3804.2685498423671</v>
      </c>
      <c r="BJ667" s="128">
        <f t="shared" si="160"/>
        <v>2941.2714853913362</v>
      </c>
      <c r="BK667" s="128">
        <f t="shared" si="161"/>
        <v>2188.5296514168931</v>
      </c>
      <c r="BL667" s="128">
        <f t="shared" si="162"/>
        <v>12074.220895743969</v>
      </c>
      <c r="BM667" s="128">
        <f t="shared" si="163"/>
        <v>4413.487077205581</v>
      </c>
      <c r="BN667" s="128">
        <f t="shared" si="164"/>
        <v>3103.2631203252768</v>
      </c>
    </row>
    <row r="668" spans="1:66">
      <c r="A668" s="132">
        <v>569</v>
      </c>
      <c r="B668" s="25" t="s">
        <v>68</v>
      </c>
      <c r="C668" s="133">
        <v>6217.7044367639373</v>
      </c>
      <c r="D668" s="128"/>
      <c r="E668" s="128"/>
      <c r="F668" s="128"/>
      <c r="G668" s="128"/>
      <c r="H668" s="128"/>
      <c r="I668" s="128"/>
      <c r="J668" s="128"/>
      <c r="K668" s="128"/>
      <c r="L668" s="128"/>
      <c r="M668" s="128"/>
      <c r="N668" s="128"/>
      <c r="O668" s="128"/>
      <c r="P668" s="128"/>
      <c r="Q668" s="128"/>
      <c r="R668" s="128"/>
      <c r="S668" s="128"/>
      <c r="T668" s="128"/>
      <c r="U668" s="128"/>
      <c r="V668" s="128"/>
      <c r="W668" s="128"/>
      <c r="X668" s="128"/>
      <c r="Y668" s="128"/>
      <c r="Z668" s="128"/>
      <c r="AA668" s="128"/>
      <c r="AB668" s="128"/>
      <c r="AC668" s="128"/>
      <c r="AD668" s="128"/>
      <c r="AE668" s="128"/>
      <c r="AF668" s="128"/>
      <c r="AG668" s="128"/>
      <c r="AH668" s="128"/>
      <c r="AI668" s="128"/>
      <c r="AJ668" s="128"/>
      <c r="AK668" s="128"/>
      <c r="AL668" s="128"/>
      <c r="AM668" s="128"/>
      <c r="AN668" s="128"/>
      <c r="AO668" s="128"/>
      <c r="AP668" s="128">
        <v>271.4319759976928</v>
      </c>
      <c r="AQ668" s="128">
        <v>324.63289774670125</v>
      </c>
      <c r="AR668" s="128">
        <v>331.28634817766357</v>
      </c>
      <c r="AS668" s="128">
        <v>281.80738624761318</v>
      </c>
      <c r="AT668" s="128">
        <v>190.84925267968345</v>
      </c>
      <c r="AU668" s="128">
        <v>255.46639963003139</v>
      </c>
      <c r="AV668" s="128">
        <v>295.69058481998309</v>
      </c>
      <c r="AW668" s="128">
        <v>304.4861691618475</v>
      </c>
      <c r="AX668" s="128">
        <v>335.50305865589064</v>
      </c>
      <c r="AY668" s="128">
        <v>288.70449134730165</v>
      </c>
      <c r="AZ668" s="128">
        <v>361.38784729303541</v>
      </c>
      <c r="BA668" s="128">
        <v>428.96524929443615</v>
      </c>
      <c r="BB668" s="128">
        <v>546.63412793199132</v>
      </c>
      <c r="BC668" s="128">
        <v>570.25262800426242</v>
      </c>
      <c r="BD668" s="128">
        <v>526.14428145970271</v>
      </c>
      <c r="BE668" s="128">
        <v>420.0300731881872</v>
      </c>
      <c r="BF668" s="128">
        <v>257.38603238883763</v>
      </c>
      <c r="BG668" s="128">
        <v>227.04563273907576</v>
      </c>
      <c r="BH668" s="133">
        <v>6217.7044367639373</v>
      </c>
      <c r="BI668" s="128">
        <f t="shared" si="159"/>
        <v>927.35122192205768</v>
      </c>
      <c r="BJ668" s="128">
        <f t="shared" si="160"/>
        <v>671.42844783389478</v>
      </c>
      <c r="BK668" s="128">
        <f t="shared" si="161"/>
        <v>472.65663892729663</v>
      </c>
      <c r="BL668" s="128">
        <f t="shared" si="162"/>
        <v>3120.4101353132455</v>
      </c>
      <c r="BM668" s="128">
        <f t="shared" si="163"/>
        <v>2000.8586477800654</v>
      </c>
      <c r="BN668" s="128">
        <f t="shared" si="164"/>
        <v>1430.6060197758034</v>
      </c>
    </row>
    <row r="669" spans="1:66">
      <c r="A669" s="132">
        <v>570</v>
      </c>
      <c r="B669" s="25" t="s">
        <v>69</v>
      </c>
      <c r="C669" s="133">
        <v>30644.379318966101</v>
      </c>
      <c r="D669" s="128"/>
      <c r="E669" s="128"/>
      <c r="F669" s="128"/>
      <c r="G669" s="128"/>
      <c r="H669" s="128"/>
      <c r="I669" s="128"/>
      <c r="J669" s="128"/>
      <c r="K669" s="128"/>
      <c r="L669" s="128"/>
      <c r="M669" s="128"/>
      <c r="N669" s="128"/>
      <c r="O669" s="128"/>
      <c r="P669" s="128"/>
      <c r="Q669" s="128"/>
      <c r="R669" s="128"/>
      <c r="S669" s="128"/>
      <c r="T669" s="128"/>
      <c r="U669" s="128"/>
      <c r="V669" s="128"/>
      <c r="W669" s="128"/>
      <c r="X669" s="128"/>
      <c r="Y669" s="128"/>
      <c r="Z669" s="128"/>
      <c r="AA669" s="128"/>
      <c r="AB669" s="128"/>
      <c r="AC669" s="128"/>
      <c r="AD669" s="128"/>
      <c r="AE669" s="128"/>
      <c r="AF669" s="128"/>
      <c r="AG669" s="128"/>
      <c r="AH669" s="128"/>
      <c r="AI669" s="128"/>
      <c r="AJ669" s="128"/>
      <c r="AK669" s="128"/>
      <c r="AL669" s="128"/>
      <c r="AM669" s="128"/>
      <c r="AN669" s="128"/>
      <c r="AO669" s="128"/>
      <c r="AP669" s="128">
        <v>1493.487701057732</v>
      </c>
      <c r="AQ669" s="128">
        <v>1712.3756451813279</v>
      </c>
      <c r="AR669" s="128">
        <v>1771.4786287606953</v>
      </c>
      <c r="AS669" s="128">
        <v>1935.362884931953</v>
      </c>
      <c r="AT669" s="128">
        <v>1375.708567899492</v>
      </c>
      <c r="AU669" s="128">
        <v>1474.730588902333</v>
      </c>
      <c r="AV669" s="128">
        <v>1681.8766085100974</v>
      </c>
      <c r="AW669" s="128">
        <v>1675.8948776460661</v>
      </c>
      <c r="AX669" s="128">
        <v>1803.5221292521587</v>
      </c>
      <c r="AY669" s="128">
        <v>1670.13995396667</v>
      </c>
      <c r="AZ669" s="128">
        <v>1894.1437206215644</v>
      </c>
      <c r="BA669" s="128">
        <v>2058.1600236848749</v>
      </c>
      <c r="BB669" s="128">
        <v>2027.0260929191909</v>
      </c>
      <c r="BC669" s="128">
        <v>2114.0292341333306</v>
      </c>
      <c r="BD669" s="128">
        <v>1938.1853597597974</v>
      </c>
      <c r="BE669" s="128">
        <v>1702.3940127398564</v>
      </c>
      <c r="BF669" s="128">
        <v>1187.5352048682216</v>
      </c>
      <c r="BG669" s="128">
        <v>1128.3280841307392</v>
      </c>
      <c r="BH669" s="133">
        <v>30644.379318966101</v>
      </c>
      <c r="BI669" s="128">
        <f t="shared" si="159"/>
        <v>4977.3419749997556</v>
      </c>
      <c r="BJ669" s="128">
        <f t="shared" si="160"/>
        <v>4373.9586300878618</v>
      </c>
      <c r="BK669" s="128">
        <f t="shared" si="161"/>
        <v>3311.0714528314447</v>
      </c>
      <c r="BL669" s="128">
        <f t="shared" si="162"/>
        <v>16435.347717375233</v>
      </c>
      <c r="BM669" s="128">
        <f t="shared" si="163"/>
        <v>8070.4718956319448</v>
      </c>
      <c r="BN669" s="128">
        <f t="shared" si="164"/>
        <v>5956.4426614986151</v>
      </c>
    </row>
    <row r="670" spans="1:66">
      <c r="A670" s="132">
        <v>571</v>
      </c>
      <c r="B670" s="25" t="s">
        <v>70</v>
      </c>
      <c r="C670" s="133">
        <v>36352.164605592036</v>
      </c>
      <c r="D670" s="128"/>
      <c r="E670" s="128"/>
      <c r="F670" s="128"/>
      <c r="G670" s="128"/>
      <c r="H670" s="128"/>
      <c r="I670" s="128"/>
      <c r="J670" s="128"/>
      <c r="K670" s="128"/>
      <c r="L670" s="128"/>
      <c r="M670" s="128"/>
      <c r="N670" s="128"/>
      <c r="O670" s="128"/>
      <c r="P670" s="128"/>
      <c r="Q670" s="128"/>
      <c r="R670" s="128"/>
      <c r="S670" s="128"/>
      <c r="T670" s="128"/>
      <c r="U670" s="128"/>
      <c r="V670" s="128"/>
      <c r="W670" s="128"/>
      <c r="X670" s="128"/>
      <c r="Y670" s="128"/>
      <c r="Z670" s="128"/>
      <c r="AA670" s="128"/>
      <c r="AB670" s="128"/>
      <c r="AC670" s="128"/>
      <c r="AD670" s="128"/>
      <c r="AE670" s="128"/>
      <c r="AF670" s="128"/>
      <c r="AG670" s="128"/>
      <c r="AH670" s="128"/>
      <c r="AI670" s="128"/>
      <c r="AJ670" s="128"/>
      <c r="AK670" s="128"/>
      <c r="AL670" s="128"/>
      <c r="AM670" s="128"/>
      <c r="AN670" s="128"/>
      <c r="AO670" s="128"/>
      <c r="AP670" s="128">
        <v>1838.2528632184358</v>
      </c>
      <c r="AQ670" s="128">
        <v>1883.1522341058421</v>
      </c>
      <c r="AR670" s="128">
        <v>2131.5006370854344</v>
      </c>
      <c r="AS670" s="128">
        <v>2366.496356680495</v>
      </c>
      <c r="AT670" s="128">
        <v>2094.8055032854954</v>
      </c>
      <c r="AU670" s="128">
        <v>1918.2424771669141</v>
      </c>
      <c r="AV670" s="128">
        <v>2271.408689174762</v>
      </c>
      <c r="AW670" s="128">
        <v>2285.7416974360685</v>
      </c>
      <c r="AX670" s="128">
        <v>2142.3573813224939</v>
      </c>
      <c r="AY670" s="128">
        <v>2195.6527997451035</v>
      </c>
      <c r="AZ670" s="128">
        <v>2109.8258395221837</v>
      </c>
      <c r="BA670" s="128">
        <v>2312.0642828718051</v>
      </c>
      <c r="BB670" s="128">
        <v>2236.6960341305671</v>
      </c>
      <c r="BC670" s="128">
        <v>2311.5074500918463</v>
      </c>
      <c r="BD670" s="128">
        <v>2091.2123380370067</v>
      </c>
      <c r="BE670" s="128">
        <v>1780.5730953965392</v>
      </c>
      <c r="BF670" s="128">
        <v>1212.5816886376958</v>
      </c>
      <c r="BG670" s="128">
        <v>1170.0932376833512</v>
      </c>
      <c r="BH670" s="133">
        <v>36352.164605592036</v>
      </c>
      <c r="BI670" s="128">
        <f t="shared" si="159"/>
        <v>5852.9057344097127</v>
      </c>
      <c r="BJ670" s="128">
        <f t="shared" si="160"/>
        <v>5740.2022422172504</v>
      </c>
      <c r="BK670" s="128">
        <f t="shared" si="161"/>
        <v>4461.3018599659899</v>
      </c>
      <c r="BL670" s="128">
        <f t="shared" si="162"/>
        <v>20513.393247327589</v>
      </c>
      <c r="BM670" s="128">
        <f t="shared" si="163"/>
        <v>8565.9678098464392</v>
      </c>
      <c r="BN670" s="128">
        <f t="shared" si="164"/>
        <v>6254.4603597545938</v>
      </c>
    </row>
    <row r="671" spans="1:66">
      <c r="A671" s="132">
        <v>572</v>
      </c>
      <c r="B671" s="25" t="s">
        <v>71</v>
      </c>
      <c r="C671" s="133">
        <v>47379.71573796653</v>
      </c>
      <c r="D671" s="128"/>
      <c r="E671" s="128"/>
      <c r="F671" s="128"/>
      <c r="G671" s="128"/>
      <c r="H671" s="128"/>
      <c r="I671" s="128"/>
      <c r="J671" s="128"/>
      <c r="K671" s="128"/>
      <c r="L671" s="128"/>
      <c r="M671" s="128"/>
      <c r="N671" s="128"/>
      <c r="O671" s="128"/>
      <c r="P671" s="128"/>
      <c r="Q671" s="128"/>
      <c r="R671" s="128"/>
      <c r="S671" s="128"/>
      <c r="T671" s="128"/>
      <c r="U671" s="128"/>
      <c r="V671" s="128"/>
      <c r="W671" s="128"/>
      <c r="X671" s="128"/>
      <c r="Y671" s="128"/>
      <c r="Z671" s="128"/>
      <c r="AA671" s="128"/>
      <c r="AB671" s="128"/>
      <c r="AC671" s="128"/>
      <c r="AD671" s="128"/>
      <c r="AE671" s="128"/>
      <c r="AF671" s="128"/>
      <c r="AG671" s="128"/>
      <c r="AH671" s="128"/>
      <c r="AI671" s="128"/>
      <c r="AJ671" s="128"/>
      <c r="AK671" s="128"/>
      <c r="AL671" s="128"/>
      <c r="AM671" s="128"/>
      <c r="AN671" s="128"/>
      <c r="AO671" s="128"/>
      <c r="AP671" s="128">
        <v>2454.5970986218049</v>
      </c>
      <c r="AQ671" s="128">
        <v>2470.7820335428232</v>
      </c>
      <c r="AR671" s="128">
        <v>2710.958540534366</v>
      </c>
      <c r="AS671" s="128">
        <v>2660.4086336236146</v>
      </c>
      <c r="AT671" s="128">
        <v>1979.6814297092355</v>
      </c>
      <c r="AU671" s="128">
        <v>2594.812488339915</v>
      </c>
      <c r="AV671" s="128">
        <v>2905.1378352294396</v>
      </c>
      <c r="AW671" s="128">
        <v>2817.7701449348415</v>
      </c>
      <c r="AX671" s="128">
        <v>2931.4870919769892</v>
      </c>
      <c r="AY671" s="128">
        <v>2631.3610345531142</v>
      </c>
      <c r="AZ671" s="128">
        <v>2791.0753825957745</v>
      </c>
      <c r="BA671" s="128">
        <v>3066.7210591226485</v>
      </c>
      <c r="BB671" s="128">
        <v>3178.823552405142</v>
      </c>
      <c r="BC671" s="128">
        <v>3479.5293455046713</v>
      </c>
      <c r="BD671" s="128">
        <v>3136.598554662824</v>
      </c>
      <c r="BE671" s="128">
        <v>2703.0281914768666</v>
      </c>
      <c r="BF671" s="128">
        <v>1555.7061790761936</v>
      </c>
      <c r="BG671" s="128">
        <v>1311.2371420562731</v>
      </c>
      <c r="BH671" s="133">
        <v>47379.71573796653</v>
      </c>
      <c r="BI671" s="128">
        <f t="shared" si="159"/>
        <v>7636.3376726989936</v>
      </c>
      <c r="BJ671" s="128">
        <f t="shared" si="160"/>
        <v>6266.6651876534697</v>
      </c>
      <c r="BK671" s="128">
        <f t="shared" si="161"/>
        <v>4640.0900633328501</v>
      </c>
      <c r="BL671" s="128">
        <f t="shared" si="162"/>
        <v>25961.033472316543</v>
      </c>
      <c r="BM671" s="128">
        <f t="shared" si="163"/>
        <v>12186.099412776832</v>
      </c>
      <c r="BN671" s="128">
        <f t="shared" si="164"/>
        <v>8706.5700672721578</v>
      </c>
    </row>
    <row r="672" spans="1:66">
      <c r="A672" s="132">
        <v>573</v>
      </c>
      <c r="B672" s="25" t="s">
        <v>72</v>
      </c>
      <c r="C672" s="133">
        <v>3834.0802391438638</v>
      </c>
      <c r="D672" s="128"/>
      <c r="E672" s="128"/>
      <c r="F672" s="128"/>
      <c r="G672" s="128"/>
      <c r="H672" s="128"/>
      <c r="I672" s="128"/>
      <c r="J672" s="128"/>
      <c r="K672" s="128"/>
      <c r="L672" s="128"/>
      <c r="M672" s="128"/>
      <c r="N672" s="128"/>
      <c r="O672" s="128"/>
      <c r="P672" s="128"/>
      <c r="Q672" s="128"/>
      <c r="R672" s="128"/>
      <c r="S672" s="128"/>
      <c r="T672" s="128"/>
      <c r="U672" s="128"/>
      <c r="V672" s="128"/>
      <c r="W672" s="128"/>
      <c r="X672" s="128"/>
      <c r="Y672" s="128"/>
      <c r="Z672" s="128"/>
      <c r="AA672" s="128"/>
      <c r="AB672" s="128"/>
      <c r="AC672" s="128"/>
      <c r="AD672" s="128"/>
      <c r="AE672" s="128"/>
      <c r="AF672" s="128"/>
      <c r="AG672" s="128"/>
      <c r="AH672" s="128"/>
      <c r="AI672" s="128"/>
      <c r="AJ672" s="128"/>
      <c r="AK672" s="128"/>
      <c r="AL672" s="128"/>
      <c r="AM672" s="128"/>
      <c r="AN672" s="128"/>
      <c r="AO672" s="128"/>
      <c r="AP672" s="128">
        <v>189.86828888660671</v>
      </c>
      <c r="AQ672" s="128">
        <v>221.17139087882717</v>
      </c>
      <c r="AR672" s="128">
        <v>195.95803916650397</v>
      </c>
      <c r="AS672" s="128">
        <v>158.12825450399754</v>
      </c>
      <c r="AT672" s="128">
        <v>124.09355100868657</v>
      </c>
      <c r="AU672" s="128">
        <v>170.60203597096458</v>
      </c>
      <c r="AV672" s="128">
        <v>209.22866146825805</v>
      </c>
      <c r="AW672" s="128">
        <v>181.2799827816022</v>
      </c>
      <c r="AX672" s="128">
        <v>185.4678641129978</v>
      </c>
      <c r="AY672" s="128">
        <v>182.63121534314132</v>
      </c>
      <c r="AZ672" s="128">
        <v>222.12374506267128</v>
      </c>
      <c r="BA672" s="128">
        <v>280.63729713285352</v>
      </c>
      <c r="BB672" s="128">
        <v>312.12585076223138</v>
      </c>
      <c r="BC672" s="128">
        <v>353.77523793118655</v>
      </c>
      <c r="BD672" s="128">
        <v>292.75838635317069</v>
      </c>
      <c r="BE672" s="128">
        <v>242.57957585779781</v>
      </c>
      <c r="BF672" s="128">
        <v>147.33084161557781</v>
      </c>
      <c r="BG672" s="128">
        <v>164.32002030678854</v>
      </c>
      <c r="BH672" s="133">
        <v>3834.0802391438638</v>
      </c>
      <c r="BI672" s="128">
        <f t="shared" si="159"/>
        <v>606.99771893193792</v>
      </c>
      <c r="BJ672" s="128">
        <f t="shared" si="160"/>
        <v>399.79662901258649</v>
      </c>
      <c r="BK672" s="128">
        <f t="shared" si="161"/>
        <v>282.22180551268411</v>
      </c>
      <c r="BL672" s="128">
        <f t="shared" si="162"/>
        <v>1931.4415054450058</v>
      </c>
      <c r="BM672" s="128">
        <f t="shared" si="163"/>
        <v>1200.7640620645216</v>
      </c>
      <c r="BN672" s="128">
        <f t="shared" si="164"/>
        <v>846.9888241333349</v>
      </c>
    </row>
    <row r="673" spans="1:66">
      <c r="A673" s="132">
        <v>574</v>
      </c>
      <c r="B673" s="25" t="s">
        <v>73</v>
      </c>
      <c r="C673" s="133">
        <v>183608.36832606251</v>
      </c>
      <c r="D673" s="128"/>
      <c r="E673" s="128"/>
      <c r="F673" s="128"/>
      <c r="G673" s="128"/>
      <c r="H673" s="128"/>
      <c r="I673" s="128"/>
      <c r="J673" s="128"/>
      <c r="K673" s="128"/>
      <c r="L673" s="128"/>
      <c r="M673" s="128"/>
      <c r="N673" s="128"/>
      <c r="O673" s="128"/>
      <c r="P673" s="128"/>
      <c r="Q673" s="128"/>
      <c r="R673" s="128"/>
      <c r="S673" s="128"/>
      <c r="T673" s="128"/>
      <c r="U673" s="128"/>
      <c r="V673" s="128"/>
      <c r="W673" s="128"/>
      <c r="X673" s="128"/>
      <c r="Y673" s="128"/>
      <c r="Z673" s="128"/>
      <c r="AA673" s="128"/>
      <c r="AB673" s="128"/>
      <c r="AC673" s="128"/>
      <c r="AD673" s="128"/>
      <c r="AE673" s="128"/>
      <c r="AF673" s="128"/>
      <c r="AG673" s="128"/>
      <c r="AH673" s="128"/>
      <c r="AI673" s="128"/>
      <c r="AJ673" s="128"/>
      <c r="AK673" s="128"/>
      <c r="AL673" s="128"/>
      <c r="AM673" s="128"/>
      <c r="AN673" s="128"/>
      <c r="AO673" s="128"/>
      <c r="AP673" s="128">
        <v>8931.0077724789207</v>
      </c>
      <c r="AQ673" s="128">
        <v>8623.2970761327015</v>
      </c>
      <c r="AR673" s="128">
        <v>10197.95059851955</v>
      </c>
      <c r="AS673" s="128">
        <v>12470.996193381954</v>
      </c>
      <c r="AT673" s="128">
        <v>15673.996151836467</v>
      </c>
      <c r="AU673" s="128">
        <v>13571.323058881022</v>
      </c>
      <c r="AV673" s="128">
        <v>13135.906240315591</v>
      </c>
      <c r="AW673" s="128">
        <v>13001.39980753083</v>
      </c>
      <c r="AX673" s="128">
        <v>13071.089396938394</v>
      </c>
      <c r="AY673" s="128">
        <v>11285.362043984944</v>
      </c>
      <c r="AZ673" s="128">
        <v>11310.026069923486</v>
      </c>
      <c r="BA673" s="128">
        <v>10778.772560753041</v>
      </c>
      <c r="BB673" s="128">
        <v>9301.6220971631556</v>
      </c>
      <c r="BC673" s="128">
        <v>8377.6014870142772</v>
      </c>
      <c r="BD673" s="128">
        <v>7308.4210364560149</v>
      </c>
      <c r="BE673" s="128">
        <v>6339.0124556230512</v>
      </c>
      <c r="BF673" s="128">
        <v>4650.8587510076068</v>
      </c>
      <c r="BG673" s="128">
        <v>5579.7255281215221</v>
      </c>
      <c r="BH673" s="133">
        <v>183608.36832606251</v>
      </c>
      <c r="BI673" s="128">
        <f t="shared" si="159"/>
        <v>27752.255447131174</v>
      </c>
      <c r="BJ673" s="128">
        <f t="shared" si="160"/>
        <v>34263.762704330155</v>
      </c>
      <c r="BK673" s="128">
        <f t="shared" si="161"/>
        <v>28144.992345218423</v>
      </c>
      <c r="BL673" s="128">
        <f t="shared" si="162"/>
        <v>116117.89590467971</v>
      </c>
      <c r="BM673" s="128">
        <f t="shared" si="163"/>
        <v>32255.619258222472</v>
      </c>
      <c r="BN673" s="128">
        <f t="shared" si="164"/>
        <v>23878.017771208197</v>
      </c>
    </row>
    <row r="674" spans="1:66">
      <c r="A674" s="132">
        <v>575</v>
      </c>
      <c r="B674" s="25" t="s">
        <v>74</v>
      </c>
      <c r="C674" s="133">
        <v>265963.84273058973</v>
      </c>
      <c r="D674" s="128"/>
      <c r="E674" s="128"/>
      <c r="F674" s="128"/>
      <c r="G674" s="128"/>
      <c r="H674" s="128"/>
      <c r="I674" s="128"/>
      <c r="J674" s="128"/>
      <c r="K674" s="128"/>
      <c r="L674" s="128"/>
      <c r="M674" s="128"/>
      <c r="N674" s="128"/>
      <c r="O674" s="128"/>
      <c r="P674" s="128"/>
      <c r="Q674" s="128"/>
      <c r="R674" s="128"/>
      <c r="S674" s="128"/>
      <c r="T674" s="128"/>
      <c r="U674" s="128"/>
      <c r="V674" s="128"/>
      <c r="W674" s="128"/>
      <c r="X674" s="128"/>
      <c r="Y674" s="128"/>
      <c r="Z674" s="128"/>
      <c r="AA674" s="128"/>
      <c r="AB674" s="128"/>
      <c r="AC674" s="128"/>
      <c r="AD674" s="128"/>
      <c r="AE674" s="128"/>
      <c r="AF674" s="128"/>
      <c r="AG674" s="128"/>
      <c r="AH674" s="128"/>
      <c r="AI674" s="128"/>
      <c r="AJ674" s="128"/>
      <c r="AK674" s="128"/>
      <c r="AL674" s="128"/>
      <c r="AM674" s="128"/>
      <c r="AN674" s="128"/>
      <c r="AO674" s="128"/>
      <c r="AP674" s="128">
        <v>20797.3375022767</v>
      </c>
      <c r="AQ674" s="128">
        <v>18243.676398535041</v>
      </c>
      <c r="AR674" s="128">
        <v>18226.81546790522</v>
      </c>
      <c r="AS674" s="128">
        <v>16638.625711019347</v>
      </c>
      <c r="AT674" s="128">
        <v>17409.979469009173</v>
      </c>
      <c r="AU674" s="128">
        <v>20109.476585818284</v>
      </c>
      <c r="AV674" s="128">
        <v>21460.047230302207</v>
      </c>
      <c r="AW674" s="128">
        <v>22245.287749863448</v>
      </c>
      <c r="AX674" s="128">
        <v>21545.781318842281</v>
      </c>
      <c r="AY674" s="128">
        <v>17073.76319992973</v>
      </c>
      <c r="AZ674" s="128">
        <v>14819.955697330586</v>
      </c>
      <c r="BA674" s="128">
        <v>13239.451586254483</v>
      </c>
      <c r="BB674" s="128">
        <v>11615.648610193541</v>
      </c>
      <c r="BC674" s="128">
        <v>10120.638418317563</v>
      </c>
      <c r="BD674" s="128">
        <v>8286.0978402308647</v>
      </c>
      <c r="BE674" s="128">
        <v>6664.0238291770747</v>
      </c>
      <c r="BF674" s="128">
        <v>3937.2876182256769</v>
      </c>
      <c r="BG674" s="128">
        <v>3529.9484973584999</v>
      </c>
      <c r="BH674" s="133">
        <v>265963.84273058973</v>
      </c>
      <c r="BI674" s="128">
        <f t="shared" si="159"/>
        <v>57267.829368716964</v>
      </c>
      <c r="BJ674" s="128">
        <f t="shared" si="160"/>
        <v>44984.69446077165</v>
      </c>
      <c r="BK674" s="128">
        <f t="shared" si="161"/>
        <v>34048.60518002852</v>
      </c>
      <c r="BL674" s="128">
        <f t="shared" si="162"/>
        <v>166174.84173195148</v>
      </c>
      <c r="BM674" s="128">
        <f t="shared" si="163"/>
        <v>32537.996203309678</v>
      </c>
      <c r="BN674" s="128">
        <f t="shared" si="164"/>
        <v>22417.357784992113</v>
      </c>
    </row>
    <row r="675" spans="1:66">
      <c r="A675" s="132">
        <v>576</v>
      </c>
      <c r="B675" s="25" t="s">
        <v>75</v>
      </c>
      <c r="C675" s="133">
        <v>46255.871249269265</v>
      </c>
      <c r="D675" s="128"/>
      <c r="E675" s="128"/>
      <c r="F675" s="128"/>
      <c r="G675" s="128"/>
      <c r="H675" s="128"/>
      <c r="I675" s="128"/>
      <c r="J675" s="128"/>
      <c r="K675" s="128"/>
      <c r="L675" s="128"/>
      <c r="M675" s="128"/>
      <c r="N675" s="128"/>
      <c r="O675" s="128"/>
      <c r="P675" s="128"/>
      <c r="Q675" s="128"/>
      <c r="R675" s="128"/>
      <c r="S675" s="128"/>
      <c r="T675" s="128"/>
      <c r="U675" s="128"/>
      <c r="V675" s="128"/>
      <c r="W675" s="128"/>
      <c r="X675" s="128"/>
      <c r="Y675" s="128"/>
      <c r="Z675" s="128"/>
      <c r="AA675" s="128"/>
      <c r="AB675" s="128"/>
      <c r="AC675" s="128"/>
      <c r="AD675" s="128"/>
      <c r="AE675" s="128"/>
      <c r="AF675" s="128"/>
      <c r="AG675" s="128"/>
      <c r="AH675" s="128"/>
      <c r="AI675" s="128"/>
      <c r="AJ675" s="128"/>
      <c r="AK675" s="128"/>
      <c r="AL675" s="128"/>
      <c r="AM675" s="128"/>
      <c r="AN675" s="128"/>
      <c r="AO675" s="128"/>
      <c r="AP675" s="128">
        <v>2915.0738187856214</v>
      </c>
      <c r="AQ675" s="128">
        <v>2742.0220443833505</v>
      </c>
      <c r="AR675" s="128">
        <v>3068.0991282915766</v>
      </c>
      <c r="AS675" s="128">
        <v>3260.3270761204603</v>
      </c>
      <c r="AT675" s="128">
        <v>2958.5805669192378</v>
      </c>
      <c r="AU675" s="128">
        <v>2864.3787246710481</v>
      </c>
      <c r="AV675" s="128">
        <v>3106.8585625412302</v>
      </c>
      <c r="AW675" s="128">
        <v>3174.1925315210128</v>
      </c>
      <c r="AX675" s="128">
        <v>2848.2896451184015</v>
      </c>
      <c r="AY675" s="128">
        <v>2580.586339889911</v>
      </c>
      <c r="AZ675" s="128">
        <v>2632.1237721675852</v>
      </c>
      <c r="BA675" s="128">
        <v>2675.6774451038582</v>
      </c>
      <c r="BB675" s="128">
        <v>2615.9321274523645</v>
      </c>
      <c r="BC675" s="128">
        <v>2382.252809634484</v>
      </c>
      <c r="BD675" s="128">
        <v>2281.4354227606482</v>
      </c>
      <c r="BE675" s="128">
        <v>1894.6733129444015</v>
      </c>
      <c r="BF675" s="128">
        <v>1181.2247993588312</v>
      </c>
      <c r="BG675" s="128">
        <v>1074.1431216052461</v>
      </c>
      <c r="BH675" s="133">
        <v>46255.871249269265</v>
      </c>
      <c r="BI675" s="128">
        <f t="shared" si="159"/>
        <v>8725.1949914605484</v>
      </c>
      <c r="BJ675" s="128">
        <f t="shared" si="160"/>
        <v>8059.7671200146442</v>
      </c>
      <c r="BK675" s="128">
        <f t="shared" si="161"/>
        <v>6218.9076430396981</v>
      </c>
      <c r="BL675" s="128">
        <f t="shared" si="162"/>
        <v>26760.750545832831</v>
      </c>
      <c r="BM675" s="128">
        <f t="shared" si="163"/>
        <v>8813.7294663036118</v>
      </c>
      <c r="BN675" s="128">
        <f t="shared" si="164"/>
        <v>6431.4766566691269</v>
      </c>
    </row>
    <row r="676" spans="1:66">
      <c r="A676" s="132">
        <v>577</v>
      </c>
      <c r="B676" s="25" t="s">
        <v>76</v>
      </c>
      <c r="C676" s="133">
        <v>360425.44073349424</v>
      </c>
      <c r="D676" s="128"/>
      <c r="E676" s="128"/>
      <c r="F676" s="128"/>
      <c r="G676" s="128"/>
      <c r="H676" s="128"/>
      <c r="I676" s="128"/>
      <c r="J676" s="128"/>
      <c r="K676" s="128"/>
      <c r="L676" s="128"/>
      <c r="M676" s="128"/>
      <c r="N676" s="128"/>
      <c r="O676" s="128"/>
      <c r="P676" s="128"/>
      <c r="Q676" s="128"/>
      <c r="R676" s="128"/>
      <c r="S676" s="128"/>
      <c r="T676" s="128"/>
      <c r="U676" s="128"/>
      <c r="V676" s="128"/>
      <c r="W676" s="128"/>
      <c r="X676" s="128"/>
      <c r="Y676" s="128"/>
      <c r="Z676" s="128"/>
      <c r="AA676" s="128"/>
      <c r="AB676" s="128"/>
      <c r="AC676" s="128"/>
      <c r="AD676" s="128"/>
      <c r="AE676" s="128"/>
      <c r="AF676" s="128"/>
      <c r="AG676" s="128"/>
      <c r="AH676" s="128"/>
      <c r="AI676" s="128"/>
      <c r="AJ676" s="128"/>
      <c r="AK676" s="128"/>
      <c r="AL676" s="128"/>
      <c r="AM676" s="128"/>
      <c r="AN676" s="128"/>
      <c r="AO676" s="128"/>
      <c r="AP676" s="128">
        <v>33640.212035129596</v>
      </c>
      <c r="AQ676" s="128">
        <v>29350.097122816842</v>
      </c>
      <c r="AR676" s="128">
        <v>28513.654658845313</v>
      </c>
      <c r="AS676" s="128">
        <v>23473.859037735587</v>
      </c>
      <c r="AT676" s="128">
        <v>20358.223733838226</v>
      </c>
      <c r="AU676" s="128">
        <v>26666.966371206123</v>
      </c>
      <c r="AV676" s="128">
        <v>32026.294275158165</v>
      </c>
      <c r="AW676" s="128">
        <v>33607.564246617825</v>
      </c>
      <c r="AX676" s="128">
        <v>34414.959508151238</v>
      </c>
      <c r="AY676" s="128">
        <v>24294.55010508488</v>
      </c>
      <c r="AZ676" s="128">
        <v>17660.822805947631</v>
      </c>
      <c r="BA676" s="128">
        <v>14450.420674805611</v>
      </c>
      <c r="BB676" s="128">
        <v>12028.843475271797</v>
      </c>
      <c r="BC676" s="128">
        <v>10027.240664602765</v>
      </c>
      <c r="BD676" s="128">
        <v>7630.6128167957268</v>
      </c>
      <c r="BE676" s="128">
        <v>6007.4101400167838</v>
      </c>
      <c r="BF676" s="128">
        <v>3496.093135095522</v>
      </c>
      <c r="BG676" s="128">
        <v>2777.6159263746008</v>
      </c>
      <c r="BH676" s="133">
        <v>360425.44073349424</v>
      </c>
      <c r="BI676" s="128">
        <f t="shared" si="159"/>
        <v>91503.963816791744</v>
      </c>
      <c r="BJ676" s="128">
        <f t="shared" si="160"/>
        <v>60940.275566880999</v>
      </c>
      <c r="BK676" s="128">
        <f t="shared" si="161"/>
        <v>43832.082771573812</v>
      </c>
      <c r="BL676" s="128">
        <f t="shared" si="162"/>
        <v>224898.18881117573</v>
      </c>
      <c r="BM676" s="128">
        <f t="shared" si="163"/>
        <v>29938.972682885396</v>
      </c>
      <c r="BN676" s="128">
        <f t="shared" si="164"/>
        <v>19911.732018282633</v>
      </c>
    </row>
    <row r="677" spans="1:66">
      <c r="A677" s="132">
        <v>578</v>
      </c>
      <c r="B677" s="25" t="s">
        <v>77</v>
      </c>
      <c r="C677" s="133">
        <v>105819.56004987696</v>
      </c>
      <c r="D677" s="128"/>
      <c r="E677" s="128"/>
      <c r="F677" s="128"/>
      <c r="G677" s="128"/>
      <c r="H677" s="128"/>
      <c r="I677" s="128"/>
      <c r="J677" s="128"/>
      <c r="K677" s="128"/>
      <c r="L677" s="128"/>
      <c r="M677" s="128"/>
      <c r="N677" s="128"/>
      <c r="O677" s="128"/>
      <c r="P677" s="128"/>
      <c r="Q677" s="128"/>
      <c r="R677" s="128"/>
      <c r="S677" s="128"/>
      <c r="T677" s="128"/>
      <c r="U677" s="128"/>
      <c r="V677" s="128"/>
      <c r="W677" s="128"/>
      <c r="X677" s="128"/>
      <c r="Y677" s="128"/>
      <c r="Z677" s="128"/>
      <c r="AA677" s="128"/>
      <c r="AB677" s="128"/>
      <c r="AC677" s="128"/>
      <c r="AD677" s="128"/>
      <c r="AE677" s="128"/>
      <c r="AF677" s="128"/>
      <c r="AG677" s="128"/>
      <c r="AH677" s="128"/>
      <c r="AI677" s="128"/>
      <c r="AJ677" s="128"/>
      <c r="AK677" s="128"/>
      <c r="AL677" s="128"/>
      <c r="AM677" s="128"/>
      <c r="AN677" s="128"/>
      <c r="AO677" s="128"/>
      <c r="AP677" s="128">
        <v>3958.4954917623663</v>
      </c>
      <c r="AQ677" s="128">
        <v>2644.6899961921308</v>
      </c>
      <c r="AR677" s="128">
        <v>3072.7226010963386</v>
      </c>
      <c r="AS677" s="128">
        <v>4152.5135642753048</v>
      </c>
      <c r="AT677" s="128">
        <v>7309.6366245512891</v>
      </c>
      <c r="AU677" s="128">
        <v>15660.449088381223</v>
      </c>
      <c r="AV677" s="128">
        <v>15076.356810557725</v>
      </c>
      <c r="AW677" s="128">
        <v>12254.744274454144</v>
      </c>
      <c r="AX677" s="128">
        <v>8064.0846331228831</v>
      </c>
      <c r="AY677" s="128">
        <v>5782.9472866818578</v>
      </c>
      <c r="AZ677" s="128">
        <v>5107.5412441838289</v>
      </c>
      <c r="BA677" s="128">
        <v>5155.0497138623905</v>
      </c>
      <c r="BB677" s="128">
        <v>4584.5612753722326</v>
      </c>
      <c r="BC677" s="128">
        <v>3885.5521226156652</v>
      </c>
      <c r="BD677" s="128">
        <v>3071.9712061013229</v>
      </c>
      <c r="BE677" s="128">
        <v>2881.8412884418312</v>
      </c>
      <c r="BF677" s="128">
        <v>1725.9766402078021</v>
      </c>
      <c r="BG677" s="128">
        <v>1430.4261880166093</v>
      </c>
      <c r="BH677" s="133">
        <v>105819.56004987696</v>
      </c>
      <c r="BI677" s="128">
        <f t="shared" si="159"/>
        <v>9675.9080890508358</v>
      </c>
      <c r="BJ677" s="128">
        <f t="shared" si="160"/>
        <v>13305.783749484397</v>
      </c>
      <c r="BK677" s="128">
        <f t="shared" si="161"/>
        <v>11462.150188826594</v>
      </c>
      <c r="BL677" s="128">
        <f t="shared" si="162"/>
        <v>80656.376376877684</v>
      </c>
      <c r="BM677" s="128">
        <f t="shared" si="163"/>
        <v>12995.76744538323</v>
      </c>
      <c r="BN677" s="128">
        <f t="shared" si="164"/>
        <v>9110.2153227675644</v>
      </c>
    </row>
    <row r="678" spans="1:66">
      <c r="A678" s="132">
        <v>579</v>
      </c>
      <c r="B678" s="25" t="s">
        <v>78</v>
      </c>
      <c r="C678" s="133">
        <v>164162.07878159586</v>
      </c>
      <c r="D678" s="128"/>
      <c r="E678" s="128"/>
      <c r="F678" s="128"/>
      <c r="G678" s="128"/>
      <c r="H678" s="128"/>
      <c r="I678" s="128"/>
      <c r="J678" s="128"/>
      <c r="K678" s="128"/>
      <c r="L678" s="128"/>
      <c r="M678" s="128"/>
      <c r="N678" s="128"/>
      <c r="O678" s="128"/>
      <c r="P678" s="128"/>
      <c r="Q678" s="128"/>
      <c r="R678" s="128"/>
      <c r="S678" s="128"/>
      <c r="T678" s="128"/>
      <c r="U678" s="128"/>
      <c r="V678" s="128"/>
      <c r="W678" s="128"/>
      <c r="X678" s="128"/>
      <c r="Y678" s="128"/>
      <c r="Z678" s="128"/>
      <c r="AA678" s="128"/>
      <c r="AB678" s="128"/>
      <c r="AC678" s="128"/>
      <c r="AD678" s="128"/>
      <c r="AE678" s="128"/>
      <c r="AF678" s="128"/>
      <c r="AG678" s="128"/>
      <c r="AH678" s="128"/>
      <c r="AI678" s="128"/>
      <c r="AJ678" s="128"/>
      <c r="AK678" s="128"/>
      <c r="AL678" s="128"/>
      <c r="AM678" s="128"/>
      <c r="AN678" s="128"/>
      <c r="AO678" s="128"/>
      <c r="AP678" s="128">
        <v>8874.2484710604076</v>
      </c>
      <c r="AQ678" s="128">
        <v>10218.728626249438</v>
      </c>
      <c r="AR678" s="128">
        <v>10395.988963408134</v>
      </c>
      <c r="AS678" s="128">
        <v>10485.0151204262</v>
      </c>
      <c r="AT678" s="128">
        <v>8908.5174516208608</v>
      </c>
      <c r="AU678" s="128">
        <v>9162.4684242219992</v>
      </c>
      <c r="AV678" s="128">
        <v>10470.433236570909</v>
      </c>
      <c r="AW678" s="128">
        <v>11664.02500757694</v>
      </c>
      <c r="AX678" s="128">
        <v>11298.733325489073</v>
      </c>
      <c r="AY678" s="128">
        <v>10080.496043454106</v>
      </c>
      <c r="AZ678" s="128">
        <v>10694.524278501551</v>
      </c>
      <c r="BA678" s="128">
        <v>10385.932475903075</v>
      </c>
      <c r="BB678" s="128">
        <v>9778.3157005516932</v>
      </c>
      <c r="BC678" s="128">
        <v>9069.5696059765869</v>
      </c>
      <c r="BD678" s="128">
        <v>7857.7695628757901</v>
      </c>
      <c r="BE678" s="128">
        <v>6993.9972195762166</v>
      </c>
      <c r="BF678" s="128">
        <v>4456.5569877503185</v>
      </c>
      <c r="BG678" s="128">
        <v>3366.7582803825694</v>
      </c>
      <c r="BH678" s="133">
        <v>164162.07878159586</v>
      </c>
      <c r="BI678" s="128">
        <f t="shared" si="159"/>
        <v>29488.966060717979</v>
      </c>
      <c r="BJ678" s="128">
        <f t="shared" si="160"/>
        <v>25631.12595009194</v>
      </c>
      <c r="BK678" s="128">
        <f t="shared" si="161"/>
        <v>19393.532572047061</v>
      </c>
      <c r="BL678" s="128">
        <f t="shared" si="162"/>
        <v>96637.451992060698</v>
      </c>
      <c r="BM678" s="128">
        <f t="shared" si="163"/>
        <v>31744.65165656148</v>
      </c>
      <c r="BN678" s="128">
        <f t="shared" si="164"/>
        <v>22675.082050584893</v>
      </c>
    </row>
    <row r="679" spans="1:66">
      <c r="A679" s="132">
        <v>580</v>
      </c>
      <c r="B679" s="25" t="s">
        <v>79</v>
      </c>
      <c r="C679" s="133">
        <v>6285.6300612707691</v>
      </c>
      <c r="D679" s="128"/>
      <c r="E679" s="128"/>
      <c r="F679" s="128"/>
      <c r="G679" s="128"/>
      <c r="H679" s="128"/>
      <c r="I679" s="128"/>
      <c r="J679" s="128"/>
      <c r="K679" s="128"/>
      <c r="L679" s="128"/>
      <c r="M679" s="128"/>
      <c r="N679" s="128"/>
      <c r="O679" s="128"/>
      <c r="P679" s="128"/>
      <c r="Q679" s="128"/>
      <c r="R679" s="128"/>
      <c r="S679" s="128"/>
      <c r="T679" s="128"/>
      <c r="U679" s="128"/>
      <c r="V679" s="128"/>
      <c r="W679" s="128"/>
      <c r="X679" s="128"/>
      <c r="Y679" s="128"/>
      <c r="Z679" s="128"/>
      <c r="AA679" s="128"/>
      <c r="AB679" s="128"/>
      <c r="AC679" s="128"/>
      <c r="AD679" s="128"/>
      <c r="AE679" s="128"/>
      <c r="AF679" s="128"/>
      <c r="AG679" s="128"/>
      <c r="AH679" s="128"/>
      <c r="AI679" s="128"/>
      <c r="AJ679" s="128"/>
      <c r="AK679" s="128"/>
      <c r="AL679" s="128"/>
      <c r="AM679" s="128"/>
      <c r="AN679" s="128"/>
      <c r="AO679" s="128"/>
      <c r="AP679" s="128">
        <v>290.075408865859</v>
      </c>
      <c r="AQ679" s="128">
        <v>306.72506144855663</v>
      </c>
      <c r="AR679" s="128">
        <v>322.84905010726982</v>
      </c>
      <c r="AS679" s="128">
        <v>316.81058019692432</v>
      </c>
      <c r="AT679" s="128">
        <v>247.16436389437396</v>
      </c>
      <c r="AU679" s="128">
        <v>309.53271260153389</v>
      </c>
      <c r="AV679" s="128">
        <v>321.58905971118691</v>
      </c>
      <c r="AW679" s="128">
        <v>364.39932537101447</v>
      </c>
      <c r="AX679" s="128">
        <v>283.25893830160499</v>
      </c>
      <c r="AY679" s="128">
        <v>278.57327216044052</v>
      </c>
      <c r="AZ679" s="128">
        <v>321.96632554088052</v>
      </c>
      <c r="BA679" s="128">
        <v>387.19354896670006</v>
      </c>
      <c r="BB679" s="128">
        <v>502.3451524411181</v>
      </c>
      <c r="BC679" s="128">
        <v>589.60890843511481</v>
      </c>
      <c r="BD679" s="128">
        <v>465.00332756902191</v>
      </c>
      <c r="BE679" s="128">
        <v>402.31140725931164</v>
      </c>
      <c r="BF679" s="128">
        <v>292.87161271768372</v>
      </c>
      <c r="BG679" s="128">
        <v>283.35200568217232</v>
      </c>
      <c r="BH679" s="133">
        <v>6285.6300612707691</v>
      </c>
      <c r="BI679" s="128">
        <f t="shared" si="159"/>
        <v>919.64952042168545</v>
      </c>
      <c r="BJ679" s="128">
        <f t="shared" si="160"/>
        <v>757.68437415566018</v>
      </c>
      <c r="BK679" s="128">
        <f t="shared" si="161"/>
        <v>563.97494409129831</v>
      </c>
      <c r="BL679" s="128">
        <f t="shared" si="162"/>
        <v>3142.7469310676224</v>
      </c>
      <c r="BM679" s="128">
        <f t="shared" si="163"/>
        <v>2033.1472616633046</v>
      </c>
      <c r="BN679" s="128">
        <f t="shared" si="164"/>
        <v>1443.5383532281896</v>
      </c>
    </row>
    <row r="680" spans="1:66">
      <c r="A680" s="132">
        <v>581</v>
      </c>
      <c r="B680" s="25" t="s">
        <v>80</v>
      </c>
      <c r="C680" s="133">
        <v>962.33648891877942</v>
      </c>
      <c r="D680" s="128"/>
      <c r="E680" s="128"/>
      <c r="F680" s="128"/>
      <c r="G680" s="128"/>
      <c r="H680" s="128"/>
      <c r="I680" s="128"/>
      <c r="J680" s="128"/>
      <c r="K680" s="128"/>
      <c r="L680" s="128"/>
      <c r="M680" s="128"/>
      <c r="N680" s="128"/>
      <c r="O680" s="128"/>
      <c r="P680" s="128"/>
      <c r="Q680" s="128"/>
      <c r="R680" s="128"/>
      <c r="S680" s="128"/>
      <c r="T680" s="128"/>
      <c r="U680" s="128"/>
      <c r="V680" s="128"/>
      <c r="W680" s="128"/>
      <c r="X680" s="128"/>
      <c r="Y680" s="128"/>
      <c r="Z680" s="128"/>
      <c r="AA680" s="128"/>
      <c r="AB680" s="128"/>
      <c r="AC680" s="128"/>
      <c r="AD680" s="128"/>
      <c r="AE680" s="128"/>
      <c r="AF680" s="128"/>
      <c r="AG680" s="128"/>
      <c r="AH680" s="128"/>
      <c r="AI680" s="128"/>
      <c r="AJ680" s="128"/>
      <c r="AK680" s="128"/>
      <c r="AL680" s="128"/>
      <c r="AM680" s="128"/>
      <c r="AN680" s="128"/>
      <c r="AO680" s="128"/>
      <c r="AP680" s="128">
        <v>43.081030067379032</v>
      </c>
      <c r="AQ680" s="128">
        <v>46.300062622449865</v>
      </c>
      <c r="AR680" s="128">
        <v>59.791653678994741</v>
      </c>
      <c r="AS680" s="128">
        <v>56.952352615468712</v>
      </c>
      <c r="AT680" s="128">
        <v>39.631563996732005</v>
      </c>
      <c r="AU680" s="128">
        <v>46.060224163410552</v>
      </c>
      <c r="AV680" s="128">
        <v>55.38269236189128</v>
      </c>
      <c r="AW680" s="128">
        <v>51.388424446684411</v>
      </c>
      <c r="AX680" s="128">
        <v>59.714764882349812</v>
      </c>
      <c r="AY680" s="128">
        <v>62.771999355929999</v>
      </c>
      <c r="AZ680" s="128">
        <v>62.058942083348313</v>
      </c>
      <c r="BA680" s="128">
        <v>63.591025779917047</v>
      </c>
      <c r="BB680" s="128">
        <v>75.945714585273322</v>
      </c>
      <c r="BC680" s="128">
        <v>74.466690536323</v>
      </c>
      <c r="BD680" s="128">
        <v>66.01291061904206</v>
      </c>
      <c r="BE680" s="128">
        <v>49.711911137446478</v>
      </c>
      <c r="BF680" s="128">
        <v>28.23496436523056</v>
      </c>
      <c r="BG680" s="128">
        <v>21.239561620908521</v>
      </c>
      <c r="BH680" s="133">
        <v>962.33648891877942</v>
      </c>
      <c r="BI680" s="128">
        <f t="shared" si="159"/>
        <v>149.17274636882365</v>
      </c>
      <c r="BJ680" s="128">
        <f t="shared" si="160"/>
        <v>132.45890881959755</v>
      </c>
      <c r="BK680" s="128">
        <f t="shared" si="161"/>
        <v>96.58391661220071</v>
      </c>
      <c r="BL680" s="128">
        <f t="shared" si="162"/>
        <v>539.32629270172424</v>
      </c>
      <c r="BM680" s="128">
        <f t="shared" si="163"/>
        <v>239.66603827895059</v>
      </c>
      <c r="BN680" s="128">
        <f t="shared" si="164"/>
        <v>165.19934774262762</v>
      </c>
    </row>
    <row r="681" spans="1:66">
      <c r="A681" s="132">
        <v>582</v>
      </c>
      <c r="B681" s="25" t="s">
        <v>115</v>
      </c>
      <c r="C681" s="133">
        <f>SUM(C604,C607,C609:C610,C613:C614,C618,C620,C622,C626,C631,C633,C635:C636,C640,C642:C645,C649:C650,C652:C653,C657,C659,C664,C673:C674,C676:C678)</f>
        <v>5407301.5686105322</v>
      </c>
      <c r="D681" s="133"/>
      <c r="E681" s="133"/>
      <c r="F681" s="133"/>
      <c r="G681" s="133"/>
      <c r="H681" s="133"/>
      <c r="I681" s="133"/>
      <c r="J681" s="133"/>
      <c r="K681" s="133"/>
      <c r="L681" s="133"/>
      <c r="M681" s="133"/>
      <c r="N681" s="133"/>
      <c r="O681" s="133"/>
      <c r="P681" s="133"/>
      <c r="Q681" s="133"/>
      <c r="R681" s="133"/>
      <c r="S681" s="133"/>
      <c r="T681" s="133"/>
      <c r="U681" s="133"/>
      <c r="V681" s="133"/>
      <c r="W681" s="133"/>
      <c r="X681" s="133"/>
      <c r="Y681" s="133"/>
      <c r="Z681" s="133"/>
      <c r="AA681" s="133"/>
      <c r="AB681" s="133"/>
      <c r="AC681" s="133"/>
      <c r="AD681" s="133"/>
      <c r="AE681" s="133"/>
      <c r="AF681" s="133"/>
      <c r="AG681" s="133"/>
      <c r="AH681" s="133"/>
      <c r="AI681" s="133"/>
      <c r="AJ681" s="133"/>
      <c r="AK681" s="133"/>
      <c r="AL681" s="133"/>
      <c r="AM681" s="133"/>
      <c r="AN681" s="133"/>
      <c r="AO681" s="133"/>
      <c r="AP681" s="133">
        <f t="shared" ref="AP681:BH681" si="165">SUM(AP604,AP607,AP609:AP610,AP613:AP614,AP618,AP620,AP622,AP626,AP631,AP633,AP635:AP636,AP640,AP642:AP645,AP649:AP650,AP652:AP653,AP657,AP659,AP664,AP673:AP674,AP676:AP678)</f>
        <v>314281.87438359705</v>
      </c>
      <c r="AQ681" s="133">
        <f t="shared" si="165"/>
        <v>306732.850750199</v>
      </c>
      <c r="AR681" s="133">
        <f t="shared" si="165"/>
        <v>319933.45897963282</v>
      </c>
      <c r="AS681" s="133">
        <f t="shared" si="165"/>
        <v>341049.88055066502</v>
      </c>
      <c r="AT681" s="133">
        <f t="shared" si="165"/>
        <v>385479.62048070814</v>
      </c>
      <c r="AU681" s="133">
        <f t="shared" si="165"/>
        <v>429841.89062295726</v>
      </c>
      <c r="AV681" s="133">
        <f t="shared" si="165"/>
        <v>443568.8470701506</v>
      </c>
      <c r="AW681" s="133">
        <f t="shared" si="165"/>
        <v>436820.23725339863</v>
      </c>
      <c r="AX681" s="133">
        <f t="shared" si="165"/>
        <v>405858.60584391793</v>
      </c>
      <c r="AY681" s="133">
        <f t="shared" si="165"/>
        <v>336996.29482663254</v>
      </c>
      <c r="AZ681" s="133">
        <f t="shared" si="165"/>
        <v>313770.8781238448</v>
      </c>
      <c r="BA681" s="133">
        <f t="shared" si="165"/>
        <v>295474.28077016619</v>
      </c>
      <c r="BB681" s="133">
        <f t="shared" si="165"/>
        <v>264021.45596429752</v>
      </c>
      <c r="BC681" s="133">
        <f t="shared" si="165"/>
        <v>232449.90864916146</v>
      </c>
      <c r="BD681" s="133">
        <f t="shared" si="165"/>
        <v>193461.91869078949</v>
      </c>
      <c r="BE681" s="133">
        <f t="shared" si="165"/>
        <v>166994.23068954222</v>
      </c>
      <c r="BF681" s="133">
        <f t="shared" si="165"/>
        <v>111338.73377568426</v>
      </c>
      <c r="BG681" s="133">
        <f t="shared" si="165"/>
        <v>109226.60118518661</v>
      </c>
      <c r="BH681" s="133">
        <f t="shared" si="165"/>
        <v>5407301.5686105322</v>
      </c>
      <c r="BI681" s="128">
        <f t="shared" si="159"/>
        <v>940948.18411342881</v>
      </c>
      <c r="BJ681" s="128">
        <f t="shared" si="160"/>
        <v>918489.57641915279</v>
      </c>
      <c r="BK681" s="128">
        <f t="shared" si="161"/>
        <v>726529.50103137316</v>
      </c>
      <c r="BL681" s="128">
        <f t="shared" si="162"/>
        <v>3448252.06317634</v>
      </c>
      <c r="BM681" s="128">
        <f t="shared" si="163"/>
        <v>813471.39299036411</v>
      </c>
      <c r="BN681" s="128">
        <f t="shared" si="164"/>
        <v>581021.48434120265</v>
      </c>
    </row>
    <row r="682" spans="1:66">
      <c r="A682" s="132">
        <v>583</v>
      </c>
      <c r="B682" s="25"/>
      <c r="C682" s="133"/>
      <c r="D682" s="128"/>
      <c r="E682" s="128"/>
      <c r="F682" s="128"/>
      <c r="G682" s="128"/>
      <c r="H682" s="128"/>
      <c r="I682" s="128"/>
      <c r="J682" s="128"/>
      <c r="K682" s="128"/>
      <c r="L682" s="128"/>
      <c r="M682" s="128"/>
      <c r="N682" s="128"/>
      <c r="O682" s="128"/>
      <c r="P682" s="128"/>
      <c r="Q682" s="128"/>
      <c r="R682" s="128"/>
      <c r="S682" s="128"/>
      <c r="T682" s="128"/>
      <c r="U682" s="128"/>
      <c r="V682" s="128"/>
      <c r="W682" s="128"/>
      <c r="X682" s="128"/>
      <c r="Y682" s="128"/>
      <c r="Z682" s="128"/>
      <c r="AA682" s="128"/>
      <c r="AB682" s="128"/>
      <c r="AC682" s="128"/>
      <c r="AD682" s="128"/>
      <c r="AE682" s="128"/>
      <c r="AF682" s="128"/>
      <c r="AG682" s="128"/>
      <c r="AH682" s="128"/>
      <c r="AI682" s="128"/>
      <c r="AJ682" s="128"/>
      <c r="AK682" s="128"/>
      <c r="AL682" s="128"/>
      <c r="AM682" s="128"/>
      <c r="AN682" s="128"/>
      <c r="AO682" s="128"/>
      <c r="AP682" s="128"/>
      <c r="AQ682" s="128"/>
      <c r="AR682" s="128"/>
      <c r="AS682" s="128"/>
      <c r="AT682" s="128"/>
      <c r="AU682" s="128"/>
      <c r="AV682" s="128"/>
      <c r="AW682" s="128"/>
      <c r="AX682" s="128"/>
      <c r="AY682" s="128"/>
      <c r="AZ682" s="128"/>
      <c r="BA682" s="128"/>
      <c r="BB682" s="128"/>
      <c r="BC682" s="128"/>
      <c r="BD682" s="128"/>
      <c r="BE682" s="128"/>
      <c r="BF682" s="128"/>
      <c r="BG682" s="128"/>
      <c r="BH682" s="128"/>
    </row>
    <row r="683" spans="1:66">
      <c r="A683" s="132">
        <v>584</v>
      </c>
      <c r="B683" s="25"/>
      <c r="C683" s="133"/>
      <c r="D683" s="128"/>
      <c r="E683" s="128"/>
      <c r="F683" s="128"/>
      <c r="G683" s="128"/>
      <c r="H683" s="128"/>
      <c r="I683" s="128"/>
      <c r="J683" s="128"/>
      <c r="K683" s="128"/>
      <c r="L683" s="128"/>
      <c r="M683" s="128"/>
      <c r="N683" s="128"/>
      <c r="O683" s="128"/>
      <c r="P683" s="128"/>
      <c r="Q683" s="128"/>
      <c r="R683" s="128"/>
      <c r="S683" s="128"/>
      <c r="T683" s="128"/>
      <c r="U683" s="128"/>
      <c r="V683" s="128"/>
      <c r="W683" s="128"/>
      <c r="X683" s="128"/>
      <c r="Y683" s="128"/>
      <c r="Z683" s="128"/>
      <c r="AA683" s="128"/>
      <c r="AB683" s="128"/>
      <c r="AC683" s="128"/>
      <c r="AD683" s="128"/>
      <c r="AE683" s="128"/>
      <c r="AF683" s="128"/>
      <c r="AG683" s="128"/>
      <c r="AH683" s="128"/>
      <c r="AI683" s="128"/>
      <c r="AJ683" s="128"/>
      <c r="AK683" s="128"/>
      <c r="AL683" s="128"/>
      <c r="AM683" s="128"/>
      <c r="AN683" s="128"/>
      <c r="AO683" s="128"/>
      <c r="AP683" s="128"/>
      <c r="AQ683" s="128"/>
      <c r="AR683" s="128"/>
      <c r="AS683" s="128"/>
      <c r="AT683" s="128"/>
      <c r="AU683" s="128"/>
      <c r="AV683" s="128"/>
      <c r="AW683" s="128"/>
      <c r="AX683" s="128"/>
      <c r="AY683" s="128"/>
      <c r="AZ683" s="128"/>
      <c r="BA683" s="128"/>
      <c r="BB683" s="128"/>
      <c r="BC683" s="128"/>
      <c r="BD683" s="128"/>
      <c r="BE683" s="128"/>
      <c r="BF683" s="128"/>
      <c r="BG683" s="128"/>
      <c r="BH683" s="128"/>
    </row>
    <row r="684" spans="1:66">
      <c r="A684" s="132">
        <v>585</v>
      </c>
      <c r="B684" s="25"/>
      <c r="C684" s="133"/>
      <c r="D684" s="128"/>
      <c r="E684" s="128"/>
      <c r="F684" s="128"/>
      <c r="G684" s="128"/>
      <c r="H684" s="128"/>
      <c r="I684" s="128"/>
      <c r="J684" s="128"/>
      <c r="K684" s="128"/>
      <c r="L684" s="128"/>
      <c r="M684" s="128"/>
      <c r="N684" s="128"/>
      <c r="O684" s="128"/>
      <c r="P684" s="128"/>
      <c r="Q684" s="128"/>
      <c r="R684" s="128"/>
      <c r="S684" s="128"/>
      <c r="T684" s="128"/>
      <c r="U684" s="128"/>
      <c r="V684" s="128"/>
      <c r="W684" s="128"/>
      <c r="X684" s="128"/>
      <c r="Y684" s="128"/>
      <c r="Z684" s="128"/>
      <c r="AA684" s="128"/>
      <c r="AB684" s="128"/>
      <c r="AC684" s="128"/>
      <c r="AD684" s="128"/>
      <c r="AE684" s="128"/>
      <c r="AF684" s="128"/>
      <c r="AG684" s="128"/>
      <c r="AH684" s="128"/>
      <c r="AI684" s="128"/>
      <c r="AJ684" s="128"/>
      <c r="AK684" s="128"/>
      <c r="AL684" s="128"/>
      <c r="AM684" s="128"/>
      <c r="AN684" s="128"/>
      <c r="AO684" s="128"/>
      <c r="AP684" s="128"/>
      <c r="AQ684" s="128"/>
      <c r="AR684" s="128"/>
      <c r="AS684" s="128"/>
      <c r="AT684" s="128"/>
      <c r="AU684" s="128"/>
      <c r="AV684" s="128"/>
      <c r="AW684" s="128"/>
      <c r="AX684" s="128"/>
      <c r="AY684" s="128"/>
      <c r="AZ684" s="128"/>
      <c r="BA684" s="128"/>
      <c r="BB684" s="128"/>
      <c r="BC684" s="128"/>
      <c r="BD684" s="128"/>
      <c r="BE684" s="128"/>
      <c r="BF684" s="128"/>
      <c r="BG684" s="128"/>
      <c r="BH684" s="128"/>
    </row>
    <row r="685" spans="1:66">
      <c r="A685" s="132">
        <v>586</v>
      </c>
      <c r="B685" s="25"/>
      <c r="C685" s="133"/>
      <c r="D685" s="128"/>
      <c r="E685" s="128"/>
      <c r="F685" s="128"/>
      <c r="G685" s="128"/>
      <c r="H685" s="128"/>
      <c r="I685" s="128"/>
      <c r="J685" s="128"/>
      <c r="K685" s="128"/>
      <c r="L685" s="128"/>
      <c r="M685" s="128"/>
      <c r="N685" s="128"/>
      <c r="O685" s="128"/>
      <c r="P685" s="128"/>
      <c r="Q685" s="128"/>
      <c r="R685" s="128"/>
      <c r="S685" s="128"/>
      <c r="T685" s="128"/>
      <c r="U685" s="128"/>
      <c r="V685" s="128"/>
      <c r="W685" s="128"/>
      <c r="X685" s="128"/>
      <c r="Y685" s="128"/>
      <c r="Z685" s="128"/>
      <c r="AA685" s="128"/>
      <c r="AB685" s="128"/>
      <c r="AC685" s="128"/>
      <c r="AD685" s="128"/>
      <c r="AE685" s="128"/>
      <c r="AF685" s="128"/>
      <c r="AG685" s="128"/>
      <c r="AH685" s="128"/>
      <c r="AI685" s="128"/>
      <c r="AJ685" s="128"/>
      <c r="AK685" s="128"/>
      <c r="AL685" s="128"/>
      <c r="AM685" s="128"/>
      <c r="AN685" s="128"/>
      <c r="AO685" s="128"/>
      <c r="AP685" s="128"/>
      <c r="AQ685" s="128"/>
      <c r="AR685" s="128"/>
      <c r="AS685" s="128"/>
      <c r="AT685" s="128"/>
      <c r="AU685" s="128"/>
      <c r="AV685" s="128"/>
      <c r="AW685" s="128"/>
      <c r="AX685" s="128"/>
      <c r="AY685" s="128"/>
      <c r="AZ685" s="128"/>
      <c r="BA685" s="128"/>
      <c r="BB685" s="128"/>
      <c r="BC685" s="128"/>
      <c r="BD685" s="128"/>
      <c r="BE685" s="128"/>
      <c r="BF685" s="128"/>
      <c r="BG685" s="128"/>
      <c r="BH685" s="128"/>
    </row>
    <row r="686" spans="1:66">
      <c r="A686" s="132">
        <v>587</v>
      </c>
      <c r="B686" s="25"/>
      <c r="C686" s="133"/>
      <c r="D686" s="128"/>
      <c r="E686" s="128"/>
      <c r="F686" s="128"/>
      <c r="G686" s="128"/>
      <c r="H686" s="128"/>
      <c r="I686" s="128"/>
      <c r="J686" s="128"/>
      <c r="K686" s="128"/>
      <c r="L686" s="128"/>
      <c r="M686" s="128"/>
      <c r="N686" s="128"/>
      <c r="O686" s="128"/>
      <c r="P686" s="128"/>
      <c r="Q686" s="128"/>
      <c r="R686" s="128"/>
      <c r="S686" s="128"/>
      <c r="T686" s="128"/>
      <c r="U686" s="128"/>
      <c r="V686" s="128"/>
      <c r="W686" s="128"/>
      <c r="X686" s="128"/>
      <c r="Y686" s="128"/>
      <c r="Z686" s="128"/>
      <c r="AA686" s="128"/>
      <c r="AB686" s="128"/>
      <c r="AC686" s="128"/>
      <c r="AD686" s="128"/>
      <c r="AE686" s="128"/>
      <c r="AF686" s="128"/>
      <c r="AG686" s="128"/>
      <c r="AH686" s="128"/>
      <c r="AI686" s="128"/>
      <c r="AJ686" s="128"/>
      <c r="AK686" s="128"/>
      <c r="AL686" s="128"/>
      <c r="AM686" s="128"/>
      <c r="AN686" s="128"/>
      <c r="AO686" s="128"/>
      <c r="AP686" s="128"/>
      <c r="AQ686" s="128"/>
      <c r="AR686" s="128"/>
      <c r="AS686" s="128"/>
      <c r="AT686" s="128"/>
      <c r="AU686" s="128"/>
      <c r="AV686" s="128"/>
      <c r="AW686" s="128"/>
      <c r="AX686" s="128"/>
      <c r="AY686" s="128"/>
      <c r="AZ686" s="128"/>
      <c r="BA686" s="128"/>
      <c r="BB686" s="128"/>
      <c r="BC686" s="128"/>
      <c r="BD686" s="128"/>
      <c r="BE686" s="128"/>
      <c r="BF686" s="128"/>
      <c r="BG686" s="128"/>
      <c r="BH686" s="128"/>
    </row>
    <row r="687" spans="1:66">
      <c r="A687" s="132">
        <v>588</v>
      </c>
      <c r="B687" s="25"/>
      <c r="C687" s="133"/>
      <c r="D687" s="128"/>
      <c r="E687" s="128"/>
      <c r="F687" s="128"/>
      <c r="G687" s="128"/>
      <c r="H687" s="128"/>
      <c r="I687" s="128"/>
      <c r="J687" s="128"/>
      <c r="K687" s="128"/>
      <c r="L687" s="128"/>
      <c r="M687" s="128"/>
      <c r="N687" s="128"/>
      <c r="O687" s="128"/>
      <c r="P687" s="128"/>
      <c r="Q687" s="128"/>
      <c r="R687" s="128"/>
      <c r="S687" s="128"/>
      <c r="T687" s="128"/>
      <c r="U687" s="128"/>
      <c r="V687" s="128"/>
      <c r="W687" s="128"/>
      <c r="X687" s="128"/>
      <c r="Y687" s="128"/>
      <c r="Z687" s="128"/>
      <c r="AA687" s="128"/>
      <c r="AB687" s="128"/>
      <c r="AC687" s="128"/>
      <c r="AD687" s="128"/>
      <c r="AE687" s="128"/>
      <c r="AF687" s="128"/>
      <c r="AG687" s="128"/>
      <c r="AH687" s="128"/>
      <c r="AI687" s="128"/>
      <c r="AJ687" s="128"/>
      <c r="AK687" s="128"/>
      <c r="AL687" s="128"/>
      <c r="AM687" s="128"/>
      <c r="AN687" s="128"/>
      <c r="AO687" s="128"/>
      <c r="AP687" s="128"/>
      <c r="AQ687" s="128"/>
      <c r="AR687" s="128"/>
      <c r="AS687" s="128"/>
      <c r="AT687" s="128"/>
      <c r="AU687" s="128"/>
      <c r="AV687" s="128"/>
      <c r="AW687" s="128"/>
      <c r="AX687" s="128"/>
      <c r="AY687" s="128"/>
      <c r="AZ687" s="128"/>
      <c r="BA687" s="128"/>
      <c r="BB687" s="128"/>
      <c r="BC687" s="128"/>
      <c r="BD687" s="128"/>
      <c r="BE687" s="128"/>
      <c r="BF687" s="128"/>
      <c r="BG687" s="128"/>
      <c r="BH687" s="128"/>
    </row>
    <row r="688" spans="1:66">
      <c r="A688" s="132">
        <v>589</v>
      </c>
      <c r="B688" s="25"/>
      <c r="C688" s="133"/>
      <c r="D688" s="128"/>
      <c r="E688" s="128"/>
      <c r="F688" s="128"/>
      <c r="G688" s="128"/>
      <c r="H688" s="128"/>
      <c r="I688" s="128"/>
      <c r="J688" s="128"/>
      <c r="K688" s="128"/>
      <c r="L688" s="128"/>
      <c r="M688" s="128"/>
      <c r="N688" s="128"/>
      <c r="O688" s="128"/>
      <c r="P688" s="128"/>
      <c r="Q688" s="128"/>
      <c r="R688" s="128"/>
      <c r="S688" s="128"/>
      <c r="T688" s="128"/>
      <c r="U688" s="128"/>
      <c r="V688" s="128"/>
      <c r="W688" s="128"/>
      <c r="X688" s="128"/>
      <c r="Y688" s="128"/>
      <c r="Z688" s="128"/>
      <c r="AA688" s="128"/>
      <c r="AB688" s="128"/>
      <c r="AC688" s="128"/>
      <c r="AD688" s="128"/>
      <c r="AE688" s="128"/>
      <c r="AF688" s="128"/>
      <c r="AG688" s="128"/>
      <c r="AH688" s="128"/>
      <c r="AI688" s="128"/>
      <c r="AJ688" s="128"/>
      <c r="AK688" s="128"/>
      <c r="AL688" s="128"/>
      <c r="AM688" s="128"/>
      <c r="AN688" s="128"/>
      <c r="AO688" s="128"/>
      <c r="AP688" s="128"/>
      <c r="AQ688" s="128"/>
      <c r="AR688" s="128"/>
      <c r="AS688" s="128"/>
      <c r="AT688" s="128"/>
      <c r="AU688" s="128"/>
      <c r="AV688" s="128"/>
      <c r="AW688" s="128"/>
      <c r="AX688" s="128"/>
      <c r="AY688" s="128"/>
      <c r="AZ688" s="128"/>
      <c r="BA688" s="128"/>
      <c r="BB688" s="128"/>
      <c r="BC688" s="128"/>
      <c r="BD688" s="128"/>
      <c r="BE688" s="128"/>
      <c r="BF688" s="128"/>
      <c r="BG688" s="128"/>
      <c r="BH688" s="128"/>
    </row>
    <row r="689" spans="1:66">
      <c r="A689" s="132">
        <v>590</v>
      </c>
      <c r="B689" s="25"/>
      <c r="C689" s="133"/>
      <c r="D689" s="128"/>
      <c r="E689" s="128"/>
      <c r="F689" s="128"/>
      <c r="G689" s="128"/>
      <c r="H689" s="128"/>
      <c r="I689" s="128"/>
      <c r="J689" s="128"/>
      <c r="K689" s="128"/>
      <c r="L689" s="128"/>
      <c r="M689" s="128"/>
      <c r="N689" s="128"/>
      <c r="O689" s="128"/>
      <c r="P689" s="128"/>
      <c r="Q689" s="128"/>
      <c r="R689" s="128"/>
      <c r="S689" s="128"/>
      <c r="T689" s="128"/>
      <c r="U689" s="128"/>
      <c r="V689" s="128"/>
      <c r="W689" s="128"/>
      <c r="X689" s="128"/>
      <c r="Y689" s="128"/>
      <c r="Z689" s="128"/>
      <c r="AA689" s="128"/>
      <c r="AB689" s="128"/>
      <c r="AC689" s="128"/>
      <c r="AD689" s="128"/>
      <c r="AE689" s="128"/>
      <c r="AF689" s="128"/>
      <c r="AG689" s="128"/>
      <c r="AH689" s="128"/>
      <c r="AI689" s="128"/>
      <c r="AJ689" s="128"/>
      <c r="AK689" s="128"/>
      <c r="AL689" s="128"/>
      <c r="AM689" s="128"/>
      <c r="AN689" s="128"/>
      <c r="AO689" s="128"/>
      <c r="AP689" s="128"/>
      <c r="AQ689" s="128"/>
      <c r="AR689" s="128"/>
      <c r="AS689" s="128"/>
      <c r="AT689" s="128"/>
      <c r="AU689" s="128"/>
      <c r="AV689" s="128"/>
      <c r="AW689" s="128"/>
      <c r="AX689" s="128"/>
      <c r="AY689" s="128"/>
      <c r="AZ689" s="128"/>
      <c r="BA689" s="128"/>
      <c r="BB689" s="128"/>
      <c r="BC689" s="128"/>
      <c r="BD689" s="128"/>
      <c r="BE689" s="128"/>
      <c r="BF689" s="128"/>
      <c r="BG689" s="128"/>
      <c r="BH689" s="128"/>
    </row>
    <row r="690" spans="1:66">
      <c r="A690" s="132">
        <v>591</v>
      </c>
      <c r="B690" s="25"/>
      <c r="C690" s="133"/>
      <c r="D690" s="128"/>
      <c r="E690" s="128"/>
      <c r="F690" s="128"/>
      <c r="G690" s="128"/>
      <c r="H690" s="128"/>
      <c r="I690" s="128"/>
      <c r="J690" s="128"/>
      <c r="K690" s="128"/>
      <c r="L690" s="128"/>
      <c r="M690" s="128"/>
      <c r="N690" s="128"/>
      <c r="O690" s="128"/>
      <c r="P690" s="128"/>
      <c r="Q690" s="128"/>
      <c r="R690" s="128"/>
      <c r="S690" s="128"/>
      <c r="T690" s="128"/>
      <c r="U690" s="128"/>
      <c r="V690" s="128"/>
      <c r="W690" s="128"/>
      <c r="X690" s="128"/>
      <c r="Y690" s="128"/>
      <c r="Z690" s="128"/>
      <c r="AA690" s="128"/>
      <c r="AB690" s="128"/>
      <c r="AC690" s="128"/>
      <c r="AD690" s="128"/>
      <c r="AE690" s="128"/>
      <c r="AF690" s="128"/>
      <c r="AG690" s="128"/>
      <c r="AH690" s="128"/>
      <c r="AI690" s="128"/>
      <c r="AJ690" s="128"/>
      <c r="AK690" s="128"/>
      <c r="AL690" s="128"/>
      <c r="AM690" s="128"/>
      <c r="AN690" s="128"/>
      <c r="AO690" s="128"/>
      <c r="AP690" s="128"/>
      <c r="AQ690" s="128"/>
      <c r="AR690" s="128"/>
      <c r="AS690" s="128"/>
      <c r="AT690" s="128"/>
      <c r="AU690" s="128"/>
      <c r="AV690" s="128"/>
      <c r="AW690" s="128"/>
      <c r="AX690" s="128"/>
      <c r="AY690" s="128"/>
      <c r="AZ690" s="128"/>
      <c r="BA690" s="128"/>
      <c r="BB690" s="128"/>
      <c r="BC690" s="128"/>
      <c r="BD690" s="128"/>
      <c r="BE690" s="128"/>
      <c r="BF690" s="128"/>
      <c r="BG690" s="128"/>
      <c r="BH690" s="128"/>
    </row>
    <row r="691" spans="1:66">
      <c r="A691" s="132">
        <v>592</v>
      </c>
      <c r="B691" s="25"/>
      <c r="C691" s="133"/>
      <c r="D691" s="128"/>
      <c r="E691" s="128"/>
      <c r="F691" s="128"/>
      <c r="G691" s="128"/>
      <c r="H691" s="128"/>
      <c r="I691" s="128"/>
      <c r="J691" s="128"/>
      <c r="K691" s="128"/>
      <c r="L691" s="128"/>
      <c r="M691" s="128"/>
      <c r="N691" s="128"/>
      <c r="O691" s="128"/>
      <c r="P691" s="128"/>
      <c r="Q691" s="128"/>
      <c r="R691" s="128"/>
      <c r="S691" s="128"/>
      <c r="T691" s="128"/>
      <c r="U691" s="128"/>
      <c r="V691" s="128"/>
      <c r="W691" s="128"/>
      <c r="X691" s="128"/>
      <c r="Y691" s="128"/>
      <c r="Z691" s="128"/>
      <c r="AA691" s="128"/>
      <c r="AB691" s="128"/>
      <c r="AC691" s="128"/>
      <c r="AD691" s="128"/>
      <c r="AE691" s="128"/>
      <c r="AF691" s="128"/>
      <c r="AG691" s="128"/>
      <c r="AH691" s="128"/>
      <c r="AI691" s="128"/>
      <c r="AJ691" s="128"/>
      <c r="AK691" s="128"/>
      <c r="AL691" s="128"/>
      <c r="AM691" s="128"/>
      <c r="AN691" s="128"/>
      <c r="AO691" s="128"/>
      <c r="AP691" s="128"/>
      <c r="AQ691" s="128"/>
      <c r="AR691" s="128"/>
      <c r="AS691" s="128"/>
      <c r="AT691" s="128"/>
      <c r="AU691" s="128"/>
      <c r="AV691" s="128"/>
      <c r="AW691" s="128"/>
      <c r="AX691" s="128"/>
      <c r="AY691" s="128"/>
      <c r="AZ691" s="128"/>
      <c r="BA691" s="128"/>
      <c r="BB691" s="128"/>
      <c r="BC691" s="128"/>
      <c r="BD691" s="128"/>
      <c r="BE691" s="128"/>
      <c r="BF691" s="128"/>
      <c r="BG691" s="128"/>
      <c r="BH691" s="128"/>
    </row>
    <row r="692" spans="1:66">
      <c r="A692" s="132">
        <v>593</v>
      </c>
      <c r="B692" s="25"/>
      <c r="C692" s="133"/>
      <c r="D692" s="128"/>
      <c r="E692" s="128"/>
      <c r="F692" s="128"/>
      <c r="G692" s="128"/>
      <c r="H692" s="128"/>
      <c r="I692" s="128"/>
      <c r="J692" s="128"/>
      <c r="K692" s="128"/>
      <c r="L692" s="128"/>
      <c r="M692" s="128"/>
      <c r="N692" s="128"/>
      <c r="O692" s="128"/>
      <c r="P692" s="128"/>
      <c r="Q692" s="128"/>
      <c r="R692" s="128"/>
      <c r="S692" s="128"/>
      <c r="T692" s="128"/>
      <c r="U692" s="128"/>
      <c r="V692" s="128"/>
      <c r="W692" s="128"/>
      <c r="X692" s="128"/>
      <c r="Y692" s="128"/>
      <c r="Z692" s="128"/>
      <c r="AA692" s="128"/>
      <c r="AB692" s="128"/>
      <c r="AC692" s="128"/>
      <c r="AD692" s="128"/>
      <c r="AE692" s="128"/>
      <c r="AF692" s="128"/>
      <c r="AG692" s="128"/>
      <c r="AH692" s="128"/>
      <c r="AI692" s="128"/>
      <c r="AJ692" s="128"/>
      <c r="AK692" s="128"/>
      <c r="AL692" s="128"/>
      <c r="AM692" s="128"/>
      <c r="AN692" s="128"/>
      <c r="AO692" s="128"/>
      <c r="AP692" s="128"/>
      <c r="AQ692" s="128"/>
      <c r="AR692" s="128"/>
      <c r="AS692" s="128"/>
      <c r="AT692" s="128"/>
      <c r="AU692" s="128"/>
      <c r="AV692" s="128"/>
      <c r="AW692" s="128"/>
      <c r="AX692" s="128"/>
      <c r="AY692" s="128"/>
      <c r="AZ692" s="128"/>
      <c r="BA692" s="128"/>
      <c r="BB692" s="128"/>
      <c r="BC692" s="128"/>
      <c r="BD692" s="128"/>
      <c r="BE692" s="128"/>
      <c r="BF692" s="128"/>
      <c r="BG692" s="128"/>
      <c r="BH692" s="128"/>
    </row>
    <row r="693" spans="1:66">
      <c r="A693" s="132">
        <v>594</v>
      </c>
      <c r="B693" s="25"/>
      <c r="C693" s="133"/>
      <c r="D693" s="128"/>
      <c r="E693" s="128"/>
      <c r="F693" s="128"/>
      <c r="G693" s="128"/>
      <c r="H693" s="128"/>
      <c r="I693" s="128"/>
      <c r="J693" s="128"/>
      <c r="K693" s="128"/>
      <c r="L693" s="128"/>
      <c r="M693" s="128"/>
      <c r="N693" s="128"/>
      <c r="O693" s="128"/>
      <c r="P693" s="128"/>
      <c r="Q693" s="128"/>
      <c r="R693" s="128"/>
      <c r="S693" s="128"/>
      <c r="T693" s="128"/>
      <c r="U693" s="128"/>
      <c r="V693" s="128"/>
      <c r="W693" s="128"/>
      <c r="X693" s="128"/>
      <c r="Y693" s="128"/>
      <c r="Z693" s="128"/>
      <c r="AA693" s="128"/>
      <c r="AB693" s="128"/>
      <c r="AC693" s="128"/>
      <c r="AD693" s="128"/>
      <c r="AE693" s="128"/>
      <c r="AF693" s="128"/>
      <c r="AG693" s="128"/>
      <c r="AH693" s="128"/>
      <c r="AI693" s="128"/>
      <c r="AJ693" s="128"/>
      <c r="AK693" s="128"/>
      <c r="AL693" s="128"/>
      <c r="AM693" s="128"/>
      <c r="AN693" s="128"/>
      <c r="AO693" s="128"/>
      <c r="AP693" s="128"/>
      <c r="AQ693" s="128"/>
      <c r="AR693" s="128"/>
      <c r="AS693" s="128"/>
      <c r="AT693" s="128"/>
      <c r="AU693" s="128"/>
      <c r="AV693" s="128"/>
      <c r="AW693" s="128"/>
      <c r="AX693" s="128"/>
      <c r="AY693" s="128"/>
      <c r="AZ693" s="128"/>
      <c r="BA693" s="128"/>
      <c r="BB693" s="128"/>
      <c r="BC693" s="128"/>
      <c r="BD693" s="128"/>
      <c r="BE693" s="128"/>
      <c r="BF693" s="128"/>
      <c r="BG693" s="128"/>
      <c r="BH693" s="128"/>
    </row>
    <row r="694" spans="1:66">
      <c r="A694" s="132">
        <v>595</v>
      </c>
      <c r="B694" s="25"/>
      <c r="C694" s="133"/>
      <c r="D694" s="128"/>
      <c r="E694" s="128"/>
      <c r="F694" s="128"/>
      <c r="G694" s="128"/>
      <c r="H694" s="128"/>
      <c r="I694" s="128"/>
      <c r="J694" s="128"/>
      <c r="K694" s="128"/>
      <c r="L694" s="128"/>
      <c r="M694" s="128"/>
      <c r="N694" s="128"/>
      <c r="O694" s="128"/>
      <c r="P694" s="128"/>
      <c r="Q694" s="128"/>
      <c r="R694" s="128"/>
      <c r="S694" s="128"/>
      <c r="T694" s="128"/>
      <c r="U694" s="128"/>
      <c r="V694" s="128"/>
      <c r="W694" s="128"/>
      <c r="X694" s="128"/>
      <c r="Y694" s="128"/>
      <c r="Z694" s="128"/>
      <c r="AA694" s="128"/>
      <c r="AB694" s="128"/>
      <c r="AC694" s="128"/>
      <c r="AD694" s="128"/>
      <c r="AE694" s="128"/>
      <c r="AF694" s="128"/>
      <c r="AG694" s="128"/>
      <c r="AH694" s="128"/>
      <c r="AI694" s="128"/>
      <c r="AJ694" s="128"/>
      <c r="AK694" s="128"/>
      <c r="AL694" s="128"/>
      <c r="AM694" s="128"/>
      <c r="AN694" s="128"/>
      <c r="AO694" s="128"/>
      <c r="AP694" s="128"/>
      <c r="AQ694" s="128"/>
      <c r="AR694" s="128"/>
      <c r="AS694" s="128"/>
      <c r="AT694" s="128"/>
      <c r="AU694" s="128"/>
      <c r="AV694" s="128"/>
      <c r="AW694" s="128"/>
      <c r="AX694" s="128"/>
      <c r="AY694" s="128"/>
      <c r="AZ694" s="128"/>
      <c r="BA694" s="128"/>
      <c r="BB694" s="128"/>
      <c r="BC694" s="128"/>
      <c r="BD694" s="128"/>
      <c r="BE694" s="128"/>
      <c r="BF694" s="128"/>
      <c r="BG694" s="128"/>
      <c r="BH694" s="128"/>
    </row>
    <row r="695" spans="1:66">
      <c r="A695" s="132">
        <v>596</v>
      </c>
      <c r="B695" s="25"/>
      <c r="C695" s="133"/>
      <c r="D695" s="128"/>
      <c r="E695" s="128"/>
      <c r="F695" s="128"/>
      <c r="G695" s="128"/>
      <c r="H695" s="128"/>
      <c r="I695" s="128"/>
      <c r="J695" s="128"/>
      <c r="K695" s="128"/>
      <c r="L695" s="128"/>
      <c r="M695" s="128"/>
      <c r="N695" s="128"/>
      <c r="O695" s="128"/>
      <c r="P695" s="128"/>
      <c r="Q695" s="128"/>
      <c r="R695" s="128"/>
      <c r="S695" s="128"/>
      <c r="T695" s="128"/>
      <c r="U695" s="128"/>
      <c r="V695" s="128"/>
      <c r="W695" s="128"/>
      <c r="X695" s="128"/>
      <c r="Y695" s="128"/>
      <c r="Z695" s="128"/>
      <c r="AA695" s="128"/>
      <c r="AB695" s="128"/>
      <c r="AC695" s="128"/>
      <c r="AD695" s="128"/>
      <c r="AE695" s="128"/>
      <c r="AF695" s="128"/>
      <c r="AG695" s="128"/>
      <c r="AH695" s="128"/>
      <c r="AI695" s="128"/>
      <c r="AJ695" s="128"/>
      <c r="AK695" s="128"/>
      <c r="AL695" s="128"/>
      <c r="AM695" s="128"/>
      <c r="AN695" s="128"/>
      <c r="AO695" s="128"/>
      <c r="AP695" s="128"/>
      <c r="AQ695" s="128"/>
      <c r="AR695" s="128"/>
      <c r="AS695" s="128"/>
      <c r="AT695" s="128"/>
      <c r="AU695" s="128"/>
      <c r="AV695" s="128"/>
      <c r="AW695" s="128"/>
      <c r="AX695" s="128"/>
      <c r="AY695" s="128"/>
      <c r="AZ695" s="128"/>
      <c r="BA695" s="128"/>
      <c r="BB695" s="128"/>
      <c r="BC695" s="128"/>
      <c r="BD695" s="128"/>
      <c r="BE695" s="128"/>
      <c r="BF695" s="128"/>
      <c r="BG695" s="128"/>
      <c r="BH695" s="128"/>
    </row>
    <row r="696" spans="1:66">
      <c r="A696" s="132">
        <v>597</v>
      </c>
      <c r="B696" s="25"/>
      <c r="C696" s="133"/>
      <c r="D696" s="128"/>
      <c r="E696" s="128"/>
      <c r="F696" s="128"/>
      <c r="G696" s="128"/>
      <c r="H696" s="128"/>
      <c r="I696" s="128"/>
      <c r="J696" s="128"/>
      <c r="K696" s="128"/>
      <c r="L696" s="128"/>
      <c r="M696" s="128"/>
      <c r="N696" s="128"/>
      <c r="O696" s="128"/>
      <c r="P696" s="128"/>
      <c r="Q696" s="128"/>
      <c r="R696" s="128"/>
      <c r="S696" s="128"/>
      <c r="T696" s="128"/>
      <c r="U696" s="128"/>
      <c r="V696" s="128"/>
      <c r="W696" s="128"/>
      <c r="X696" s="128"/>
      <c r="Y696" s="128"/>
      <c r="Z696" s="128"/>
      <c r="AA696" s="128"/>
      <c r="AB696" s="128"/>
      <c r="AC696" s="128"/>
      <c r="AD696" s="128"/>
      <c r="AE696" s="128"/>
      <c r="AF696" s="128"/>
      <c r="AG696" s="128"/>
      <c r="AH696" s="128"/>
      <c r="AI696" s="128"/>
      <c r="AJ696" s="128"/>
      <c r="AK696" s="128"/>
      <c r="AL696" s="128"/>
      <c r="AM696" s="128"/>
      <c r="AN696" s="128"/>
      <c r="AO696" s="128"/>
      <c r="AP696" s="128"/>
      <c r="AQ696" s="128"/>
      <c r="AR696" s="128"/>
      <c r="AS696" s="128"/>
      <c r="AT696" s="128"/>
      <c r="AU696" s="128"/>
      <c r="AV696" s="128"/>
      <c r="AW696" s="128"/>
      <c r="AX696" s="128"/>
      <c r="AY696" s="128"/>
      <c r="AZ696" s="128"/>
      <c r="BA696" s="128"/>
      <c r="BB696" s="128"/>
      <c r="BC696" s="128"/>
      <c r="BD696" s="128"/>
      <c r="BE696" s="128"/>
      <c r="BF696" s="128"/>
      <c r="BG696" s="128"/>
      <c r="BH696" s="128"/>
    </row>
    <row r="697" spans="1:66">
      <c r="A697" s="132">
        <v>598</v>
      </c>
      <c r="B697" s="25"/>
      <c r="C697" s="133"/>
      <c r="D697" s="128"/>
      <c r="E697" s="128"/>
      <c r="F697" s="128"/>
      <c r="G697" s="128"/>
      <c r="H697" s="128"/>
      <c r="I697" s="128"/>
      <c r="J697" s="128"/>
      <c r="K697" s="128"/>
      <c r="L697" s="128"/>
      <c r="M697" s="128"/>
      <c r="N697" s="128"/>
      <c r="O697" s="128"/>
      <c r="P697" s="128"/>
      <c r="Q697" s="128"/>
      <c r="R697" s="128"/>
      <c r="S697" s="128"/>
      <c r="T697" s="128"/>
      <c r="U697" s="128"/>
      <c r="V697" s="128"/>
      <c r="W697" s="128"/>
      <c r="X697" s="128"/>
      <c r="Y697" s="128"/>
      <c r="Z697" s="128"/>
      <c r="AA697" s="128"/>
      <c r="AB697" s="128"/>
      <c r="AC697" s="128"/>
      <c r="AD697" s="128"/>
      <c r="AE697" s="128"/>
      <c r="AF697" s="128"/>
      <c r="AG697" s="128"/>
      <c r="AH697" s="128"/>
      <c r="AI697" s="128"/>
      <c r="AJ697" s="128"/>
      <c r="AK697" s="128"/>
      <c r="AL697" s="128"/>
      <c r="AM697" s="128"/>
      <c r="AN697" s="128"/>
      <c r="AO697" s="128"/>
      <c r="AP697" s="128"/>
      <c r="AQ697" s="128"/>
      <c r="AR697" s="128"/>
      <c r="AS697" s="128"/>
      <c r="AT697" s="128"/>
      <c r="AU697" s="128"/>
      <c r="AV697" s="128"/>
      <c r="AW697" s="128"/>
      <c r="AX697" s="128"/>
      <c r="AY697" s="128"/>
      <c r="AZ697" s="128"/>
      <c r="BA697" s="128"/>
      <c r="BB697" s="128"/>
      <c r="BC697" s="128"/>
      <c r="BD697" s="128"/>
      <c r="BE697" s="128"/>
      <c r="BF697" s="128"/>
      <c r="BG697" s="128"/>
      <c r="BH697" s="128"/>
    </row>
    <row r="698" spans="1:66" ht="15.5">
      <c r="A698" s="132">
        <v>599</v>
      </c>
      <c r="B698" s="136">
        <v>1</v>
      </c>
      <c r="C698" s="127" t="s">
        <v>81</v>
      </c>
      <c r="D698" s="137"/>
      <c r="E698" s="137"/>
      <c r="F698" s="137"/>
      <c r="G698" s="137"/>
      <c r="H698" s="137"/>
      <c r="I698" s="137"/>
      <c r="J698" s="137"/>
      <c r="K698" s="137"/>
      <c r="L698" s="137"/>
      <c r="M698" s="137"/>
      <c r="N698" s="137"/>
      <c r="O698" s="137"/>
      <c r="P698" s="137"/>
      <c r="Q698" s="137"/>
      <c r="R698" s="137"/>
      <c r="S698" s="137"/>
      <c r="T698" s="137"/>
      <c r="U698" s="137"/>
      <c r="V698" s="25"/>
      <c r="W698" s="137"/>
      <c r="X698" s="137"/>
      <c r="Y698" s="137"/>
      <c r="Z698" s="137"/>
      <c r="AA698" s="137"/>
      <c r="AB698" s="137"/>
      <c r="AC698" s="137"/>
      <c r="AD698" s="137"/>
      <c r="AE698" s="137"/>
      <c r="AF698" s="137"/>
      <c r="AG698" s="137"/>
      <c r="AH698" s="137"/>
      <c r="AI698" s="137"/>
      <c r="AJ698" s="137"/>
      <c r="AK698" s="137"/>
      <c r="AL698" s="137"/>
      <c r="AM698" s="137"/>
      <c r="AN698" s="137"/>
      <c r="AO698" s="25"/>
      <c r="AP698" s="25"/>
      <c r="AQ698" s="25"/>
      <c r="AR698" s="25"/>
      <c r="AS698" s="25"/>
      <c r="AT698" s="25"/>
      <c r="AU698" s="25"/>
      <c r="AV698" s="25"/>
      <c r="AW698" s="25"/>
      <c r="AX698" s="25"/>
      <c r="AY698" s="25"/>
      <c r="AZ698" s="25"/>
      <c r="BA698" s="25"/>
      <c r="BB698" s="25"/>
      <c r="BC698" s="25"/>
      <c r="BD698" s="25"/>
      <c r="BE698" s="25"/>
      <c r="BF698" s="25"/>
      <c r="BG698" s="25"/>
      <c r="BH698" s="25"/>
    </row>
    <row r="699" spans="1:66" ht="39.5">
      <c r="A699" s="132">
        <v>600</v>
      </c>
      <c r="B699" s="140" t="s">
        <v>111</v>
      </c>
      <c r="C699" s="134" t="s">
        <v>82</v>
      </c>
      <c r="D699" s="135"/>
      <c r="E699" s="135"/>
      <c r="F699" s="135"/>
      <c r="G699" s="135"/>
      <c r="H699" s="135"/>
      <c r="I699" s="135"/>
      <c r="J699" s="135"/>
      <c r="K699" s="135"/>
      <c r="L699" s="135"/>
      <c r="M699" s="135"/>
      <c r="N699" s="135"/>
      <c r="O699" s="135"/>
      <c r="P699" s="135"/>
      <c r="Q699" s="135"/>
      <c r="R699" s="135"/>
      <c r="S699" s="135"/>
      <c r="T699" s="135"/>
      <c r="U699" s="135"/>
      <c r="V699" s="135"/>
      <c r="W699" s="135"/>
      <c r="X699" s="135"/>
      <c r="Y699" s="135"/>
      <c r="Z699" s="135"/>
      <c r="AA699" s="135"/>
      <c r="AB699" s="135"/>
      <c r="AC699" s="135"/>
      <c r="AD699" s="135"/>
      <c r="AE699" s="135"/>
      <c r="AF699" s="135"/>
      <c r="AG699" s="135"/>
      <c r="AH699" s="135"/>
      <c r="AI699" s="135"/>
      <c r="AJ699" s="135"/>
      <c r="AK699" s="135"/>
      <c r="AL699" s="135"/>
      <c r="AM699" s="135"/>
      <c r="AN699" s="135"/>
      <c r="AO699" s="135"/>
      <c r="AP699" s="135" t="s">
        <v>83</v>
      </c>
      <c r="AQ699" s="135" t="s">
        <v>84</v>
      </c>
      <c r="AR699" s="135" t="s">
        <v>85</v>
      </c>
      <c r="AS699" s="135" t="s">
        <v>86</v>
      </c>
      <c r="AT699" s="135" t="s">
        <v>87</v>
      </c>
      <c r="AU699" s="135" t="s">
        <v>88</v>
      </c>
      <c r="AV699" s="135" t="s">
        <v>89</v>
      </c>
      <c r="AW699" s="135" t="s">
        <v>90</v>
      </c>
      <c r="AX699" s="135" t="s">
        <v>91</v>
      </c>
      <c r="AY699" s="135" t="s">
        <v>92</v>
      </c>
      <c r="AZ699" s="135" t="s">
        <v>93</v>
      </c>
      <c r="BA699" s="135" t="s">
        <v>94</v>
      </c>
      <c r="BB699" s="135" t="s">
        <v>95</v>
      </c>
      <c r="BC699" s="135" t="s">
        <v>96</v>
      </c>
      <c r="BD699" s="135" t="s">
        <v>97</v>
      </c>
      <c r="BE699" s="135" t="s">
        <v>98</v>
      </c>
      <c r="BF699" s="135" t="s">
        <v>99</v>
      </c>
      <c r="BG699" s="135" t="s">
        <v>100</v>
      </c>
      <c r="BH699" s="135" t="s">
        <v>103</v>
      </c>
      <c r="BI699" s="130" t="s">
        <v>313</v>
      </c>
      <c r="BJ699" s="131" t="s">
        <v>314</v>
      </c>
      <c r="BK699" s="1" t="s">
        <v>221</v>
      </c>
      <c r="BL699" s="1" t="s">
        <v>315</v>
      </c>
      <c r="BM699" s="1" t="s">
        <v>223</v>
      </c>
      <c r="BN699" s="1" t="s">
        <v>316</v>
      </c>
    </row>
    <row r="700" spans="1:66">
      <c r="A700" s="132">
        <v>601</v>
      </c>
      <c r="B700" s="121" t="s">
        <v>0</v>
      </c>
      <c r="C700" s="128">
        <f>C600+$B$698/5*(C1100-C600)</f>
        <v>7305801.2347149421</v>
      </c>
      <c r="D700" s="128"/>
      <c r="E700" s="128"/>
      <c r="F700" s="128"/>
      <c r="G700" s="128"/>
      <c r="H700" s="128"/>
      <c r="I700" s="128"/>
      <c r="J700" s="128"/>
      <c r="K700" s="128"/>
      <c r="L700" s="128"/>
      <c r="M700" s="128"/>
      <c r="N700" s="128"/>
      <c r="O700" s="128"/>
      <c r="P700" s="128"/>
      <c r="Q700" s="128"/>
      <c r="R700" s="128"/>
      <c r="S700" s="128"/>
      <c r="T700" s="128"/>
      <c r="U700" s="128"/>
      <c r="V700" s="128"/>
      <c r="W700" s="128"/>
      <c r="X700" s="128"/>
      <c r="Y700" s="128"/>
      <c r="Z700" s="128"/>
      <c r="AA700" s="128"/>
      <c r="AB700" s="128"/>
      <c r="AC700" s="128"/>
      <c r="AD700" s="128"/>
      <c r="AE700" s="128"/>
      <c r="AF700" s="128"/>
      <c r="AG700" s="128"/>
      <c r="AH700" s="128"/>
      <c r="AI700" s="128"/>
      <c r="AJ700" s="128"/>
      <c r="AK700" s="128"/>
      <c r="AL700" s="128"/>
      <c r="AM700" s="128"/>
      <c r="AN700" s="128"/>
      <c r="AO700" s="128"/>
      <c r="AP700" s="128">
        <f t="shared" ref="AP700:BH704" si="166">AP600+$B$698/5*(AP1100-AP600)</f>
        <v>416488.93198318337</v>
      </c>
      <c r="AQ700" s="128">
        <f t="shared" si="166"/>
        <v>410755.09533122496</v>
      </c>
      <c r="AR700" s="128">
        <f t="shared" si="166"/>
        <v>425849.58809462091</v>
      </c>
      <c r="AS700" s="128">
        <f t="shared" si="166"/>
        <v>454045.36952850234</v>
      </c>
      <c r="AT700" s="128">
        <f t="shared" si="166"/>
        <v>491982.63304795197</v>
      </c>
      <c r="AU700" s="128">
        <f t="shared" si="166"/>
        <v>539255.97743918281</v>
      </c>
      <c r="AV700" s="128">
        <f t="shared" si="166"/>
        <v>560626.03997602838</v>
      </c>
      <c r="AW700" s="128">
        <f t="shared" si="166"/>
        <v>555684.93126147124</v>
      </c>
      <c r="AX700" s="128">
        <f t="shared" si="166"/>
        <v>522506.56434221455</v>
      </c>
      <c r="AY700" s="128">
        <f t="shared" si="166"/>
        <v>451881.90045400511</v>
      </c>
      <c r="AZ700" s="128">
        <f t="shared" si="166"/>
        <v>422601.8595072134</v>
      </c>
      <c r="BA700" s="128">
        <f t="shared" si="166"/>
        <v>408132.75867675513</v>
      </c>
      <c r="BB700" s="128">
        <f t="shared" si="166"/>
        <v>382998.79626473528</v>
      </c>
      <c r="BC700" s="128">
        <f t="shared" si="166"/>
        <v>352500.53928087174</v>
      </c>
      <c r="BD700" s="128">
        <f t="shared" si="166"/>
        <v>304038.88839123608</v>
      </c>
      <c r="BE700" s="128">
        <f t="shared" si="166"/>
        <v>259742.22326665925</v>
      </c>
      <c r="BF700" s="128">
        <f t="shared" si="166"/>
        <v>178938.91488614518</v>
      </c>
      <c r="BG700" s="128">
        <f t="shared" si="166"/>
        <v>167770.22298293945</v>
      </c>
      <c r="BH700" s="128">
        <f t="shared" si="166"/>
        <v>7305801.2347149421</v>
      </c>
      <c r="BI700" s="128">
        <f>SUM(AP700:AR700)</f>
        <v>1253093.6154090292</v>
      </c>
      <c r="BJ700" s="128">
        <f>SUM(AS700:AT700)+AR700*0.6</f>
        <v>1201537.7554332269</v>
      </c>
      <c r="BK700" s="128">
        <f>SUM(AS700:AT700)</f>
        <v>946028.00257645431</v>
      </c>
      <c r="BL700" s="128">
        <f>SUM(AT700:BB700)+AS700*0.4</f>
        <v>4517289.6087809587</v>
      </c>
      <c r="BM700" s="128">
        <f>SUM(BC700:BG700)</f>
        <v>1262990.7888078517</v>
      </c>
      <c r="BN700" s="128">
        <f>SUM(BD700:BG700)</f>
        <v>910490.24952697998</v>
      </c>
    </row>
    <row r="701" spans="1:66">
      <c r="A701" s="132">
        <v>602</v>
      </c>
      <c r="B701" s="25" t="s">
        <v>1</v>
      </c>
      <c r="C701" s="128">
        <f t="shared" ref="C701:C764" si="167">C601+$B$698/5*(C1101-C601)</f>
        <v>13463.653631687088</v>
      </c>
      <c r="D701" s="128"/>
      <c r="E701" s="128"/>
      <c r="F701" s="128"/>
      <c r="G701" s="128"/>
      <c r="H701" s="128"/>
      <c r="I701" s="128"/>
      <c r="J701" s="128"/>
      <c r="K701" s="128"/>
      <c r="L701" s="128"/>
      <c r="M701" s="128"/>
      <c r="N701" s="128"/>
      <c r="O701" s="128"/>
      <c r="P701" s="128"/>
      <c r="Q701" s="128"/>
      <c r="R701" s="128"/>
      <c r="S701" s="128"/>
      <c r="T701" s="128"/>
      <c r="U701" s="128"/>
      <c r="V701" s="128"/>
      <c r="W701" s="128"/>
      <c r="X701" s="128"/>
      <c r="Y701" s="128"/>
      <c r="Z701" s="128"/>
      <c r="AA701" s="128"/>
      <c r="AB701" s="128"/>
      <c r="AC701" s="128"/>
      <c r="AD701" s="128"/>
      <c r="AE701" s="128"/>
      <c r="AF701" s="128"/>
      <c r="AG701" s="128"/>
      <c r="AH701" s="128"/>
      <c r="AI701" s="128"/>
      <c r="AJ701" s="128"/>
      <c r="AK701" s="128"/>
      <c r="AL701" s="128"/>
      <c r="AM701" s="128"/>
      <c r="AN701" s="128"/>
      <c r="AO701" s="128"/>
      <c r="AP701" s="128">
        <f t="shared" si="166"/>
        <v>583.57389350404037</v>
      </c>
      <c r="AQ701" s="128">
        <f t="shared" si="166"/>
        <v>619.84438045585489</v>
      </c>
      <c r="AR701" s="128">
        <f t="shared" si="166"/>
        <v>721.6117355757209</v>
      </c>
      <c r="AS701" s="128">
        <f t="shared" si="166"/>
        <v>710.49938814106724</v>
      </c>
      <c r="AT701" s="128">
        <f t="shared" si="166"/>
        <v>513.82714736829746</v>
      </c>
      <c r="AU701" s="128">
        <f t="shared" si="166"/>
        <v>682.34179352862986</v>
      </c>
      <c r="AV701" s="128">
        <f t="shared" si="166"/>
        <v>721.4169671974563</v>
      </c>
      <c r="AW701" s="128">
        <f t="shared" si="166"/>
        <v>722.45202683004391</v>
      </c>
      <c r="AX701" s="128">
        <f t="shared" si="166"/>
        <v>824.77490887059298</v>
      </c>
      <c r="AY701" s="128">
        <f t="shared" si="166"/>
        <v>835.29025045977653</v>
      </c>
      <c r="AZ701" s="128">
        <f t="shared" si="166"/>
        <v>887.07013123167565</v>
      </c>
      <c r="BA701" s="128">
        <f t="shared" si="166"/>
        <v>916.42418545054829</v>
      </c>
      <c r="BB701" s="128">
        <f t="shared" si="166"/>
        <v>1009.601255692251</v>
      </c>
      <c r="BC701" s="128">
        <f t="shared" si="166"/>
        <v>1075.8507290605705</v>
      </c>
      <c r="BD701" s="128">
        <f t="shared" si="166"/>
        <v>945.96465301539888</v>
      </c>
      <c r="BE701" s="128">
        <f t="shared" si="166"/>
        <v>769.38474892797115</v>
      </c>
      <c r="BF701" s="128">
        <f t="shared" si="166"/>
        <v>505.60466526066671</v>
      </c>
      <c r="BG701" s="128">
        <f t="shared" si="166"/>
        <v>418.12077111652548</v>
      </c>
      <c r="BH701" s="128">
        <f t="shared" si="166"/>
        <v>13463.653631687088</v>
      </c>
      <c r="BI701" s="128">
        <f t="shared" ref="BI701:BI764" si="168">SUM(AP701:AR701)</f>
        <v>1925.030009535616</v>
      </c>
      <c r="BJ701" s="128">
        <f t="shared" ref="BJ701:BJ764" si="169">SUM(AS701:AT701)+AR701*0.6</f>
        <v>1657.2935768547973</v>
      </c>
      <c r="BK701" s="128">
        <f t="shared" ref="BK701:BK764" si="170">SUM(AS701:AT701)</f>
        <v>1224.3265355093647</v>
      </c>
      <c r="BL701" s="128">
        <f t="shared" ref="BL701:BL764" si="171">SUM(AT701:BB701)+AS701*0.4</f>
        <v>7397.3984218856995</v>
      </c>
      <c r="BM701" s="128">
        <f t="shared" ref="BM701:BM764" si="172">SUM(BC701:BG701)</f>
        <v>3714.9255673811322</v>
      </c>
      <c r="BN701" s="128">
        <f t="shared" ref="BN701:BN764" si="173">SUM(BD701:BG701)</f>
        <v>2639.0748383205619</v>
      </c>
    </row>
    <row r="702" spans="1:66">
      <c r="A702" s="132">
        <v>603</v>
      </c>
      <c r="B702" s="25" t="s">
        <v>2</v>
      </c>
      <c r="C702" s="128">
        <f t="shared" si="167"/>
        <v>11946.065639437236</v>
      </c>
      <c r="D702" s="128"/>
      <c r="E702" s="128"/>
      <c r="F702" s="128"/>
      <c r="G702" s="128"/>
      <c r="H702" s="128"/>
      <c r="I702" s="128"/>
      <c r="J702" s="128"/>
      <c r="K702" s="128"/>
      <c r="L702" s="128"/>
      <c r="M702" s="128"/>
      <c r="N702" s="128"/>
      <c r="O702" s="128"/>
      <c r="P702" s="128"/>
      <c r="Q702" s="128"/>
      <c r="R702" s="128"/>
      <c r="S702" s="128"/>
      <c r="T702" s="128"/>
      <c r="U702" s="128"/>
      <c r="V702" s="128"/>
      <c r="W702" s="128"/>
      <c r="X702" s="128"/>
      <c r="Y702" s="128"/>
      <c r="Z702" s="128"/>
      <c r="AA702" s="128"/>
      <c r="AB702" s="128"/>
      <c r="AC702" s="128"/>
      <c r="AD702" s="128"/>
      <c r="AE702" s="128"/>
      <c r="AF702" s="128"/>
      <c r="AG702" s="128"/>
      <c r="AH702" s="128"/>
      <c r="AI702" s="128"/>
      <c r="AJ702" s="128"/>
      <c r="AK702" s="128"/>
      <c r="AL702" s="128"/>
      <c r="AM702" s="128"/>
      <c r="AN702" s="128"/>
      <c r="AO702" s="128"/>
      <c r="AP702" s="128">
        <f t="shared" si="166"/>
        <v>552.58861820910431</v>
      </c>
      <c r="AQ702" s="128">
        <f t="shared" si="166"/>
        <v>501.68731721426849</v>
      </c>
      <c r="AR702" s="128">
        <f t="shared" si="166"/>
        <v>577.71166104996848</v>
      </c>
      <c r="AS702" s="128">
        <f t="shared" si="166"/>
        <v>548.47962179382012</v>
      </c>
      <c r="AT702" s="128">
        <f t="shared" si="166"/>
        <v>587.93674163111564</v>
      </c>
      <c r="AU702" s="128">
        <f t="shared" si="166"/>
        <v>812.41580974469309</v>
      </c>
      <c r="AV702" s="128">
        <f t="shared" si="166"/>
        <v>770.20592066090376</v>
      </c>
      <c r="AW702" s="128">
        <f t="shared" si="166"/>
        <v>808.67564725660702</v>
      </c>
      <c r="AX702" s="128">
        <f t="shared" si="166"/>
        <v>629.3011044711194</v>
      </c>
      <c r="AY702" s="128">
        <f t="shared" si="166"/>
        <v>681.32204489328296</v>
      </c>
      <c r="AZ702" s="128">
        <f t="shared" si="166"/>
        <v>693.18620977384285</v>
      </c>
      <c r="BA702" s="128">
        <f t="shared" si="166"/>
        <v>839.13454211667647</v>
      </c>
      <c r="BB702" s="128">
        <f t="shared" si="166"/>
        <v>831.43409347076852</v>
      </c>
      <c r="BC702" s="128">
        <f t="shared" si="166"/>
        <v>823.97353428743588</v>
      </c>
      <c r="BD702" s="128">
        <f t="shared" si="166"/>
        <v>771.1343252860695</v>
      </c>
      <c r="BE702" s="128">
        <f t="shared" si="166"/>
        <v>669.67489238573808</v>
      </c>
      <c r="BF702" s="128">
        <f t="shared" si="166"/>
        <v>443.05715385597779</v>
      </c>
      <c r="BG702" s="128">
        <f t="shared" si="166"/>
        <v>404.14640133584288</v>
      </c>
      <c r="BH702" s="128">
        <f t="shared" si="166"/>
        <v>11946.065639437236</v>
      </c>
      <c r="BI702" s="128">
        <f t="shared" si="168"/>
        <v>1631.9875964733415</v>
      </c>
      <c r="BJ702" s="128">
        <f t="shared" si="169"/>
        <v>1483.0433600549168</v>
      </c>
      <c r="BK702" s="128">
        <f t="shared" si="170"/>
        <v>1136.4163634249358</v>
      </c>
      <c r="BL702" s="128">
        <f t="shared" si="171"/>
        <v>6873.0039627365377</v>
      </c>
      <c r="BM702" s="128">
        <f t="shared" si="172"/>
        <v>3111.986307151064</v>
      </c>
      <c r="BN702" s="128">
        <f t="shared" si="173"/>
        <v>2288.012772863628</v>
      </c>
    </row>
    <row r="703" spans="1:66">
      <c r="A703" s="132">
        <v>604</v>
      </c>
      <c r="B703" s="25" t="s">
        <v>3</v>
      </c>
      <c r="C703" s="128">
        <f t="shared" si="167"/>
        <v>126259.58031852663</v>
      </c>
      <c r="D703" s="128"/>
      <c r="E703" s="128"/>
      <c r="F703" s="128"/>
      <c r="G703" s="128"/>
      <c r="H703" s="128"/>
      <c r="I703" s="128"/>
      <c r="J703" s="128"/>
      <c r="K703" s="128"/>
      <c r="L703" s="128"/>
      <c r="M703" s="128"/>
      <c r="N703" s="128"/>
      <c r="O703" s="128"/>
      <c r="P703" s="128"/>
      <c r="Q703" s="128"/>
      <c r="R703" s="128"/>
      <c r="S703" s="128"/>
      <c r="T703" s="128"/>
      <c r="U703" s="128"/>
      <c r="V703" s="128"/>
      <c r="W703" s="128"/>
      <c r="X703" s="128"/>
      <c r="Y703" s="128"/>
      <c r="Z703" s="128"/>
      <c r="AA703" s="128"/>
      <c r="AB703" s="128"/>
      <c r="AC703" s="128"/>
      <c r="AD703" s="128"/>
      <c r="AE703" s="128"/>
      <c r="AF703" s="128"/>
      <c r="AG703" s="128"/>
      <c r="AH703" s="128"/>
      <c r="AI703" s="128"/>
      <c r="AJ703" s="128"/>
      <c r="AK703" s="128"/>
      <c r="AL703" s="128"/>
      <c r="AM703" s="128"/>
      <c r="AN703" s="128"/>
      <c r="AO703" s="128"/>
      <c r="AP703" s="128">
        <f t="shared" si="166"/>
        <v>7124.94529971256</v>
      </c>
      <c r="AQ703" s="128">
        <f t="shared" si="166"/>
        <v>7211.418170916545</v>
      </c>
      <c r="AR703" s="128">
        <f t="shared" si="166"/>
        <v>7759.0843033771753</v>
      </c>
      <c r="AS703" s="128">
        <f t="shared" si="166"/>
        <v>8667.7636053932201</v>
      </c>
      <c r="AT703" s="128">
        <f t="shared" si="166"/>
        <v>8649.5345405827793</v>
      </c>
      <c r="AU703" s="128">
        <f t="shared" si="166"/>
        <v>7364.4284990294145</v>
      </c>
      <c r="AV703" s="128">
        <f t="shared" si="166"/>
        <v>8308.4201507664111</v>
      </c>
      <c r="AW703" s="128">
        <f t="shared" si="166"/>
        <v>8282.1546365071881</v>
      </c>
      <c r="AX703" s="128">
        <f t="shared" si="166"/>
        <v>7824.3279761791064</v>
      </c>
      <c r="AY703" s="128">
        <f t="shared" si="166"/>
        <v>7323.6892271110364</v>
      </c>
      <c r="AZ703" s="128">
        <f t="shared" si="166"/>
        <v>7375.8945285547734</v>
      </c>
      <c r="BA703" s="128">
        <f t="shared" si="166"/>
        <v>7119.0956904945851</v>
      </c>
      <c r="BB703" s="128">
        <f t="shared" si="166"/>
        <v>7022.9158583318094</v>
      </c>
      <c r="BC703" s="128">
        <f t="shared" si="166"/>
        <v>6882.5338656333533</v>
      </c>
      <c r="BD703" s="128">
        <f t="shared" si="166"/>
        <v>6337.3048926852243</v>
      </c>
      <c r="BE703" s="128">
        <f t="shared" si="166"/>
        <v>5480.8015484733678</v>
      </c>
      <c r="BF703" s="128">
        <f t="shared" si="166"/>
        <v>3875.63408369235</v>
      </c>
      <c r="BG703" s="128">
        <f t="shared" si="166"/>
        <v>3649.6334410857185</v>
      </c>
      <c r="BH703" s="128">
        <f t="shared" si="166"/>
        <v>126259.58031852663</v>
      </c>
      <c r="BI703" s="128">
        <f t="shared" si="168"/>
        <v>22095.447774006279</v>
      </c>
      <c r="BJ703" s="128">
        <f t="shared" si="169"/>
        <v>21972.748728002302</v>
      </c>
      <c r="BK703" s="128">
        <f t="shared" si="170"/>
        <v>17317.298145975998</v>
      </c>
      <c r="BL703" s="128">
        <f t="shared" si="171"/>
        <v>72737.566549714393</v>
      </c>
      <c r="BM703" s="128">
        <f t="shared" si="172"/>
        <v>26225.907831570014</v>
      </c>
      <c r="BN703" s="128">
        <f t="shared" si="173"/>
        <v>19343.373965936662</v>
      </c>
    </row>
    <row r="704" spans="1:66">
      <c r="A704" s="132">
        <v>605</v>
      </c>
      <c r="B704" s="25" t="s">
        <v>4</v>
      </c>
      <c r="C704" s="128">
        <f t="shared" si="167"/>
        <v>134591.98415513255</v>
      </c>
      <c r="D704" s="128"/>
      <c r="E704" s="128"/>
      <c r="F704" s="128"/>
      <c r="G704" s="128"/>
      <c r="H704" s="128"/>
      <c r="I704" s="128"/>
      <c r="J704" s="128"/>
      <c r="K704" s="128"/>
      <c r="L704" s="128"/>
      <c r="M704" s="128"/>
      <c r="N704" s="128"/>
      <c r="O704" s="128"/>
      <c r="P704" s="128"/>
      <c r="Q704" s="128"/>
      <c r="R704" s="128"/>
      <c r="S704" s="128"/>
      <c r="T704" s="128"/>
      <c r="U704" s="128"/>
      <c r="V704" s="128"/>
      <c r="W704" s="128"/>
      <c r="X704" s="128"/>
      <c r="Y704" s="128"/>
      <c r="Z704" s="128"/>
      <c r="AA704" s="128"/>
      <c r="AB704" s="128"/>
      <c r="AC704" s="128"/>
      <c r="AD704" s="128"/>
      <c r="AE704" s="128"/>
      <c r="AF704" s="128"/>
      <c r="AG704" s="128"/>
      <c r="AH704" s="128"/>
      <c r="AI704" s="128"/>
      <c r="AJ704" s="128"/>
      <c r="AK704" s="128"/>
      <c r="AL704" s="128"/>
      <c r="AM704" s="128"/>
      <c r="AN704" s="128"/>
      <c r="AO704" s="128"/>
      <c r="AP704" s="128">
        <f t="shared" si="166"/>
        <v>7055.2340452602457</v>
      </c>
      <c r="AQ704" s="128">
        <f t="shared" si="166"/>
        <v>7281.4816630304267</v>
      </c>
      <c r="AR704" s="128">
        <f t="shared" si="166"/>
        <v>8088.8532072090893</v>
      </c>
      <c r="AS704" s="128">
        <f t="shared" si="166"/>
        <v>8515.4238129814839</v>
      </c>
      <c r="AT704" s="128">
        <f t="shared" ref="AP704:BH708" si="174">AT604+$B$698/5*(AT1104-AT604)</f>
        <v>8591.5186832569416</v>
      </c>
      <c r="AU704" s="128">
        <f t="shared" si="174"/>
        <v>7815.0158588881695</v>
      </c>
      <c r="AV704" s="128">
        <f t="shared" si="174"/>
        <v>8382.3871239073578</v>
      </c>
      <c r="AW704" s="128">
        <f t="shared" si="174"/>
        <v>9654.9611946617224</v>
      </c>
      <c r="AX704" s="128">
        <f t="shared" si="174"/>
        <v>9659.0683446492876</v>
      </c>
      <c r="AY704" s="128">
        <f t="shared" si="174"/>
        <v>9180.7109490252806</v>
      </c>
      <c r="AZ704" s="128">
        <f t="shared" si="174"/>
        <v>8840.2882814735294</v>
      </c>
      <c r="BA704" s="128">
        <f t="shared" si="174"/>
        <v>8030.7613881414527</v>
      </c>
      <c r="BB704" s="128">
        <f t="shared" si="174"/>
        <v>7274.2103876415313</v>
      </c>
      <c r="BC704" s="128">
        <f t="shared" si="174"/>
        <v>6861.6973274772745</v>
      </c>
      <c r="BD704" s="128">
        <f t="shared" si="174"/>
        <v>6085.0094450767238</v>
      </c>
      <c r="BE704" s="128">
        <f t="shared" si="174"/>
        <v>5522.8186766188883</v>
      </c>
      <c r="BF704" s="128">
        <f t="shared" si="174"/>
        <v>3946.0576919346172</v>
      </c>
      <c r="BG704" s="128">
        <f t="shared" si="174"/>
        <v>3806.4860738984949</v>
      </c>
      <c r="BH704" s="128">
        <f t="shared" si="174"/>
        <v>134591.98415513255</v>
      </c>
      <c r="BI704" s="128">
        <f t="shared" si="168"/>
        <v>22425.56891549976</v>
      </c>
      <c r="BJ704" s="128">
        <f t="shared" si="169"/>
        <v>21960.254420563877</v>
      </c>
      <c r="BK704" s="128">
        <f t="shared" si="170"/>
        <v>17106.942496238426</v>
      </c>
      <c r="BL704" s="128">
        <f t="shared" si="171"/>
        <v>80835.091736837872</v>
      </c>
      <c r="BM704" s="128">
        <f t="shared" si="172"/>
        <v>26222.069215005995</v>
      </c>
      <c r="BN704" s="128">
        <f t="shared" si="173"/>
        <v>19360.371887528723</v>
      </c>
    </row>
    <row r="705" spans="1:66">
      <c r="A705" s="132">
        <v>606</v>
      </c>
      <c r="B705" s="25" t="s">
        <v>5</v>
      </c>
      <c r="C705" s="128">
        <f t="shared" si="167"/>
        <v>44960.665128265362</v>
      </c>
      <c r="D705" s="128"/>
      <c r="E705" s="128"/>
      <c r="F705" s="128"/>
      <c r="G705" s="128"/>
      <c r="H705" s="128"/>
      <c r="I705" s="128"/>
      <c r="J705" s="128"/>
      <c r="K705" s="128"/>
      <c r="L705" s="128"/>
      <c r="M705" s="128"/>
      <c r="N705" s="128"/>
      <c r="O705" s="128"/>
      <c r="P705" s="128"/>
      <c r="Q705" s="128"/>
      <c r="R705" s="128"/>
      <c r="S705" s="128"/>
      <c r="T705" s="128"/>
      <c r="U705" s="128"/>
      <c r="V705" s="128"/>
      <c r="W705" s="128"/>
      <c r="X705" s="128"/>
      <c r="Y705" s="128"/>
      <c r="Z705" s="128"/>
      <c r="AA705" s="128"/>
      <c r="AB705" s="128"/>
      <c r="AC705" s="128"/>
      <c r="AD705" s="128"/>
      <c r="AE705" s="128"/>
      <c r="AF705" s="128"/>
      <c r="AG705" s="128"/>
      <c r="AH705" s="128"/>
      <c r="AI705" s="128"/>
      <c r="AJ705" s="128"/>
      <c r="AK705" s="128"/>
      <c r="AL705" s="128"/>
      <c r="AM705" s="128"/>
      <c r="AN705" s="128"/>
      <c r="AO705" s="128"/>
      <c r="AP705" s="128">
        <f t="shared" si="174"/>
        <v>1939.992031241936</v>
      </c>
      <c r="AQ705" s="128">
        <f t="shared" si="174"/>
        <v>2041.5700672100058</v>
      </c>
      <c r="AR705" s="128">
        <f t="shared" si="174"/>
        <v>2313.6852745011729</v>
      </c>
      <c r="AS705" s="128">
        <f t="shared" si="174"/>
        <v>2325.1510826135291</v>
      </c>
      <c r="AT705" s="128">
        <f t="shared" si="174"/>
        <v>1704.9727175772443</v>
      </c>
      <c r="AU705" s="128">
        <f t="shared" si="174"/>
        <v>1809.4350677519722</v>
      </c>
      <c r="AV705" s="128">
        <f t="shared" si="174"/>
        <v>1942.0730900944643</v>
      </c>
      <c r="AW705" s="128">
        <f t="shared" si="174"/>
        <v>2104.5751238552775</v>
      </c>
      <c r="AX705" s="128">
        <f t="shared" si="174"/>
        <v>2265.1590924210373</v>
      </c>
      <c r="AY705" s="128">
        <f t="shared" si="174"/>
        <v>2295.0185250289624</v>
      </c>
      <c r="AZ705" s="128">
        <f t="shared" si="174"/>
        <v>2642.2866821078965</v>
      </c>
      <c r="BA705" s="128">
        <f t="shared" si="174"/>
        <v>3051.2714361575054</v>
      </c>
      <c r="BB705" s="128">
        <f t="shared" si="174"/>
        <v>3570.567608002118</v>
      </c>
      <c r="BC705" s="128">
        <f t="shared" si="174"/>
        <v>4110.4591573398766</v>
      </c>
      <c r="BD705" s="128">
        <f t="shared" si="174"/>
        <v>3801.6126988675451</v>
      </c>
      <c r="BE705" s="128">
        <f t="shared" si="174"/>
        <v>3188.2218255289399</v>
      </c>
      <c r="BF705" s="128">
        <f t="shared" si="174"/>
        <v>2137.6287353164021</v>
      </c>
      <c r="BG705" s="128">
        <f t="shared" si="174"/>
        <v>1716.9849126494796</v>
      </c>
      <c r="BH705" s="128">
        <f t="shared" si="174"/>
        <v>44960.665128265362</v>
      </c>
      <c r="BI705" s="128">
        <f t="shared" si="168"/>
        <v>6295.2473729531148</v>
      </c>
      <c r="BJ705" s="128">
        <f t="shared" si="169"/>
        <v>5418.3349648914773</v>
      </c>
      <c r="BK705" s="128">
        <f t="shared" si="170"/>
        <v>4030.1238001907732</v>
      </c>
      <c r="BL705" s="128">
        <f t="shared" si="171"/>
        <v>22315.41977604189</v>
      </c>
      <c r="BM705" s="128">
        <f t="shared" si="172"/>
        <v>14954.907329702244</v>
      </c>
      <c r="BN705" s="128">
        <f t="shared" si="173"/>
        <v>10844.448172362367</v>
      </c>
    </row>
    <row r="706" spans="1:66">
      <c r="A706" s="132">
        <v>607</v>
      </c>
      <c r="B706" s="25" t="s">
        <v>6</v>
      </c>
      <c r="C706" s="128">
        <f t="shared" si="167"/>
        <v>66101.175596520712</v>
      </c>
      <c r="D706" s="128"/>
      <c r="E706" s="128"/>
      <c r="F706" s="128"/>
      <c r="G706" s="128"/>
      <c r="H706" s="128"/>
      <c r="I706" s="128"/>
      <c r="J706" s="128"/>
      <c r="K706" s="128"/>
      <c r="L706" s="128"/>
      <c r="M706" s="128"/>
      <c r="N706" s="128"/>
      <c r="O706" s="128"/>
      <c r="P706" s="128"/>
      <c r="Q706" s="128"/>
      <c r="R706" s="128"/>
      <c r="S706" s="128"/>
      <c r="T706" s="128"/>
      <c r="U706" s="128"/>
      <c r="V706" s="128"/>
      <c r="W706" s="128"/>
      <c r="X706" s="128"/>
      <c r="Y706" s="128"/>
      <c r="Z706" s="128"/>
      <c r="AA706" s="128"/>
      <c r="AB706" s="128"/>
      <c r="AC706" s="128"/>
      <c r="AD706" s="128"/>
      <c r="AE706" s="128"/>
      <c r="AF706" s="128"/>
      <c r="AG706" s="128"/>
      <c r="AH706" s="128"/>
      <c r="AI706" s="128"/>
      <c r="AJ706" s="128"/>
      <c r="AK706" s="128"/>
      <c r="AL706" s="128"/>
      <c r="AM706" s="128"/>
      <c r="AN706" s="128"/>
      <c r="AO706" s="128"/>
      <c r="AP706" s="128">
        <f t="shared" si="174"/>
        <v>3873.3656525065071</v>
      </c>
      <c r="AQ706" s="128">
        <f t="shared" si="174"/>
        <v>4098.1512635050221</v>
      </c>
      <c r="AR706" s="128">
        <f t="shared" si="174"/>
        <v>4118.9915003947308</v>
      </c>
      <c r="AS706" s="128">
        <f t="shared" si="174"/>
        <v>4125.0058849706611</v>
      </c>
      <c r="AT706" s="128">
        <f t="shared" si="174"/>
        <v>3149.9188469957176</v>
      </c>
      <c r="AU706" s="128">
        <f t="shared" si="174"/>
        <v>3519.4701212778455</v>
      </c>
      <c r="AV706" s="128">
        <f t="shared" si="174"/>
        <v>4027.5263796898121</v>
      </c>
      <c r="AW706" s="128">
        <f t="shared" si="174"/>
        <v>4257.9264058406734</v>
      </c>
      <c r="AX706" s="128">
        <f t="shared" si="174"/>
        <v>4046.4490499706908</v>
      </c>
      <c r="AY706" s="128">
        <f t="shared" si="174"/>
        <v>3647.3010447119632</v>
      </c>
      <c r="AZ706" s="128">
        <f t="shared" si="174"/>
        <v>3714.5302544051815</v>
      </c>
      <c r="BA706" s="128">
        <f t="shared" si="174"/>
        <v>3905.0246671309415</v>
      </c>
      <c r="BB706" s="128">
        <f t="shared" si="174"/>
        <v>4063.4928373302896</v>
      </c>
      <c r="BC706" s="128">
        <f t="shared" si="174"/>
        <v>4158.8077904069796</v>
      </c>
      <c r="BD706" s="128">
        <f t="shared" si="174"/>
        <v>3868.2136483293571</v>
      </c>
      <c r="BE706" s="128">
        <f t="shared" si="174"/>
        <v>3298.9378868705239</v>
      </c>
      <c r="BF706" s="128">
        <f t="shared" si="174"/>
        <v>2266.5581947801934</v>
      </c>
      <c r="BG706" s="128">
        <f t="shared" si="174"/>
        <v>1961.5041674036083</v>
      </c>
      <c r="BH706" s="128">
        <f t="shared" si="174"/>
        <v>66101.175596520712</v>
      </c>
      <c r="BI706" s="128">
        <f t="shared" si="168"/>
        <v>12090.508416406261</v>
      </c>
      <c r="BJ706" s="128">
        <f t="shared" si="169"/>
        <v>9746.3196322032181</v>
      </c>
      <c r="BK706" s="128">
        <f t="shared" si="170"/>
        <v>7274.9247319663791</v>
      </c>
      <c r="BL706" s="128">
        <f t="shared" si="171"/>
        <v>35981.641961341382</v>
      </c>
      <c r="BM706" s="128">
        <f t="shared" si="172"/>
        <v>15554.021687790661</v>
      </c>
      <c r="BN706" s="128">
        <f t="shared" si="173"/>
        <v>11395.213897383681</v>
      </c>
    </row>
    <row r="707" spans="1:66">
      <c r="A707" s="132">
        <v>608</v>
      </c>
      <c r="B707" s="25" t="s">
        <v>7</v>
      </c>
      <c r="C707" s="128">
        <f t="shared" si="167"/>
        <v>107306.35430111835</v>
      </c>
      <c r="D707" s="128"/>
      <c r="E707" s="128"/>
      <c r="F707" s="128"/>
      <c r="G707" s="128"/>
      <c r="H707" s="128"/>
      <c r="I707" s="128"/>
      <c r="J707" s="128"/>
      <c r="K707" s="128"/>
      <c r="L707" s="128"/>
      <c r="M707" s="128"/>
      <c r="N707" s="128"/>
      <c r="O707" s="128"/>
      <c r="P707" s="128"/>
      <c r="Q707" s="128"/>
      <c r="R707" s="128"/>
      <c r="S707" s="128"/>
      <c r="T707" s="128"/>
      <c r="U707" s="128"/>
      <c r="V707" s="128"/>
      <c r="W707" s="128"/>
      <c r="X707" s="128"/>
      <c r="Y707" s="128"/>
      <c r="Z707" s="128"/>
      <c r="AA707" s="128"/>
      <c r="AB707" s="128"/>
      <c r="AC707" s="128"/>
      <c r="AD707" s="128"/>
      <c r="AE707" s="128"/>
      <c r="AF707" s="128"/>
      <c r="AG707" s="128"/>
      <c r="AH707" s="128"/>
      <c r="AI707" s="128"/>
      <c r="AJ707" s="128"/>
      <c r="AK707" s="128"/>
      <c r="AL707" s="128"/>
      <c r="AM707" s="128"/>
      <c r="AN707" s="128"/>
      <c r="AO707" s="128"/>
      <c r="AP707" s="128">
        <f t="shared" si="174"/>
        <v>4636.9875439301104</v>
      </c>
      <c r="AQ707" s="128">
        <f t="shared" si="174"/>
        <v>5947.8153819623803</v>
      </c>
      <c r="AR707" s="128">
        <f t="shared" si="174"/>
        <v>6704.0453512371814</v>
      </c>
      <c r="AS707" s="128">
        <f t="shared" si="174"/>
        <v>7706.3065782045987</v>
      </c>
      <c r="AT707" s="128">
        <f t="shared" si="174"/>
        <v>6479.7978416313999</v>
      </c>
      <c r="AU707" s="128">
        <f t="shared" si="174"/>
        <v>4284.9459078713644</v>
      </c>
      <c r="AV707" s="128">
        <f t="shared" si="174"/>
        <v>4796.1157765157213</v>
      </c>
      <c r="AW707" s="128">
        <f t="shared" si="174"/>
        <v>6020.1045950690686</v>
      </c>
      <c r="AX707" s="128">
        <f t="shared" si="174"/>
        <v>6771.5641402229994</v>
      </c>
      <c r="AY707" s="128">
        <f t="shared" si="174"/>
        <v>7108.8332101676224</v>
      </c>
      <c r="AZ707" s="128">
        <f t="shared" si="174"/>
        <v>7882.5112740392287</v>
      </c>
      <c r="BA707" s="128">
        <f t="shared" si="174"/>
        <v>8131.2743968008917</v>
      </c>
      <c r="BB707" s="128">
        <f t="shared" si="174"/>
        <v>7172.1587867803946</v>
      </c>
      <c r="BC707" s="128">
        <f t="shared" si="174"/>
        <v>6317.0221555362905</v>
      </c>
      <c r="BD707" s="128">
        <f t="shared" si="174"/>
        <v>5356.9560050052296</v>
      </c>
      <c r="BE707" s="128">
        <f t="shared" si="174"/>
        <v>4871.8978734930288</v>
      </c>
      <c r="BF707" s="128">
        <f t="shared" si="174"/>
        <v>3592.2345152741377</v>
      </c>
      <c r="BG707" s="128">
        <f t="shared" si="174"/>
        <v>3525.7829673767101</v>
      </c>
      <c r="BH707" s="128">
        <f t="shared" si="174"/>
        <v>107306.35430111835</v>
      </c>
      <c r="BI707" s="128">
        <f t="shared" si="168"/>
        <v>17288.848277129673</v>
      </c>
      <c r="BJ707" s="128">
        <f t="shared" si="169"/>
        <v>18208.531630578309</v>
      </c>
      <c r="BK707" s="128">
        <f t="shared" si="170"/>
        <v>14186.104419836</v>
      </c>
      <c r="BL707" s="128">
        <f t="shared" si="171"/>
        <v>61729.828560380534</v>
      </c>
      <c r="BM707" s="128">
        <f t="shared" si="172"/>
        <v>23663.893516685392</v>
      </c>
      <c r="BN707" s="128">
        <f t="shared" si="173"/>
        <v>17346.871361149108</v>
      </c>
    </row>
    <row r="708" spans="1:66">
      <c r="A708" s="132">
        <v>609</v>
      </c>
      <c r="B708" s="25" t="s">
        <v>8</v>
      </c>
      <c r="C708" s="128">
        <f t="shared" si="167"/>
        <v>14707.766039070464</v>
      </c>
      <c r="D708" s="128"/>
      <c r="E708" s="128"/>
      <c r="F708" s="128"/>
      <c r="G708" s="128"/>
      <c r="H708" s="128"/>
      <c r="I708" s="128"/>
      <c r="J708" s="128"/>
      <c r="K708" s="128"/>
      <c r="L708" s="128"/>
      <c r="M708" s="128"/>
      <c r="N708" s="128"/>
      <c r="O708" s="128"/>
      <c r="P708" s="128"/>
      <c r="Q708" s="128"/>
      <c r="R708" s="128"/>
      <c r="S708" s="128"/>
      <c r="T708" s="128"/>
      <c r="U708" s="128"/>
      <c r="V708" s="128"/>
      <c r="W708" s="128"/>
      <c r="X708" s="128"/>
      <c r="Y708" s="128"/>
      <c r="Z708" s="128"/>
      <c r="AA708" s="128"/>
      <c r="AB708" s="128"/>
      <c r="AC708" s="128"/>
      <c r="AD708" s="128"/>
      <c r="AE708" s="128"/>
      <c r="AF708" s="128"/>
      <c r="AG708" s="128"/>
      <c r="AH708" s="128"/>
      <c r="AI708" s="128"/>
      <c r="AJ708" s="128"/>
      <c r="AK708" s="128"/>
      <c r="AL708" s="128"/>
      <c r="AM708" s="128"/>
      <c r="AN708" s="128"/>
      <c r="AO708" s="128"/>
      <c r="AP708" s="128">
        <f t="shared" si="174"/>
        <v>672.62784784839084</v>
      </c>
      <c r="AQ708" s="128">
        <f t="shared" si="174"/>
        <v>639.41527806638101</v>
      </c>
      <c r="AR708" s="128">
        <f t="shared" si="174"/>
        <v>656.65559900150004</v>
      </c>
      <c r="AS708" s="128">
        <f t="shared" si="174"/>
        <v>707.84621792764096</v>
      </c>
      <c r="AT708" s="128">
        <f t="shared" si="174"/>
        <v>470.54822630811799</v>
      </c>
      <c r="AU708" s="128">
        <f t="shared" si="174"/>
        <v>670.15822430416063</v>
      </c>
      <c r="AV708" s="128">
        <f t="shared" si="174"/>
        <v>755.84039624841785</v>
      </c>
      <c r="AW708" s="128">
        <f t="shared" si="174"/>
        <v>786.05856585541051</v>
      </c>
      <c r="AX708" s="128">
        <f t="shared" si="174"/>
        <v>798.03489495020608</v>
      </c>
      <c r="AY708" s="128">
        <f t="shared" si="174"/>
        <v>736.55661794639548</v>
      </c>
      <c r="AZ708" s="128">
        <f t="shared" si="174"/>
        <v>835.29586832553446</v>
      </c>
      <c r="BA708" s="128">
        <f t="shared" si="174"/>
        <v>930.12354070458287</v>
      </c>
      <c r="BB708" s="128">
        <f t="shared" si="174"/>
        <v>1122.6242586715955</v>
      </c>
      <c r="BC708" s="128">
        <f t="shared" si="174"/>
        <v>1275.8850800366138</v>
      </c>
      <c r="BD708" s="128">
        <f t="shared" si="174"/>
        <v>1163.5175415581459</v>
      </c>
      <c r="BE708" s="128">
        <f t="shared" si="174"/>
        <v>1070.2150383319922</v>
      </c>
      <c r="BF708" s="128">
        <f t="shared" si="174"/>
        <v>721.20758273524905</v>
      </c>
      <c r="BG708" s="128">
        <f t="shared" si="174"/>
        <v>695.15526025012889</v>
      </c>
      <c r="BH708" s="128">
        <f t="shared" si="174"/>
        <v>14707.766039070464</v>
      </c>
      <c r="BI708" s="128">
        <f t="shared" si="168"/>
        <v>1968.6987249162717</v>
      </c>
      <c r="BJ708" s="128">
        <f t="shared" si="169"/>
        <v>1572.3878036366591</v>
      </c>
      <c r="BK708" s="128">
        <f t="shared" si="170"/>
        <v>1178.394444235759</v>
      </c>
      <c r="BL708" s="128">
        <f t="shared" si="171"/>
        <v>7388.3790804854771</v>
      </c>
      <c r="BM708" s="128">
        <f t="shared" si="172"/>
        <v>4925.9805029121299</v>
      </c>
      <c r="BN708" s="128">
        <f t="shared" si="173"/>
        <v>3650.0954228755163</v>
      </c>
    </row>
    <row r="709" spans="1:66">
      <c r="A709" s="132">
        <v>610</v>
      </c>
      <c r="B709" s="25" t="s">
        <v>9</v>
      </c>
      <c r="C709" s="128">
        <f t="shared" si="167"/>
        <v>182058.79616694493</v>
      </c>
      <c r="D709" s="128"/>
      <c r="E709" s="128"/>
      <c r="F709" s="128"/>
      <c r="G709" s="128"/>
      <c r="H709" s="128"/>
      <c r="I709" s="128"/>
      <c r="J709" s="128"/>
      <c r="K709" s="128"/>
      <c r="L709" s="128"/>
      <c r="M709" s="128"/>
      <c r="N709" s="128"/>
      <c r="O709" s="128"/>
      <c r="P709" s="128"/>
      <c r="Q709" s="128"/>
      <c r="R709" s="128"/>
      <c r="S709" s="128"/>
      <c r="T709" s="128"/>
      <c r="U709" s="128"/>
      <c r="V709" s="128"/>
      <c r="W709" s="128"/>
      <c r="X709" s="128"/>
      <c r="Y709" s="128"/>
      <c r="Z709" s="128"/>
      <c r="AA709" s="128"/>
      <c r="AB709" s="128"/>
      <c r="AC709" s="128"/>
      <c r="AD709" s="128"/>
      <c r="AE709" s="128"/>
      <c r="AF709" s="128"/>
      <c r="AG709" s="128"/>
      <c r="AH709" s="128"/>
      <c r="AI709" s="128"/>
      <c r="AJ709" s="128"/>
      <c r="AK709" s="128"/>
      <c r="AL709" s="128"/>
      <c r="AM709" s="128"/>
      <c r="AN709" s="128"/>
      <c r="AO709" s="128"/>
      <c r="AP709" s="128">
        <f t="shared" ref="AP709:BH713" si="175">AP609+$B$698/5*(AP1109-AP609)</f>
        <v>7248.4418446106238</v>
      </c>
      <c r="AQ709" s="128">
        <f t="shared" si="175"/>
        <v>9018.5090407429179</v>
      </c>
      <c r="AR709" s="128">
        <f t="shared" si="175"/>
        <v>10808.582841934285</v>
      </c>
      <c r="AS709" s="128">
        <f t="shared" si="175"/>
        <v>14206.553061420769</v>
      </c>
      <c r="AT709" s="128">
        <f t="shared" si="175"/>
        <v>15874.850726639121</v>
      </c>
      <c r="AU709" s="128">
        <f t="shared" si="175"/>
        <v>13160.913977625189</v>
      </c>
      <c r="AV709" s="128">
        <f t="shared" si="175"/>
        <v>10285.489857268551</v>
      </c>
      <c r="AW709" s="128">
        <f t="shared" si="175"/>
        <v>10917.983402319071</v>
      </c>
      <c r="AX709" s="128">
        <f t="shared" si="175"/>
        <v>11622.745076708266</v>
      </c>
      <c r="AY709" s="128">
        <f t="shared" si="175"/>
        <v>11618.702596717685</v>
      </c>
      <c r="AZ709" s="128">
        <f t="shared" si="175"/>
        <v>11646.594489768127</v>
      </c>
      <c r="BA709" s="128">
        <f t="shared" si="175"/>
        <v>11181.325998917409</v>
      </c>
      <c r="BB709" s="128">
        <f t="shared" si="175"/>
        <v>10336.175727898677</v>
      </c>
      <c r="BC709" s="128">
        <f t="shared" si="175"/>
        <v>9016.2670293267001</v>
      </c>
      <c r="BD709" s="128">
        <f t="shared" si="175"/>
        <v>7854.9270631001518</v>
      </c>
      <c r="BE709" s="128">
        <f t="shared" si="175"/>
        <v>6962.3671164831512</v>
      </c>
      <c r="BF709" s="128">
        <f t="shared" si="175"/>
        <v>5060.7068664022754</v>
      </c>
      <c r="BG709" s="128">
        <f t="shared" si="175"/>
        <v>5237.6594490619746</v>
      </c>
      <c r="BH709" s="128">
        <f t="shared" si="175"/>
        <v>182058.79616694493</v>
      </c>
      <c r="BI709" s="128">
        <f t="shared" si="168"/>
        <v>27075.533727287824</v>
      </c>
      <c r="BJ709" s="128">
        <f t="shared" si="169"/>
        <v>36566.553493220461</v>
      </c>
      <c r="BK709" s="128">
        <f t="shared" si="170"/>
        <v>30081.403788059892</v>
      </c>
      <c r="BL709" s="128">
        <f t="shared" si="171"/>
        <v>112327.40307843042</v>
      </c>
      <c r="BM709" s="128">
        <f t="shared" si="172"/>
        <v>34131.927524374252</v>
      </c>
      <c r="BN709" s="128">
        <f t="shared" si="173"/>
        <v>25115.660495047552</v>
      </c>
    </row>
    <row r="710" spans="1:66">
      <c r="A710" s="132">
        <v>611</v>
      </c>
      <c r="B710" s="25" t="s">
        <v>10</v>
      </c>
      <c r="C710" s="128">
        <f t="shared" si="167"/>
        <v>205175.20340111913</v>
      </c>
      <c r="D710" s="128"/>
      <c r="E710" s="128"/>
      <c r="F710" s="128"/>
      <c r="G710" s="128"/>
      <c r="H710" s="128"/>
      <c r="I710" s="128"/>
      <c r="J710" s="128"/>
      <c r="K710" s="128"/>
      <c r="L710" s="128"/>
      <c r="M710" s="128"/>
      <c r="N710" s="128"/>
      <c r="O710" s="128"/>
      <c r="P710" s="128"/>
      <c r="Q710" s="128"/>
      <c r="R710" s="128"/>
      <c r="S710" s="128"/>
      <c r="T710" s="128"/>
      <c r="U710" s="128"/>
      <c r="V710" s="128"/>
      <c r="W710" s="128"/>
      <c r="X710" s="128"/>
      <c r="Y710" s="128"/>
      <c r="Z710" s="128"/>
      <c r="AA710" s="128"/>
      <c r="AB710" s="128"/>
      <c r="AC710" s="128"/>
      <c r="AD710" s="128"/>
      <c r="AE710" s="128"/>
      <c r="AF710" s="128"/>
      <c r="AG710" s="128"/>
      <c r="AH710" s="128"/>
      <c r="AI710" s="128"/>
      <c r="AJ710" s="128"/>
      <c r="AK710" s="128"/>
      <c r="AL710" s="128"/>
      <c r="AM710" s="128"/>
      <c r="AN710" s="128"/>
      <c r="AO710" s="128"/>
      <c r="AP710" s="128">
        <f t="shared" si="175"/>
        <v>10915.120910437978</v>
      </c>
      <c r="AQ710" s="128">
        <f t="shared" si="175"/>
        <v>10134.900234890109</v>
      </c>
      <c r="AR710" s="128">
        <f t="shared" si="175"/>
        <v>11334.588819360448</v>
      </c>
      <c r="AS710" s="128">
        <f t="shared" si="175"/>
        <v>12767.436411053672</v>
      </c>
      <c r="AT710" s="128">
        <f t="shared" si="175"/>
        <v>16042.428956215081</v>
      </c>
      <c r="AU710" s="128">
        <f t="shared" si="175"/>
        <v>18166.527533946151</v>
      </c>
      <c r="AV710" s="128">
        <f t="shared" si="175"/>
        <v>16789.832070824999</v>
      </c>
      <c r="AW710" s="128">
        <f t="shared" si="175"/>
        <v>15288.407398724352</v>
      </c>
      <c r="AX710" s="128">
        <f t="shared" si="175"/>
        <v>13513.606014943971</v>
      </c>
      <c r="AY710" s="128">
        <f t="shared" si="175"/>
        <v>11890.663340643359</v>
      </c>
      <c r="AZ710" s="128">
        <f t="shared" si="175"/>
        <v>11505.196527043496</v>
      </c>
      <c r="BA710" s="128">
        <f t="shared" si="175"/>
        <v>11340.720511638498</v>
      </c>
      <c r="BB710" s="128">
        <f t="shared" si="175"/>
        <v>10764.158784210116</v>
      </c>
      <c r="BC710" s="128">
        <f t="shared" si="175"/>
        <v>9803.3840466280835</v>
      </c>
      <c r="BD710" s="128">
        <f t="shared" si="175"/>
        <v>8537.8318535039507</v>
      </c>
      <c r="BE710" s="128">
        <f t="shared" si="175"/>
        <v>7329.6988849505815</v>
      </c>
      <c r="BF710" s="128">
        <f t="shared" si="175"/>
        <v>4830.5864149649433</v>
      </c>
      <c r="BG710" s="128">
        <f t="shared" si="175"/>
        <v>4220.1146871393421</v>
      </c>
      <c r="BH710" s="128">
        <f t="shared" si="175"/>
        <v>205175.20340111913</v>
      </c>
      <c r="BI710" s="128">
        <f t="shared" si="168"/>
        <v>32384.609964688534</v>
      </c>
      <c r="BJ710" s="128">
        <f t="shared" si="169"/>
        <v>35610.618658885018</v>
      </c>
      <c r="BK710" s="128">
        <f t="shared" si="170"/>
        <v>28809.865367268751</v>
      </c>
      <c r="BL710" s="128">
        <f t="shared" si="171"/>
        <v>130408.51570261148</v>
      </c>
      <c r="BM710" s="128">
        <f t="shared" si="172"/>
        <v>34721.615887186897</v>
      </c>
      <c r="BN710" s="128">
        <f t="shared" si="173"/>
        <v>24918.231840558819</v>
      </c>
    </row>
    <row r="711" spans="1:66">
      <c r="A711" s="132">
        <v>612</v>
      </c>
      <c r="B711" s="25" t="s">
        <v>11</v>
      </c>
      <c r="C711" s="128">
        <f t="shared" si="167"/>
        <v>5984.7619587499275</v>
      </c>
      <c r="D711" s="128"/>
      <c r="E711" s="128"/>
      <c r="F711" s="128"/>
      <c r="G711" s="128"/>
      <c r="H711" s="128"/>
      <c r="I711" s="128"/>
      <c r="J711" s="128"/>
      <c r="K711" s="128"/>
      <c r="L711" s="128"/>
      <c r="M711" s="128"/>
      <c r="N711" s="128"/>
      <c r="O711" s="128"/>
      <c r="P711" s="128"/>
      <c r="Q711" s="128"/>
      <c r="R711" s="128"/>
      <c r="S711" s="128"/>
      <c r="T711" s="128"/>
      <c r="U711" s="128"/>
      <c r="V711" s="128"/>
      <c r="W711" s="128"/>
      <c r="X711" s="128"/>
      <c r="Y711" s="128"/>
      <c r="Z711" s="128"/>
      <c r="AA711" s="128"/>
      <c r="AB711" s="128"/>
      <c r="AC711" s="128"/>
      <c r="AD711" s="128"/>
      <c r="AE711" s="128"/>
      <c r="AF711" s="128"/>
      <c r="AG711" s="128"/>
      <c r="AH711" s="128"/>
      <c r="AI711" s="128"/>
      <c r="AJ711" s="128"/>
      <c r="AK711" s="128"/>
      <c r="AL711" s="128"/>
      <c r="AM711" s="128"/>
      <c r="AN711" s="128"/>
      <c r="AO711" s="128"/>
      <c r="AP711" s="128">
        <f t="shared" si="175"/>
        <v>251.33870009426775</v>
      </c>
      <c r="AQ711" s="128">
        <f t="shared" si="175"/>
        <v>308.74701292364318</v>
      </c>
      <c r="AR711" s="128">
        <f t="shared" si="175"/>
        <v>271.49771168558078</v>
      </c>
      <c r="AS711" s="128">
        <f t="shared" si="175"/>
        <v>264.97644092658288</v>
      </c>
      <c r="AT711" s="128">
        <f t="shared" si="175"/>
        <v>240.3730235447874</v>
      </c>
      <c r="AU711" s="128">
        <f t="shared" si="175"/>
        <v>277.81170690852315</v>
      </c>
      <c r="AV711" s="128">
        <f t="shared" si="175"/>
        <v>260.23461204803692</v>
      </c>
      <c r="AW711" s="128">
        <f t="shared" si="175"/>
        <v>285.51592904138954</v>
      </c>
      <c r="AX711" s="128">
        <f t="shared" si="175"/>
        <v>271.37246470226569</v>
      </c>
      <c r="AY711" s="128">
        <f t="shared" si="175"/>
        <v>258.96712452920758</v>
      </c>
      <c r="AZ711" s="128">
        <f t="shared" si="175"/>
        <v>357.30491960263942</v>
      </c>
      <c r="BA711" s="128">
        <f t="shared" si="175"/>
        <v>457.69989106239279</v>
      </c>
      <c r="BB711" s="128">
        <f t="shared" si="175"/>
        <v>525.53920119388897</v>
      </c>
      <c r="BC711" s="128">
        <f t="shared" si="175"/>
        <v>490.78863621947806</v>
      </c>
      <c r="BD711" s="128">
        <f t="shared" si="175"/>
        <v>443.94641098322967</v>
      </c>
      <c r="BE711" s="128">
        <f t="shared" si="175"/>
        <v>418.7686761147383</v>
      </c>
      <c r="BF711" s="128">
        <f t="shared" si="175"/>
        <v>272.50290541159569</v>
      </c>
      <c r="BG711" s="128">
        <f t="shared" si="175"/>
        <v>327.3765917576801</v>
      </c>
      <c r="BH711" s="128">
        <f t="shared" si="175"/>
        <v>5984.7619587499275</v>
      </c>
      <c r="BI711" s="128">
        <f t="shared" si="168"/>
        <v>831.5834247034918</v>
      </c>
      <c r="BJ711" s="128">
        <f t="shared" si="169"/>
        <v>668.24809148271879</v>
      </c>
      <c r="BK711" s="128">
        <f t="shared" si="170"/>
        <v>505.34946447137031</v>
      </c>
      <c r="BL711" s="128">
        <f t="shared" si="171"/>
        <v>3040.8094490037652</v>
      </c>
      <c r="BM711" s="128">
        <f t="shared" si="172"/>
        <v>1953.3832204867217</v>
      </c>
      <c r="BN711" s="128">
        <f t="shared" si="173"/>
        <v>1462.5945842672436</v>
      </c>
    </row>
    <row r="712" spans="1:66">
      <c r="A712" s="132">
        <v>613</v>
      </c>
      <c r="B712" s="25" t="s">
        <v>12</v>
      </c>
      <c r="C712" s="128">
        <f t="shared" si="167"/>
        <v>39381.484246603963</v>
      </c>
      <c r="D712" s="128"/>
      <c r="E712" s="128"/>
      <c r="F712" s="128"/>
      <c r="G712" s="128"/>
      <c r="H712" s="128"/>
      <c r="I712" s="128"/>
      <c r="J712" s="128"/>
      <c r="K712" s="128"/>
      <c r="L712" s="128"/>
      <c r="M712" s="128"/>
      <c r="N712" s="128"/>
      <c r="O712" s="128"/>
      <c r="P712" s="128"/>
      <c r="Q712" s="128"/>
      <c r="R712" s="128"/>
      <c r="S712" s="128"/>
      <c r="T712" s="128"/>
      <c r="U712" s="128"/>
      <c r="V712" s="128"/>
      <c r="W712" s="128"/>
      <c r="X712" s="128"/>
      <c r="Y712" s="128"/>
      <c r="Z712" s="128"/>
      <c r="AA712" s="128"/>
      <c r="AB712" s="128"/>
      <c r="AC712" s="128"/>
      <c r="AD712" s="128"/>
      <c r="AE712" s="128"/>
      <c r="AF712" s="128"/>
      <c r="AG712" s="128"/>
      <c r="AH712" s="128"/>
      <c r="AI712" s="128"/>
      <c r="AJ712" s="128"/>
      <c r="AK712" s="128"/>
      <c r="AL712" s="128"/>
      <c r="AM712" s="128"/>
      <c r="AN712" s="128"/>
      <c r="AO712" s="128"/>
      <c r="AP712" s="128">
        <f t="shared" si="175"/>
        <v>2020.3922770817078</v>
      </c>
      <c r="AQ712" s="128">
        <f t="shared" si="175"/>
        <v>2005.7043976798088</v>
      </c>
      <c r="AR712" s="128">
        <f t="shared" si="175"/>
        <v>2181.6647379190799</v>
      </c>
      <c r="AS712" s="128">
        <f t="shared" si="175"/>
        <v>2212.8019044623506</v>
      </c>
      <c r="AT712" s="128">
        <f t="shared" si="175"/>
        <v>1695.6795842910437</v>
      </c>
      <c r="AU712" s="128">
        <f t="shared" si="175"/>
        <v>2043.8311583852685</v>
      </c>
      <c r="AV712" s="128">
        <f t="shared" si="175"/>
        <v>2127.033605961281</v>
      </c>
      <c r="AW712" s="128">
        <f t="shared" si="175"/>
        <v>2169.071466629005</v>
      </c>
      <c r="AX712" s="128">
        <f t="shared" si="175"/>
        <v>2121.9204630513486</v>
      </c>
      <c r="AY712" s="128">
        <f t="shared" si="175"/>
        <v>1901.321339422934</v>
      </c>
      <c r="AZ712" s="128">
        <f t="shared" si="175"/>
        <v>2263.7449332131541</v>
      </c>
      <c r="BA712" s="128">
        <f t="shared" si="175"/>
        <v>2630.472904007841</v>
      </c>
      <c r="BB712" s="128">
        <f t="shared" si="175"/>
        <v>2849.9295741543247</v>
      </c>
      <c r="BC712" s="128">
        <f t="shared" si="175"/>
        <v>2962.6074509563082</v>
      </c>
      <c r="BD712" s="128">
        <f t="shared" si="175"/>
        <v>2695.5731711324643</v>
      </c>
      <c r="BE712" s="128">
        <f t="shared" si="175"/>
        <v>2246.4431600000471</v>
      </c>
      <c r="BF712" s="128">
        <f t="shared" si="175"/>
        <v>1670.629335638278</v>
      </c>
      <c r="BG712" s="128">
        <f t="shared" si="175"/>
        <v>1582.6627826177266</v>
      </c>
      <c r="BH712" s="128">
        <f t="shared" si="175"/>
        <v>39381.484246603963</v>
      </c>
      <c r="BI712" s="128">
        <f t="shared" si="168"/>
        <v>6207.7614126805965</v>
      </c>
      <c r="BJ712" s="128">
        <f t="shared" si="169"/>
        <v>5217.4803315048421</v>
      </c>
      <c r="BK712" s="128">
        <f t="shared" si="170"/>
        <v>3908.4814887533944</v>
      </c>
      <c r="BL712" s="128">
        <f t="shared" si="171"/>
        <v>20688.12579090114</v>
      </c>
      <c r="BM712" s="128">
        <f t="shared" si="172"/>
        <v>11157.915900344824</v>
      </c>
      <c r="BN712" s="128">
        <f t="shared" si="173"/>
        <v>8195.3084493885162</v>
      </c>
    </row>
    <row r="713" spans="1:66">
      <c r="A713" s="132">
        <v>614</v>
      </c>
      <c r="B713" s="25" t="s">
        <v>13</v>
      </c>
      <c r="C713" s="128">
        <f t="shared" si="167"/>
        <v>143733.6257379642</v>
      </c>
      <c r="D713" s="128"/>
      <c r="E713" s="128"/>
      <c r="F713" s="128"/>
      <c r="G713" s="128"/>
      <c r="H713" s="128"/>
      <c r="I713" s="128"/>
      <c r="J713" s="128"/>
      <c r="K713" s="128"/>
      <c r="L713" s="128"/>
      <c r="M713" s="128"/>
      <c r="N713" s="128"/>
      <c r="O713" s="128"/>
      <c r="P713" s="128"/>
      <c r="Q713" s="128"/>
      <c r="R713" s="128"/>
      <c r="S713" s="128"/>
      <c r="T713" s="128"/>
      <c r="U713" s="128"/>
      <c r="V713" s="128"/>
      <c r="W713" s="128"/>
      <c r="X713" s="128"/>
      <c r="Y713" s="128"/>
      <c r="Z713" s="128"/>
      <c r="AA713" s="128"/>
      <c r="AB713" s="128"/>
      <c r="AC713" s="128"/>
      <c r="AD713" s="128"/>
      <c r="AE713" s="128"/>
      <c r="AF713" s="128"/>
      <c r="AG713" s="128"/>
      <c r="AH713" s="128"/>
      <c r="AI713" s="128"/>
      <c r="AJ713" s="128"/>
      <c r="AK713" s="128"/>
      <c r="AL713" s="128"/>
      <c r="AM713" s="128"/>
      <c r="AN713" s="128"/>
      <c r="AO713" s="128"/>
      <c r="AP713" s="128">
        <f t="shared" si="175"/>
        <v>11673.549962140843</v>
      </c>
      <c r="AQ713" s="128">
        <f t="shared" ref="AP713:BH717" si="176">AQ613+$B$698/5*(AQ1113-AQ613)</f>
        <v>10727.556805210252</v>
      </c>
      <c r="AR713" s="128">
        <f t="shared" si="176"/>
        <v>10392.577499607032</v>
      </c>
      <c r="AS713" s="128">
        <f t="shared" si="176"/>
        <v>9550.6323259202109</v>
      </c>
      <c r="AT713" s="128">
        <f t="shared" si="176"/>
        <v>8759.7587860702442</v>
      </c>
      <c r="AU713" s="128">
        <f t="shared" si="176"/>
        <v>9684.411956893513</v>
      </c>
      <c r="AV713" s="128">
        <f t="shared" si="176"/>
        <v>11080.119990464407</v>
      </c>
      <c r="AW713" s="128">
        <f t="shared" si="176"/>
        <v>11740.539104901829</v>
      </c>
      <c r="AX713" s="128">
        <f t="shared" si="176"/>
        <v>10989.226539053107</v>
      </c>
      <c r="AY713" s="128">
        <f t="shared" si="176"/>
        <v>9006.7680971342652</v>
      </c>
      <c r="AZ713" s="128">
        <f t="shared" si="176"/>
        <v>8126.7545053024942</v>
      </c>
      <c r="BA713" s="128">
        <f t="shared" si="176"/>
        <v>7415.3114503426114</v>
      </c>
      <c r="BB713" s="128">
        <f t="shared" si="176"/>
        <v>6497.0357148676148</v>
      </c>
      <c r="BC713" s="128">
        <f t="shared" si="176"/>
        <v>5513.7651657239139</v>
      </c>
      <c r="BD713" s="128">
        <f t="shared" si="176"/>
        <v>4473.2864182905332</v>
      </c>
      <c r="BE713" s="128">
        <f t="shared" si="176"/>
        <v>3680.4221323921047</v>
      </c>
      <c r="BF713" s="128">
        <f t="shared" si="176"/>
        <v>2486.0523783836575</v>
      </c>
      <c r="BG713" s="128">
        <f t="shared" si="176"/>
        <v>1935.8569052655573</v>
      </c>
      <c r="BH713" s="128">
        <f t="shared" si="176"/>
        <v>143733.6257379642</v>
      </c>
      <c r="BI713" s="128">
        <f t="shared" si="168"/>
        <v>32793.684266958124</v>
      </c>
      <c r="BJ713" s="128">
        <f t="shared" si="169"/>
        <v>24545.937611754674</v>
      </c>
      <c r="BK713" s="128">
        <f t="shared" si="170"/>
        <v>18310.391111990455</v>
      </c>
      <c r="BL713" s="128">
        <f t="shared" si="171"/>
        <v>87120.179075398148</v>
      </c>
      <c r="BM713" s="128">
        <f t="shared" si="172"/>
        <v>18089.383000055768</v>
      </c>
      <c r="BN713" s="128">
        <f t="shared" si="173"/>
        <v>12575.617834331852</v>
      </c>
    </row>
    <row r="714" spans="1:66">
      <c r="A714" s="132">
        <v>615</v>
      </c>
      <c r="B714" s="25" t="s">
        <v>14</v>
      </c>
      <c r="C714" s="128">
        <f t="shared" si="167"/>
        <v>438507.27635523537</v>
      </c>
      <c r="D714" s="128"/>
      <c r="E714" s="128"/>
      <c r="F714" s="128"/>
      <c r="G714" s="128"/>
      <c r="H714" s="128"/>
      <c r="I714" s="128"/>
      <c r="J714" s="128"/>
      <c r="K714" s="128"/>
      <c r="L714" s="128"/>
      <c r="M714" s="128"/>
      <c r="N714" s="128"/>
      <c r="O714" s="128"/>
      <c r="P714" s="128"/>
      <c r="Q714" s="128"/>
      <c r="R714" s="128"/>
      <c r="S714" s="128"/>
      <c r="T714" s="128"/>
      <c r="U714" s="128"/>
      <c r="V714" s="128"/>
      <c r="W714" s="128"/>
      <c r="X714" s="128"/>
      <c r="Y714" s="128"/>
      <c r="Z714" s="128"/>
      <c r="AA714" s="128"/>
      <c r="AB714" s="128"/>
      <c r="AC714" s="128"/>
      <c r="AD714" s="128"/>
      <c r="AE714" s="128"/>
      <c r="AF714" s="128"/>
      <c r="AG714" s="128"/>
      <c r="AH714" s="128"/>
      <c r="AI714" s="128"/>
      <c r="AJ714" s="128"/>
      <c r="AK714" s="128"/>
      <c r="AL714" s="128"/>
      <c r="AM714" s="128"/>
      <c r="AN714" s="128"/>
      <c r="AO714" s="128"/>
      <c r="AP714" s="128">
        <f t="shared" si="176"/>
        <v>32902.999583179408</v>
      </c>
      <c r="AQ714" s="128">
        <f t="shared" si="176"/>
        <v>32403.094617903411</v>
      </c>
      <c r="AR714" s="128">
        <f t="shared" si="176"/>
        <v>31644.47580882442</v>
      </c>
      <c r="AS714" s="128">
        <f t="shared" si="176"/>
        <v>30293.196208039815</v>
      </c>
      <c r="AT714" s="128">
        <f t="shared" si="176"/>
        <v>28260.225357549694</v>
      </c>
      <c r="AU714" s="128">
        <f t="shared" si="176"/>
        <v>30937.50869051589</v>
      </c>
      <c r="AV714" s="128">
        <f t="shared" si="176"/>
        <v>34285.514823136109</v>
      </c>
      <c r="AW714" s="128">
        <f t="shared" si="176"/>
        <v>34869.28933444414</v>
      </c>
      <c r="AX714" s="128">
        <f t="shared" si="176"/>
        <v>34102.426235307801</v>
      </c>
      <c r="AY714" s="128">
        <f t="shared" si="176"/>
        <v>28729.534120383654</v>
      </c>
      <c r="AZ714" s="128">
        <f t="shared" si="176"/>
        <v>24666.453226481855</v>
      </c>
      <c r="BA714" s="128">
        <f t="shared" si="176"/>
        <v>22364.126740508738</v>
      </c>
      <c r="BB714" s="128">
        <f t="shared" si="176"/>
        <v>19950.904698437986</v>
      </c>
      <c r="BC714" s="128">
        <f t="shared" si="176"/>
        <v>16922.685319119511</v>
      </c>
      <c r="BD714" s="128">
        <f t="shared" si="176"/>
        <v>13364.564031059572</v>
      </c>
      <c r="BE714" s="128">
        <f t="shared" si="176"/>
        <v>10219.105901233628</v>
      </c>
      <c r="BF714" s="128">
        <f t="shared" si="176"/>
        <v>6780.9880959881548</v>
      </c>
      <c r="BG714" s="128">
        <f t="shared" si="176"/>
        <v>5810.1835631216554</v>
      </c>
      <c r="BH714" s="128">
        <f t="shared" si="176"/>
        <v>438507.27635523537</v>
      </c>
      <c r="BI714" s="128">
        <f t="shared" si="168"/>
        <v>96950.570009907242</v>
      </c>
      <c r="BJ714" s="128">
        <f t="shared" si="169"/>
        <v>77540.107050884166</v>
      </c>
      <c r="BK714" s="128">
        <f t="shared" si="170"/>
        <v>58553.42156558951</v>
      </c>
      <c r="BL714" s="128">
        <f t="shared" si="171"/>
        <v>270283.26170998177</v>
      </c>
      <c r="BM714" s="128">
        <f t="shared" si="172"/>
        <v>53097.526910522516</v>
      </c>
      <c r="BN714" s="128">
        <f t="shared" si="173"/>
        <v>36174.841591403012</v>
      </c>
    </row>
    <row r="715" spans="1:66">
      <c r="A715" s="132">
        <v>616</v>
      </c>
      <c r="B715" s="25" t="s">
        <v>15</v>
      </c>
      <c r="C715" s="128">
        <f t="shared" si="167"/>
        <v>13812.882004752559</v>
      </c>
      <c r="D715" s="128"/>
      <c r="E715" s="128"/>
      <c r="F715" s="128"/>
      <c r="G715" s="128"/>
      <c r="H715" s="128"/>
      <c r="I715" s="128"/>
      <c r="J715" s="128"/>
      <c r="K715" s="128"/>
      <c r="L715" s="128"/>
      <c r="M715" s="128"/>
      <c r="N715" s="128"/>
      <c r="O715" s="128"/>
      <c r="P715" s="128"/>
      <c r="Q715" s="128"/>
      <c r="R715" s="128"/>
      <c r="S715" s="128"/>
      <c r="T715" s="128"/>
      <c r="U715" s="128"/>
      <c r="V715" s="128"/>
      <c r="W715" s="128"/>
      <c r="X715" s="128"/>
      <c r="Y715" s="128"/>
      <c r="Z715" s="128"/>
      <c r="AA715" s="128"/>
      <c r="AB715" s="128"/>
      <c r="AC715" s="128"/>
      <c r="AD715" s="128"/>
      <c r="AE715" s="128"/>
      <c r="AF715" s="128"/>
      <c r="AG715" s="128"/>
      <c r="AH715" s="128"/>
      <c r="AI715" s="128"/>
      <c r="AJ715" s="128"/>
      <c r="AK715" s="128"/>
      <c r="AL715" s="128"/>
      <c r="AM715" s="128"/>
      <c r="AN715" s="128"/>
      <c r="AO715" s="128"/>
      <c r="AP715" s="128">
        <f t="shared" si="176"/>
        <v>596.6967142641347</v>
      </c>
      <c r="AQ715" s="128">
        <f t="shared" si="176"/>
        <v>531.52801633832519</v>
      </c>
      <c r="AR715" s="128">
        <f t="shared" si="176"/>
        <v>679.49976549359496</v>
      </c>
      <c r="AS715" s="128">
        <f t="shared" si="176"/>
        <v>773.66576091957279</v>
      </c>
      <c r="AT715" s="128">
        <f t="shared" si="176"/>
        <v>577.51795012611467</v>
      </c>
      <c r="AU715" s="128">
        <f t="shared" si="176"/>
        <v>650.48136827010683</v>
      </c>
      <c r="AV715" s="128">
        <f t="shared" si="176"/>
        <v>642.34483334692845</v>
      </c>
      <c r="AW715" s="128">
        <f t="shared" si="176"/>
        <v>675.23491546120499</v>
      </c>
      <c r="AX715" s="128">
        <f t="shared" si="176"/>
        <v>615.94547277922379</v>
      </c>
      <c r="AY715" s="128">
        <f t="shared" si="176"/>
        <v>621.91888302854136</v>
      </c>
      <c r="AZ715" s="128">
        <f t="shared" si="176"/>
        <v>778.43634486090968</v>
      </c>
      <c r="BA715" s="128">
        <f t="shared" si="176"/>
        <v>920.46725087546861</v>
      </c>
      <c r="BB715" s="128">
        <f t="shared" si="176"/>
        <v>1079.8080102068677</v>
      </c>
      <c r="BC715" s="128">
        <f t="shared" si="176"/>
        <v>1150.625754118488</v>
      </c>
      <c r="BD715" s="128">
        <f t="shared" si="176"/>
        <v>1127.6654470600154</v>
      </c>
      <c r="BE715" s="128">
        <f t="shared" si="176"/>
        <v>1003.7160831640115</v>
      </c>
      <c r="BF715" s="128">
        <f t="shared" si="176"/>
        <v>730.64528214120753</v>
      </c>
      <c r="BG715" s="128">
        <f t="shared" si="176"/>
        <v>656.68415229784227</v>
      </c>
      <c r="BH715" s="128">
        <f t="shared" si="176"/>
        <v>13812.882004752559</v>
      </c>
      <c r="BI715" s="128">
        <f t="shared" si="168"/>
        <v>1807.7244960960547</v>
      </c>
      <c r="BJ715" s="128">
        <f t="shared" si="169"/>
        <v>1758.8835703418445</v>
      </c>
      <c r="BK715" s="128">
        <f t="shared" si="170"/>
        <v>1351.1837110456875</v>
      </c>
      <c r="BL715" s="128">
        <f t="shared" si="171"/>
        <v>6871.6213333231954</v>
      </c>
      <c r="BM715" s="128">
        <f t="shared" si="172"/>
        <v>4669.3367187815647</v>
      </c>
      <c r="BN715" s="128">
        <f t="shared" si="173"/>
        <v>3518.710964663077</v>
      </c>
    </row>
    <row r="716" spans="1:66">
      <c r="A716" s="132">
        <v>617</v>
      </c>
      <c r="B716" s="25" t="s">
        <v>16</v>
      </c>
      <c r="C716" s="128">
        <f t="shared" si="167"/>
        <v>22846.733406047915</v>
      </c>
      <c r="D716" s="128"/>
      <c r="E716" s="128"/>
      <c r="F716" s="128"/>
      <c r="G716" s="128"/>
      <c r="H716" s="128"/>
      <c r="I716" s="128"/>
      <c r="J716" s="128"/>
      <c r="K716" s="128"/>
      <c r="L716" s="128"/>
      <c r="M716" s="128"/>
      <c r="N716" s="128"/>
      <c r="O716" s="128"/>
      <c r="P716" s="128"/>
      <c r="Q716" s="128"/>
      <c r="R716" s="128"/>
      <c r="S716" s="128"/>
      <c r="T716" s="128"/>
      <c r="U716" s="128"/>
      <c r="V716" s="128"/>
      <c r="W716" s="128"/>
      <c r="X716" s="128"/>
      <c r="Y716" s="128"/>
      <c r="Z716" s="128"/>
      <c r="AA716" s="128"/>
      <c r="AB716" s="128"/>
      <c r="AC716" s="128"/>
      <c r="AD716" s="128"/>
      <c r="AE716" s="128"/>
      <c r="AF716" s="128"/>
      <c r="AG716" s="128"/>
      <c r="AH716" s="128"/>
      <c r="AI716" s="128"/>
      <c r="AJ716" s="128"/>
      <c r="AK716" s="128"/>
      <c r="AL716" s="128"/>
      <c r="AM716" s="128"/>
      <c r="AN716" s="128"/>
      <c r="AO716" s="128"/>
      <c r="AP716" s="128">
        <f t="shared" si="176"/>
        <v>1171.3961437107143</v>
      </c>
      <c r="AQ716" s="128">
        <f t="shared" si="176"/>
        <v>1143.6552970267605</v>
      </c>
      <c r="AR716" s="128">
        <f t="shared" si="176"/>
        <v>1209.1051224709881</v>
      </c>
      <c r="AS716" s="128">
        <f t="shared" si="176"/>
        <v>1221.3090166904108</v>
      </c>
      <c r="AT716" s="128">
        <f t="shared" si="176"/>
        <v>1063.8637488704744</v>
      </c>
      <c r="AU716" s="128">
        <f t="shared" si="176"/>
        <v>1187.5005613980479</v>
      </c>
      <c r="AV716" s="128">
        <f t="shared" si="176"/>
        <v>1349.7411670512447</v>
      </c>
      <c r="AW716" s="128">
        <f t="shared" si="176"/>
        <v>1372.2199031515229</v>
      </c>
      <c r="AX716" s="128">
        <f t="shared" si="176"/>
        <v>1280.9921842105593</v>
      </c>
      <c r="AY716" s="128">
        <f t="shared" si="176"/>
        <v>1228.326456853129</v>
      </c>
      <c r="AZ716" s="128">
        <f t="shared" si="176"/>
        <v>1329.5611696758683</v>
      </c>
      <c r="BA716" s="128">
        <f t="shared" si="176"/>
        <v>1531.8851801278333</v>
      </c>
      <c r="BB716" s="128">
        <f t="shared" si="176"/>
        <v>1634.7602353427235</v>
      </c>
      <c r="BC716" s="128">
        <f t="shared" si="176"/>
        <v>1641.980592023981</v>
      </c>
      <c r="BD716" s="128">
        <f t="shared" si="176"/>
        <v>1540.9241894294855</v>
      </c>
      <c r="BE716" s="128">
        <f t="shared" si="176"/>
        <v>1305.3139488306956</v>
      </c>
      <c r="BF716" s="128">
        <f t="shared" si="176"/>
        <v>861.63982533737476</v>
      </c>
      <c r="BG716" s="128">
        <f t="shared" si="176"/>
        <v>772.55866384610238</v>
      </c>
      <c r="BH716" s="128">
        <f t="shared" si="176"/>
        <v>22846.733406047915</v>
      </c>
      <c r="BI716" s="128">
        <f t="shared" si="168"/>
        <v>3524.156563208463</v>
      </c>
      <c r="BJ716" s="128">
        <f t="shared" si="169"/>
        <v>3010.635839043478</v>
      </c>
      <c r="BK716" s="128">
        <f t="shared" si="170"/>
        <v>2285.1727655608852</v>
      </c>
      <c r="BL716" s="128">
        <f t="shared" si="171"/>
        <v>12467.374213357567</v>
      </c>
      <c r="BM716" s="128">
        <f t="shared" si="172"/>
        <v>6122.4172194676394</v>
      </c>
      <c r="BN716" s="128">
        <f t="shared" si="173"/>
        <v>4480.4366274436588</v>
      </c>
    </row>
    <row r="717" spans="1:66">
      <c r="A717" s="132">
        <v>618</v>
      </c>
      <c r="B717" s="25" t="s">
        <v>17</v>
      </c>
      <c r="C717" s="128">
        <f t="shared" si="167"/>
        <v>15756.657159383149</v>
      </c>
      <c r="D717" s="128"/>
      <c r="E717" s="128"/>
      <c r="F717" s="128"/>
      <c r="G717" s="128"/>
      <c r="H717" s="128"/>
      <c r="I717" s="128"/>
      <c r="J717" s="128"/>
      <c r="K717" s="128"/>
      <c r="L717" s="128"/>
      <c r="M717" s="128"/>
      <c r="N717" s="128"/>
      <c r="O717" s="128"/>
      <c r="P717" s="128"/>
      <c r="Q717" s="128"/>
      <c r="R717" s="128"/>
      <c r="S717" s="128"/>
      <c r="T717" s="128"/>
      <c r="U717" s="128"/>
      <c r="V717" s="128"/>
      <c r="W717" s="128"/>
      <c r="X717" s="128"/>
      <c r="Y717" s="128"/>
      <c r="Z717" s="128"/>
      <c r="AA717" s="128"/>
      <c r="AB717" s="128"/>
      <c r="AC717" s="128"/>
      <c r="AD717" s="128"/>
      <c r="AE717" s="128"/>
      <c r="AF717" s="128"/>
      <c r="AG717" s="128"/>
      <c r="AH717" s="128"/>
      <c r="AI717" s="128"/>
      <c r="AJ717" s="128"/>
      <c r="AK717" s="128"/>
      <c r="AL717" s="128"/>
      <c r="AM717" s="128"/>
      <c r="AN717" s="128"/>
      <c r="AO717" s="128"/>
      <c r="AP717" s="128">
        <f t="shared" si="176"/>
        <v>810.25644239072653</v>
      </c>
      <c r="AQ717" s="128">
        <f t="shared" si="176"/>
        <v>735.67064472340326</v>
      </c>
      <c r="AR717" s="128">
        <f t="shared" si="176"/>
        <v>809.71252052851128</v>
      </c>
      <c r="AS717" s="128">
        <f t="shared" si="176"/>
        <v>858.42487127061656</v>
      </c>
      <c r="AT717" s="128">
        <f t="shared" si="176"/>
        <v>574.24753229873988</v>
      </c>
      <c r="AU717" s="128">
        <f t="shared" si="176"/>
        <v>792.17841841335303</v>
      </c>
      <c r="AV717" s="128">
        <f t="shared" si="176"/>
        <v>854.4596977805129</v>
      </c>
      <c r="AW717" s="128">
        <f t="shared" si="176"/>
        <v>806.30265778431431</v>
      </c>
      <c r="AX717" s="128">
        <f t="shared" si="176"/>
        <v>805.07781542298255</v>
      </c>
      <c r="AY717" s="128">
        <f t="shared" si="176"/>
        <v>816.55297188628037</v>
      </c>
      <c r="AZ717" s="128">
        <f t="shared" si="176"/>
        <v>905.18543606834419</v>
      </c>
      <c r="BA717" s="128">
        <f t="shared" si="176"/>
        <v>1115.0214947140839</v>
      </c>
      <c r="BB717" s="128">
        <f t="shared" si="176"/>
        <v>1276.1308476780223</v>
      </c>
      <c r="BC717" s="128">
        <f t="shared" si="176"/>
        <v>1350.1490683980267</v>
      </c>
      <c r="BD717" s="128">
        <f t="shared" si="176"/>
        <v>1068.8131269914866</v>
      </c>
      <c r="BE717" s="128">
        <f t="shared" si="176"/>
        <v>909.12864060833897</v>
      </c>
      <c r="BF717" s="128">
        <f t="shared" si="176"/>
        <v>660.75470878710269</v>
      </c>
      <c r="BG717" s="128">
        <f t="shared" si="176"/>
        <v>608.59026363830344</v>
      </c>
      <c r="BH717" s="128">
        <f t="shared" si="176"/>
        <v>15756.657159383149</v>
      </c>
      <c r="BI717" s="128">
        <f t="shared" si="168"/>
        <v>2355.6396076426408</v>
      </c>
      <c r="BJ717" s="128">
        <f t="shared" si="169"/>
        <v>1918.4999158864632</v>
      </c>
      <c r="BK717" s="128">
        <f t="shared" si="170"/>
        <v>1432.6724035693564</v>
      </c>
      <c r="BL717" s="128">
        <f t="shared" si="171"/>
        <v>8288.52682055488</v>
      </c>
      <c r="BM717" s="128">
        <f t="shared" si="172"/>
        <v>4597.4358084232581</v>
      </c>
      <c r="BN717" s="128">
        <f t="shared" si="173"/>
        <v>3247.2867400252317</v>
      </c>
    </row>
    <row r="718" spans="1:66">
      <c r="A718" s="132">
        <v>619</v>
      </c>
      <c r="B718" s="25" t="s">
        <v>18</v>
      </c>
      <c r="C718" s="128">
        <f t="shared" si="167"/>
        <v>166024.89888267082</v>
      </c>
      <c r="D718" s="128"/>
      <c r="E718" s="128"/>
      <c r="F718" s="128"/>
      <c r="G718" s="128"/>
      <c r="H718" s="128"/>
      <c r="I718" s="128"/>
      <c r="J718" s="128"/>
      <c r="K718" s="128"/>
      <c r="L718" s="128"/>
      <c r="M718" s="128"/>
      <c r="N718" s="128"/>
      <c r="O718" s="128"/>
      <c r="P718" s="128"/>
      <c r="Q718" s="128"/>
      <c r="R718" s="128"/>
      <c r="S718" s="128"/>
      <c r="T718" s="128"/>
      <c r="U718" s="128"/>
      <c r="V718" s="128"/>
      <c r="W718" s="128"/>
      <c r="X718" s="128"/>
      <c r="Y718" s="128"/>
      <c r="Z718" s="128"/>
      <c r="AA718" s="128"/>
      <c r="AB718" s="128"/>
      <c r="AC718" s="128"/>
      <c r="AD718" s="128"/>
      <c r="AE718" s="128"/>
      <c r="AF718" s="128"/>
      <c r="AG718" s="128"/>
      <c r="AH718" s="128"/>
      <c r="AI718" s="128"/>
      <c r="AJ718" s="128"/>
      <c r="AK718" s="128"/>
      <c r="AL718" s="128"/>
      <c r="AM718" s="128"/>
      <c r="AN718" s="128"/>
      <c r="AO718" s="128"/>
      <c r="AP718" s="128">
        <f t="shared" ref="AP718:BH721" si="177">AP618+$B$698/5*(AP1118-AP618)</f>
        <v>8107.7232386686755</v>
      </c>
      <c r="AQ718" s="128">
        <f t="shared" si="177"/>
        <v>6978.8556597805718</v>
      </c>
      <c r="AR718" s="128">
        <f t="shared" si="177"/>
        <v>7208.5036708418611</v>
      </c>
      <c r="AS718" s="128">
        <f t="shared" si="177"/>
        <v>8316.2922805693906</v>
      </c>
      <c r="AT718" s="128">
        <f t="shared" si="177"/>
        <v>11910.631381677715</v>
      </c>
      <c r="AU718" s="128">
        <f t="shared" si="177"/>
        <v>15470.955439719522</v>
      </c>
      <c r="AV718" s="128">
        <f t="shared" si="177"/>
        <v>16627.060455223396</v>
      </c>
      <c r="AW718" s="128">
        <f t="shared" si="177"/>
        <v>15862.961099834414</v>
      </c>
      <c r="AX718" s="128">
        <f t="shared" si="177"/>
        <v>13406.835316303746</v>
      </c>
      <c r="AY718" s="128">
        <f t="shared" si="177"/>
        <v>10694.59580587191</v>
      </c>
      <c r="AZ718" s="128">
        <f t="shared" si="177"/>
        <v>9372.2385201643974</v>
      </c>
      <c r="BA718" s="128">
        <f t="shared" si="177"/>
        <v>9249.1064948974836</v>
      </c>
      <c r="BB718" s="128">
        <f t="shared" si="177"/>
        <v>8017.7755976433718</v>
      </c>
      <c r="BC718" s="128">
        <f t="shared" si="177"/>
        <v>6854.4876868801748</v>
      </c>
      <c r="BD718" s="128">
        <f t="shared" si="177"/>
        <v>5412.6026971380561</v>
      </c>
      <c r="BE718" s="128">
        <f t="shared" si="177"/>
        <v>4614.331260878279</v>
      </c>
      <c r="BF718" s="128">
        <f t="shared" si="177"/>
        <v>3538.4008943912968</v>
      </c>
      <c r="BG718" s="128">
        <f t="shared" si="177"/>
        <v>4381.5413821865668</v>
      </c>
      <c r="BH718" s="128">
        <f t="shared" si="177"/>
        <v>166024.89888267082</v>
      </c>
      <c r="BI718" s="128">
        <f t="shared" si="168"/>
        <v>22295.082569291109</v>
      </c>
      <c r="BJ718" s="128">
        <f t="shared" si="169"/>
        <v>24552.025864752224</v>
      </c>
      <c r="BK718" s="128">
        <f t="shared" si="170"/>
        <v>20226.923662247107</v>
      </c>
      <c r="BL718" s="128">
        <f t="shared" si="171"/>
        <v>113938.67702356371</v>
      </c>
      <c r="BM718" s="128">
        <f t="shared" si="172"/>
        <v>24801.363921474371</v>
      </c>
      <c r="BN718" s="128">
        <f t="shared" si="173"/>
        <v>17946.876234594198</v>
      </c>
    </row>
    <row r="719" spans="1:66">
      <c r="A719" s="132">
        <v>620</v>
      </c>
      <c r="B719" s="25" t="s">
        <v>19</v>
      </c>
      <c r="C719" s="128">
        <f t="shared" si="167"/>
        <v>51494.811646578069</v>
      </c>
      <c r="D719" s="128"/>
      <c r="E719" s="128"/>
      <c r="F719" s="128"/>
      <c r="G719" s="128"/>
      <c r="H719" s="128"/>
      <c r="I719" s="128"/>
      <c r="J719" s="128"/>
      <c r="K719" s="128"/>
      <c r="L719" s="128"/>
      <c r="M719" s="128"/>
      <c r="N719" s="128"/>
      <c r="O719" s="128"/>
      <c r="P719" s="128"/>
      <c r="Q719" s="128"/>
      <c r="R719" s="128"/>
      <c r="S719" s="128"/>
      <c r="T719" s="128"/>
      <c r="U719" s="128"/>
      <c r="V719" s="128"/>
      <c r="W719" s="128"/>
      <c r="X719" s="128"/>
      <c r="Y719" s="128"/>
      <c r="Z719" s="128"/>
      <c r="AA719" s="128"/>
      <c r="AB719" s="128"/>
      <c r="AC719" s="128"/>
      <c r="AD719" s="128"/>
      <c r="AE719" s="128"/>
      <c r="AF719" s="128"/>
      <c r="AG719" s="128"/>
      <c r="AH719" s="128"/>
      <c r="AI719" s="128"/>
      <c r="AJ719" s="128"/>
      <c r="AK719" s="128"/>
      <c r="AL719" s="128"/>
      <c r="AM719" s="128"/>
      <c r="AN719" s="128"/>
      <c r="AO719" s="128"/>
      <c r="AP719" s="128">
        <f t="shared" si="177"/>
        <v>2341.1566941678343</v>
      </c>
      <c r="AQ719" s="128">
        <f t="shared" si="177"/>
        <v>2395.9068981707146</v>
      </c>
      <c r="AR719" s="128">
        <f t="shared" si="177"/>
        <v>2590.8884019578059</v>
      </c>
      <c r="AS719" s="128">
        <f t="shared" si="177"/>
        <v>2477.2190505930012</v>
      </c>
      <c r="AT719" s="128">
        <f t="shared" si="177"/>
        <v>1820.2403124014677</v>
      </c>
      <c r="AU719" s="128">
        <f t="shared" si="177"/>
        <v>2152.2235938225322</v>
      </c>
      <c r="AV719" s="128">
        <f t="shared" si="177"/>
        <v>2413.578172488104</v>
      </c>
      <c r="AW719" s="128">
        <f t="shared" si="177"/>
        <v>2541.600008949787</v>
      </c>
      <c r="AX719" s="128">
        <f t="shared" si="177"/>
        <v>2489.5974336871386</v>
      </c>
      <c r="AY719" s="128">
        <f t="shared" si="177"/>
        <v>2409.5231189613673</v>
      </c>
      <c r="AZ719" s="128">
        <f t="shared" si="177"/>
        <v>2902.5862457411945</v>
      </c>
      <c r="BA719" s="128">
        <f t="shared" si="177"/>
        <v>3370.8638663716242</v>
      </c>
      <c r="BB719" s="128">
        <f t="shared" si="177"/>
        <v>3912.902173316038</v>
      </c>
      <c r="BC719" s="128">
        <f t="shared" si="177"/>
        <v>4620.2958317257508</v>
      </c>
      <c r="BD719" s="128">
        <f t="shared" si="177"/>
        <v>4382.0126992249334</v>
      </c>
      <c r="BE719" s="128">
        <f t="shared" si="177"/>
        <v>3898.7822417832112</v>
      </c>
      <c r="BF719" s="128">
        <f t="shared" si="177"/>
        <v>2688.4704001326668</v>
      </c>
      <c r="BG719" s="128">
        <f t="shared" si="177"/>
        <v>2086.9645030828992</v>
      </c>
      <c r="BH719" s="128">
        <f t="shared" si="177"/>
        <v>51494.811646578069</v>
      </c>
      <c r="BI719" s="128">
        <f t="shared" si="168"/>
        <v>7327.9519942963543</v>
      </c>
      <c r="BJ719" s="128">
        <f t="shared" si="169"/>
        <v>5851.992404169152</v>
      </c>
      <c r="BK719" s="128">
        <f t="shared" si="170"/>
        <v>4297.4593629944684</v>
      </c>
      <c r="BL719" s="128">
        <f t="shared" si="171"/>
        <v>25004.002545976451</v>
      </c>
      <c r="BM719" s="128">
        <f t="shared" si="172"/>
        <v>17676.525675949462</v>
      </c>
      <c r="BN719" s="128">
        <f t="shared" si="173"/>
        <v>13056.229844223712</v>
      </c>
    </row>
    <row r="720" spans="1:66">
      <c r="A720" s="132">
        <v>621</v>
      </c>
      <c r="B720" s="25" t="s">
        <v>20</v>
      </c>
      <c r="C720" s="128">
        <f t="shared" si="167"/>
        <v>146714.07814809206</v>
      </c>
      <c r="D720" s="128"/>
      <c r="E720" s="128"/>
      <c r="F720" s="128"/>
      <c r="G720" s="128"/>
      <c r="H720" s="128"/>
      <c r="I720" s="128"/>
      <c r="J720" s="128"/>
      <c r="K720" s="128"/>
      <c r="L720" s="128"/>
      <c r="M720" s="128"/>
      <c r="N720" s="128"/>
      <c r="O720" s="128"/>
      <c r="P720" s="128"/>
      <c r="Q720" s="128"/>
      <c r="R720" s="128"/>
      <c r="S720" s="128"/>
      <c r="T720" s="128"/>
      <c r="U720" s="128"/>
      <c r="V720" s="128"/>
      <c r="W720" s="128"/>
      <c r="X720" s="128"/>
      <c r="Y720" s="128"/>
      <c r="Z720" s="128"/>
      <c r="AA720" s="128"/>
      <c r="AB720" s="128"/>
      <c r="AC720" s="128"/>
      <c r="AD720" s="128"/>
      <c r="AE720" s="128"/>
      <c r="AF720" s="128"/>
      <c r="AG720" s="128"/>
      <c r="AH720" s="128"/>
      <c r="AI720" s="128"/>
      <c r="AJ720" s="128"/>
      <c r="AK720" s="128"/>
      <c r="AL720" s="128"/>
      <c r="AM720" s="128"/>
      <c r="AN720" s="128"/>
      <c r="AO720" s="128"/>
      <c r="AP720" s="128">
        <f t="shared" si="177"/>
        <v>8368.0370988865034</v>
      </c>
      <c r="AQ720" s="128">
        <f t="shared" si="177"/>
        <v>8295.8389522467496</v>
      </c>
      <c r="AR720" s="128">
        <f t="shared" si="177"/>
        <v>8802.5284542875925</v>
      </c>
      <c r="AS720" s="128">
        <f t="shared" si="177"/>
        <v>9001.2860989866458</v>
      </c>
      <c r="AT720" s="128">
        <f t="shared" si="177"/>
        <v>8815.64536377285</v>
      </c>
      <c r="AU720" s="128">
        <f t="shared" si="177"/>
        <v>8932.0627651158447</v>
      </c>
      <c r="AV720" s="128">
        <f t="shared" si="177"/>
        <v>10146.394917516765</v>
      </c>
      <c r="AW720" s="128">
        <f t="shared" si="177"/>
        <v>10688.174460420665</v>
      </c>
      <c r="AX720" s="128">
        <f t="shared" si="177"/>
        <v>10605.902093120118</v>
      </c>
      <c r="AY720" s="128">
        <f t="shared" si="177"/>
        <v>9793.0725632520025</v>
      </c>
      <c r="AZ720" s="128">
        <f t="shared" si="177"/>
        <v>9461.025944916626</v>
      </c>
      <c r="BA720" s="128">
        <f t="shared" si="177"/>
        <v>9259.0552423381469</v>
      </c>
      <c r="BB720" s="128">
        <f t="shared" si="177"/>
        <v>8479.0116189856308</v>
      </c>
      <c r="BC720" s="128">
        <f t="shared" si="177"/>
        <v>7717.0176359245233</v>
      </c>
      <c r="BD720" s="128">
        <f t="shared" si="177"/>
        <v>6235.4561643665129</v>
      </c>
      <c r="BE720" s="128">
        <f t="shared" si="177"/>
        <v>5306.5630276462734</v>
      </c>
      <c r="BF720" s="128">
        <f t="shared" si="177"/>
        <v>3590.5110990239291</v>
      </c>
      <c r="BG720" s="128">
        <f t="shared" si="177"/>
        <v>3216.4946472846791</v>
      </c>
      <c r="BH720" s="128">
        <f t="shared" si="177"/>
        <v>146714.07814809206</v>
      </c>
      <c r="BI720" s="128">
        <f t="shared" si="168"/>
        <v>25466.404505420844</v>
      </c>
      <c r="BJ720" s="128">
        <f t="shared" si="169"/>
        <v>23098.448535332049</v>
      </c>
      <c r="BK720" s="128">
        <f t="shared" si="170"/>
        <v>17816.931462759494</v>
      </c>
      <c r="BL720" s="128">
        <f t="shared" si="171"/>
        <v>89780.859409033306</v>
      </c>
      <c r="BM720" s="128">
        <f t="shared" si="172"/>
        <v>26066.042574245919</v>
      </c>
      <c r="BN720" s="128">
        <f t="shared" si="173"/>
        <v>18349.024938321396</v>
      </c>
    </row>
    <row r="721" spans="1:66">
      <c r="A721" s="132">
        <v>622</v>
      </c>
      <c r="B721" s="25" t="s">
        <v>21</v>
      </c>
      <c r="C721" s="128">
        <f t="shared" si="167"/>
        <v>10379.217788900705</v>
      </c>
      <c r="D721" s="128"/>
      <c r="E721" s="128"/>
      <c r="F721" s="128"/>
      <c r="G721" s="128"/>
      <c r="H721" s="128"/>
      <c r="I721" s="128"/>
      <c r="J721" s="128"/>
      <c r="K721" s="128"/>
      <c r="L721" s="128"/>
      <c r="M721" s="128"/>
      <c r="N721" s="128"/>
      <c r="O721" s="128"/>
      <c r="P721" s="128"/>
      <c r="Q721" s="128"/>
      <c r="R721" s="128"/>
      <c r="S721" s="128"/>
      <c r="T721" s="128"/>
      <c r="U721" s="128"/>
      <c r="V721" s="128"/>
      <c r="W721" s="128"/>
      <c r="X721" s="128"/>
      <c r="Y721" s="128"/>
      <c r="Z721" s="128"/>
      <c r="AA721" s="128"/>
      <c r="AB721" s="128"/>
      <c r="AC721" s="128"/>
      <c r="AD721" s="128"/>
      <c r="AE721" s="128"/>
      <c r="AF721" s="128"/>
      <c r="AG721" s="128"/>
      <c r="AH721" s="128"/>
      <c r="AI721" s="128"/>
      <c r="AJ721" s="128"/>
      <c r="AK721" s="128"/>
      <c r="AL721" s="128"/>
      <c r="AM721" s="128"/>
      <c r="AN721" s="128"/>
      <c r="AO721" s="128"/>
      <c r="AP721" s="128">
        <f t="shared" si="177"/>
        <v>470.08213896267745</v>
      </c>
      <c r="AQ721" s="128">
        <f t="shared" si="177"/>
        <v>490.03045362665324</v>
      </c>
      <c r="AR721" s="128">
        <f t="shared" si="177"/>
        <v>552.30426665654863</v>
      </c>
      <c r="AS721" s="128">
        <f t="shared" si="177"/>
        <v>494.83053773566161</v>
      </c>
      <c r="AT721" s="128">
        <f t="shared" si="177"/>
        <v>292.13570539123225</v>
      </c>
      <c r="AU721" s="128">
        <f t="shared" si="177"/>
        <v>524.06553092885588</v>
      </c>
      <c r="AV721" s="128">
        <f t="shared" si="177"/>
        <v>537.39755293304108</v>
      </c>
      <c r="AW721" s="128">
        <f t="shared" si="177"/>
        <v>479.42951884578139</v>
      </c>
      <c r="AX721" s="128">
        <f t="shared" si="177"/>
        <v>530.20950305699228</v>
      </c>
      <c r="AY721" s="128">
        <f t="shared" si="177"/>
        <v>517.54385800766602</v>
      </c>
      <c r="AZ721" s="128">
        <f t="shared" si="177"/>
        <v>579.22150203592844</v>
      </c>
      <c r="BA721" s="128">
        <f t="shared" si="177"/>
        <v>716.04966415607134</v>
      </c>
      <c r="BB721" s="128">
        <f t="shared" si="177"/>
        <v>806.39418997763414</v>
      </c>
      <c r="BC721" s="128">
        <f t="shared" si="177"/>
        <v>892.81513507484976</v>
      </c>
      <c r="BD721" s="128">
        <f t="shared" si="177"/>
        <v>833.73527614299019</v>
      </c>
      <c r="BE721" s="128">
        <f t="shared" si="177"/>
        <v>701.52827347995913</v>
      </c>
      <c r="BF721" s="128">
        <f t="shared" si="177"/>
        <v>493.01592804699243</v>
      </c>
      <c r="BG721" s="128">
        <f t="shared" si="177"/>
        <v>468.42875384116985</v>
      </c>
      <c r="BH721" s="128">
        <f t="shared" si="177"/>
        <v>10379.217788900705</v>
      </c>
      <c r="BI721" s="128">
        <f t="shared" si="168"/>
        <v>1512.4168592458793</v>
      </c>
      <c r="BJ721" s="128">
        <f t="shared" si="169"/>
        <v>1118.348803120823</v>
      </c>
      <c r="BK721" s="128">
        <f t="shared" si="170"/>
        <v>786.96624312689391</v>
      </c>
      <c r="BL721" s="128">
        <f t="shared" si="171"/>
        <v>5180.3792404274682</v>
      </c>
      <c r="BM721" s="128">
        <f t="shared" si="172"/>
        <v>3389.5233665859614</v>
      </c>
      <c r="BN721" s="128">
        <f t="shared" si="173"/>
        <v>2496.7082315111115</v>
      </c>
    </row>
    <row r="722" spans="1:66">
      <c r="A722" s="132">
        <v>623</v>
      </c>
      <c r="B722" s="25" t="s">
        <v>22</v>
      </c>
      <c r="C722" s="128">
        <f t="shared" si="167"/>
        <v>160724.01822948401</v>
      </c>
      <c r="D722" s="128"/>
      <c r="E722" s="128"/>
      <c r="F722" s="128"/>
      <c r="G722" s="128"/>
      <c r="H722" s="128"/>
      <c r="I722" s="128"/>
      <c r="J722" s="128"/>
      <c r="K722" s="128"/>
      <c r="L722" s="128"/>
      <c r="M722" s="128"/>
      <c r="N722" s="128"/>
      <c r="O722" s="128"/>
      <c r="P722" s="128"/>
      <c r="Q722" s="128"/>
      <c r="R722" s="128"/>
      <c r="S722" s="128"/>
      <c r="T722" s="128"/>
      <c r="U722" s="128"/>
      <c r="V722" s="128"/>
      <c r="W722" s="128"/>
      <c r="X722" s="128"/>
      <c r="Y722" s="128"/>
      <c r="Z722" s="128"/>
      <c r="AA722" s="128"/>
      <c r="AB722" s="128"/>
      <c r="AC722" s="128"/>
      <c r="AD722" s="128"/>
      <c r="AE722" s="128"/>
      <c r="AF722" s="128"/>
      <c r="AG722" s="128"/>
      <c r="AH722" s="128"/>
      <c r="AI722" s="128"/>
      <c r="AJ722" s="128"/>
      <c r="AK722" s="128"/>
      <c r="AL722" s="128"/>
      <c r="AM722" s="128"/>
      <c r="AN722" s="128"/>
      <c r="AO722" s="128"/>
      <c r="AP722" s="128">
        <f t="shared" ref="AP722:BH726" si="178">AP622+$B$698/5*(AP1122-AP622)</f>
        <v>8163.1960924990553</v>
      </c>
      <c r="AQ722" s="128">
        <f t="shared" si="178"/>
        <v>7562.3776464657012</v>
      </c>
      <c r="AR722" s="128">
        <f t="shared" si="178"/>
        <v>8975.9316732164898</v>
      </c>
      <c r="AS722" s="128">
        <f t="shared" si="178"/>
        <v>10675.802988088824</v>
      </c>
      <c r="AT722" s="128">
        <f t="shared" si="178"/>
        <v>13222.520354798718</v>
      </c>
      <c r="AU722" s="128">
        <f t="shared" si="178"/>
        <v>14416.181218448015</v>
      </c>
      <c r="AV722" s="128">
        <f t="shared" si="178"/>
        <v>13010.540241897701</v>
      </c>
      <c r="AW722" s="128">
        <f t="shared" si="178"/>
        <v>12391.20780364351</v>
      </c>
      <c r="AX722" s="128">
        <f t="shared" si="178"/>
        <v>11556.510127189495</v>
      </c>
      <c r="AY722" s="128">
        <f t="shared" si="178"/>
        <v>10114.612750105571</v>
      </c>
      <c r="AZ722" s="128">
        <f t="shared" si="178"/>
        <v>9484.0812120826959</v>
      </c>
      <c r="BA722" s="128">
        <f t="shared" si="178"/>
        <v>9055.966739805488</v>
      </c>
      <c r="BB722" s="128">
        <f t="shared" si="178"/>
        <v>7739.6202741067582</v>
      </c>
      <c r="BC722" s="128">
        <f t="shared" si="178"/>
        <v>6572.0452732451358</v>
      </c>
      <c r="BD722" s="128">
        <f t="shared" si="178"/>
        <v>5810.863685940064</v>
      </c>
      <c r="BE722" s="128">
        <f t="shared" si="178"/>
        <v>5186.4216740962338</v>
      </c>
      <c r="BF722" s="128">
        <f t="shared" si="178"/>
        <v>3248.0658898663037</v>
      </c>
      <c r="BG722" s="128">
        <f t="shared" si="178"/>
        <v>3538.0725839882257</v>
      </c>
      <c r="BH722" s="128">
        <f t="shared" si="178"/>
        <v>160724.01822948401</v>
      </c>
      <c r="BI722" s="128">
        <f t="shared" si="168"/>
        <v>24701.505412181246</v>
      </c>
      <c r="BJ722" s="128">
        <f t="shared" si="169"/>
        <v>29283.882346817438</v>
      </c>
      <c r="BK722" s="128">
        <f t="shared" si="170"/>
        <v>23898.323342887543</v>
      </c>
      <c r="BL722" s="128">
        <f t="shared" si="171"/>
        <v>105261.56191731349</v>
      </c>
      <c r="BM722" s="128">
        <f t="shared" si="172"/>
        <v>24355.469107135959</v>
      </c>
      <c r="BN722" s="128">
        <f t="shared" si="173"/>
        <v>17783.423833890829</v>
      </c>
    </row>
    <row r="723" spans="1:66">
      <c r="A723" s="132">
        <v>624</v>
      </c>
      <c r="B723" s="25" t="s">
        <v>23</v>
      </c>
      <c r="C723" s="128">
        <f t="shared" si="167"/>
        <v>20052.310897117786</v>
      </c>
      <c r="D723" s="128"/>
      <c r="E723" s="128"/>
      <c r="F723" s="128"/>
      <c r="G723" s="128"/>
      <c r="H723" s="128"/>
      <c r="I723" s="128"/>
      <c r="J723" s="128"/>
      <c r="K723" s="128"/>
      <c r="L723" s="128"/>
      <c r="M723" s="128"/>
      <c r="N723" s="128"/>
      <c r="O723" s="128"/>
      <c r="P723" s="128"/>
      <c r="Q723" s="128"/>
      <c r="R723" s="128"/>
      <c r="S723" s="128"/>
      <c r="T723" s="128"/>
      <c r="U723" s="128"/>
      <c r="V723" s="128"/>
      <c r="W723" s="128"/>
      <c r="X723" s="128"/>
      <c r="Y723" s="128"/>
      <c r="Z723" s="128"/>
      <c r="AA723" s="128"/>
      <c r="AB723" s="128"/>
      <c r="AC723" s="128"/>
      <c r="AD723" s="128"/>
      <c r="AE723" s="128"/>
      <c r="AF723" s="128"/>
      <c r="AG723" s="128"/>
      <c r="AH723" s="128"/>
      <c r="AI723" s="128"/>
      <c r="AJ723" s="128"/>
      <c r="AK723" s="128"/>
      <c r="AL723" s="128"/>
      <c r="AM723" s="128"/>
      <c r="AN723" s="128"/>
      <c r="AO723" s="128"/>
      <c r="AP723" s="128">
        <f t="shared" si="178"/>
        <v>858.51701958142246</v>
      </c>
      <c r="AQ723" s="128">
        <f t="shared" si="178"/>
        <v>873.85494084321374</v>
      </c>
      <c r="AR723" s="128">
        <f t="shared" si="178"/>
        <v>1027.4773212241173</v>
      </c>
      <c r="AS723" s="128">
        <f t="shared" si="178"/>
        <v>998.42796357074167</v>
      </c>
      <c r="AT723" s="128">
        <f t="shared" si="178"/>
        <v>740.26177582902096</v>
      </c>
      <c r="AU723" s="128">
        <f t="shared" si="178"/>
        <v>916.14333233867478</v>
      </c>
      <c r="AV723" s="128">
        <f t="shared" si="178"/>
        <v>1000.166023187854</v>
      </c>
      <c r="AW723" s="128">
        <f t="shared" si="178"/>
        <v>941.42682785560157</v>
      </c>
      <c r="AX723" s="128">
        <f t="shared" si="178"/>
        <v>996.10159163197432</v>
      </c>
      <c r="AY723" s="128">
        <f t="shared" si="178"/>
        <v>1048.8588245792612</v>
      </c>
      <c r="AZ723" s="128">
        <f t="shared" si="178"/>
        <v>1322.7705750667442</v>
      </c>
      <c r="BA723" s="128">
        <f t="shared" si="178"/>
        <v>1470.0312086400813</v>
      </c>
      <c r="BB723" s="128">
        <f t="shared" si="178"/>
        <v>1594.2839394376858</v>
      </c>
      <c r="BC723" s="128">
        <f t="shared" si="178"/>
        <v>1698.3013256625818</v>
      </c>
      <c r="BD723" s="128">
        <f t="shared" si="178"/>
        <v>1572.4964393971643</v>
      </c>
      <c r="BE723" s="128">
        <f t="shared" si="178"/>
        <v>1321.6808149396952</v>
      </c>
      <c r="BF723" s="128">
        <f t="shared" si="178"/>
        <v>872.25887083222278</v>
      </c>
      <c r="BG723" s="128">
        <f t="shared" si="178"/>
        <v>799.25210249973043</v>
      </c>
      <c r="BH723" s="128">
        <f t="shared" si="178"/>
        <v>20052.310897117786</v>
      </c>
      <c r="BI723" s="128">
        <f t="shared" si="168"/>
        <v>2759.8492816487533</v>
      </c>
      <c r="BJ723" s="128">
        <f t="shared" si="169"/>
        <v>2355.1761321342328</v>
      </c>
      <c r="BK723" s="128">
        <f t="shared" si="170"/>
        <v>1738.6897393997626</v>
      </c>
      <c r="BL723" s="128">
        <f t="shared" si="171"/>
        <v>10429.415283995197</v>
      </c>
      <c r="BM723" s="128">
        <f t="shared" si="172"/>
        <v>6263.9895533313938</v>
      </c>
      <c r="BN723" s="128">
        <f t="shared" si="173"/>
        <v>4565.6882276688129</v>
      </c>
    </row>
    <row r="724" spans="1:66">
      <c r="A724" s="132">
        <v>625</v>
      </c>
      <c r="B724" s="25" t="s">
        <v>24</v>
      </c>
      <c r="C724" s="128">
        <f t="shared" si="167"/>
        <v>27854.320975484992</v>
      </c>
      <c r="D724" s="128"/>
      <c r="E724" s="128"/>
      <c r="F724" s="128"/>
      <c r="G724" s="128"/>
      <c r="H724" s="128"/>
      <c r="I724" s="128"/>
      <c r="J724" s="128"/>
      <c r="K724" s="128"/>
      <c r="L724" s="128"/>
      <c r="M724" s="128"/>
      <c r="N724" s="128"/>
      <c r="O724" s="128"/>
      <c r="P724" s="128"/>
      <c r="Q724" s="128"/>
      <c r="R724" s="128"/>
      <c r="S724" s="128"/>
      <c r="T724" s="128"/>
      <c r="U724" s="128"/>
      <c r="V724" s="128"/>
      <c r="W724" s="128"/>
      <c r="X724" s="128"/>
      <c r="Y724" s="128"/>
      <c r="Z724" s="128"/>
      <c r="AA724" s="128"/>
      <c r="AB724" s="128"/>
      <c r="AC724" s="128"/>
      <c r="AD724" s="128"/>
      <c r="AE724" s="128"/>
      <c r="AF724" s="128"/>
      <c r="AG724" s="128"/>
      <c r="AH724" s="128"/>
      <c r="AI724" s="128"/>
      <c r="AJ724" s="128"/>
      <c r="AK724" s="128"/>
      <c r="AL724" s="128"/>
      <c r="AM724" s="128"/>
      <c r="AN724" s="128"/>
      <c r="AO724" s="128"/>
      <c r="AP724" s="128">
        <f t="shared" si="178"/>
        <v>1645.6005025845452</v>
      </c>
      <c r="AQ724" s="128">
        <f t="shared" si="178"/>
        <v>1966.8162029459365</v>
      </c>
      <c r="AR724" s="128">
        <f t="shared" si="178"/>
        <v>2161.6602235024429</v>
      </c>
      <c r="AS724" s="128">
        <f t="shared" si="178"/>
        <v>2002.072702499308</v>
      </c>
      <c r="AT724" s="128">
        <f t="shared" si="178"/>
        <v>1442.4269941220773</v>
      </c>
      <c r="AU724" s="128">
        <f t="shared" si="178"/>
        <v>1405.7974799169874</v>
      </c>
      <c r="AV724" s="128">
        <f t="shared" si="178"/>
        <v>1585.4458134254526</v>
      </c>
      <c r="AW724" s="128">
        <f t="shared" si="178"/>
        <v>1886.6139436183771</v>
      </c>
      <c r="AX724" s="128">
        <f t="shared" si="178"/>
        <v>2018.4826060658361</v>
      </c>
      <c r="AY724" s="128">
        <f t="shared" si="178"/>
        <v>1834.5302457669004</v>
      </c>
      <c r="AZ724" s="128">
        <f t="shared" si="178"/>
        <v>1797.7641503891007</v>
      </c>
      <c r="BA724" s="128">
        <f t="shared" si="178"/>
        <v>1839.9047708215894</v>
      </c>
      <c r="BB724" s="128">
        <f t="shared" si="178"/>
        <v>1706.9480399594611</v>
      </c>
      <c r="BC724" s="128">
        <f t="shared" si="178"/>
        <v>1447.369178763646</v>
      </c>
      <c r="BD724" s="128">
        <f t="shared" si="178"/>
        <v>1249.6292122439415</v>
      </c>
      <c r="BE724" s="128">
        <f t="shared" si="178"/>
        <v>988.93268400994191</v>
      </c>
      <c r="BF724" s="128">
        <f t="shared" si="178"/>
        <v>546.47433714032923</v>
      </c>
      <c r="BG724" s="128">
        <f t="shared" si="178"/>
        <v>327.85188770912436</v>
      </c>
      <c r="BH724" s="128">
        <f t="shared" si="178"/>
        <v>27854.320975484992</v>
      </c>
      <c r="BI724" s="128">
        <f t="shared" si="168"/>
        <v>5774.0769290329245</v>
      </c>
      <c r="BJ724" s="128">
        <f t="shared" si="169"/>
        <v>4741.4958307228508</v>
      </c>
      <c r="BK724" s="128">
        <f t="shared" si="170"/>
        <v>3444.4996966213853</v>
      </c>
      <c r="BL724" s="128">
        <f t="shared" si="171"/>
        <v>16318.743125085506</v>
      </c>
      <c r="BM724" s="128">
        <f t="shared" si="172"/>
        <v>4560.2572998669839</v>
      </c>
      <c r="BN724" s="128">
        <f t="shared" si="173"/>
        <v>3112.8881211033367</v>
      </c>
    </row>
    <row r="725" spans="1:66">
      <c r="A725" s="132">
        <v>626</v>
      </c>
      <c r="B725" s="25" t="s">
        <v>25</v>
      </c>
      <c r="C725" s="128">
        <f t="shared" si="167"/>
        <v>131809.36925189136</v>
      </c>
      <c r="D725" s="128"/>
      <c r="E725" s="128"/>
      <c r="F725" s="128"/>
      <c r="G725" s="128"/>
      <c r="H725" s="128"/>
      <c r="I725" s="128"/>
      <c r="J725" s="128"/>
      <c r="K725" s="128"/>
      <c r="L725" s="128"/>
      <c r="M725" s="128"/>
      <c r="N725" s="128"/>
      <c r="O725" s="128"/>
      <c r="P725" s="128"/>
      <c r="Q725" s="128"/>
      <c r="R725" s="128"/>
      <c r="S725" s="128"/>
      <c r="T725" s="128"/>
      <c r="U725" s="128"/>
      <c r="V725" s="128"/>
      <c r="W725" s="128"/>
      <c r="X725" s="128"/>
      <c r="Y725" s="128"/>
      <c r="Z725" s="128"/>
      <c r="AA725" s="128"/>
      <c r="AB725" s="128"/>
      <c r="AC725" s="128"/>
      <c r="AD725" s="128"/>
      <c r="AE725" s="128"/>
      <c r="AF725" s="128"/>
      <c r="AG725" s="128"/>
      <c r="AH725" s="128"/>
      <c r="AI725" s="128"/>
      <c r="AJ725" s="128"/>
      <c r="AK725" s="128"/>
      <c r="AL725" s="128"/>
      <c r="AM725" s="128"/>
      <c r="AN725" s="128"/>
      <c r="AO725" s="128"/>
      <c r="AP725" s="128">
        <f t="shared" si="178"/>
        <v>7565.9641651064949</v>
      </c>
      <c r="AQ725" s="128">
        <f t="shared" si="178"/>
        <v>7797.5334587974376</v>
      </c>
      <c r="AR725" s="128">
        <f t="shared" si="178"/>
        <v>8351.5166675487471</v>
      </c>
      <c r="AS725" s="128">
        <f t="shared" si="178"/>
        <v>8709.9670335259543</v>
      </c>
      <c r="AT725" s="128">
        <f t="shared" si="178"/>
        <v>8217.5266614011562</v>
      </c>
      <c r="AU725" s="128">
        <f t="shared" si="178"/>
        <v>7698.5682970626831</v>
      </c>
      <c r="AV725" s="128">
        <f t="shared" si="178"/>
        <v>8526.5307802569241</v>
      </c>
      <c r="AW725" s="128">
        <f t="shared" si="178"/>
        <v>8576.476879142203</v>
      </c>
      <c r="AX725" s="128">
        <f t="shared" si="178"/>
        <v>8141.6599675529878</v>
      </c>
      <c r="AY725" s="128">
        <f t="shared" si="178"/>
        <v>7479.3598464315237</v>
      </c>
      <c r="AZ725" s="128">
        <f t="shared" si="178"/>
        <v>7575.3762641681687</v>
      </c>
      <c r="BA725" s="128">
        <f t="shared" si="178"/>
        <v>7586.9161059386997</v>
      </c>
      <c r="BB725" s="128">
        <f t="shared" si="178"/>
        <v>7577.9994854551951</v>
      </c>
      <c r="BC725" s="128">
        <f t="shared" si="178"/>
        <v>7538.372112354723</v>
      </c>
      <c r="BD725" s="128">
        <f t="shared" si="178"/>
        <v>6843.4765933152939</v>
      </c>
      <c r="BE725" s="128">
        <f t="shared" si="178"/>
        <v>5900.8822473001082</v>
      </c>
      <c r="BF725" s="128">
        <f t="shared" si="178"/>
        <v>3970.9075151071684</v>
      </c>
      <c r="BG725" s="128">
        <f t="shared" si="178"/>
        <v>3750.3351714258702</v>
      </c>
      <c r="BH725" s="128">
        <f t="shared" si="178"/>
        <v>131809.36925189136</v>
      </c>
      <c r="BI725" s="128">
        <f t="shared" si="168"/>
        <v>23715.01429145268</v>
      </c>
      <c r="BJ725" s="128">
        <f t="shared" si="169"/>
        <v>21938.40369545636</v>
      </c>
      <c r="BK725" s="128">
        <f t="shared" si="170"/>
        <v>16927.49369492711</v>
      </c>
      <c r="BL725" s="128">
        <f t="shared" si="171"/>
        <v>74864.40110081993</v>
      </c>
      <c r="BM725" s="128">
        <f t="shared" si="172"/>
        <v>28003.973639503169</v>
      </c>
      <c r="BN725" s="128">
        <f t="shared" si="173"/>
        <v>20465.601527148439</v>
      </c>
    </row>
    <row r="726" spans="1:66">
      <c r="A726" s="132">
        <v>627</v>
      </c>
      <c r="B726" s="25" t="s">
        <v>26</v>
      </c>
      <c r="C726" s="128">
        <f t="shared" si="167"/>
        <v>169567.98865058285</v>
      </c>
      <c r="D726" s="128"/>
      <c r="E726" s="128"/>
      <c r="F726" s="128"/>
      <c r="G726" s="128"/>
      <c r="H726" s="128"/>
      <c r="I726" s="128"/>
      <c r="J726" s="128"/>
      <c r="K726" s="128"/>
      <c r="L726" s="128"/>
      <c r="M726" s="128"/>
      <c r="N726" s="128"/>
      <c r="O726" s="128"/>
      <c r="P726" s="128"/>
      <c r="Q726" s="128"/>
      <c r="R726" s="128"/>
      <c r="S726" s="128"/>
      <c r="T726" s="128"/>
      <c r="U726" s="128"/>
      <c r="V726" s="128"/>
      <c r="W726" s="128"/>
      <c r="X726" s="128"/>
      <c r="Y726" s="128"/>
      <c r="Z726" s="128"/>
      <c r="AA726" s="128"/>
      <c r="AB726" s="128"/>
      <c r="AC726" s="128"/>
      <c r="AD726" s="128"/>
      <c r="AE726" s="128"/>
      <c r="AF726" s="128"/>
      <c r="AG726" s="128"/>
      <c r="AH726" s="128"/>
      <c r="AI726" s="128"/>
      <c r="AJ726" s="128"/>
      <c r="AK726" s="128"/>
      <c r="AL726" s="128"/>
      <c r="AM726" s="128"/>
      <c r="AN726" s="128"/>
      <c r="AO726" s="128"/>
      <c r="AP726" s="128">
        <f t="shared" si="178"/>
        <v>10446.152599868752</v>
      </c>
      <c r="AQ726" s="128">
        <f t="shared" si="178"/>
        <v>9323.3587634400174</v>
      </c>
      <c r="AR726" s="128">
        <f t="shared" si="178"/>
        <v>9173.8594856197851</v>
      </c>
      <c r="AS726" s="128">
        <f t="shared" si="178"/>
        <v>9799.4850549560433</v>
      </c>
      <c r="AT726" s="128">
        <f t="shared" si="178"/>
        <v>13151.161543769347</v>
      </c>
      <c r="AU726" s="128">
        <f t="shared" si="178"/>
        <v>15587.908155914238</v>
      </c>
      <c r="AV726" s="128">
        <f t="shared" si="178"/>
        <v>15435.364083323675</v>
      </c>
      <c r="AW726" s="128">
        <f t="shared" si="178"/>
        <v>13561.217547089047</v>
      </c>
      <c r="AX726" s="128">
        <f t="shared" si="178"/>
        <v>12505.510654411995</v>
      </c>
      <c r="AY726" s="128">
        <f t="shared" si="178"/>
        <v>10544.64463197521</v>
      </c>
      <c r="AZ726" s="128">
        <f t="shared" si="178"/>
        <v>9445.0778941196422</v>
      </c>
      <c r="BA726" s="128">
        <f t="shared" si="178"/>
        <v>8581.1753734726062</v>
      </c>
      <c r="BB726" s="128">
        <f t="shared" si="178"/>
        <v>7745.07107339299</v>
      </c>
      <c r="BC726" s="128">
        <f t="shared" si="178"/>
        <v>7059.1725769988643</v>
      </c>
      <c r="BD726" s="128">
        <f t="shared" si="178"/>
        <v>5902.8361936649098</v>
      </c>
      <c r="BE726" s="128">
        <f t="shared" si="178"/>
        <v>4895.852943031653</v>
      </c>
      <c r="BF726" s="128">
        <f t="shared" si="178"/>
        <v>3252.9308764985872</v>
      </c>
      <c r="BG726" s="128">
        <f t="shared" si="178"/>
        <v>3157.2091990354725</v>
      </c>
      <c r="BH726" s="128">
        <f t="shared" si="178"/>
        <v>169567.98865058285</v>
      </c>
      <c r="BI726" s="128">
        <f t="shared" si="168"/>
        <v>28943.370848928553</v>
      </c>
      <c r="BJ726" s="128">
        <f t="shared" si="169"/>
        <v>28454.962290097261</v>
      </c>
      <c r="BK726" s="128">
        <f t="shared" si="170"/>
        <v>22950.646598725391</v>
      </c>
      <c r="BL726" s="128">
        <f t="shared" si="171"/>
        <v>110476.92497945119</v>
      </c>
      <c r="BM726" s="128">
        <f t="shared" si="172"/>
        <v>24268.001789229485</v>
      </c>
      <c r="BN726" s="128">
        <f t="shared" si="173"/>
        <v>17208.829212230623</v>
      </c>
    </row>
    <row r="727" spans="1:66">
      <c r="A727" s="132">
        <v>628</v>
      </c>
      <c r="B727" s="25" t="s">
        <v>27</v>
      </c>
      <c r="C727" s="128">
        <f t="shared" si="167"/>
        <v>308015.60660802788</v>
      </c>
      <c r="D727" s="128"/>
      <c r="E727" s="128"/>
      <c r="F727" s="128"/>
      <c r="G727" s="128"/>
      <c r="H727" s="128"/>
      <c r="I727" s="128"/>
      <c r="J727" s="128"/>
      <c r="K727" s="128"/>
      <c r="L727" s="128"/>
      <c r="M727" s="128"/>
      <c r="N727" s="128"/>
      <c r="O727" s="128"/>
      <c r="P727" s="128"/>
      <c r="Q727" s="128"/>
      <c r="R727" s="128"/>
      <c r="S727" s="128"/>
      <c r="T727" s="128"/>
      <c r="U727" s="128"/>
      <c r="V727" s="128"/>
      <c r="W727" s="128"/>
      <c r="X727" s="128"/>
      <c r="Y727" s="128"/>
      <c r="Z727" s="128"/>
      <c r="AA727" s="128"/>
      <c r="AB727" s="128"/>
      <c r="AC727" s="128"/>
      <c r="AD727" s="128"/>
      <c r="AE727" s="128"/>
      <c r="AF727" s="128"/>
      <c r="AG727" s="128"/>
      <c r="AH727" s="128"/>
      <c r="AI727" s="128"/>
      <c r="AJ727" s="128"/>
      <c r="AK727" s="128"/>
      <c r="AL727" s="128"/>
      <c r="AM727" s="128"/>
      <c r="AN727" s="128"/>
      <c r="AO727" s="128"/>
      <c r="AP727" s="128">
        <f t="shared" ref="AP727:BH730" si="179">AP627+$B$698/5*(AP1127-AP627)</f>
        <v>17544.365041057583</v>
      </c>
      <c r="AQ727" s="128">
        <f t="shared" si="179"/>
        <v>17477.172921715366</v>
      </c>
      <c r="AR727" s="128">
        <f t="shared" si="179"/>
        <v>17963.890253757974</v>
      </c>
      <c r="AS727" s="128">
        <f t="shared" si="179"/>
        <v>18825.441210861616</v>
      </c>
      <c r="AT727" s="128">
        <f t="shared" si="179"/>
        <v>19191.541738068121</v>
      </c>
      <c r="AU727" s="128">
        <f t="shared" si="179"/>
        <v>20448.063921455119</v>
      </c>
      <c r="AV727" s="128">
        <f t="shared" si="179"/>
        <v>21889.81620897945</v>
      </c>
      <c r="AW727" s="128">
        <f t="shared" si="179"/>
        <v>21243.473051196346</v>
      </c>
      <c r="AX727" s="128">
        <f t="shared" si="179"/>
        <v>20099.925113723461</v>
      </c>
      <c r="AY727" s="128">
        <f t="shared" si="179"/>
        <v>17718.380489866246</v>
      </c>
      <c r="AZ727" s="128">
        <f t="shared" si="179"/>
        <v>17603.596261883238</v>
      </c>
      <c r="BA727" s="128">
        <f t="shared" si="179"/>
        <v>17011.630445631003</v>
      </c>
      <c r="BB727" s="128">
        <f t="shared" si="179"/>
        <v>16969.497903268333</v>
      </c>
      <c r="BC727" s="128">
        <f t="shared" si="179"/>
        <v>16838.868775523049</v>
      </c>
      <c r="BD727" s="128">
        <f t="shared" si="179"/>
        <v>15544.139231416697</v>
      </c>
      <c r="BE727" s="128">
        <f t="shared" si="179"/>
        <v>13517.984171596136</v>
      </c>
      <c r="BF727" s="128">
        <f t="shared" si="179"/>
        <v>9374.7484005224705</v>
      </c>
      <c r="BG727" s="128">
        <f t="shared" si="179"/>
        <v>8753.0714675056879</v>
      </c>
      <c r="BH727" s="128">
        <f t="shared" si="179"/>
        <v>308015.60660802788</v>
      </c>
      <c r="BI727" s="128">
        <f t="shared" si="168"/>
        <v>52985.428216530927</v>
      </c>
      <c r="BJ727" s="128">
        <f t="shared" si="169"/>
        <v>48795.317101184526</v>
      </c>
      <c r="BK727" s="128">
        <f t="shared" si="170"/>
        <v>38016.982948929741</v>
      </c>
      <c r="BL727" s="128">
        <f t="shared" si="171"/>
        <v>179706.10161841597</v>
      </c>
      <c r="BM727" s="128">
        <f t="shared" si="172"/>
        <v>64028.812046564039</v>
      </c>
      <c r="BN727" s="128">
        <f t="shared" si="173"/>
        <v>47189.943271040989</v>
      </c>
    </row>
    <row r="728" spans="1:66">
      <c r="A728" s="132">
        <v>629</v>
      </c>
      <c r="B728" s="25" t="s">
        <v>28</v>
      </c>
      <c r="C728" s="128">
        <f t="shared" si="167"/>
        <v>72609.450877689625</v>
      </c>
      <c r="D728" s="128"/>
      <c r="E728" s="128"/>
      <c r="F728" s="128"/>
      <c r="G728" s="128"/>
      <c r="H728" s="128"/>
      <c r="I728" s="128"/>
      <c r="J728" s="128"/>
      <c r="K728" s="128"/>
      <c r="L728" s="128"/>
      <c r="M728" s="128"/>
      <c r="N728" s="128"/>
      <c r="O728" s="128"/>
      <c r="P728" s="128"/>
      <c r="Q728" s="128"/>
      <c r="R728" s="128"/>
      <c r="S728" s="128"/>
      <c r="T728" s="128"/>
      <c r="U728" s="128"/>
      <c r="V728" s="128"/>
      <c r="W728" s="128"/>
      <c r="X728" s="128"/>
      <c r="Y728" s="128"/>
      <c r="Z728" s="128"/>
      <c r="AA728" s="128"/>
      <c r="AB728" s="128"/>
      <c r="AC728" s="128"/>
      <c r="AD728" s="128"/>
      <c r="AE728" s="128"/>
      <c r="AF728" s="128"/>
      <c r="AG728" s="128"/>
      <c r="AH728" s="128"/>
      <c r="AI728" s="128"/>
      <c r="AJ728" s="128"/>
      <c r="AK728" s="128"/>
      <c r="AL728" s="128"/>
      <c r="AM728" s="128"/>
      <c r="AN728" s="128"/>
      <c r="AO728" s="128"/>
      <c r="AP728" s="128">
        <f t="shared" si="179"/>
        <v>4290.426765374662</v>
      </c>
      <c r="AQ728" s="128">
        <f t="shared" si="179"/>
        <v>4292.8463363948113</v>
      </c>
      <c r="AR728" s="128">
        <f t="shared" si="179"/>
        <v>4576.2680052812293</v>
      </c>
      <c r="AS728" s="128">
        <f t="shared" si="179"/>
        <v>4626.2350249903538</v>
      </c>
      <c r="AT728" s="128">
        <f t="shared" si="179"/>
        <v>3755.3505834209509</v>
      </c>
      <c r="AU728" s="128">
        <f t="shared" si="179"/>
        <v>4588.7808012416317</v>
      </c>
      <c r="AV728" s="128">
        <f t="shared" si="179"/>
        <v>4861.8164079221897</v>
      </c>
      <c r="AW728" s="128">
        <f t="shared" si="179"/>
        <v>4810.0749122164598</v>
      </c>
      <c r="AX728" s="128">
        <f t="shared" si="179"/>
        <v>4384.8576479379253</v>
      </c>
      <c r="AY728" s="128">
        <f t="shared" si="179"/>
        <v>4041.6822101943471</v>
      </c>
      <c r="AZ728" s="128">
        <f t="shared" si="179"/>
        <v>4199.4782480560316</v>
      </c>
      <c r="BA728" s="128">
        <f t="shared" si="179"/>
        <v>4272.2741771544643</v>
      </c>
      <c r="BB728" s="128">
        <f t="shared" si="179"/>
        <v>4253.2179716178825</v>
      </c>
      <c r="BC728" s="128">
        <f t="shared" si="179"/>
        <v>4225.9296290245056</v>
      </c>
      <c r="BD728" s="128">
        <f t="shared" si="179"/>
        <v>3788.2242458046612</v>
      </c>
      <c r="BE728" s="128">
        <f t="shared" si="179"/>
        <v>3198.2491739314451</v>
      </c>
      <c r="BF728" s="128">
        <f t="shared" si="179"/>
        <v>2286.3096442166802</v>
      </c>
      <c r="BG728" s="128">
        <f t="shared" si="179"/>
        <v>2157.4290929093886</v>
      </c>
      <c r="BH728" s="128">
        <f t="shared" si="179"/>
        <v>72609.450877689625</v>
      </c>
      <c r="BI728" s="128">
        <f t="shared" si="168"/>
        <v>13159.541107050703</v>
      </c>
      <c r="BJ728" s="128">
        <f t="shared" si="169"/>
        <v>11127.346411580042</v>
      </c>
      <c r="BK728" s="128">
        <f t="shared" si="170"/>
        <v>8381.5856084113038</v>
      </c>
      <c r="BL728" s="128">
        <f t="shared" si="171"/>
        <v>41018.026969758022</v>
      </c>
      <c r="BM728" s="128">
        <f t="shared" si="172"/>
        <v>15656.141785886681</v>
      </c>
      <c r="BN728" s="128">
        <f t="shared" si="173"/>
        <v>11430.212156862177</v>
      </c>
    </row>
    <row r="729" spans="1:66">
      <c r="A729" s="132">
        <v>630</v>
      </c>
      <c r="B729" s="25" t="s">
        <v>29</v>
      </c>
      <c r="C729" s="128">
        <f t="shared" si="167"/>
        <v>17395.915088044851</v>
      </c>
      <c r="D729" s="128"/>
      <c r="E729" s="128"/>
      <c r="F729" s="128"/>
      <c r="G729" s="128"/>
      <c r="H729" s="128"/>
      <c r="I729" s="128"/>
      <c r="J729" s="128"/>
      <c r="K729" s="128"/>
      <c r="L729" s="128"/>
      <c r="M729" s="128"/>
      <c r="N729" s="128"/>
      <c r="O729" s="128"/>
      <c r="P729" s="128"/>
      <c r="Q729" s="128"/>
      <c r="R729" s="128"/>
      <c r="S729" s="128"/>
      <c r="T729" s="128"/>
      <c r="U729" s="128"/>
      <c r="V729" s="128"/>
      <c r="W729" s="128"/>
      <c r="X729" s="128"/>
      <c r="Y729" s="128"/>
      <c r="Z729" s="128"/>
      <c r="AA729" s="128"/>
      <c r="AB729" s="128"/>
      <c r="AC729" s="128"/>
      <c r="AD729" s="128"/>
      <c r="AE729" s="128"/>
      <c r="AF729" s="128"/>
      <c r="AG729" s="128"/>
      <c r="AH729" s="128"/>
      <c r="AI729" s="128"/>
      <c r="AJ729" s="128"/>
      <c r="AK729" s="128"/>
      <c r="AL729" s="128"/>
      <c r="AM729" s="128"/>
      <c r="AN729" s="128"/>
      <c r="AO729" s="128"/>
      <c r="AP729" s="128">
        <f t="shared" si="179"/>
        <v>643.19448347561433</v>
      </c>
      <c r="AQ729" s="128">
        <f t="shared" si="179"/>
        <v>712.4926265879767</v>
      </c>
      <c r="AR729" s="128">
        <f t="shared" si="179"/>
        <v>780.34349846870543</v>
      </c>
      <c r="AS729" s="128">
        <f t="shared" si="179"/>
        <v>837.72426929768437</v>
      </c>
      <c r="AT729" s="128">
        <f t="shared" si="179"/>
        <v>560.08300343057954</v>
      </c>
      <c r="AU729" s="128">
        <f t="shared" si="179"/>
        <v>610.22792397653507</v>
      </c>
      <c r="AV729" s="128">
        <f t="shared" si="179"/>
        <v>700.8456488558503</v>
      </c>
      <c r="AW729" s="128">
        <f t="shared" si="179"/>
        <v>859.62262648167882</v>
      </c>
      <c r="AX729" s="128">
        <f t="shared" si="179"/>
        <v>919.86876065983051</v>
      </c>
      <c r="AY729" s="128">
        <f t="shared" si="179"/>
        <v>1029.5755868981189</v>
      </c>
      <c r="AZ729" s="128">
        <f t="shared" si="179"/>
        <v>1187.106598983886</v>
      </c>
      <c r="BA729" s="128">
        <f t="shared" si="179"/>
        <v>1454.4895069808069</v>
      </c>
      <c r="BB729" s="128">
        <f t="shared" si="179"/>
        <v>1528.4775249938309</v>
      </c>
      <c r="BC729" s="128">
        <f t="shared" si="179"/>
        <v>1545.0295425508359</v>
      </c>
      <c r="BD729" s="128">
        <f t="shared" si="179"/>
        <v>1439.8702819335911</v>
      </c>
      <c r="BE729" s="128">
        <f t="shared" si="179"/>
        <v>1215.9323437736823</v>
      </c>
      <c r="BF729" s="128">
        <f t="shared" si="179"/>
        <v>766.29045108542584</v>
      </c>
      <c r="BG729" s="128">
        <f t="shared" si="179"/>
        <v>604.74040961021979</v>
      </c>
      <c r="BH729" s="128">
        <f t="shared" si="179"/>
        <v>17395.915088044851</v>
      </c>
      <c r="BI729" s="128">
        <f t="shared" si="168"/>
        <v>2136.0306085322964</v>
      </c>
      <c r="BJ729" s="128">
        <f t="shared" si="169"/>
        <v>1866.0133718094871</v>
      </c>
      <c r="BK729" s="128">
        <f t="shared" si="170"/>
        <v>1397.8072727282638</v>
      </c>
      <c r="BL729" s="128">
        <f t="shared" si="171"/>
        <v>9185.3868889801906</v>
      </c>
      <c r="BM729" s="128">
        <f t="shared" si="172"/>
        <v>5571.863028953755</v>
      </c>
      <c r="BN729" s="128">
        <f t="shared" si="173"/>
        <v>4026.8334864029193</v>
      </c>
    </row>
    <row r="730" spans="1:66">
      <c r="A730" s="132">
        <v>631</v>
      </c>
      <c r="B730" s="25" t="s">
        <v>30</v>
      </c>
      <c r="C730" s="128">
        <f t="shared" si="167"/>
        <v>5421.5199654376702</v>
      </c>
      <c r="D730" s="128"/>
      <c r="E730" s="128"/>
      <c r="F730" s="128"/>
      <c r="G730" s="128"/>
      <c r="H730" s="128"/>
      <c r="I730" s="128"/>
      <c r="J730" s="128"/>
      <c r="K730" s="128"/>
      <c r="L730" s="128"/>
      <c r="M730" s="128"/>
      <c r="N730" s="128"/>
      <c r="O730" s="128"/>
      <c r="P730" s="128"/>
      <c r="Q730" s="128"/>
      <c r="R730" s="128"/>
      <c r="S730" s="128"/>
      <c r="T730" s="128"/>
      <c r="U730" s="128"/>
      <c r="V730" s="128"/>
      <c r="W730" s="128"/>
      <c r="X730" s="128"/>
      <c r="Y730" s="128"/>
      <c r="Z730" s="128"/>
      <c r="AA730" s="128"/>
      <c r="AB730" s="128"/>
      <c r="AC730" s="128"/>
      <c r="AD730" s="128"/>
      <c r="AE730" s="128"/>
      <c r="AF730" s="128"/>
      <c r="AG730" s="128"/>
      <c r="AH730" s="128"/>
      <c r="AI730" s="128"/>
      <c r="AJ730" s="128"/>
      <c r="AK730" s="128"/>
      <c r="AL730" s="128"/>
      <c r="AM730" s="128"/>
      <c r="AN730" s="128"/>
      <c r="AO730" s="128"/>
      <c r="AP730" s="128">
        <f t="shared" si="179"/>
        <v>268.00872691691939</v>
      </c>
      <c r="AQ730" s="128">
        <f t="shared" si="179"/>
        <v>260.5814889536278</v>
      </c>
      <c r="AR730" s="128">
        <f t="shared" si="179"/>
        <v>235.8240241132647</v>
      </c>
      <c r="AS730" s="128">
        <f t="shared" si="179"/>
        <v>212.93452558219434</v>
      </c>
      <c r="AT730" s="128">
        <f t="shared" si="179"/>
        <v>237.96699510529265</v>
      </c>
      <c r="AU730" s="128">
        <f t="shared" si="179"/>
        <v>265.70560556369099</v>
      </c>
      <c r="AV730" s="128">
        <f t="shared" si="179"/>
        <v>316.54449352506253</v>
      </c>
      <c r="AW730" s="128">
        <f t="shared" si="179"/>
        <v>305.29490441698647</v>
      </c>
      <c r="AX730" s="128">
        <f t="shared" si="179"/>
        <v>257.46367958469813</v>
      </c>
      <c r="AY730" s="128">
        <f t="shared" si="179"/>
        <v>290.71358142614395</v>
      </c>
      <c r="AZ730" s="128">
        <f t="shared" si="179"/>
        <v>301.86990545342076</v>
      </c>
      <c r="BA730" s="128">
        <f t="shared" si="179"/>
        <v>369.92687010614554</v>
      </c>
      <c r="BB730" s="128">
        <f t="shared" si="179"/>
        <v>421.76347328916256</v>
      </c>
      <c r="BC730" s="128">
        <f t="shared" si="179"/>
        <v>442.67215673254702</v>
      </c>
      <c r="BD730" s="128">
        <f t="shared" si="179"/>
        <v>385.22982443520482</v>
      </c>
      <c r="BE730" s="128">
        <f t="shared" si="179"/>
        <v>337.4457741108663</v>
      </c>
      <c r="BF730" s="128">
        <f t="shared" si="179"/>
        <v>246.16556710598348</v>
      </c>
      <c r="BG730" s="128">
        <f t="shared" si="179"/>
        <v>265.40836901645872</v>
      </c>
      <c r="BH730" s="128">
        <f t="shared" si="179"/>
        <v>5421.5199654376702</v>
      </c>
      <c r="BI730" s="128">
        <f t="shared" si="168"/>
        <v>764.41423998381185</v>
      </c>
      <c r="BJ730" s="128">
        <f t="shared" si="169"/>
        <v>592.39593515544584</v>
      </c>
      <c r="BK730" s="128">
        <f t="shared" si="170"/>
        <v>450.90152068748699</v>
      </c>
      <c r="BL730" s="128">
        <f t="shared" si="171"/>
        <v>2852.4233187034811</v>
      </c>
      <c r="BM730" s="128">
        <f t="shared" si="172"/>
        <v>1676.9216914010601</v>
      </c>
      <c r="BN730" s="128">
        <f t="shared" si="173"/>
        <v>1234.2495346685132</v>
      </c>
    </row>
    <row r="731" spans="1:66">
      <c r="A731" s="132">
        <v>632</v>
      </c>
      <c r="B731" s="25" t="s">
        <v>31</v>
      </c>
      <c r="C731" s="128">
        <f t="shared" si="167"/>
        <v>97737.117776091778</v>
      </c>
      <c r="D731" s="128"/>
      <c r="E731" s="128"/>
      <c r="F731" s="128"/>
      <c r="G731" s="128"/>
      <c r="H731" s="128"/>
      <c r="I731" s="128"/>
      <c r="J731" s="128"/>
      <c r="K731" s="128"/>
      <c r="L731" s="128"/>
      <c r="M731" s="128"/>
      <c r="N731" s="128"/>
      <c r="O731" s="128"/>
      <c r="P731" s="128"/>
      <c r="Q731" s="128"/>
      <c r="R731" s="128"/>
      <c r="S731" s="128"/>
      <c r="T731" s="128"/>
      <c r="U731" s="128"/>
      <c r="V731" s="128"/>
      <c r="W731" s="128"/>
      <c r="X731" s="128"/>
      <c r="Y731" s="128"/>
      <c r="Z731" s="128"/>
      <c r="AA731" s="128"/>
      <c r="AB731" s="128"/>
      <c r="AC731" s="128"/>
      <c r="AD731" s="128"/>
      <c r="AE731" s="128"/>
      <c r="AF731" s="128"/>
      <c r="AG731" s="128"/>
      <c r="AH731" s="128"/>
      <c r="AI731" s="128"/>
      <c r="AJ731" s="128"/>
      <c r="AK731" s="128"/>
      <c r="AL731" s="128"/>
      <c r="AM731" s="128"/>
      <c r="AN731" s="128"/>
      <c r="AO731" s="128"/>
      <c r="AP731" s="128">
        <f t="shared" ref="AP731:BH735" si="180">AP631+$B$698/5*(AP1131-AP631)</f>
        <v>5659.3676839729751</v>
      </c>
      <c r="AQ731" s="128">
        <f t="shared" si="180"/>
        <v>5860.5900734025772</v>
      </c>
      <c r="AR731" s="128">
        <f t="shared" si="180"/>
        <v>5855.3402762999704</v>
      </c>
      <c r="AS731" s="128">
        <f t="shared" si="180"/>
        <v>5706.0051862016435</v>
      </c>
      <c r="AT731" s="128">
        <f t="shared" si="180"/>
        <v>5507.7360987132397</v>
      </c>
      <c r="AU731" s="128">
        <f t="shared" si="180"/>
        <v>6162.1982674103883</v>
      </c>
      <c r="AV731" s="128">
        <f t="shared" si="180"/>
        <v>6930.49689857475</v>
      </c>
      <c r="AW731" s="128">
        <f t="shared" si="180"/>
        <v>7454.4863623366618</v>
      </c>
      <c r="AX731" s="128">
        <f t="shared" si="180"/>
        <v>7629.5118852481464</v>
      </c>
      <c r="AY731" s="128">
        <f t="shared" si="180"/>
        <v>6779.1158345817839</v>
      </c>
      <c r="AZ731" s="128">
        <f t="shared" si="180"/>
        <v>6266.1601197874279</v>
      </c>
      <c r="BA731" s="128">
        <f t="shared" si="180"/>
        <v>6136.8135595389758</v>
      </c>
      <c r="BB731" s="128">
        <f t="shared" si="180"/>
        <v>5481.7347187701671</v>
      </c>
      <c r="BC731" s="128">
        <f t="shared" si="180"/>
        <v>4830.6743746653201</v>
      </c>
      <c r="BD731" s="128">
        <f t="shared" si="180"/>
        <v>4025.0604397255711</v>
      </c>
      <c r="BE731" s="128">
        <f t="shared" si="180"/>
        <v>3212.7773691827565</v>
      </c>
      <c r="BF731" s="128">
        <f t="shared" si="180"/>
        <v>2100.6981846951799</v>
      </c>
      <c r="BG731" s="128">
        <f t="shared" si="180"/>
        <v>2138.3504429842324</v>
      </c>
      <c r="BH731" s="128">
        <f t="shared" si="180"/>
        <v>97737.117776091778</v>
      </c>
      <c r="BI731" s="128">
        <f t="shared" si="168"/>
        <v>17375.298033675521</v>
      </c>
      <c r="BJ731" s="128">
        <f t="shared" si="169"/>
        <v>14726.945450694864</v>
      </c>
      <c r="BK731" s="128">
        <f t="shared" si="170"/>
        <v>11213.741284914882</v>
      </c>
      <c r="BL731" s="128">
        <f t="shared" si="171"/>
        <v>60630.655819442189</v>
      </c>
      <c r="BM731" s="128">
        <f t="shared" si="172"/>
        <v>16307.560811253061</v>
      </c>
      <c r="BN731" s="128">
        <f t="shared" si="173"/>
        <v>11476.88643658774</v>
      </c>
    </row>
    <row r="732" spans="1:66">
      <c r="A732" s="132">
        <v>633</v>
      </c>
      <c r="B732" s="25" t="s">
        <v>32</v>
      </c>
      <c r="C732" s="128">
        <f t="shared" si="167"/>
        <v>20591.93004186187</v>
      </c>
      <c r="D732" s="128"/>
      <c r="E732" s="128"/>
      <c r="F732" s="128"/>
      <c r="G732" s="128"/>
      <c r="H732" s="128"/>
      <c r="I732" s="128"/>
      <c r="J732" s="128"/>
      <c r="K732" s="128"/>
      <c r="L732" s="128"/>
      <c r="M732" s="128"/>
      <c r="N732" s="128"/>
      <c r="O732" s="128"/>
      <c r="P732" s="128"/>
      <c r="Q732" s="128"/>
      <c r="R732" s="128"/>
      <c r="S732" s="128"/>
      <c r="T732" s="128"/>
      <c r="U732" s="128"/>
      <c r="V732" s="128"/>
      <c r="W732" s="128"/>
      <c r="X732" s="128"/>
      <c r="Y732" s="128"/>
      <c r="Z732" s="128"/>
      <c r="AA732" s="128"/>
      <c r="AB732" s="128"/>
      <c r="AC732" s="128"/>
      <c r="AD732" s="128"/>
      <c r="AE732" s="128"/>
      <c r="AF732" s="128"/>
      <c r="AG732" s="128"/>
      <c r="AH732" s="128"/>
      <c r="AI732" s="128"/>
      <c r="AJ732" s="128"/>
      <c r="AK732" s="128"/>
      <c r="AL732" s="128"/>
      <c r="AM732" s="128"/>
      <c r="AN732" s="128"/>
      <c r="AO732" s="128"/>
      <c r="AP732" s="128">
        <f t="shared" si="180"/>
        <v>1183.8196647002296</v>
      </c>
      <c r="AQ732" s="128">
        <f t="shared" si="180"/>
        <v>1232.3705122094916</v>
      </c>
      <c r="AR732" s="128">
        <f t="shared" si="180"/>
        <v>1250.694271800452</v>
      </c>
      <c r="AS732" s="128">
        <f t="shared" si="180"/>
        <v>1272.5438151892736</v>
      </c>
      <c r="AT732" s="128">
        <f t="shared" si="180"/>
        <v>1063.0714357574855</v>
      </c>
      <c r="AU732" s="128">
        <f t="shared" si="180"/>
        <v>1283.6207548711352</v>
      </c>
      <c r="AV732" s="128">
        <f t="shared" si="180"/>
        <v>1357.7810301802647</v>
      </c>
      <c r="AW732" s="128">
        <f t="shared" si="180"/>
        <v>1285.9975287123268</v>
      </c>
      <c r="AX732" s="128">
        <f t="shared" si="180"/>
        <v>1208.2612811125302</v>
      </c>
      <c r="AY732" s="128">
        <f t="shared" si="180"/>
        <v>1030.5814582135029</v>
      </c>
      <c r="AZ732" s="128">
        <f t="shared" si="180"/>
        <v>1106.0569999898694</v>
      </c>
      <c r="BA732" s="128">
        <f t="shared" si="180"/>
        <v>1183.0199018767712</v>
      </c>
      <c r="BB732" s="128">
        <f t="shared" si="180"/>
        <v>1311.7082539735786</v>
      </c>
      <c r="BC732" s="128">
        <f t="shared" si="180"/>
        <v>1332.0088171586522</v>
      </c>
      <c r="BD732" s="128">
        <f t="shared" si="180"/>
        <v>1146.9961293756044</v>
      </c>
      <c r="BE732" s="128">
        <f t="shared" si="180"/>
        <v>957.03362985280023</v>
      </c>
      <c r="BF732" s="128">
        <f t="shared" si="180"/>
        <v>679.51420587077962</v>
      </c>
      <c r="BG732" s="128">
        <f t="shared" si="180"/>
        <v>706.8503510171256</v>
      </c>
      <c r="BH732" s="128">
        <f t="shared" si="180"/>
        <v>20591.93004186187</v>
      </c>
      <c r="BI732" s="128">
        <f t="shared" si="168"/>
        <v>3666.8844487101733</v>
      </c>
      <c r="BJ732" s="128">
        <f t="shared" si="169"/>
        <v>3086.0318140270306</v>
      </c>
      <c r="BK732" s="128">
        <f t="shared" si="170"/>
        <v>2335.6152509467593</v>
      </c>
      <c r="BL732" s="128">
        <f t="shared" si="171"/>
        <v>11339.116170763173</v>
      </c>
      <c r="BM732" s="128">
        <f t="shared" si="172"/>
        <v>4822.4031332749619</v>
      </c>
      <c r="BN732" s="128">
        <f t="shared" si="173"/>
        <v>3490.3943161163097</v>
      </c>
    </row>
    <row r="733" spans="1:66">
      <c r="A733" s="132">
        <v>634</v>
      </c>
      <c r="B733" s="25" t="s">
        <v>33</v>
      </c>
      <c r="C733" s="128">
        <f t="shared" si="167"/>
        <v>288654.49898795411</v>
      </c>
      <c r="D733" s="128"/>
      <c r="E733" s="128"/>
      <c r="F733" s="128"/>
      <c r="G733" s="128"/>
      <c r="H733" s="128"/>
      <c r="I733" s="128"/>
      <c r="J733" s="128"/>
      <c r="K733" s="128"/>
      <c r="L733" s="128"/>
      <c r="M733" s="128"/>
      <c r="N733" s="128"/>
      <c r="O733" s="128"/>
      <c r="P733" s="128"/>
      <c r="Q733" s="128"/>
      <c r="R733" s="128"/>
      <c r="S733" s="128"/>
      <c r="T733" s="128"/>
      <c r="U733" s="128"/>
      <c r="V733" s="128"/>
      <c r="W733" s="128"/>
      <c r="X733" s="128"/>
      <c r="Y733" s="128"/>
      <c r="Z733" s="128"/>
      <c r="AA733" s="128"/>
      <c r="AB733" s="128"/>
      <c r="AC733" s="128"/>
      <c r="AD733" s="128"/>
      <c r="AE733" s="128"/>
      <c r="AF733" s="128"/>
      <c r="AG733" s="128"/>
      <c r="AH733" s="128"/>
      <c r="AI733" s="128"/>
      <c r="AJ733" s="128"/>
      <c r="AK733" s="128"/>
      <c r="AL733" s="128"/>
      <c r="AM733" s="128"/>
      <c r="AN733" s="128"/>
      <c r="AO733" s="128"/>
      <c r="AP733" s="128">
        <f t="shared" si="180"/>
        <v>21195.380815070799</v>
      </c>
      <c r="AQ733" s="128">
        <f t="shared" si="180"/>
        <v>21463.200040210493</v>
      </c>
      <c r="AR733" s="128">
        <f t="shared" si="180"/>
        <v>20707.454016818378</v>
      </c>
      <c r="AS733" s="128">
        <f t="shared" si="180"/>
        <v>19627.411234783256</v>
      </c>
      <c r="AT733" s="128">
        <f t="shared" si="180"/>
        <v>19127.177743670276</v>
      </c>
      <c r="AU733" s="128">
        <f t="shared" si="180"/>
        <v>21503.044850378184</v>
      </c>
      <c r="AV733" s="128">
        <f t="shared" si="180"/>
        <v>23170.469254520587</v>
      </c>
      <c r="AW733" s="128">
        <f t="shared" si="180"/>
        <v>23792.997154231438</v>
      </c>
      <c r="AX733" s="128">
        <f t="shared" si="180"/>
        <v>22375.58304030016</v>
      </c>
      <c r="AY733" s="128">
        <f t="shared" si="180"/>
        <v>18161.805208073438</v>
      </c>
      <c r="AZ733" s="128">
        <f t="shared" si="180"/>
        <v>15313.488802871218</v>
      </c>
      <c r="BA733" s="128">
        <f t="shared" si="180"/>
        <v>14526.430693154789</v>
      </c>
      <c r="BB733" s="128">
        <f t="shared" si="180"/>
        <v>13589.1890217564</v>
      </c>
      <c r="BC733" s="128">
        <f t="shared" si="180"/>
        <v>11109.677068034427</v>
      </c>
      <c r="BD733" s="128">
        <f t="shared" si="180"/>
        <v>8642.4705657162212</v>
      </c>
      <c r="BE733" s="128">
        <f t="shared" si="180"/>
        <v>6715.0865970754003</v>
      </c>
      <c r="BF733" s="128">
        <f t="shared" si="180"/>
        <v>4311.6363787311866</v>
      </c>
      <c r="BG733" s="128">
        <f t="shared" si="180"/>
        <v>3321.9965025574529</v>
      </c>
      <c r="BH733" s="128">
        <f t="shared" si="180"/>
        <v>288654.49898795411</v>
      </c>
      <c r="BI733" s="128">
        <f t="shared" si="168"/>
        <v>63366.03487209967</v>
      </c>
      <c r="BJ733" s="128">
        <f t="shared" si="169"/>
        <v>51179.061388544556</v>
      </c>
      <c r="BK733" s="128">
        <f t="shared" si="170"/>
        <v>38754.588978453532</v>
      </c>
      <c r="BL733" s="128">
        <f t="shared" si="171"/>
        <v>179411.15026286981</v>
      </c>
      <c r="BM733" s="128">
        <f t="shared" si="172"/>
        <v>34100.867112114691</v>
      </c>
      <c r="BN733" s="128">
        <f t="shared" si="173"/>
        <v>22991.19004408026</v>
      </c>
    </row>
    <row r="734" spans="1:66">
      <c r="A734" s="132">
        <v>635</v>
      </c>
      <c r="B734" s="25" t="s">
        <v>34</v>
      </c>
      <c r="C734" s="128">
        <f t="shared" si="167"/>
        <v>18152.304529248253</v>
      </c>
      <c r="D734" s="128"/>
      <c r="E734" s="128"/>
      <c r="F734" s="128"/>
      <c r="G734" s="128"/>
      <c r="H734" s="128"/>
      <c r="I734" s="128"/>
      <c r="J734" s="128"/>
      <c r="K734" s="128"/>
      <c r="L734" s="128"/>
      <c r="M734" s="128"/>
      <c r="N734" s="128"/>
      <c r="O734" s="128"/>
      <c r="P734" s="128"/>
      <c r="Q734" s="128"/>
      <c r="R734" s="128"/>
      <c r="S734" s="128"/>
      <c r="T734" s="128"/>
      <c r="U734" s="128"/>
      <c r="V734" s="128"/>
      <c r="W734" s="128"/>
      <c r="X734" s="128"/>
      <c r="Y734" s="128"/>
      <c r="Z734" s="128"/>
      <c r="AA734" s="128"/>
      <c r="AB734" s="128"/>
      <c r="AC734" s="128"/>
      <c r="AD734" s="128"/>
      <c r="AE734" s="128"/>
      <c r="AF734" s="128"/>
      <c r="AG734" s="128"/>
      <c r="AH734" s="128"/>
      <c r="AI734" s="128"/>
      <c r="AJ734" s="128"/>
      <c r="AK734" s="128"/>
      <c r="AL734" s="128"/>
      <c r="AM734" s="128"/>
      <c r="AN734" s="128"/>
      <c r="AO734" s="128"/>
      <c r="AP734" s="128">
        <f t="shared" si="180"/>
        <v>836.26543546691994</v>
      </c>
      <c r="AQ734" s="128">
        <f t="shared" si="180"/>
        <v>1033.6025309091681</v>
      </c>
      <c r="AR734" s="128">
        <f t="shared" si="180"/>
        <v>1074.6212472582167</v>
      </c>
      <c r="AS734" s="128">
        <f t="shared" si="180"/>
        <v>1091.5840473258277</v>
      </c>
      <c r="AT734" s="128">
        <f t="shared" si="180"/>
        <v>569.5793645502655</v>
      </c>
      <c r="AU734" s="128">
        <f t="shared" si="180"/>
        <v>751.28925846738753</v>
      </c>
      <c r="AV734" s="128">
        <f t="shared" si="180"/>
        <v>881.96683182459424</v>
      </c>
      <c r="AW734" s="128">
        <f t="shared" si="180"/>
        <v>986.18269588906423</v>
      </c>
      <c r="AX734" s="128">
        <f t="shared" si="180"/>
        <v>1129.6607534180953</v>
      </c>
      <c r="AY734" s="128">
        <f t="shared" si="180"/>
        <v>1132.0446286605679</v>
      </c>
      <c r="AZ734" s="128">
        <f t="shared" si="180"/>
        <v>1229.0530354172595</v>
      </c>
      <c r="BA734" s="128">
        <f t="shared" si="180"/>
        <v>1284.4276147524374</v>
      </c>
      <c r="BB734" s="128">
        <f t="shared" si="180"/>
        <v>1381.4471250989845</v>
      </c>
      <c r="BC734" s="128">
        <f t="shared" si="180"/>
        <v>1435.8779350970453</v>
      </c>
      <c r="BD734" s="128">
        <f t="shared" si="180"/>
        <v>1185.1817888197106</v>
      </c>
      <c r="BE734" s="128">
        <f t="shared" si="180"/>
        <v>1019.0475941396206</v>
      </c>
      <c r="BF734" s="128">
        <f t="shared" si="180"/>
        <v>645.53998567893279</v>
      </c>
      <c r="BG734" s="128">
        <f t="shared" si="180"/>
        <v>484.93265647415171</v>
      </c>
      <c r="BH734" s="128">
        <f t="shared" si="180"/>
        <v>18152.304529248253</v>
      </c>
      <c r="BI734" s="128">
        <f t="shared" si="168"/>
        <v>2944.4892136343051</v>
      </c>
      <c r="BJ734" s="128">
        <f t="shared" si="169"/>
        <v>2305.9361602310232</v>
      </c>
      <c r="BK734" s="128">
        <f t="shared" si="170"/>
        <v>1661.1634118760931</v>
      </c>
      <c r="BL734" s="128">
        <f t="shared" si="171"/>
        <v>9782.2849270089864</v>
      </c>
      <c r="BM734" s="128">
        <f t="shared" si="172"/>
        <v>4770.5799602094612</v>
      </c>
      <c r="BN734" s="128">
        <f t="shared" si="173"/>
        <v>3334.7020251124159</v>
      </c>
    </row>
    <row r="735" spans="1:66">
      <c r="A735" s="132">
        <v>636</v>
      </c>
      <c r="B735" s="25" t="s">
        <v>35</v>
      </c>
      <c r="C735" s="128">
        <f t="shared" si="167"/>
        <v>168868.68207723406</v>
      </c>
      <c r="D735" s="128"/>
      <c r="E735" s="128"/>
      <c r="F735" s="128"/>
      <c r="G735" s="128"/>
      <c r="H735" s="128"/>
      <c r="I735" s="128"/>
      <c r="J735" s="128"/>
      <c r="K735" s="128"/>
      <c r="L735" s="128"/>
      <c r="M735" s="128"/>
      <c r="N735" s="128"/>
      <c r="O735" s="128"/>
      <c r="P735" s="128"/>
      <c r="Q735" s="128"/>
      <c r="R735" s="128"/>
      <c r="S735" s="128"/>
      <c r="T735" s="128"/>
      <c r="U735" s="128"/>
      <c r="V735" s="128"/>
      <c r="W735" s="128"/>
      <c r="X735" s="128"/>
      <c r="Y735" s="128"/>
      <c r="Z735" s="128"/>
      <c r="AA735" s="128"/>
      <c r="AB735" s="128"/>
      <c r="AC735" s="128"/>
      <c r="AD735" s="128"/>
      <c r="AE735" s="128"/>
      <c r="AF735" s="128"/>
      <c r="AG735" s="128"/>
      <c r="AH735" s="128"/>
      <c r="AI735" s="128"/>
      <c r="AJ735" s="128"/>
      <c r="AK735" s="128"/>
      <c r="AL735" s="128"/>
      <c r="AM735" s="128"/>
      <c r="AN735" s="128"/>
      <c r="AO735" s="128"/>
      <c r="AP735" s="128">
        <f t="shared" si="180"/>
        <v>8398.5706754570674</v>
      </c>
      <c r="AQ735" s="128">
        <f t="shared" si="180"/>
        <v>8957.1320513845512</v>
      </c>
      <c r="AR735" s="128">
        <f t="shared" si="180"/>
        <v>9452.5256862820697</v>
      </c>
      <c r="AS735" s="128">
        <f t="shared" si="180"/>
        <v>10414.779193432503</v>
      </c>
      <c r="AT735" s="128">
        <f t="shared" si="180"/>
        <v>10574.328923161722</v>
      </c>
      <c r="AU735" s="128">
        <f t="shared" si="180"/>
        <v>10291.238299733493</v>
      </c>
      <c r="AV735" s="128">
        <f t="shared" si="180"/>
        <v>11047.268935389107</v>
      </c>
      <c r="AW735" s="128">
        <f t="shared" si="180"/>
        <v>11874.811875283161</v>
      </c>
      <c r="AX735" s="128">
        <f t="shared" si="180"/>
        <v>12086.039611690914</v>
      </c>
      <c r="AY735" s="128">
        <f t="shared" si="180"/>
        <v>11537.846440384528</v>
      </c>
      <c r="AZ735" s="128">
        <f t="shared" si="180"/>
        <v>11398.952872262656</v>
      </c>
      <c r="BA735" s="128">
        <f t="shared" si="180"/>
        <v>10825.502722872572</v>
      </c>
      <c r="BB735" s="128">
        <f t="shared" si="180"/>
        <v>10001.960797626358</v>
      </c>
      <c r="BC735" s="128">
        <f t="shared" si="180"/>
        <v>8820.9945579883552</v>
      </c>
      <c r="BD735" s="128">
        <f t="shared" si="180"/>
        <v>7533.0308756812046</v>
      </c>
      <c r="BE735" s="128">
        <f t="shared" si="180"/>
        <v>6429.5446359583648</v>
      </c>
      <c r="BF735" s="128">
        <f t="shared" si="180"/>
        <v>4565.8069952253463</v>
      </c>
      <c r="BG735" s="128">
        <f t="shared" si="180"/>
        <v>4658.3469274200925</v>
      </c>
      <c r="BH735" s="128">
        <f t="shared" si="180"/>
        <v>168868.68207723406</v>
      </c>
      <c r="BI735" s="128">
        <f t="shared" si="168"/>
        <v>26808.228413123688</v>
      </c>
      <c r="BJ735" s="128">
        <f t="shared" si="169"/>
        <v>26660.623528363467</v>
      </c>
      <c r="BK735" s="128">
        <f t="shared" si="170"/>
        <v>20989.108116594223</v>
      </c>
      <c r="BL735" s="128">
        <f t="shared" si="171"/>
        <v>103803.8621557775</v>
      </c>
      <c r="BM735" s="128">
        <f t="shared" si="172"/>
        <v>32007.723992273364</v>
      </c>
      <c r="BN735" s="128">
        <f t="shared" si="173"/>
        <v>23186.729434285007</v>
      </c>
    </row>
    <row r="736" spans="1:66">
      <c r="A736" s="132">
        <v>637</v>
      </c>
      <c r="B736" s="25" t="s">
        <v>36</v>
      </c>
      <c r="C736" s="128">
        <f t="shared" si="167"/>
        <v>166241.31021578787</v>
      </c>
      <c r="D736" s="128"/>
      <c r="E736" s="128"/>
      <c r="F736" s="128"/>
      <c r="G736" s="128"/>
      <c r="H736" s="128"/>
      <c r="I736" s="128"/>
      <c r="J736" s="128"/>
      <c r="K736" s="128"/>
      <c r="L736" s="128"/>
      <c r="M736" s="128"/>
      <c r="N736" s="128"/>
      <c r="O736" s="128"/>
      <c r="P736" s="128"/>
      <c r="Q736" s="128"/>
      <c r="R736" s="128"/>
      <c r="S736" s="128"/>
      <c r="T736" s="128"/>
      <c r="U736" s="128"/>
      <c r="V736" s="128"/>
      <c r="W736" s="128"/>
      <c r="X736" s="128"/>
      <c r="Y736" s="128"/>
      <c r="Z736" s="128"/>
      <c r="AA736" s="128"/>
      <c r="AB736" s="128"/>
      <c r="AC736" s="128"/>
      <c r="AD736" s="128"/>
      <c r="AE736" s="128"/>
      <c r="AF736" s="128"/>
      <c r="AG736" s="128"/>
      <c r="AH736" s="128"/>
      <c r="AI736" s="128"/>
      <c r="AJ736" s="128"/>
      <c r="AK736" s="128"/>
      <c r="AL736" s="128"/>
      <c r="AM736" s="128"/>
      <c r="AN736" s="128"/>
      <c r="AO736" s="128"/>
      <c r="AP736" s="128">
        <f t="shared" ref="AP736:BH739" si="181">AP636+$B$698/5*(AP1136-AP636)</f>
        <v>8446.5442283346219</v>
      </c>
      <c r="AQ736" s="128">
        <f t="shared" si="181"/>
        <v>8909.6615143762119</v>
      </c>
      <c r="AR736" s="128">
        <f t="shared" si="181"/>
        <v>9597.2167743749214</v>
      </c>
      <c r="AS736" s="128">
        <f t="shared" si="181"/>
        <v>10267.855159195949</v>
      </c>
      <c r="AT736" s="128">
        <f t="shared" si="181"/>
        <v>9985.7661080764792</v>
      </c>
      <c r="AU736" s="128">
        <f t="shared" si="181"/>
        <v>10192.912265974039</v>
      </c>
      <c r="AV736" s="128">
        <f t="shared" si="181"/>
        <v>10953.413426324892</v>
      </c>
      <c r="AW736" s="128">
        <f t="shared" si="181"/>
        <v>11812.458191640344</v>
      </c>
      <c r="AX736" s="128">
        <f t="shared" si="181"/>
        <v>11716.980447995804</v>
      </c>
      <c r="AY736" s="128">
        <f t="shared" si="181"/>
        <v>10968.205386718269</v>
      </c>
      <c r="AZ736" s="128">
        <f t="shared" si="181"/>
        <v>10491.002934543942</v>
      </c>
      <c r="BA736" s="128">
        <f t="shared" si="181"/>
        <v>10063.340956669666</v>
      </c>
      <c r="BB736" s="128">
        <f t="shared" si="181"/>
        <v>9761.4901239687497</v>
      </c>
      <c r="BC736" s="128">
        <f t="shared" si="181"/>
        <v>9052.4728607874113</v>
      </c>
      <c r="BD736" s="128">
        <f t="shared" si="181"/>
        <v>7929.4233284128304</v>
      </c>
      <c r="BE736" s="128">
        <f t="shared" si="181"/>
        <v>6873.6669620093489</v>
      </c>
      <c r="BF736" s="128">
        <f t="shared" si="181"/>
        <v>4720.7144055120534</v>
      </c>
      <c r="BG736" s="128">
        <f t="shared" si="181"/>
        <v>4498.1851408723314</v>
      </c>
      <c r="BH736" s="128">
        <f t="shared" si="181"/>
        <v>166241.31021578787</v>
      </c>
      <c r="BI736" s="128">
        <f t="shared" si="168"/>
        <v>26953.422517085753</v>
      </c>
      <c r="BJ736" s="128">
        <f t="shared" si="169"/>
        <v>26011.95133189738</v>
      </c>
      <c r="BK736" s="128">
        <f t="shared" si="170"/>
        <v>20253.621267272429</v>
      </c>
      <c r="BL736" s="128">
        <f t="shared" si="171"/>
        <v>100052.71190559055</v>
      </c>
      <c r="BM736" s="128">
        <f t="shared" si="172"/>
        <v>33074.462697593975</v>
      </c>
      <c r="BN736" s="128">
        <f t="shared" si="173"/>
        <v>24021.989836806562</v>
      </c>
    </row>
    <row r="737" spans="1:66">
      <c r="A737" s="132">
        <v>638</v>
      </c>
      <c r="B737" s="25" t="s">
        <v>37</v>
      </c>
      <c r="C737" s="128">
        <f t="shared" si="167"/>
        <v>80164.632421742674</v>
      </c>
      <c r="D737" s="128"/>
      <c r="E737" s="128"/>
      <c r="F737" s="128"/>
      <c r="G737" s="128"/>
      <c r="H737" s="128"/>
      <c r="I737" s="128"/>
      <c r="J737" s="128"/>
      <c r="K737" s="128"/>
      <c r="L737" s="128"/>
      <c r="M737" s="128"/>
      <c r="N737" s="128"/>
      <c r="O737" s="128"/>
      <c r="P737" s="128"/>
      <c r="Q737" s="128"/>
      <c r="R737" s="128"/>
      <c r="S737" s="128"/>
      <c r="T737" s="128"/>
      <c r="U737" s="128"/>
      <c r="V737" s="128"/>
      <c r="W737" s="128"/>
      <c r="X737" s="128"/>
      <c r="Y737" s="128"/>
      <c r="Z737" s="128"/>
      <c r="AA737" s="128"/>
      <c r="AB737" s="128"/>
      <c r="AC737" s="128"/>
      <c r="AD737" s="128"/>
      <c r="AE737" s="128"/>
      <c r="AF737" s="128"/>
      <c r="AG737" s="128"/>
      <c r="AH737" s="128"/>
      <c r="AI737" s="128"/>
      <c r="AJ737" s="128"/>
      <c r="AK737" s="128"/>
      <c r="AL737" s="128"/>
      <c r="AM737" s="128"/>
      <c r="AN737" s="128"/>
      <c r="AO737" s="128"/>
      <c r="AP737" s="128">
        <f t="shared" si="181"/>
        <v>4147.0037393704633</v>
      </c>
      <c r="AQ737" s="128">
        <f t="shared" si="181"/>
        <v>4239.3878066573416</v>
      </c>
      <c r="AR737" s="128">
        <f t="shared" si="181"/>
        <v>4531.7368211927987</v>
      </c>
      <c r="AS737" s="128">
        <f t="shared" si="181"/>
        <v>4710.6739665889017</v>
      </c>
      <c r="AT737" s="128">
        <f t="shared" si="181"/>
        <v>4524.7317002505379</v>
      </c>
      <c r="AU737" s="128">
        <f t="shared" si="181"/>
        <v>4463.6268411644651</v>
      </c>
      <c r="AV737" s="128">
        <f t="shared" si="181"/>
        <v>4973.9409585232743</v>
      </c>
      <c r="AW737" s="128">
        <f t="shared" si="181"/>
        <v>5033.082156998239</v>
      </c>
      <c r="AX737" s="128">
        <f t="shared" si="181"/>
        <v>4786.1028193159982</v>
      </c>
      <c r="AY737" s="128">
        <f t="shared" si="181"/>
        <v>4363.847519043632</v>
      </c>
      <c r="AZ737" s="128">
        <f t="shared" si="181"/>
        <v>4485.2301691882067</v>
      </c>
      <c r="BA737" s="128">
        <f t="shared" si="181"/>
        <v>4969.1170699303984</v>
      </c>
      <c r="BB737" s="128">
        <f t="shared" si="181"/>
        <v>5286.4019651999897</v>
      </c>
      <c r="BC737" s="128">
        <f t="shared" si="181"/>
        <v>5248.5994385505937</v>
      </c>
      <c r="BD737" s="128">
        <f t="shared" si="181"/>
        <v>4722.3220666216212</v>
      </c>
      <c r="BE737" s="128">
        <f t="shared" si="181"/>
        <v>4178.8409170460563</v>
      </c>
      <c r="BF737" s="128">
        <f t="shared" si="181"/>
        <v>2874.9465922787599</v>
      </c>
      <c r="BG737" s="128">
        <f t="shared" si="181"/>
        <v>2625.0398738213989</v>
      </c>
      <c r="BH737" s="128">
        <f t="shared" si="181"/>
        <v>80164.632421742674</v>
      </c>
      <c r="BI737" s="128">
        <f t="shared" si="168"/>
        <v>12918.128367220603</v>
      </c>
      <c r="BJ737" s="128">
        <f t="shared" si="169"/>
        <v>11954.44775955512</v>
      </c>
      <c r="BK737" s="128">
        <f t="shared" si="170"/>
        <v>9235.4056668394405</v>
      </c>
      <c r="BL737" s="128">
        <f t="shared" si="171"/>
        <v>44770.350786250303</v>
      </c>
      <c r="BM737" s="128">
        <f t="shared" si="172"/>
        <v>19649.748888318431</v>
      </c>
      <c r="BN737" s="128">
        <f t="shared" si="173"/>
        <v>14401.149449767836</v>
      </c>
    </row>
    <row r="738" spans="1:66">
      <c r="A738" s="132">
        <v>639</v>
      </c>
      <c r="B738" s="25" t="s">
        <v>38</v>
      </c>
      <c r="C738" s="128">
        <f t="shared" si="167"/>
        <v>7781.7610468202674</v>
      </c>
      <c r="D738" s="128"/>
      <c r="E738" s="128"/>
      <c r="F738" s="128"/>
      <c r="G738" s="128"/>
      <c r="H738" s="128"/>
      <c r="I738" s="128"/>
      <c r="J738" s="128"/>
      <c r="K738" s="128"/>
      <c r="L738" s="128"/>
      <c r="M738" s="128"/>
      <c r="N738" s="128"/>
      <c r="O738" s="128"/>
      <c r="P738" s="128"/>
      <c r="Q738" s="128"/>
      <c r="R738" s="128"/>
      <c r="S738" s="128"/>
      <c r="T738" s="128"/>
      <c r="U738" s="128"/>
      <c r="V738" s="128"/>
      <c r="W738" s="128"/>
      <c r="X738" s="128"/>
      <c r="Y738" s="128"/>
      <c r="Z738" s="128"/>
      <c r="AA738" s="128"/>
      <c r="AB738" s="128"/>
      <c r="AC738" s="128"/>
      <c r="AD738" s="128"/>
      <c r="AE738" s="128"/>
      <c r="AF738" s="128"/>
      <c r="AG738" s="128"/>
      <c r="AH738" s="128"/>
      <c r="AI738" s="128"/>
      <c r="AJ738" s="128"/>
      <c r="AK738" s="128"/>
      <c r="AL738" s="128"/>
      <c r="AM738" s="128"/>
      <c r="AN738" s="128"/>
      <c r="AO738" s="128"/>
      <c r="AP738" s="128">
        <f t="shared" si="181"/>
        <v>348.21382910744222</v>
      </c>
      <c r="AQ738" s="128">
        <f t="shared" si="181"/>
        <v>322.80601806286927</v>
      </c>
      <c r="AR738" s="128">
        <f t="shared" si="181"/>
        <v>401.04706268051427</v>
      </c>
      <c r="AS738" s="128">
        <f t="shared" si="181"/>
        <v>442.52632015359848</v>
      </c>
      <c r="AT738" s="128">
        <f t="shared" si="181"/>
        <v>266.29587250057557</v>
      </c>
      <c r="AU738" s="128">
        <f t="shared" si="181"/>
        <v>319.12770147477539</v>
      </c>
      <c r="AV738" s="128">
        <f t="shared" si="181"/>
        <v>332.03059727861745</v>
      </c>
      <c r="AW738" s="128">
        <f t="shared" si="181"/>
        <v>396.97102761130401</v>
      </c>
      <c r="AX738" s="128">
        <f t="shared" si="181"/>
        <v>391.42166055384928</v>
      </c>
      <c r="AY738" s="128">
        <f t="shared" si="181"/>
        <v>410.8403478020515</v>
      </c>
      <c r="AZ738" s="128">
        <f t="shared" si="181"/>
        <v>494.83708272223186</v>
      </c>
      <c r="BA738" s="128">
        <f t="shared" si="181"/>
        <v>601.42287727213647</v>
      </c>
      <c r="BB738" s="128">
        <f t="shared" si="181"/>
        <v>599.67659319331028</v>
      </c>
      <c r="BC738" s="128">
        <f t="shared" si="181"/>
        <v>721.77449918628008</v>
      </c>
      <c r="BD738" s="128">
        <f t="shared" si="181"/>
        <v>614.09332649861278</v>
      </c>
      <c r="BE738" s="128">
        <f t="shared" si="181"/>
        <v>514.87905884598501</v>
      </c>
      <c r="BF738" s="128">
        <f t="shared" si="181"/>
        <v>320.21466806312759</v>
      </c>
      <c r="BG738" s="128">
        <f t="shared" si="181"/>
        <v>283.58250381298586</v>
      </c>
      <c r="BH738" s="128">
        <f t="shared" si="181"/>
        <v>7781.7610468202674</v>
      </c>
      <c r="BI738" s="128">
        <f t="shared" si="168"/>
        <v>1072.0669098508258</v>
      </c>
      <c r="BJ738" s="128">
        <f t="shared" si="169"/>
        <v>949.45043026248254</v>
      </c>
      <c r="BK738" s="128">
        <f t="shared" si="170"/>
        <v>708.82219265417405</v>
      </c>
      <c r="BL738" s="128">
        <f t="shared" si="171"/>
        <v>3989.6342884702913</v>
      </c>
      <c r="BM738" s="128">
        <f t="shared" si="172"/>
        <v>2454.5440564069918</v>
      </c>
      <c r="BN738" s="128">
        <f t="shared" si="173"/>
        <v>1732.7695572207112</v>
      </c>
    </row>
    <row r="739" spans="1:66">
      <c r="A739" s="132">
        <v>640</v>
      </c>
      <c r="B739" s="25" t="s">
        <v>39</v>
      </c>
      <c r="C739" s="128">
        <f t="shared" si="167"/>
        <v>56138.909289248135</v>
      </c>
      <c r="D739" s="128"/>
      <c r="E739" s="128"/>
      <c r="F739" s="128"/>
      <c r="G739" s="128"/>
      <c r="H739" s="128"/>
      <c r="I739" s="128"/>
      <c r="J739" s="128"/>
      <c r="K739" s="128"/>
      <c r="L739" s="128"/>
      <c r="M739" s="128"/>
      <c r="N739" s="128"/>
      <c r="O739" s="128"/>
      <c r="P739" s="128"/>
      <c r="Q739" s="128"/>
      <c r="R739" s="128"/>
      <c r="S739" s="128"/>
      <c r="T739" s="128"/>
      <c r="U739" s="128"/>
      <c r="V739" s="128"/>
      <c r="W739" s="128"/>
      <c r="X739" s="128"/>
      <c r="Y739" s="128"/>
      <c r="Z739" s="128"/>
      <c r="AA739" s="128"/>
      <c r="AB739" s="128"/>
      <c r="AC739" s="128"/>
      <c r="AD739" s="128"/>
      <c r="AE739" s="128"/>
      <c r="AF739" s="128"/>
      <c r="AG739" s="128"/>
      <c r="AH739" s="128"/>
      <c r="AI739" s="128"/>
      <c r="AJ739" s="128"/>
      <c r="AK739" s="128"/>
      <c r="AL739" s="128"/>
      <c r="AM739" s="128"/>
      <c r="AN739" s="128"/>
      <c r="AO739" s="128"/>
      <c r="AP739" s="128">
        <f t="shared" si="181"/>
        <v>3032.4796337995513</v>
      </c>
      <c r="AQ739" s="128">
        <f t="shared" si="181"/>
        <v>3504.2205477075054</v>
      </c>
      <c r="AR739" s="128">
        <f t="shared" si="181"/>
        <v>3916.5282563357946</v>
      </c>
      <c r="AS739" s="128">
        <f t="shared" si="181"/>
        <v>3695.885127442989</v>
      </c>
      <c r="AT739" s="128">
        <f t="shared" si="181"/>
        <v>2651.4249065749582</v>
      </c>
      <c r="AU739" s="128">
        <f t="shared" si="181"/>
        <v>2198.2983254009418</v>
      </c>
      <c r="AV739" s="128">
        <f t="shared" si="181"/>
        <v>2767.4656116456172</v>
      </c>
      <c r="AW739" s="128">
        <f t="shared" si="181"/>
        <v>3459.7325238544586</v>
      </c>
      <c r="AX739" s="128">
        <f t="shared" si="181"/>
        <v>3822.7306015830582</v>
      </c>
      <c r="AY739" s="128">
        <f t="shared" si="181"/>
        <v>3744.6441634453604</v>
      </c>
      <c r="AZ739" s="128">
        <f t="shared" si="181"/>
        <v>3953.1136643504983</v>
      </c>
      <c r="BA739" s="128">
        <f t="shared" si="181"/>
        <v>3937.7218741444149</v>
      </c>
      <c r="BB739" s="128">
        <f t="shared" si="181"/>
        <v>3661.343917534286</v>
      </c>
      <c r="BC739" s="128">
        <f t="shared" si="181"/>
        <v>3358.4003611747262</v>
      </c>
      <c r="BD739" s="128">
        <f t="shared" si="181"/>
        <v>2846.428040755683</v>
      </c>
      <c r="BE739" s="128">
        <f t="shared" si="181"/>
        <v>2608.9819806284117</v>
      </c>
      <c r="BF739" s="128">
        <f t="shared" si="181"/>
        <v>1727.5829607210212</v>
      </c>
      <c r="BG739" s="128">
        <f t="shared" si="181"/>
        <v>1251.9267921488579</v>
      </c>
      <c r="BH739" s="128">
        <f t="shared" si="181"/>
        <v>56138.909289248135</v>
      </c>
      <c r="BI739" s="128">
        <f t="shared" si="168"/>
        <v>10453.22843784285</v>
      </c>
      <c r="BJ739" s="128">
        <f t="shared" si="169"/>
        <v>8697.2269878194238</v>
      </c>
      <c r="BK739" s="128">
        <f t="shared" si="170"/>
        <v>6347.3100340179471</v>
      </c>
      <c r="BL739" s="128">
        <f t="shared" si="171"/>
        <v>31674.82963951079</v>
      </c>
      <c r="BM739" s="128">
        <f t="shared" si="172"/>
        <v>11793.320135428699</v>
      </c>
      <c r="BN739" s="128">
        <f t="shared" si="173"/>
        <v>8434.9197742539727</v>
      </c>
    </row>
    <row r="740" spans="1:66">
      <c r="A740" s="132">
        <v>641</v>
      </c>
      <c r="B740" s="25" t="s">
        <v>40</v>
      </c>
      <c r="C740" s="128">
        <f t="shared" si="167"/>
        <v>133319.00985150255</v>
      </c>
      <c r="D740" s="128"/>
      <c r="E740" s="128"/>
      <c r="F740" s="128"/>
      <c r="G740" s="128"/>
      <c r="H740" s="128"/>
      <c r="I740" s="128"/>
      <c r="J740" s="128"/>
      <c r="K740" s="128"/>
      <c r="L740" s="128"/>
      <c r="M740" s="128"/>
      <c r="N740" s="128"/>
      <c r="O740" s="128"/>
      <c r="P740" s="128"/>
      <c r="Q740" s="128"/>
      <c r="R740" s="128"/>
      <c r="S740" s="128"/>
      <c r="T740" s="128"/>
      <c r="U740" s="128"/>
      <c r="V740" s="128"/>
      <c r="W740" s="128"/>
      <c r="X740" s="128"/>
      <c r="Y740" s="128"/>
      <c r="Z740" s="128"/>
      <c r="AA740" s="128"/>
      <c r="AB740" s="128"/>
      <c r="AC740" s="128"/>
      <c r="AD740" s="128"/>
      <c r="AE740" s="128"/>
      <c r="AF740" s="128"/>
      <c r="AG740" s="128"/>
      <c r="AH740" s="128"/>
      <c r="AI740" s="128"/>
      <c r="AJ740" s="128"/>
      <c r="AK740" s="128"/>
      <c r="AL740" s="128"/>
      <c r="AM740" s="128"/>
      <c r="AN740" s="128"/>
      <c r="AO740" s="128"/>
      <c r="AP740" s="128">
        <f t="shared" ref="AP740:BH744" si="182">AP640+$B$698/5*(AP1140-AP640)</f>
        <v>5741.1717937793055</v>
      </c>
      <c r="AQ740" s="128">
        <f t="shared" si="182"/>
        <v>7043.8857867353927</v>
      </c>
      <c r="AR740" s="128">
        <f t="shared" si="182"/>
        <v>8044.6219918391325</v>
      </c>
      <c r="AS740" s="128">
        <f t="shared" si="182"/>
        <v>9037.5343245384593</v>
      </c>
      <c r="AT740" s="128">
        <f t="shared" si="182"/>
        <v>8631.7302629979295</v>
      </c>
      <c r="AU740" s="128">
        <f t="shared" si="182"/>
        <v>7565.1622245331246</v>
      </c>
      <c r="AV740" s="128">
        <f t="shared" si="182"/>
        <v>7209.1727761483844</v>
      </c>
      <c r="AW740" s="128">
        <f t="shared" si="182"/>
        <v>8494.2456284117598</v>
      </c>
      <c r="AX740" s="128">
        <f t="shared" si="182"/>
        <v>9112.8894454741567</v>
      </c>
      <c r="AY740" s="128">
        <f t="shared" si="182"/>
        <v>8664.5886937376308</v>
      </c>
      <c r="AZ740" s="128">
        <f t="shared" si="182"/>
        <v>8254.4707305830507</v>
      </c>
      <c r="BA740" s="128">
        <f t="shared" si="182"/>
        <v>8412.2214230704394</v>
      </c>
      <c r="BB740" s="128">
        <f t="shared" si="182"/>
        <v>7926.6958431296043</v>
      </c>
      <c r="BC740" s="128">
        <f t="shared" si="182"/>
        <v>7058.5022294387863</v>
      </c>
      <c r="BD740" s="128">
        <f t="shared" si="182"/>
        <v>5949.7039215719724</v>
      </c>
      <c r="BE740" s="128">
        <f t="shared" si="182"/>
        <v>5837.3444665554571</v>
      </c>
      <c r="BF740" s="128">
        <f t="shared" si="182"/>
        <v>4858.5184961289442</v>
      </c>
      <c r="BG740" s="128">
        <f t="shared" si="182"/>
        <v>5476.5498128290083</v>
      </c>
      <c r="BH740" s="128">
        <f t="shared" si="182"/>
        <v>133319.00985150255</v>
      </c>
      <c r="BI740" s="128">
        <f t="shared" si="168"/>
        <v>20829.679572353831</v>
      </c>
      <c r="BJ740" s="128">
        <f t="shared" si="169"/>
        <v>22496.037782639869</v>
      </c>
      <c r="BK740" s="128">
        <f t="shared" si="170"/>
        <v>17669.264587536389</v>
      </c>
      <c r="BL740" s="128">
        <f t="shared" si="171"/>
        <v>77886.190757901481</v>
      </c>
      <c r="BM740" s="128">
        <f t="shared" si="172"/>
        <v>29180.61892652417</v>
      </c>
      <c r="BN740" s="128">
        <f t="shared" si="173"/>
        <v>22122.116697085385</v>
      </c>
    </row>
    <row r="741" spans="1:66">
      <c r="A741" s="132">
        <v>642</v>
      </c>
      <c r="B741" s="25" t="s">
        <v>41</v>
      </c>
      <c r="C741" s="128">
        <f t="shared" si="167"/>
        <v>11133.223171386549</v>
      </c>
      <c r="D741" s="128"/>
      <c r="E741" s="128"/>
      <c r="F741" s="128"/>
      <c r="G741" s="128"/>
      <c r="H741" s="128"/>
      <c r="I741" s="128"/>
      <c r="J741" s="128"/>
      <c r="K741" s="128"/>
      <c r="L741" s="128"/>
      <c r="M741" s="128"/>
      <c r="N741" s="128"/>
      <c r="O741" s="128"/>
      <c r="P741" s="128"/>
      <c r="Q741" s="128"/>
      <c r="R741" s="128"/>
      <c r="S741" s="128"/>
      <c r="T741" s="128"/>
      <c r="U741" s="128"/>
      <c r="V741" s="128"/>
      <c r="W741" s="128"/>
      <c r="X741" s="128"/>
      <c r="Y741" s="128"/>
      <c r="Z741" s="128"/>
      <c r="AA741" s="128"/>
      <c r="AB741" s="128"/>
      <c r="AC741" s="128"/>
      <c r="AD741" s="128"/>
      <c r="AE741" s="128"/>
      <c r="AF741" s="128"/>
      <c r="AG741" s="128"/>
      <c r="AH741" s="128"/>
      <c r="AI741" s="128"/>
      <c r="AJ741" s="128"/>
      <c r="AK741" s="128"/>
      <c r="AL741" s="128"/>
      <c r="AM741" s="128"/>
      <c r="AN741" s="128"/>
      <c r="AO741" s="128"/>
      <c r="AP741" s="128">
        <f t="shared" si="182"/>
        <v>493.26047181874776</v>
      </c>
      <c r="AQ741" s="128">
        <f t="shared" si="182"/>
        <v>486.69072911083691</v>
      </c>
      <c r="AR741" s="128">
        <f t="shared" si="182"/>
        <v>726.7482387313969</v>
      </c>
      <c r="AS741" s="128">
        <f t="shared" si="182"/>
        <v>720.29689534097724</v>
      </c>
      <c r="AT741" s="128">
        <f t="shared" si="182"/>
        <v>401.32663335724021</v>
      </c>
      <c r="AU741" s="128">
        <f t="shared" si="182"/>
        <v>411.58103016337895</v>
      </c>
      <c r="AV741" s="128">
        <f t="shared" si="182"/>
        <v>595.05274471762652</v>
      </c>
      <c r="AW741" s="128">
        <f t="shared" si="182"/>
        <v>545.54260246136107</v>
      </c>
      <c r="AX741" s="128">
        <f t="shared" si="182"/>
        <v>650.89932012416023</v>
      </c>
      <c r="AY741" s="128">
        <f t="shared" si="182"/>
        <v>659.98129695722798</v>
      </c>
      <c r="AZ741" s="128">
        <f t="shared" si="182"/>
        <v>632.24884549363037</v>
      </c>
      <c r="BA741" s="128">
        <f t="shared" si="182"/>
        <v>681.46316541934243</v>
      </c>
      <c r="BB741" s="128">
        <f t="shared" si="182"/>
        <v>848.9449745702791</v>
      </c>
      <c r="BC741" s="128">
        <f t="shared" si="182"/>
        <v>945.32417262906085</v>
      </c>
      <c r="BD741" s="128">
        <f t="shared" si="182"/>
        <v>879.09340603402404</v>
      </c>
      <c r="BE741" s="128">
        <f t="shared" si="182"/>
        <v>700.02166826356245</v>
      </c>
      <c r="BF741" s="128">
        <f t="shared" si="182"/>
        <v>429.47429379978269</v>
      </c>
      <c r="BG741" s="128">
        <f t="shared" si="182"/>
        <v>325.27268239391492</v>
      </c>
      <c r="BH741" s="128">
        <f t="shared" si="182"/>
        <v>11133.223171386549</v>
      </c>
      <c r="BI741" s="128">
        <f t="shared" si="168"/>
        <v>1706.6994396609816</v>
      </c>
      <c r="BJ741" s="128">
        <f t="shared" si="169"/>
        <v>1557.6724719370554</v>
      </c>
      <c r="BK741" s="128">
        <f t="shared" si="170"/>
        <v>1121.6235286982173</v>
      </c>
      <c r="BL741" s="128">
        <f t="shared" si="171"/>
        <v>5715.1593714006385</v>
      </c>
      <c r="BM741" s="128">
        <f t="shared" si="172"/>
        <v>3279.1862231203449</v>
      </c>
      <c r="BN741" s="128">
        <f t="shared" si="173"/>
        <v>2333.8620504912842</v>
      </c>
    </row>
    <row r="742" spans="1:66">
      <c r="A742" s="132">
        <v>643</v>
      </c>
      <c r="B742" s="25" t="s">
        <v>42</v>
      </c>
      <c r="C742" s="128">
        <f t="shared" si="167"/>
        <v>103076.63346185794</v>
      </c>
      <c r="D742" s="128"/>
      <c r="E742" s="128"/>
      <c r="F742" s="128"/>
      <c r="G742" s="128"/>
      <c r="H742" s="128"/>
      <c r="I742" s="128"/>
      <c r="J742" s="128"/>
      <c r="K742" s="128"/>
      <c r="L742" s="128"/>
      <c r="M742" s="128"/>
      <c r="N742" s="128"/>
      <c r="O742" s="128"/>
      <c r="P742" s="128"/>
      <c r="Q742" s="128"/>
      <c r="R742" s="128"/>
      <c r="S742" s="128"/>
      <c r="T742" s="128"/>
      <c r="U742" s="128"/>
      <c r="V742" s="128"/>
      <c r="W742" s="128"/>
      <c r="X742" s="128"/>
      <c r="Y742" s="128"/>
      <c r="Z742" s="128"/>
      <c r="AA742" s="128"/>
      <c r="AB742" s="128"/>
      <c r="AC742" s="128"/>
      <c r="AD742" s="128"/>
      <c r="AE742" s="128"/>
      <c r="AF742" s="128"/>
      <c r="AG742" s="128"/>
      <c r="AH742" s="128"/>
      <c r="AI742" s="128"/>
      <c r="AJ742" s="128"/>
      <c r="AK742" s="128"/>
      <c r="AL742" s="128"/>
      <c r="AM742" s="128"/>
      <c r="AN742" s="128"/>
      <c r="AO742" s="128"/>
      <c r="AP742" s="128">
        <f t="shared" si="182"/>
        <v>5639.2024923506415</v>
      </c>
      <c r="AQ742" s="128">
        <f t="shared" si="182"/>
        <v>4327.086117466878</v>
      </c>
      <c r="AR742" s="128">
        <f t="shared" si="182"/>
        <v>4215.7556225441376</v>
      </c>
      <c r="AS742" s="128">
        <f t="shared" si="182"/>
        <v>5210.989667868982</v>
      </c>
      <c r="AT742" s="128">
        <f t="shared" si="182"/>
        <v>7807.6454315834908</v>
      </c>
      <c r="AU742" s="128">
        <f t="shared" si="182"/>
        <v>10883.310823042635</v>
      </c>
      <c r="AV742" s="128">
        <f t="shared" si="182"/>
        <v>11649.518680834026</v>
      </c>
      <c r="AW742" s="128">
        <f t="shared" si="182"/>
        <v>11088.011408594659</v>
      </c>
      <c r="AX742" s="128">
        <f t="shared" si="182"/>
        <v>8962.9229794822677</v>
      </c>
      <c r="AY742" s="128">
        <f t="shared" si="182"/>
        <v>6747.7151443778976</v>
      </c>
      <c r="AZ742" s="128">
        <f t="shared" si="182"/>
        <v>5588.8733189021123</v>
      </c>
      <c r="BA742" s="128">
        <f t="shared" si="182"/>
        <v>4922.8493529024399</v>
      </c>
      <c r="BB742" s="128">
        <f t="shared" si="182"/>
        <v>4266.7692042034441</v>
      </c>
      <c r="BC742" s="128">
        <f t="shared" si="182"/>
        <v>3670.6772688121837</v>
      </c>
      <c r="BD742" s="128">
        <f t="shared" si="182"/>
        <v>2861.0305786663848</v>
      </c>
      <c r="BE742" s="128">
        <f t="shared" si="182"/>
        <v>2239.3301614741204</v>
      </c>
      <c r="BF742" s="128">
        <f t="shared" si="182"/>
        <v>1457.5917622487775</v>
      </c>
      <c r="BG742" s="128">
        <f t="shared" si="182"/>
        <v>1537.3534465028772</v>
      </c>
      <c r="BH742" s="128">
        <f t="shared" si="182"/>
        <v>103076.63346185794</v>
      </c>
      <c r="BI742" s="128">
        <f t="shared" si="168"/>
        <v>14182.044232361655</v>
      </c>
      <c r="BJ742" s="128">
        <f t="shared" si="169"/>
        <v>15548.088472978956</v>
      </c>
      <c r="BK742" s="128">
        <f t="shared" si="170"/>
        <v>13018.635099452473</v>
      </c>
      <c r="BL742" s="128">
        <f t="shared" si="171"/>
        <v>74002.012211070571</v>
      </c>
      <c r="BM742" s="128">
        <f t="shared" si="172"/>
        <v>11765.983217704343</v>
      </c>
      <c r="BN742" s="128">
        <f t="shared" si="173"/>
        <v>8095.3059488921599</v>
      </c>
    </row>
    <row r="743" spans="1:66">
      <c r="A743" s="132">
        <v>644</v>
      </c>
      <c r="B743" s="25" t="s">
        <v>43</v>
      </c>
      <c r="C743" s="128">
        <f t="shared" si="167"/>
        <v>122446.93161445271</v>
      </c>
      <c r="D743" s="128"/>
      <c r="E743" s="128"/>
      <c r="F743" s="128"/>
      <c r="G743" s="128"/>
      <c r="H743" s="128"/>
      <c r="I743" s="128"/>
      <c r="J743" s="128"/>
      <c r="K743" s="128"/>
      <c r="L743" s="128"/>
      <c r="M743" s="128"/>
      <c r="N743" s="128"/>
      <c r="O743" s="128"/>
      <c r="P743" s="128"/>
      <c r="Q743" s="128"/>
      <c r="R743" s="128"/>
      <c r="S743" s="128"/>
      <c r="T743" s="128"/>
      <c r="U743" s="128"/>
      <c r="V743" s="128"/>
      <c r="W743" s="128"/>
      <c r="X743" s="128"/>
      <c r="Y743" s="128"/>
      <c r="Z743" s="128"/>
      <c r="AA743" s="128"/>
      <c r="AB743" s="128"/>
      <c r="AC743" s="128"/>
      <c r="AD743" s="128"/>
      <c r="AE743" s="128"/>
      <c r="AF743" s="128"/>
      <c r="AG743" s="128"/>
      <c r="AH743" s="128"/>
      <c r="AI743" s="128"/>
      <c r="AJ743" s="128"/>
      <c r="AK743" s="128"/>
      <c r="AL743" s="128"/>
      <c r="AM743" s="128"/>
      <c r="AN743" s="128"/>
      <c r="AO743" s="128"/>
      <c r="AP743" s="128">
        <f t="shared" si="182"/>
        <v>7006.8204776709499</v>
      </c>
      <c r="AQ743" s="128">
        <f t="shared" si="182"/>
        <v>7109.516927604961</v>
      </c>
      <c r="AR743" s="128">
        <f t="shared" si="182"/>
        <v>7398.8934333513389</v>
      </c>
      <c r="AS743" s="128">
        <f t="shared" si="182"/>
        <v>7641.7598107795939</v>
      </c>
      <c r="AT743" s="128">
        <f t="shared" si="182"/>
        <v>7272.521464119236</v>
      </c>
      <c r="AU743" s="128">
        <f t="shared" si="182"/>
        <v>7546.9369678432085</v>
      </c>
      <c r="AV743" s="128">
        <f t="shared" si="182"/>
        <v>8507.7572382300859</v>
      </c>
      <c r="AW743" s="128">
        <f t="shared" si="182"/>
        <v>8814.7530580589955</v>
      </c>
      <c r="AX743" s="128">
        <f t="shared" si="182"/>
        <v>9089.1054230073623</v>
      </c>
      <c r="AY743" s="128">
        <f t="shared" si="182"/>
        <v>8089.4277610673116</v>
      </c>
      <c r="AZ743" s="128">
        <f t="shared" si="182"/>
        <v>7862.3878160759577</v>
      </c>
      <c r="BA743" s="128">
        <f t="shared" si="182"/>
        <v>7262.1104631277085</v>
      </c>
      <c r="BB743" s="128">
        <f t="shared" si="182"/>
        <v>6768.9446779560294</v>
      </c>
      <c r="BC743" s="128">
        <f t="shared" si="182"/>
        <v>6026.8477390197904</v>
      </c>
      <c r="BD743" s="128">
        <f t="shared" si="182"/>
        <v>5141.2805332109383</v>
      </c>
      <c r="BE743" s="128">
        <f t="shared" si="182"/>
        <v>4539.309870535265</v>
      </c>
      <c r="BF743" s="128">
        <f t="shared" si="182"/>
        <v>3255.9139632850056</v>
      </c>
      <c r="BG743" s="128">
        <f t="shared" si="182"/>
        <v>3112.6439895089557</v>
      </c>
      <c r="BH743" s="128">
        <f t="shared" si="182"/>
        <v>122446.93161445271</v>
      </c>
      <c r="BI743" s="128">
        <f t="shared" si="168"/>
        <v>21515.230838627249</v>
      </c>
      <c r="BJ743" s="128">
        <f t="shared" si="169"/>
        <v>19353.617334909632</v>
      </c>
      <c r="BK743" s="128">
        <f t="shared" si="170"/>
        <v>14914.281274898829</v>
      </c>
      <c r="BL743" s="128">
        <f t="shared" si="171"/>
        <v>74270.648793797722</v>
      </c>
      <c r="BM743" s="128">
        <f t="shared" si="172"/>
        <v>22075.996095559956</v>
      </c>
      <c r="BN743" s="128">
        <f t="shared" si="173"/>
        <v>16049.148356540163</v>
      </c>
    </row>
    <row r="744" spans="1:66">
      <c r="A744" s="132">
        <v>645</v>
      </c>
      <c r="B744" s="25" t="s">
        <v>44</v>
      </c>
      <c r="C744" s="128">
        <f t="shared" si="167"/>
        <v>196455.44331350346</v>
      </c>
      <c r="D744" s="128"/>
      <c r="E744" s="128"/>
      <c r="F744" s="128"/>
      <c r="G744" s="128"/>
      <c r="H744" s="128"/>
      <c r="I744" s="128"/>
      <c r="J744" s="128"/>
      <c r="K744" s="128"/>
      <c r="L744" s="128"/>
      <c r="M744" s="128"/>
      <c r="N744" s="128"/>
      <c r="O744" s="128"/>
      <c r="P744" s="128"/>
      <c r="Q744" s="128"/>
      <c r="R744" s="128"/>
      <c r="S744" s="128"/>
      <c r="T744" s="128"/>
      <c r="U744" s="128"/>
      <c r="V744" s="128"/>
      <c r="W744" s="128"/>
      <c r="X744" s="128"/>
      <c r="Y744" s="128"/>
      <c r="Z744" s="128"/>
      <c r="AA744" s="128"/>
      <c r="AB744" s="128"/>
      <c r="AC744" s="128"/>
      <c r="AD744" s="128"/>
      <c r="AE744" s="128"/>
      <c r="AF744" s="128"/>
      <c r="AG744" s="128"/>
      <c r="AH744" s="128"/>
      <c r="AI744" s="128"/>
      <c r="AJ744" s="128"/>
      <c r="AK744" s="128"/>
      <c r="AL744" s="128"/>
      <c r="AM744" s="128"/>
      <c r="AN744" s="128"/>
      <c r="AO744" s="128"/>
      <c r="AP744" s="128">
        <f t="shared" si="182"/>
        <v>6261.3893254325594</v>
      </c>
      <c r="AQ744" s="128">
        <f t="shared" si="182"/>
        <v>3223.7728571893567</v>
      </c>
      <c r="AR744" s="128">
        <f t="shared" si="182"/>
        <v>2760.8660699682855</v>
      </c>
      <c r="AS744" s="128">
        <f t="shared" si="182"/>
        <v>11737.250408277263</v>
      </c>
      <c r="AT744" s="128">
        <f t="shared" si="182"/>
        <v>32816.883919782624</v>
      </c>
      <c r="AU744" s="128">
        <f t="shared" si="182"/>
        <v>34634.100619954253</v>
      </c>
      <c r="AV744" s="128">
        <f t="shared" si="182"/>
        <v>29646.941591453058</v>
      </c>
      <c r="AW744" s="128">
        <f t="shared" si="182"/>
        <v>21561.266388257987</v>
      </c>
      <c r="AX744" s="128">
        <f t="shared" si="182"/>
        <v>14422.306212936233</v>
      </c>
      <c r="AY744" s="128">
        <f t="shared" si="182"/>
        <v>9143.4310451502351</v>
      </c>
      <c r="AZ744" s="128">
        <f t="shared" si="182"/>
        <v>6719.3489940635945</v>
      </c>
      <c r="BA744" s="128">
        <f t="shared" si="182"/>
        <v>5634.6316242541752</v>
      </c>
      <c r="BB744" s="128">
        <f t="shared" si="182"/>
        <v>4719.1103831070432</v>
      </c>
      <c r="BC744" s="128">
        <f t="shared" si="182"/>
        <v>3825.673531741957</v>
      </c>
      <c r="BD744" s="128">
        <f t="shared" si="182"/>
        <v>3245.3156248433575</v>
      </c>
      <c r="BE744" s="128">
        <f t="shared" si="182"/>
        <v>2824.5067850516239</v>
      </c>
      <c r="BF744" s="128">
        <f t="shared" si="182"/>
        <v>1777.8123813780849</v>
      </c>
      <c r="BG744" s="128">
        <f t="shared" si="182"/>
        <v>1500.8355506616995</v>
      </c>
      <c r="BH744" s="128">
        <f t="shared" si="182"/>
        <v>196455.44331350346</v>
      </c>
      <c r="BI744" s="128">
        <f t="shared" si="168"/>
        <v>12246.028252590202</v>
      </c>
      <c r="BJ744" s="128">
        <f t="shared" si="169"/>
        <v>46210.653970040861</v>
      </c>
      <c r="BK744" s="128">
        <f t="shared" si="170"/>
        <v>44554.134328059889</v>
      </c>
      <c r="BL744" s="128">
        <f t="shared" si="171"/>
        <v>163992.92094227008</v>
      </c>
      <c r="BM744" s="128">
        <f t="shared" si="172"/>
        <v>13174.143873676721</v>
      </c>
      <c r="BN744" s="128">
        <f t="shared" si="173"/>
        <v>9348.4703419347661</v>
      </c>
    </row>
    <row r="745" spans="1:66">
      <c r="A745" s="132">
        <v>646</v>
      </c>
      <c r="B745" s="25" t="s">
        <v>45</v>
      </c>
      <c r="C745" s="128">
        <f t="shared" si="167"/>
        <v>253448.61975955026</v>
      </c>
      <c r="D745" s="128"/>
      <c r="E745" s="128"/>
      <c r="F745" s="128"/>
      <c r="G745" s="128"/>
      <c r="H745" s="128"/>
      <c r="I745" s="128"/>
      <c r="J745" s="128"/>
      <c r="K745" s="128"/>
      <c r="L745" s="128"/>
      <c r="M745" s="128"/>
      <c r="N745" s="128"/>
      <c r="O745" s="128"/>
      <c r="P745" s="128"/>
      <c r="Q745" s="128"/>
      <c r="R745" s="128"/>
      <c r="S745" s="128"/>
      <c r="T745" s="128"/>
      <c r="U745" s="128"/>
      <c r="V745" s="128"/>
      <c r="W745" s="128"/>
      <c r="X745" s="128"/>
      <c r="Y745" s="128"/>
      <c r="Z745" s="128"/>
      <c r="AA745" s="128"/>
      <c r="AB745" s="128"/>
      <c r="AC745" s="128"/>
      <c r="AD745" s="128"/>
      <c r="AE745" s="128"/>
      <c r="AF745" s="128"/>
      <c r="AG745" s="128"/>
      <c r="AH745" s="128"/>
      <c r="AI745" s="128"/>
      <c r="AJ745" s="128"/>
      <c r="AK745" s="128"/>
      <c r="AL745" s="128"/>
      <c r="AM745" s="128"/>
      <c r="AN745" s="128"/>
      <c r="AO745" s="128"/>
      <c r="AP745" s="128">
        <f t="shared" ref="AP745:BH748" si="183">AP645+$B$698/5*(AP1145-AP645)</f>
        <v>18813.866558747151</v>
      </c>
      <c r="AQ745" s="128">
        <f t="shared" si="183"/>
        <v>19771.137477655186</v>
      </c>
      <c r="AR745" s="128">
        <f t="shared" si="183"/>
        <v>19124.946079488032</v>
      </c>
      <c r="AS745" s="128">
        <f t="shared" si="183"/>
        <v>18148.818368085726</v>
      </c>
      <c r="AT745" s="128">
        <f t="shared" si="183"/>
        <v>17246.218318941981</v>
      </c>
      <c r="AU745" s="128">
        <f t="shared" si="183"/>
        <v>19279.79499589403</v>
      </c>
      <c r="AV745" s="128">
        <f t="shared" si="183"/>
        <v>20960.213160768024</v>
      </c>
      <c r="AW745" s="128">
        <f t="shared" si="183"/>
        <v>21300.383429907171</v>
      </c>
      <c r="AX745" s="128">
        <f t="shared" si="183"/>
        <v>20367.633646425726</v>
      </c>
      <c r="AY745" s="128">
        <f t="shared" si="183"/>
        <v>17045.006877869062</v>
      </c>
      <c r="AZ745" s="128">
        <f t="shared" si="183"/>
        <v>14450.948497473137</v>
      </c>
      <c r="BA745" s="128">
        <f t="shared" si="183"/>
        <v>11785.233681066618</v>
      </c>
      <c r="BB745" s="128">
        <f t="shared" si="183"/>
        <v>9665.1693379904973</v>
      </c>
      <c r="BC745" s="128">
        <f t="shared" si="183"/>
        <v>8092.3093209883464</v>
      </c>
      <c r="BD745" s="128">
        <f t="shared" si="183"/>
        <v>6790.406258179788</v>
      </c>
      <c r="BE745" s="128">
        <f t="shared" si="183"/>
        <v>5087.6504260785478</v>
      </c>
      <c r="BF745" s="128">
        <f t="shared" si="183"/>
        <v>3148.630697996944</v>
      </c>
      <c r="BG745" s="128">
        <f t="shared" si="183"/>
        <v>2370.2526259942956</v>
      </c>
      <c r="BH745" s="128">
        <f t="shared" si="183"/>
        <v>253448.61975955026</v>
      </c>
      <c r="BI745" s="128">
        <f t="shared" si="168"/>
        <v>57709.950115890373</v>
      </c>
      <c r="BJ745" s="128">
        <f t="shared" si="169"/>
        <v>46870.004334720528</v>
      </c>
      <c r="BK745" s="128">
        <f t="shared" si="170"/>
        <v>35395.036687027707</v>
      </c>
      <c r="BL745" s="128">
        <f t="shared" si="171"/>
        <v>159360.12929357053</v>
      </c>
      <c r="BM745" s="128">
        <f t="shared" si="172"/>
        <v>25489.249329237922</v>
      </c>
      <c r="BN745" s="128">
        <f t="shared" si="173"/>
        <v>17396.940008249578</v>
      </c>
    </row>
    <row r="746" spans="1:66">
      <c r="A746" s="132">
        <v>647</v>
      </c>
      <c r="B746" s="25" t="s">
        <v>46</v>
      </c>
      <c r="C746" s="128">
        <f t="shared" si="167"/>
        <v>59185.829087578575</v>
      </c>
      <c r="D746" s="128"/>
      <c r="E746" s="128"/>
      <c r="F746" s="128"/>
      <c r="G746" s="128"/>
      <c r="H746" s="128"/>
      <c r="I746" s="128"/>
      <c r="J746" s="128"/>
      <c r="K746" s="128"/>
      <c r="L746" s="128"/>
      <c r="M746" s="128"/>
      <c r="N746" s="128"/>
      <c r="O746" s="128"/>
      <c r="P746" s="128"/>
      <c r="Q746" s="128"/>
      <c r="R746" s="128"/>
      <c r="S746" s="128"/>
      <c r="T746" s="128"/>
      <c r="U746" s="128"/>
      <c r="V746" s="128"/>
      <c r="W746" s="128"/>
      <c r="X746" s="128"/>
      <c r="Y746" s="128"/>
      <c r="Z746" s="128"/>
      <c r="AA746" s="128"/>
      <c r="AB746" s="128"/>
      <c r="AC746" s="128"/>
      <c r="AD746" s="128"/>
      <c r="AE746" s="128"/>
      <c r="AF746" s="128"/>
      <c r="AG746" s="128"/>
      <c r="AH746" s="128"/>
      <c r="AI746" s="128"/>
      <c r="AJ746" s="128"/>
      <c r="AK746" s="128"/>
      <c r="AL746" s="128"/>
      <c r="AM746" s="128"/>
      <c r="AN746" s="128"/>
      <c r="AO746" s="128"/>
      <c r="AP746" s="128">
        <f t="shared" si="183"/>
        <v>3487.5433076501608</v>
      </c>
      <c r="AQ746" s="128">
        <f t="shared" si="183"/>
        <v>3413.1485857056346</v>
      </c>
      <c r="AR746" s="128">
        <f t="shared" si="183"/>
        <v>3535.5161669070017</v>
      </c>
      <c r="AS746" s="128">
        <f t="shared" si="183"/>
        <v>3392.9394886430405</v>
      </c>
      <c r="AT746" s="128">
        <f t="shared" si="183"/>
        <v>2985.8033523227814</v>
      </c>
      <c r="AU746" s="128">
        <f t="shared" si="183"/>
        <v>3907.1951419433099</v>
      </c>
      <c r="AV746" s="128">
        <f t="shared" si="183"/>
        <v>4235.0823599339319</v>
      </c>
      <c r="AW746" s="128">
        <f t="shared" si="183"/>
        <v>4011.1397843974873</v>
      </c>
      <c r="AX746" s="128">
        <f t="shared" si="183"/>
        <v>3539.811695710785</v>
      </c>
      <c r="AY746" s="128">
        <f t="shared" si="183"/>
        <v>3285.7042129516835</v>
      </c>
      <c r="AZ746" s="128">
        <f t="shared" si="183"/>
        <v>3326.2965163638933</v>
      </c>
      <c r="BA746" s="128">
        <f t="shared" si="183"/>
        <v>3541.2881029137689</v>
      </c>
      <c r="BB746" s="128">
        <f t="shared" si="183"/>
        <v>3673.9487147553486</v>
      </c>
      <c r="BC746" s="128">
        <f t="shared" si="183"/>
        <v>3685.7543632080606</v>
      </c>
      <c r="BD746" s="128">
        <f t="shared" si="183"/>
        <v>3067.4962166787091</v>
      </c>
      <c r="BE746" s="128">
        <f t="shared" si="183"/>
        <v>2633.1724594920565</v>
      </c>
      <c r="BF746" s="128">
        <f t="shared" si="183"/>
        <v>1747.4418487029345</v>
      </c>
      <c r="BG746" s="128">
        <f t="shared" si="183"/>
        <v>1716.5467692979823</v>
      </c>
      <c r="BH746" s="128">
        <f t="shared" si="183"/>
        <v>59185.829087578575</v>
      </c>
      <c r="BI746" s="128">
        <f t="shared" si="168"/>
        <v>10436.208060262798</v>
      </c>
      <c r="BJ746" s="128">
        <f t="shared" si="169"/>
        <v>8500.0525411100243</v>
      </c>
      <c r="BK746" s="128">
        <f t="shared" si="170"/>
        <v>6378.7428409658223</v>
      </c>
      <c r="BL746" s="128">
        <f t="shared" si="171"/>
        <v>33863.445676750205</v>
      </c>
      <c r="BM746" s="128">
        <f t="shared" si="172"/>
        <v>12850.411657379742</v>
      </c>
      <c r="BN746" s="128">
        <f t="shared" si="173"/>
        <v>9164.6572941716822</v>
      </c>
    </row>
    <row r="747" spans="1:66">
      <c r="A747" s="132">
        <v>648</v>
      </c>
      <c r="B747" s="25" t="s">
        <v>47</v>
      </c>
      <c r="C747" s="128">
        <f t="shared" si="167"/>
        <v>70069.966391509399</v>
      </c>
      <c r="D747" s="128"/>
      <c r="E747" s="128"/>
      <c r="F747" s="128"/>
      <c r="G747" s="128"/>
      <c r="H747" s="128"/>
      <c r="I747" s="128"/>
      <c r="J747" s="128"/>
      <c r="K747" s="128"/>
      <c r="L747" s="128"/>
      <c r="M747" s="128"/>
      <c r="N747" s="128"/>
      <c r="O747" s="128"/>
      <c r="P747" s="128"/>
      <c r="Q747" s="128"/>
      <c r="R747" s="128"/>
      <c r="S747" s="128"/>
      <c r="T747" s="128"/>
      <c r="U747" s="128"/>
      <c r="V747" s="128"/>
      <c r="W747" s="128"/>
      <c r="X747" s="128"/>
      <c r="Y747" s="128"/>
      <c r="Z747" s="128"/>
      <c r="AA747" s="128"/>
      <c r="AB747" s="128"/>
      <c r="AC747" s="128"/>
      <c r="AD747" s="128"/>
      <c r="AE747" s="128"/>
      <c r="AF747" s="128"/>
      <c r="AG747" s="128"/>
      <c r="AH747" s="128"/>
      <c r="AI747" s="128"/>
      <c r="AJ747" s="128"/>
      <c r="AK747" s="128"/>
      <c r="AL747" s="128"/>
      <c r="AM747" s="128"/>
      <c r="AN747" s="128"/>
      <c r="AO747" s="128"/>
      <c r="AP747" s="128">
        <f t="shared" si="183"/>
        <v>5062.4645580452125</v>
      </c>
      <c r="AQ747" s="128">
        <f t="shared" si="183"/>
        <v>4995.1417702596464</v>
      </c>
      <c r="AR747" s="128">
        <f t="shared" si="183"/>
        <v>4520.9267418439995</v>
      </c>
      <c r="AS747" s="128">
        <f t="shared" si="183"/>
        <v>4413.2329882618851</v>
      </c>
      <c r="AT747" s="128">
        <f t="shared" si="183"/>
        <v>4798.1981309362873</v>
      </c>
      <c r="AU747" s="128">
        <f t="shared" si="183"/>
        <v>6096.7823592165978</v>
      </c>
      <c r="AV747" s="128">
        <f t="shared" si="183"/>
        <v>6394.5227180116826</v>
      </c>
      <c r="AW747" s="128">
        <f t="shared" si="183"/>
        <v>5839.9007081512163</v>
      </c>
      <c r="AX747" s="128">
        <f t="shared" si="183"/>
        <v>4836.4510024126421</v>
      </c>
      <c r="AY747" s="128">
        <f t="shared" si="183"/>
        <v>3816.4205312735276</v>
      </c>
      <c r="AZ747" s="128">
        <f t="shared" si="183"/>
        <v>3447.2707581686359</v>
      </c>
      <c r="BA747" s="128">
        <f t="shared" si="183"/>
        <v>3359.086342828487</v>
      </c>
      <c r="BB747" s="128">
        <f t="shared" si="183"/>
        <v>3193.2799457671067</v>
      </c>
      <c r="BC747" s="128">
        <f t="shared" si="183"/>
        <v>2917.5021806674822</v>
      </c>
      <c r="BD747" s="128">
        <f t="shared" si="183"/>
        <v>2331.4141776258512</v>
      </c>
      <c r="BE747" s="128">
        <f t="shared" si="183"/>
        <v>1817.9542557160034</v>
      </c>
      <c r="BF747" s="128">
        <f t="shared" si="183"/>
        <v>1274.4450898834539</v>
      </c>
      <c r="BG747" s="128">
        <f t="shared" si="183"/>
        <v>954.97213243967303</v>
      </c>
      <c r="BH747" s="128">
        <f t="shared" si="183"/>
        <v>70069.966391509399</v>
      </c>
      <c r="BI747" s="128">
        <f t="shared" si="168"/>
        <v>14578.533070148858</v>
      </c>
      <c r="BJ747" s="128">
        <f t="shared" si="169"/>
        <v>11923.987164304572</v>
      </c>
      <c r="BK747" s="128">
        <f t="shared" si="170"/>
        <v>9211.4311191981724</v>
      </c>
      <c r="BL747" s="128">
        <f t="shared" si="171"/>
        <v>43547.205692070936</v>
      </c>
      <c r="BM747" s="128">
        <f t="shared" si="172"/>
        <v>9296.2878363324617</v>
      </c>
      <c r="BN747" s="128">
        <f t="shared" si="173"/>
        <v>6378.7856556649822</v>
      </c>
    </row>
    <row r="748" spans="1:66">
      <c r="A748" s="132">
        <v>649</v>
      </c>
      <c r="B748" s="25" t="s">
        <v>48</v>
      </c>
      <c r="C748" s="128">
        <f t="shared" si="167"/>
        <v>31405.177645487252</v>
      </c>
      <c r="D748" s="128"/>
      <c r="E748" s="128"/>
      <c r="F748" s="128"/>
      <c r="G748" s="128"/>
      <c r="H748" s="128"/>
      <c r="I748" s="128"/>
      <c r="J748" s="128"/>
      <c r="K748" s="128"/>
      <c r="L748" s="128"/>
      <c r="M748" s="128"/>
      <c r="N748" s="128"/>
      <c r="O748" s="128"/>
      <c r="P748" s="128"/>
      <c r="Q748" s="128"/>
      <c r="R748" s="128"/>
      <c r="S748" s="128"/>
      <c r="T748" s="128"/>
      <c r="U748" s="128"/>
      <c r="V748" s="128"/>
      <c r="W748" s="128"/>
      <c r="X748" s="128"/>
      <c r="Y748" s="128"/>
      <c r="Z748" s="128"/>
      <c r="AA748" s="128"/>
      <c r="AB748" s="128"/>
      <c r="AC748" s="128"/>
      <c r="AD748" s="128"/>
      <c r="AE748" s="128"/>
      <c r="AF748" s="128"/>
      <c r="AG748" s="128"/>
      <c r="AH748" s="128"/>
      <c r="AI748" s="128"/>
      <c r="AJ748" s="128"/>
      <c r="AK748" s="128"/>
      <c r="AL748" s="128"/>
      <c r="AM748" s="128"/>
      <c r="AN748" s="128"/>
      <c r="AO748" s="128"/>
      <c r="AP748" s="128">
        <f t="shared" si="183"/>
        <v>1527.0931478120094</v>
      </c>
      <c r="AQ748" s="128">
        <f t="shared" si="183"/>
        <v>1566.3756687889152</v>
      </c>
      <c r="AR748" s="128">
        <f t="shared" si="183"/>
        <v>1698.1074565815486</v>
      </c>
      <c r="AS748" s="128">
        <f t="shared" si="183"/>
        <v>1704.5772655714788</v>
      </c>
      <c r="AT748" s="128">
        <f t="shared" si="183"/>
        <v>1392.5659181204801</v>
      </c>
      <c r="AU748" s="128">
        <f t="shared" si="183"/>
        <v>1598.6928464281048</v>
      </c>
      <c r="AV748" s="128">
        <f t="shared" si="183"/>
        <v>1638.7162722285409</v>
      </c>
      <c r="AW748" s="128">
        <f t="shared" si="183"/>
        <v>1629.9286161126743</v>
      </c>
      <c r="AX748" s="128">
        <f t="shared" si="183"/>
        <v>1535.8384995588003</v>
      </c>
      <c r="AY748" s="128">
        <f t="shared" si="183"/>
        <v>1567.1616969925224</v>
      </c>
      <c r="AZ748" s="128">
        <f t="shared" si="183"/>
        <v>1712.4987438738794</v>
      </c>
      <c r="BA748" s="128">
        <f t="shared" si="183"/>
        <v>2014.213513366672</v>
      </c>
      <c r="BB748" s="128">
        <f t="shared" si="183"/>
        <v>2301.9636039477623</v>
      </c>
      <c r="BC748" s="128">
        <f t="shared" si="183"/>
        <v>2445.7723285182337</v>
      </c>
      <c r="BD748" s="128">
        <f t="shared" si="183"/>
        <v>2269.4866717764162</v>
      </c>
      <c r="BE748" s="128">
        <f t="shared" si="183"/>
        <v>2049.9407393667148</v>
      </c>
      <c r="BF748" s="128">
        <f t="shared" si="183"/>
        <v>1437.2531195996721</v>
      </c>
      <c r="BG748" s="128">
        <f t="shared" si="183"/>
        <v>1314.9915368428249</v>
      </c>
      <c r="BH748" s="128">
        <f t="shared" si="183"/>
        <v>31405.177645487252</v>
      </c>
      <c r="BI748" s="128">
        <f t="shared" si="168"/>
        <v>4791.5762731824734</v>
      </c>
      <c r="BJ748" s="128">
        <f t="shared" si="169"/>
        <v>4116.0076576408883</v>
      </c>
      <c r="BK748" s="128">
        <f t="shared" si="170"/>
        <v>3097.1431836919592</v>
      </c>
      <c r="BL748" s="128">
        <f t="shared" si="171"/>
        <v>16073.410616858027</v>
      </c>
      <c r="BM748" s="128">
        <f t="shared" si="172"/>
        <v>9517.4443961038614</v>
      </c>
      <c r="BN748" s="128">
        <f t="shared" si="173"/>
        <v>7071.6720675856286</v>
      </c>
    </row>
    <row r="749" spans="1:66">
      <c r="A749" s="132">
        <v>650</v>
      </c>
      <c r="B749" s="25" t="s">
        <v>49</v>
      </c>
      <c r="C749" s="128">
        <f t="shared" si="167"/>
        <v>210057.92775814852</v>
      </c>
      <c r="D749" s="128"/>
      <c r="E749" s="128"/>
      <c r="F749" s="128"/>
      <c r="G749" s="128"/>
      <c r="H749" s="128"/>
      <c r="I749" s="128"/>
      <c r="J749" s="128"/>
      <c r="K749" s="128"/>
      <c r="L749" s="128"/>
      <c r="M749" s="128"/>
      <c r="N749" s="128"/>
      <c r="O749" s="128"/>
      <c r="P749" s="128"/>
      <c r="Q749" s="128"/>
      <c r="R749" s="128"/>
      <c r="S749" s="128"/>
      <c r="T749" s="128"/>
      <c r="U749" s="128"/>
      <c r="V749" s="128"/>
      <c r="W749" s="128"/>
      <c r="X749" s="128"/>
      <c r="Y749" s="128"/>
      <c r="Z749" s="128"/>
      <c r="AA749" s="128"/>
      <c r="AB749" s="128"/>
      <c r="AC749" s="128"/>
      <c r="AD749" s="128"/>
      <c r="AE749" s="128"/>
      <c r="AF749" s="128"/>
      <c r="AG749" s="128"/>
      <c r="AH749" s="128"/>
      <c r="AI749" s="128"/>
      <c r="AJ749" s="128"/>
      <c r="AK749" s="128"/>
      <c r="AL749" s="128"/>
      <c r="AM749" s="128"/>
      <c r="AN749" s="128"/>
      <c r="AO749" s="128"/>
      <c r="AP749" s="128">
        <f t="shared" ref="AP749:BH753" si="184">AP649+$B$698/5*(AP1149-AP649)</f>
        <v>9564.4898538461712</v>
      </c>
      <c r="AQ749" s="128">
        <f t="shared" si="184"/>
        <v>10108.112745959388</v>
      </c>
      <c r="AR749" s="128">
        <f t="shared" si="184"/>
        <v>11602.202521629686</v>
      </c>
      <c r="AS749" s="128">
        <f t="shared" si="184"/>
        <v>15409.279917099022</v>
      </c>
      <c r="AT749" s="128">
        <f t="shared" si="184"/>
        <v>20815.197980117835</v>
      </c>
      <c r="AU749" s="128">
        <f t="shared" si="184"/>
        <v>16050.436793591643</v>
      </c>
      <c r="AV749" s="128">
        <f t="shared" si="184"/>
        <v>15579.501027635568</v>
      </c>
      <c r="AW749" s="128">
        <f t="shared" si="184"/>
        <v>15228.585091544246</v>
      </c>
      <c r="AX749" s="128">
        <f t="shared" si="184"/>
        <v>14858.248818184891</v>
      </c>
      <c r="AY749" s="128">
        <f t="shared" si="184"/>
        <v>13177.327603545898</v>
      </c>
      <c r="AZ749" s="128">
        <f t="shared" si="184"/>
        <v>11942.490376844953</v>
      </c>
      <c r="BA749" s="128">
        <f t="shared" si="184"/>
        <v>11080.810248420717</v>
      </c>
      <c r="BB749" s="128">
        <f t="shared" si="184"/>
        <v>9967.6004563473543</v>
      </c>
      <c r="BC749" s="128">
        <f t="shared" si="184"/>
        <v>8677.8880861505331</v>
      </c>
      <c r="BD749" s="128">
        <f t="shared" si="184"/>
        <v>7438.7137967775097</v>
      </c>
      <c r="BE749" s="128">
        <f t="shared" si="184"/>
        <v>6754.8763074801136</v>
      </c>
      <c r="BF749" s="128">
        <f t="shared" si="184"/>
        <v>5365.6377337687627</v>
      </c>
      <c r="BG749" s="128">
        <f t="shared" si="184"/>
        <v>6436.5283992042223</v>
      </c>
      <c r="BH749" s="128">
        <f t="shared" si="184"/>
        <v>210057.92775814852</v>
      </c>
      <c r="BI749" s="128">
        <f t="shared" si="168"/>
        <v>31274.805121435245</v>
      </c>
      <c r="BJ749" s="128">
        <f t="shared" si="169"/>
        <v>43185.799410194668</v>
      </c>
      <c r="BK749" s="128">
        <f t="shared" si="170"/>
        <v>36224.477897216857</v>
      </c>
      <c r="BL749" s="128">
        <f t="shared" si="171"/>
        <v>134863.91036307273</v>
      </c>
      <c r="BM749" s="128">
        <f t="shared" si="172"/>
        <v>34673.644323381144</v>
      </c>
      <c r="BN749" s="128">
        <f t="shared" si="173"/>
        <v>25995.756237230606</v>
      </c>
    </row>
    <row r="750" spans="1:66">
      <c r="A750" s="132">
        <v>651</v>
      </c>
      <c r="B750" s="25" t="s">
        <v>50</v>
      </c>
      <c r="C750" s="128">
        <f t="shared" si="167"/>
        <v>133441.40837937189</v>
      </c>
      <c r="D750" s="128"/>
      <c r="E750" s="128"/>
      <c r="F750" s="128"/>
      <c r="G750" s="128"/>
      <c r="H750" s="128"/>
      <c r="I750" s="128"/>
      <c r="J750" s="128"/>
      <c r="K750" s="128"/>
      <c r="L750" s="128"/>
      <c r="M750" s="128"/>
      <c r="N750" s="128"/>
      <c r="O750" s="128"/>
      <c r="P750" s="128"/>
      <c r="Q750" s="128"/>
      <c r="R750" s="128"/>
      <c r="S750" s="128"/>
      <c r="T750" s="128"/>
      <c r="U750" s="128"/>
      <c r="V750" s="128"/>
      <c r="W750" s="128"/>
      <c r="X750" s="128"/>
      <c r="Y750" s="128"/>
      <c r="Z750" s="128"/>
      <c r="AA750" s="128"/>
      <c r="AB750" s="128"/>
      <c r="AC750" s="128"/>
      <c r="AD750" s="128"/>
      <c r="AE750" s="128"/>
      <c r="AF750" s="128"/>
      <c r="AG750" s="128"/>
      <c r="AH750" s="128"/>
      <c r="AI750" s="128"/>
      <c r="AJ750" s="128"/>
      <c r="AK750" s="128"/>
      <c r="AL750" s="128"/>
      <c r="AM750" s="128"/>
      <c r="AN750" s="128"/>
      <c r="AO750" s="128"/>
      <c r="AP750" s="128">
        <f t="shared" si="184"/>
        <v>6276.8667530001148</v>
      </c>
      <c r="AQ750" s="128">
        <f t="shared" si="184"/>
        <v>6218.812122547628</v>
      </c>
      <c r="AR750" s="128">
        <f t="shared" si="184"/>
        <v>6969.9754879300635</v>
      </c>
      <c r="AS750" s="128">
        <f t="shared" si="184"/>
        <v>7773.2247772107139</v>
      </c>
      <c r="AT750" s="128">
        <f t="shared" si="184"/>
        <v>8842.3132659942403</v>
      </c>
      <c r="AU750" s="128">
        <f t="shared" si="184"/>
        <v>10523.265519863577</v>
      </c>
      <c r="AV750" s="128">
        <f t="shared" si="184"/>
        <v>11009.775883313852</v>
      </c>
      <c r="AW750" s="128">
        <f t="shared" si="184"/>
        <v>10887.258251679945</v>
      </c>
      <c r="AX750" s="128">
        <f t="shared" si="184"/>
        <v>10171.347312219292</v>
      </c>
      <c r="AY750" s="128">
        <f t="shared" si="184"/>
        <v>8816.9278898918346</v>
      </c>
      <c r="AZ750" s="128">
        <f t="shared" si="184"/>
        <v>8257.5496636289754</v>
      </c>
      <c r="BA750" s="128">
        <f t="shared" si="184"/>
        <v>8026.8541009224728</v>
      </c>
      <c r="BB750" s="128">
        <f t="shared" si="184"/>
        <v>6991.2145398173416</v>
      </c>
      <c r="BC750" s="128">
        <f t="shared" si="184"/>
        <v>5910.3073876756125</v>
      </c>
      <c r="BD750" s="128">
        <f t="shared" si="184"/>
        <v>5067.6756291748616</v>
      </c>
      <c r="BE750" s="128">
        <f t="shared" si="184"/>
        <v>4563.7287112720078</v>
      </c>
      <c r="BF750" s="128">
        <f t="shared" si="184"/>
        <v>3323.1870566172079</v>
      </c>
      <c r="BG750" s="128">
        <f t="shared" si="184"/>
        <v>3811.1240266121235</v>
      </c>
      <c r="BH750" s="128">
        <f t="shared" si="184"/>
        <v>133441.40837937189</v>
      </c>
      <c r="BI750" s="128">
        <f t="shared" si="168"/>
        <v>19465.654363477806</v>
      </c>
      <c r="BJ750" s="128">
        <f t="shared" si="169"/>
        <v>20797.523335962993</v>
      </c>
      <c r="BK750" s="128">
        <f t="shared" si="170"/>
        <v>16615.538043204953</v>
      </c>
      <c r="BL750" s="128">
        <f t="shared" si="171"/>
        <v>86635.796338215805</v>
      </c>
      <c r="BM750" s="128">
        <f t="shared" si="172"/>
        <v>22676.022811351813</v>
      </c>
      <c r="BN750" s="128">
        <f t="shared" si="173"/>
        <v>16765.7154236762</v>
      </c>
    </row>
    <row r="751" spans="1:66">
      <c r="A751" s="132">
        <v>652</v>
      </c>
      <c r="B751" s="25" t="s">
        <v>51</v>
      </c>
      <c r="C751" s="128">
        <f t="shared" si="167"/>
        <v>44093.492976701273</v>
      </c>
      <c r="D751" s="128"/>
      <c r="E751" s="128"/>
      <c r="F751" s="128"/>
      <c r="G751" s="128"/>
      <c r="H751" s="128"/>
      <c r="I751" s="128"/>
      <c r="J751" s="128"/>
      <c r="K751" s="128"/>
      <c r="L751" s="128"/>
      <c r="M751" s="128"/>
      <c r="N751" s="128"/>
      <c r="O751" s="128"/>
      <c r="P751" s="128"/>
      <c r="Q751" s="128"/>
      <c r="R751" s="128"/>
      <c r="S751" s="128"/>
      <c r="T751" s="128"/>
      <c r="U751" s="128"/>
      <c r="V751" s="128"/>
      <c r="W751" s="128"/>
      <c r="X751" s="128"/>
      <c r="Y751" s="128"/>
      <c r="Z751" s="128"/>
      <c r="AA751" s="128"/>
      <c r="AB751" s="128"/>
      <c r="AC751" s="128"/>
      <c r="AD751" s="128"/>
      <c r="AE751" s="128"/>
      <c r="AF751" s="128"/>
      <c r="AG751" s="128"/>
      <c r="AH751" s="128"/>
      <c r="AI751" s="128"/>
      <c r="AJ751" s="128"/>
      <c r="AK751" s="128"/>
      <c r="AL751" s="128"/>
      <c r="AM751" s="128"/>
      <c r="AN751" s="128"/>
      <c r="AO751" s="128"/>
      <c r="AP751" s="128">
        <f t="shared" si="184"/>
        <v>2703.0316903880152</v>
      </c>
      <c r="AQ751" s="128">
        <f t="shared" si="184"/>
        <v>2924.6040595363102</v>
      </c>
      <c r="AR751" s="128">
        <f t="shared" si="184"/>
        <v>2953.8129078348784</v>
      </c>
      <c r="AS751" s="128">
        <f t="shared" si="184"/>
        <v>2836.3653866895606</v>
      </c>
      <c r="AT751" s="128">
        <f t="shared" si="184"/>
        <v>2109.9971781917266</v>
      </c>
      <c r="AU751" s="128">
        <f t="shared" si="184"/>
        <v>2368.5036088622405</v>
      </c>
      <c r="AV751" s="128">
        <f t="shared" si="184"/>
        <v>2927.1449610943182</v>
      </c>
      <c r="AW751" s="128">
        <f t="shared" si="184"/>
        <v>3235.6895265663898</v>
      </c>
      <c r="AX751" s="128">
        <f t="shared" si="184"/>
        <v>3170.4783701184219</v>
      </c>
      <c r="AY751" s="128">
        <f t="shared" si="184"/>
        <v>2821.3965486530569</v>
      </c>
      <c r="AZ751" s="128">
        <f t="shared" si="184"/>
        <v>2657.8363767175688</v>
      </c>
      <c r="BA751" s="128">
        <f t="shared" si="184"/>
        <v>2692.3252844054268</v>
      </c>
      <c r="BB751" s="128">
        <f t="shared" si="184"/>
        <v>2510.9613063781189</v>
      </c>
      <c r="BC751" s="128">
        <f t="shared" si="184"/>
        <v>2348.5284591997538</v>
      </c>
      <c r="BD751" s="128">
        <f t="shared" si="184"/>
        <v>2074.7529252145364</v>
      </c>
      <c r="BE751" s="128">
        <f t="shared" si="184"/>
        <v>1756.2056835591397</v>
      </c>
      <c r="BF751" s="128">
        <f t="shared" si="184"/>
        <v>1144.9452136506807</v>
      </c>
      <c r="BG751" s="128">
        <f t="shared" si="184"/>
        <v>856.91348964112422</v>
      </c>
      <c r="BH751" s="128">
        <f t="shared" si="184"/>
        <v>44093.492976701273</v>
      </c>
      <c r="BI751" s="128">
        <f t="shared" si="168"/>
        <v>8581.4486577592033</v>
      </c>
      <c r="BJ751" s="128">
        <f t="shared" si="169"/>
        <v>6718.6503095822136</v>
      </c>
      <c r="BK751" s="128">
        <f t="shared" si="170"/>
        <v>4946.3625648812867</v>
      </c>
      <c r="BL751" s="128">
        <f t="shared" si="171"/>
        <v>25628.879315663089</v>
      </c>
      <c r="BM751" s="128">
        <f t="shared" si="172"/>
        <v>8181.3457712652353</v>
      </c>
      <c r="BN751" s="128">
        <f t="shared" si="173"/>
        <v>5832.817312065481</v>
      </c>
    </row>
    <row r="752" spans="1:66">
      <c r="A752" s="132">
        <v>653</v>
      </c>
      <c r="B752" s="25" t="s">
        <v>52</v>
      </c>
      <c r="C752" s="128">
        <f t="shared" si="167"/>
        <v>192672.75069033884</v>
      </c>
      <c r="D752" s="128"/>
      <c r="E752" s="128"/>
      <c r="F752" s="128"/>
      <c r="G752" s="128"/>
      <c r="H752" s="128"/>
      <c r="I752" s="128"/>
      <c r="J752" s="128"/>
      <c r="K752" s="128"/>
      <c r="L752" s="128"/>
      <c r="M752" s="128"/>
      <c r="N752" s="128"/>
      <c r="O752" s="128"/>
      <c r="P752" s="128"/>
      <c r="Q752" s="128"/>
      <c r="R752" s="128"/>
      <c r="S752" s="128"/>
      <c r="T752" s="128"/>
      <c r="U752" s="128"/>
      <c r="V752" s="128"/>
      <c r="W752" s="128"/>
      <c r="X752" s="128"/>
      <c r="Y752" s="128"/>
      <c r="Z752" s="128"/>
      <c r="AA752" s="128"/>
      <c r="AB752" s="128"/>
      <c r="AC752" s="128"/>
      <c r="AD752" s="128"/>
      <c r="AE752" s="128"/>
      <c r="AF752" s="128"/>
      <c r="AG752" s="128"/>
      <c r="AH752" s="128"/>
      <c r="AI752" s="128"/>
      <c r="AJ752" s="128"/>
      <c r="AK752" s="128"/>
      <c r="AL752" s="128"/>
      <c r="AM752" s="128"/>
      <c r="AN752" s="128"/>
      <c r="AO752" s="128"/>
      <c r="AP752" s="128">
        <f t="shared" si="184"/>
        <v>10057.584154402504</v>
      </c>
      <c r="AQ752" s="128">
        <f t="shared" si="184"/>
        <v>8366.1946626889403</v>
      </c>
      <c r="AR752" s="128">
        <f t="shared" si="184"/>
        <v>8302.9075929175833</v>
      </c>
      <c r="AS752" s="128">
        <f t="shared" si="184"/>
        <v>9042.3937729181362</v>
      </c>
      <c r="AT752" s="128">
        <f t="shared" si="184"/>
        <v>13709.105999813106</v>
      </c>
      <c r="AU752" s="128">
        <f t="shared" si="184"/>
        <v>20181.612806737918</v>
      </c>
      <c r="AV752" s="128">
        <f t="shared" si="184"/>
        <v>21211.938948367908</v>
      </c>
      <c r="AW752" s="128">
        <f t="shared" si="184"/>
        <v>20431.61733576456</v>
      </c>
      <c r="AX752" s="128">
        <f t="shared" si="184"/>
        <v>16368.678694957722</v>
      </c>
      <c r="AY752" s="128">
        <f t="shared" si="184"/>
        <v>12280.456084071873</v>
      </c>
      <c r="AZ752" s="128">
        <f t="shared" si="184"/>
        <v>10127.00468630889</v>
      </c>
      <c r="BA752" s="128">
        <f t="shared" si="184"/>
        <v>9086.4788455989801</v>
      </c>
      <c r="BB752" s="128">
        <f t="shared" si="184"/>
        <v>8221.4448587387778</v>
      </c>
      <c r="BC752" s="128">
        <f t="shared" si="184"/>
        <v>6809.5242277070893</v>
      </c>
      <c r="BD752" s="128">
        <f t="shared" si="184"/>
        <v>5471.0034531873907</v>
      </c>
      <c r="BE752" s="128">
        <f t="shared" si="184"/>
        <v>4683.3107219709864</v>
      </c>
      <c r="BF752" s="128">
        <f t="shared" si="184"/>
        <v>3521.216513042551</v>
      </c>
      <c r="BG752" s="128">
        <f t="shared" si="184"/>
        <v>4800.2773311439232</v>
      </c>
      <c r="BH752" s="128">
        <f t="shared" si="184"/>
        <v>192672.75069033884</v>
      </c>
      <c r="BI752" s="128">
        <f t="shared" si="168"/>
        <v>26726.686410009024</v>
      </c>
      <c r="BJ752" s="128">
        <f t="shared" si="169"/>
        <v>27733.244328481793</v>
      </c>
      <c r="BK752" s="128">
        <f t="shared" si="170"/>
        <v>22751.499772731244</v>
      </c>
      <c r="BL752" s="128">
        <f t="shared" si="171"/>
        <v>135235.295769527</v>
      </c>
      <c r="BM752" s="128">
        <f t="shared" si="172"/>
        <v>25285.332247051942</v>
      </c>
      <c r="BN752" s="128">
        <f t="shared" si="173"/>
        <v>18475.808019344851</v>
      </c>
    </row>
    <row r="753" spans="1:66">
      <c r="A753" s="132">
        <v>654</v>
      </c>
      <c r="B753" s="25" t="s">
        <v>53</v>
      </c>
      <c r="C753" s="128">
        <f t="shared" si="167"/>
        <v>175869.36292706279</v>
      </c>
      <c r="D753" s="128"/>
      <c r="E753" s="128"/>
      <c r="F753" s="128"/>
      <c r="G753" s="128"/>
      <c r="H753" s="128"/>
      <c r="I753" s="128"/>
      <c r="J753" s="128"/>
      <c r="K753" s="128"/>
      <c r="L753" s="128"/>
      <c r="M753" s="128"/>
      <c r="N753" s="128"/>
      <c r="O753" s="128"/>
      <c r="P753" s="128"/>
      <c r="Q753" s="128"/>
      <c r="R753" s="128"/>
      <c r="S753" s="128"/>
      <c r="T753" s="128"/>
      <c r="U753" s="128"/>
      <c r="V753" s="128"/>
      <c r="W753" s="128"/>
      <c r="X753" s="128"/>
      <c r="Y753" s="128"/>
      <c r="Z753" s="128"/>
      <c r="AA753" s="128"/>
      <c r="AB753" s="128"/>
      <c r="AC753" s="128"/>
      <c r="AD753" s="128"/>
      <c r="AE753" s="128"/>
      <c r="AF753" s="128"/>
      <c r="AG753" s="128"/>
      <c r="AH753" s="128"/>
      <c r="AI753" s="128"/>
      <c r="AJ753" s="128"/>
      <c r="AK753" s="128"/>
      <c r="AL753" s="128"/>
      <c r="AM753" s="128"/>
      <c r="AN753" s="128"/>
      <c r="AO753" s="128"/>
      <c r="AP753" s="128">
        <f t="shared" si="184"/>
        <v>7639.4812841682433</v>
      </c>
      <c r="AQ753" s="128">
        <f t="shared" si="184"/>
        <v>8980.0087089316166</v>
      </c>
      <c r="AR753" s="128">
        <f t="shared" si="184"/>
        <v>9525.6162878559608</v>
      </c>
      <c r="AS753" s="128">
        <f t="shared" si="184"/>
        <v>10422.655512946514</v>
      </c>
      <c r="AT753" s="128">
        <f t="shared" si="184"/>
        <v>8797.4192642024173</v>
      </c>
      <c r="AU753" s="128">
        <f t="shared" si="184"/>
        <v>7673.8286307348153</v>
      </c>
      <c r="AV753" s="128">
        <f t="shared" si="184"/>
        <v>8092.3792412988314</v>
      </c>
      <c r="AW753" s="128">
        <f t="shared" si="184"/>
        <v>9364.1632842613581</v>
      </c>
      <c r="AX753" s="128">
        <f t="shared" si="184"/>
        <v>9858.9991792635028</v>
      </c>
      <c r="AY753" s="128">
        <f t="shared" si="184"/>
        <v>9740.9873503081108</v>
      </c>
      <c r="AZ753" s="128">
        <f t="shared" si="184"/>
        <v>10984.599220110333</v>
      </c>
      <c r="BA753" s="128">
        <f t="shared" si="184"/>
        <v>12116.069334150168</v>
      </c>
      <c r="BB753" s="128">
        <f t="shared" si="184"/>
        <v>12438.243338915523</v>
      </c>
      <c r="BC753" s="128">
        <f t="shared" si="184"/>
        <v>12706.140970521448</v>
      </c>
      <c r="BD753" s="128">
        <f t="shared" si="184"/>
        <v>11798.581353764839</v>
      </c>
      <c r="BE753" s="128">
        <f t="shared" si="184"/>
        <v>10696.480821953348</v>
      </c>
      <c r="BF753" s="128">
        <f t="shared" ref="AP753:BH757" si="185">BF653+$B$698/5*(BF1153-BF653)</f>
        <v>7967.0450966557519</v>
      </c>
      <c r="BG753" s="128">
        <f t="shared" si="185"/>
        <v>7066.66404701998</v>
      </c>
      <c r="BH753" s="128">
        <f t="shared" si="185"/>
        <v>175869.36292706279</v>
      </c>
      <c r="BI753" s="128">
        <f t="shared" si="168"/>
        <v>26145.106280955821</v>
      </c>
      <c r="BJ753" s="128">
        <f t="shared" si="169"/>
        <v>24935.44454986251</v>
      </c>
      <c r="BK753" s="128">
        <f t="shared" si="170"/>
        <v>19220.074777148933</v>
      </c>
      <c r="BL753" s="128">
        <f t="shared" si="171"/>
        <v>93235.75104842367</v>
      </c>
      <c r="BM753" s="128">
        <f t="shared" si="172"/>
        <v>50234.912289915374</v>
      </c>
      <c r="BN753" s="128">
        <f t="shared" si="173"/>
        <v>37528.77131939392</v>
      </c>
    </row>
    <row r="754" spans="1:66">
      <c r="A754" s="132">
        <v>655</v>
      </c>
      <c r="B754" s="25" t="s">
        <v>54</v>
      </c>
      <c r="C754" s="128">
        <f t="shared" si="167"/>
        <v>21244.40680936725</v>
      </c>
      <c r="D754" s="128"/>
      <c r="E754" s="128"/>
      <c r="F754" s="128"/>
      <c r="G754" s="128"/>
      <c r="H754" s="128"/>
      <c r="I754" s="128"/>
      <c r="J754" s="128"/>
      <c r="K754" s="128"/>
      <c r="L754" s="128"/>
      <c r="M754" s="128"/>
      <c r="N754" s="128"/>
      <c r="O754" s="128"/>
      <c r="P754" s="128"/>
      <c r="Q754" s="128"/>
      <c r="R754" s="128"/>
      <c r="S754" s="128"/>
      <c r="T754" s="128"/>
      <c r="U754" s="128"/>
      <c r="V754" s="128"/>
      <c r="W754" s="128"/>
      <c r="X754" s="128"/>
      <c r="Y754" s="128"/>
      <c r="Z754" s="128"/>
      <c r="AA754" s="128"/>
      <c r="AB754" s="128"/>
      <c r="AC754" s="128"/>
      <c r="AD754" s="128"/>
      <c r="AE754" s="128"/>
      <c r="AF754" s="128"/>
      <c r="AG754" s="128"/>
      <c r="AH754" s="128"/>
      <c r="AI754" s="128"/>
      <c r="AJ754" s="128"/>
      <c r="AK754" s="128"/>
      <c r="AL754" s="128"/>
      <c r="AM754" s="128"/>
      <c r="AN754" s="128"/>
      <c r="AO754" s="128"/>
      <c r="AP754" s="128">
        <f t="shared" si="185"/>
        <v>821.7221089785088</v>
      </c>
      <c r="AQ754" s="128">
        <f t="shared" si="185"/>
        <v>965.75495138034853</v>
      </c>
      <c r="AR754" s="128">
        <f t="shared" si="185"/>
        <v>1003.7800629110581</v>
      </c>
      <c r="AS754" s="128">
        <f t="shared" si="185"/>
        <v>952.0680057798445</v>
      </c>
      <c r="AT754" s="128">
        <f t="shared" si="185"/>
        <v>670.8258363252919</v>
      </c>
      <c r="AU754" s="128">
        <f t="shared" si="185"/>
        <v>764.14843860939072</v>
      </c>
      <c r="AV754" s="128">
        <f t="shared" si="185"/>
        <v>1022.5420299044866</v>
      </c>
      <c r="AW754" s="128">
        <f t="shared" si="185"/>
        <v>1219.5430946506362</v>
      </c>
      <c r="AX754" s="128">
        <f t="shared" si="185"/>
        <v>1294.2152146298777</v>
      </c>
      <c r="AY754" s="128">
        <f t="shared" si="185"/>
        <v>1328.0928265256578</v>
      </c>
      <c r="AZ754" s="128">
        <f t="shared" si="185"/>
        <v>1432.5820291846355</v>
      </c>
      <c r="BA754" s="128">
        <f t="shared" si="185"/>
        <v>1549.8207831749887</v>
      </c>
      <c r="BB754" s="128">
        <f t="shared" si="185"/>
        <v>1694.0736213504133</v>
      </c>
      <c r="BC754" s="128">
        <f t="shared" si="185"/>
        <v>1744.9804687134617</v>
      </c>
      <c r="BD754" s="128">
        <f t="shared" si="185"/>
        <v>1671.1726956943708</v>
      </c>
      <c r="BE754" s="128">
        <f t="shared" si="185"/>
        <v>1397.2709027853655</v>
      </c>
      <c r="BF754" s="128">
        <f t="shared" si="185"/>
        <v>923.27456549257738</v>
      </c>
      <c r="BG754" s="128">
        <f t="shared" si="185"/>
        <v>788.53917327633667</v>
      </c>
      <c r="BH754" s="128">
        <f t="shared" si="185"/>
        <v>21244.40680936725</v>
      </c>
      <c r="BI754" s="128">
        <f t="shared" si="168"/>
        <v>2791.2571232699152</v>
      </c>
      <c r="BJ754" s="128">
        <f t="shared" si="169"/>
        <v>2225.1618798517711</v>
      </c>
      <c r="BK754" s="128">
        <f t="shared" si="170"/>
        <v>1622.8938421051364</v>
      </c>
      <c r="BL754" s="128">
        <f t="shared" si="171"/>
        <v>11356.671076667315</v>
      </c>
      <c r="BM754" s="128">
        <f t="shared" si="172"/>
        <v>6525.2378059621115</v>
      </c>
      <c r="BN754" s="128">
        <f t="shared" si="173"/>
        <v>4780.2573372486504</v>
      </c>
    </row>
    <row r="755" spans="1:66">
      <c r="A755" s="132">
        <v>656</v>
      </c>
      <c r="B755" s="25" t="s">
        <v>55</v>
      </c>
      <c r="C755" s="128">
        <f t="shared" si="167"/>
        <v>18042.69582380087</v>
      </c>
      <c r="D755" s="128"/>
      <c r="E755" s="128"/>
      <c r="F755" s="128"/>
      <c r="G755" s="128"/>
      <c r="H755" s="128"/>
      <c r="I755" s="128"/>
      <c r="J755" s="128"/>
      <c r="K755" s="128"/>
      <c r="L755" s="128"/>
      <c r="M755" s="128"/>
      <c r="N755" s="128"/>
      <c r="O755" s="128"/>
      <c r="P755" s="128"/>
      <c r="Q755" s="128"/>
      <c r="R755" s="128"/>
      <c r="S755" s="128"/>
      <c r="T755" s="128"/>
      <c r="U755" s="128"/>
      <c r="V755" s="128"/>
      <c r="W755" s="128"/>
      <c r="X755" s="128"/>
      <c r="Y755" s="128"/>
      <c r="Z755" s="128"/>
      <c r="AA755" s="128"/>
      <c r="AB755" s="128"/>
      <c r="AC755" s="128"/>
      <c r="AD755" s="128"/>
      <c r="AE755" s="128"/>
      <c r="AF755" s="128"/>
      <c r="AG755" s="128"/>
      <c r="AH755" s="128"/>
      <c r="AI755" s="128"/>
      <c r="AJ755" s="128"/>
      <c r="AK755" s="128"/>
      <c r="AL755" s="128"/>
      <c r="AM755" s="128"/>
      <c r="AN755" s="128"/>
      <c r="AO755" s="128"/>
      <c r="AP755" s="128">
        <f t="shared" si="185"/>
        <v>962.79521514229521</v>
      </c>
      <c r="AQ755" s="128">
        <f t="shared" si="185"/>
        <v>1041.1407976131691</v>
      </c>
      <c r="AR755" s="128">
        <f t="shared" si="185"/>
        <v>1140.9286756610898</v>
      </c>
      <c r="AS755" s="128">
        <f t="shared" si="185"/>
        <v>1114.1392738806953</v>
      </c>
      <c r="AT755" s="128">
        <f t="shared" si="185"/>
        <v>798.43258777327424</v>
      </c>
      <c r="AU755" s="128">
        <f t="shared" si="185"/>
        <v>868.46821134441768</v>
      </c>
      <c r="AV755" s="128">
        <f t="shared" si="185"/>
        <v>962.25654397100982</v>
      </c>
      <c r="AW755" s="128">
        <f t="shared" si="185"/>
        <v>1079.103401452928</v>
      </c>
      <c r="AX755" s="128">
        <f t="shared" si="185"/>
        <v>1078.6104251992485</v>
      </c>
      <c r="AY755" s="128">
        <f t="shared" si="185"/>
        <v>1009.4524986718886</v>
      </c>
      <c r="AZ755" s="128">
        <f t="shared" si="185"/>
        <v>1082.3878484950822</v>
      </c>
      <c r="BA755" s="128">
        <f t="shared" si="185"/>
        <v>1216.2192804538076</v>
      </c>
      <c r="BB755" s="128">
        <f t="shared" si="185"/>
        <v>1316.8674684395478</v>
      </c>
      <c r="BC755" s="128">
        <f t="shared" si="185"/>
        <v>1252.1498724943956</v>
      </c>
      <c r="BD755" s="128">
        <f t="shared" si="185"/>
        <v>1136.3764102046255</v>
      </c>
      <c r="BE755" s="128">
        <f t="shared" si="185"/>
        <v>944.04551079598514</v>
      </c>
      <c r="BF755" s="128">
        <f t="shared" si="185"/>
        <v>579.43909418225576</v>
      </c>
      <c r="BG755" s="128">
        <f t="shared" si="185"/>
        <v>459.88270802515598</v>
      </c>
      <c r="BH755" s="128">
        <f t="shared" si="185"/>
        <v>18042.69582380087</v>
      </c>
      <c r="BI755" s="128">
        <f t="shared" si="168"/>
        <v>3144.8646884165537</v>
      </c>
      <c r="BJ755" s="128">
        <f t="shared" si="169"/>
        <v>2597.1290670506232</v>
      </c>
      <c r="BK755" s="128">
        <f t="shared" si="170"/>
        <v>1912.5718616539696</v>
      </c>
      <c r="BL755" s="128">
        <f t="shared" si="171"/>
        <v>9857.4539753534827</v>
      </c>
      <c r="BM755" s="128">
        <f t="shared" si="172"/>
        <v>4371.8935957024178</v>
      </c>
      <c r="BN755" s="128">
        <f t="shared" si="173"/>
        <v>3119.7437232080219</v>
      </c>
    </row>
    <row r="756" spans="1:66">
      <c r="A756" s="132">
        <v>657</v>
      </c>
      <c r="B756" s="25" t="s">
        <v>56</v>
      </c>
      <c r="C756" s="128">
        <f t="shared" si="167"/>
        <v>15982.817744786233</v>
      </c>
      <c r="D756" s="128"/>
      <c r="E756" s="128"/>
      <c r="F756" s="128"/>
      <c r="G756" s="128"/>
      <c r="H756" s="128"/>
      <c r="I756" s="128"/>
      <c r="J756" s="128"/>
      <c r="K756" s="128"/>
      <c r="L756" s="128"/>
      <c r="M756" s="128"/>
      <c r="N756" s="128"/>
      <c r="O756" s="128"/>
      <c r="P756" s="128"/>
      <c r="Q756" s="128"/>
      <c r="R756" s="128"/>
      <c r="S756" s="128"/>
      <c r="T756" s="128"/>
      <c r="U756" s="128"/>
      <c r="V756" s="128"/>
      <c r="W756" s="128"/>
      <c r="X756" s="128"/>
      <c r="Y756" s="128"/>
      <c r="Z756" s="128"/>
      <c r="AA756" s="128"/>
      <c r="AB756" s="128"/>
      <c r="AC756" s="128"/>
      <c r="AD756" s="128"/>
      <c r="AE756" s="128"/>
      <c r="AF756" s="128"/>
      <c r="AG756" s="128"/>
      <c r="AH756" s="128"/>
      <c r="AI756" s="128"/>
      <c r="AJ756" s="128"/>
      <c r="AK756" s="128"/>
      <c r="AL756" s="128"/>
      <c r="AM756" s="128"/>
      <c r="AN756" s="128"/>
      <c r="AO756" s="128"/>
      <c r="AP756" s="128">
        <f t="shared" si="185"/>
        <v>597.94759124588256</v>
      </c>
      <c r="AQ756" s="128">
        <f t="shared" si="185"/>
        <v>693.20031034710121</v>
      </c>
      <c r="AR756" s="128">
        <f t="shared" si="185"/>
        <v>767.59403000989573</v>
      </c>
      <c r="AS756" s="128">
        <f t="shared" si="185"/>
        <v>801.56586408993007</v>
      </c>
      <c r="AT756" s="128">
        <f t="shared" si="185"/>
        <v>663.13013153425686</v>
      </c>
      <c r="AU756" s="128">
        <f t="shared" si="185"/>
        <v>689.10899828778656</v>
      </c>
      <c r="AV756" s="128">
        <f t="shared" si="185"/>
        <v>729.84944203534315</v>
      </c>
      <c r="AW756" s="128">
        <f t="shared" si="185"/>
        <v>830.05244493710688</v>
      </c>
      <c r="AX756" s="128">
        <f t="shared" si="185"/>
        <v>851.81840421930553</v>
      </c>
      <c r="AY756" s="128">
        <f t="shared" si="185"/>
        <v>808.89001458814221</v>
      </c>
      <c r="AZ756" s="128">
        <f t="shared" si="185"/>
        <v>991.43955153381626</v>
      </c>
      <c r="BA756" s="128">
        <f t="shared" si="185"/>
        <v>1264.1653312315541</v>
      </c>
      <c r="BB756" s="128">
        <f t="shared" si="185"/>
        <v>1397.6649229061177</v>
      </c>
      <c r="BC756" s="128">
        <f t="shared" si="185"/>
        <v>1465.6215128515419</v>
      </c>
      <c r="BD756" s="128">
        <f t="shared" si="185"/>
        <v>1225.344234474577</v>
      </c>
      <c r="BE756" s="128">
        <f t="shared" si="185"/>
        <v>1034.1406300759306</v>
      </c>
      <c r="BF756" s="128">
        <f t="shared" si="185"/>
        <v>686.74007112083405</v>
      </c>
      <c r="BG756" s="128">
        <f t="shared" si="185"/>
        <v>484.5442592971109</v>
      </c>
      <c r="BH756" s="128">
        <f t="shared" si="185"/>
        <v>15982.817744786233</v>
      </c>
      <c r="BI756" s="128">
        <f t="shared" si="168"/>
        <v>2058.7419316028795</v>
      </c>
      <c r="BJ756" s="128">
        <f t="shared" si="169"/>
        <v>1925.2524136301245</v>
      </c>
      <c r="BK756" s="128">
        <f t="shared" si="170"/>
        <v>1464.6959956241869</v>
      </c>
      <c r="BL756" s="128">
        <f t="shared" si="171"/>
        <v>8546.745586909401</v>
      </c>
      <c r="BM756" s="128">
        <f t="shared" si="172"/>
        <v>4896.3907078199945</v>
      </c>
      <c r="BN756" s="128">
        <f t="shared" si="173"/>
        <v>3430.7691949684527</v>
      </c>
    </row>
    <row r="757" spans="1:66">
      <c r="A757" s="132">
        <v>658</v>
      </c>
      <c r="B757" s="25" t="s">
        <v>57</v>
      </c>
      <c r="C757" s="128">
        <f t="shared" si="167"/>
        <v>64484.991447329048</v>
      </c>
      <c r="D757" s="128"/>
      <c r="E757" s="128"/>
      <c r="F757" s="128"/>
      <c r="G757" s="128"/>
      <c r="H757" s="128"/>
      <c r="I757" s="128"/>
      <c r="J757" s="128"/>
      <c r="K757" s="128"/>
      <c r="L757" s="128"/>
      <c r="M757" s="128"/>
      <c r="N757" s="128"/>
      <c r="O757" s="128"/>
      <c r="P757" s="128"/>
      <c r="Q757" s="128"/>
      <c r="R757" s="128"/>
      <c r="S757" s="128"/>
      <c r="T757" s="128"/>
      <c r="U757" s="128"/>
      <c r="V757" s="128"/>
      <c r="W757" s="128"/>
      <c r="X757" s="128"/>
      <c r="Y757" s="128"/>
      <c r="Z757" s="128"/>
      <c r="AA757" s="128"/>
      <c r="AB757" s="128"/>
      <c r="AC757" s="128"/>
      <c r="AD757" s="128"/>
      <c r="AE757" s="128"/>
      <c r="AF757" s="128"/>
      <c r="AG757" s="128"/>
      <c r="AH757" s="128"/>
      <c r="AI757" s="128"/>
      <c r="AJ757" s="128"/>
      <c r="AK757" s="128"/>
      <c r="AL757" s="128"/>
      <c r="AM757" s="128"/>
      <c r="AN757" s="128"/>
      <c r="AO757" s="128"/>
      <c r="AP757" s="128">
        <f t="shared" si="185"/>
        <v>2945.4193559637697</v>
      </c>
      <c r="AQ757" s="128">
        <f t="shared" si="185"/>
        <v>4035.9197483662192</v>
      </c>
      <c r="AR757" s="128">
        <f t="shared" si="185"/>
        <v>4328.1655021299803</v>
      </c>
      <c r="AS757" s="128">
        <f t="shared" si="185"/>
        <v>4802.6672084325091</v>
      </c>
      <c r="AT757" s="128">
        <f t="shared" si="185"/>
        <v>4030.8947723888296</v>
      </c>
      <c r="AU757" s="128">
        <f t="shared" si="185"/>
        <v>2638.526322405522</v>
      </c>
      <c r="AV757" s="128">
        <f t="shared" si="185"/>
        <v>2867.0302212953479</v>
      </c>
      <c r="AW757" s="128">
        <f t="shared" si="185"/>
        <v>3904.1261210343096</v>
      </c>
      <c r="AX757" s="128">
        <f t="shared" si="185"/>
        <v>4421.1593393684716</v>
      </c>
      <c r="AY757" s="128">
        <f t="shared" si="185"/>
        <v>4350.7374956596595</v>
      </c>
      <c r="AZ757" s="128">
        <f t="shared" si="185"/>
        <v>4603.1418838926002</v>
      </c>
      <c r="BA757" s="128">
        <f t="shared" si="185"/>
        <v>4472.6604858867622</v>
      </c>
      <c r="BB757" s="128">
        <f t="shared" si="185"/>
        <v>4096.2901865338617</v>
      </c>
      <c r="BC757" s="128">
        <f t="shared" si="185"/>
        <v>4002.7931338093686</v>
      </c>
      <c r="BD757" s="128">
        <f t="shared" si="185"/>
        <v>3418.6095796896511</v>
      </c>
      <c r="BE757" s="128">
        <f t="shared" si="185"/>
        <v>2697.9874345913404</v>
      </c>
      <c r="BF757" s="128">
        <f t="shared" si="185"/>
        <v>1703.9717232123585</v>
      </c>
      <c r="BG757" s="128">
        <f t="shared" si="185"/>
        <v>1164.8909326684802</v>
      </c>
      <c r="BH757" s="128">
        <f t="shared" si="185"/>
        <v>64484.991447329048</v>
      </c>
      <c r="BI757" s="128">
        <f t="shared" si="168"/>
        <v>11309.50460645997</v>
      </c>
      <c r="BJ757" s="128">
        <f t="shared" si="169"/>
        <v>11430.461282099326</v>
      </c>
      <c r="BK757" s="128">
        <f t="shared" si="170"/>
        <v>8833.5619808213378</v>
      </c>
      <c r="BL757" s="128">
        <f t="shared" si="171"/>
        <v>37305.633711838367</v>
      </c>
      <c r="BM757" s="128">
        <f t="shared" si="172"/>
        <v>12988.252803971198</v>
      </c>
      <c r="BN757" s="128">
        <f t="shared" si="173"/>
        <v>8985.4596701618302</v>
      </c>
    </row>
    <row r="758" spans="1:66">
      <c r="A758" s="132">
        <v>659</v>
      </c>
      <c r="B758" s="25" t="s">
        <v>58</v>
      </c>
      <c r="C758" s="128">
        <f t="shared" si="167"/>
        <v>11775.227833986311</v>
      </c>
      <c r="D758" s="128"/>
      <c r="E758" s="128"/>
      <c r="F758" s="128"/>
      <c r="G758" s="128"/>
      <c r="H758" s="128"/>
      <c r="I758" s="128"/>
      <c r="J758" s="128"/>
      <c r="K758" s="128"/>
      <c r="L758" s="128"/>
      <c r="M758" s="128"/>
      <c r="N758" s="128"/>
      <c r="O758" s="128"/>
      <c r="P758" s="128"/>
      <c r="Q758" s="128"/>
      <c r="R758" s="128"/>
      <c r="S758" s="128"/>
      <c r="T758" s="128"/>
      <c r="U758" s="128"/>
      <c r="V758" s="128"/>
      <c r="W758" s="128"/>
      <c r="X758" s="128"/>
      <c r="Y758" s="128"/>
      <c r="Z758" s="128"/>
      <c r="AA758" s="128"/>
      <c r="AB758" s="128"/>
      <c r="AC758" s="128"/>
      <c r="AD758" s="128"/>
      <c r="AE758" s="128"/>
      <c r="AF758" s="128"/>
      <c r="AG758" s="128"/>
      <c r="AH758" s="128"/>
      <c r="AI758" s="128"/>
      <c r="AJ758" s="128"/>
      <c r="AK758" s="128"/>
      <c r="AL758" s="128"/>
      <c r="AM758" s="128"/>
      <c r="AN758" s="128"/>
      <c r="AO758" s="128"/>
      <c r="AP758" s="128">
        <f t="shared" ref="AP758:BH762" si="186">AP658+$B$698/5*(AP1158-AP658)</f>
        <v>524.08504014587641</v>
      </c>
      <c r="AQ758" s="128">
        <f t="shared" si="186"/>
        <v>543.51309461901928</v>
      </c>
      <c r="AR758" s="128">
        <f t="shared" si="186"/>
        <v>571.05385654325084</v>
      </c>
      <c r="AS758" s="128">
        <f t="shared" si="186"/>
        <v>532.08015596878727</v>
      </c>
      <c r="AT758" s="128">
        <f t="shared" si="186"/>
        <v>400.21118267309959</v>
      </c>
      <c r="AU758" s="128">
        <f t="shared" si="186"/>
        <v>605.87466148114515</v>
      </c>
      <c r="AV758" s="128">
        <f t="shared" si="186"/>
        <v>674.53533914917773</v>
      </c>
      <c r="AW758" s="128">
        <f t="shared" si="186"/>
        <v>727.96658085192257</v>
      </c>
      <c r="AX758" s="128">
        <f t="shared" si="186"/>
        <v>614.63081410669395</v>
      </c>
      <c r="AY758" s="128">
        <f t="shared" si="186"/>
        <v>556.08253930561284</v>
      </c>
      <c r="AZ758" s="128">
        <f t="shared" si="186"/>
        <v>657.86664210832487</v>
      </c>
      <c r="BA758" s="128">
        <f t="shared" si="186"/>
        <v>819.97291185741881</v>
      </c>
      <c r="BB758" s="128">
        <f t="shared" si="186"/>
        <v>886.36481091491373</v>
      </c>
      <c r="BC758" s="128">
        <f t="shared" si="186"/>
        <v>930.49507799753496</v>
      </c>
      <c r="BD758" s="128">
        <f t="shared" si="186"/>
        <v>871.48206786067055</v>
      </c>
      <c r="BE758" s="128">
        <f t="shared" si="186"/>
        <v>789.58813580509832</v>
      </c>
      <c r="BF758" s="128">
        <f t="shared" si="186"/>
        <v>577.96433011315401</v>
      </c>
      <c r="BG758" s="128">
        <f t="shared" si="186"/>
        <v>491.46059248461029</v>
      </c>
      <c r="BH758" s="128">
        <f t="shared" si="186"/>
        <v>11775.227833986311</v>
      </c>
      <c r="BI758" s="128">
        <f t="shared" si="168"/>
        <v>1638.6519913081465</v>
      </c>
      <c r="BJ758" s="128">
        <f t="shared" si="169"/>
        <v>1274.9236525678373</v>
      </c>
      <c r="BK758" s="128">
        <f t="shared" si="170"/>
        <v>932.2913386418868</v>
      </c>
      <c r="BL758" s="128">
        <f t="shared" si="171"/>
        <v>6156.3375448358238</v>
      </c>
      <c r="BM758" s="128">
        <f t="shared" si="172"/>
        <v>3660.9902042610684</v>
      </c>
      <c r="BN758" s="128">
        <f t="shared" si="173"/>
        <v>2730.4951262635332</v>
      </c>
    </row>
    <row r="759" spans="1:66">
      <c r="A759" s="132">
        <v>660</v>
      </c>
      <c r="B759" s="25" t="s">
        <v>59</v>
      </c>
      <c r="C759" s="128">
        <f t="shared" si="167"/>
        <v>120872.12010785507</v>
      </c>
      <c r="D759" s="128"/>
      <c r="E759" s="128"/>
      <c r="F759" s="128"/>
      <c r="G759" s="128"/>
      <c r="H759" s="128"/>
      <c r="I759" s="128"/>
      <c r="J759" s="128"/>
      <c r="K759" s="128"/>
      <c r="L759" s="128"/>
      <c r="M759" s="128"/>
      <c r="N759" s="128"/>
      <c r="O759" s="128"/>
      <c r="P759" s="128"/>
      <c r="Q759" s="128"/>
      <c r="R759" s="128"/>
      <c r="S759" s="128"/>
      <c r="T759" s="128"/>
      <c r="U759" s="128"/>
      <c r="V759" s="128"/>
      <c r="W759" s="128"/>
      <c r="X759" s="128"/>
      <c r="Y759" s="128"/>
      <c r="Z759" s="128"/>
      <c r="AA759" s="128"/>
      <c r="AB759" s="128"/>
      <c r="AC759" s="128"/>
      <c r="AD759" s="128"/>
      <c r="AE759" s="128"/>
      <c r="AF759" s="128"/>
      <c r="AG759" s="128"/>
      <c r="AH759" s="128"/>
      <c r="AI759" s="128"/>
      <c r="AJ759" s="128"/>
      <c r="AK759" s="128"/>
      <c r="AL759" s="128"/>
      <c r="AM759" s="128"/>
      <c r="AN759" s="128"/>
      <c r="AO759" s="128"/>
      <c r="AP759" s="128">
        <f t="shared" si="186"/>
        <v>4283.1102775814397</v>
      </c>
      <c r="AQ759" s="128">
        <f t="shared" si="186"/>
        <v>3521.534486261226</v>
      </c>
      <c r="AR759" s="128">
        <f t="shared" si="186"/>
        <v>4149.2922675173504</v>
      </c>
      <c r="AS759" s="128">
        <f t="shared" si="186"/>
        <v>5314.9917518568545</v>
      </c>
      <c r="AT759" s="128">
        <f t="shared" si="186"/>
        <v>8004.863462700413</v>
      </c>
      <c r="AU759" s="128">
        <f t="shared" si="186"/>
        <v>13852.992864639757</v>
      </c>
      <c r="AV759" s="128">
        <f t="shared" si="186"/>
        <v>13897.821810445505</v>
      </c>
      <c r="AW759" s="128">
        <f t="shared" si="186"/>
        <v>11856.612610910081</v>
      </c>
      <c r="AX759" s="128">
        <f t="shared" si="186"/>
        <v>9464.3402410714607</v>
      </c>
      <c r="AY759" s="128">
        <f t="shared" si="186"/>
        <v>7649.4857976755575</v>
      </c>
      <c r="AZ759" s="128">
        <f t="shared" si="186"/>
        <v>7211.1482181121992</v>
      </c>
      <c r="BA759" s="128">
        <f t="shared" si="186"/>
        <v>7242.0027655580989</v>
      </c>
      <c r="BB759" s="128">
        <f t="shared" si="186"/>
        <v>6435.473088100136</v>
      </c>
      <c r="BC759" s="128">
        <f t="shared" si="186"/>
        <v>5452.7176908762785</v>
      </c>
      <c r="BD759" s="128">
        <f t="shared" si="186"/>
        <v>4347.5554251203739</v>
      </c>
      <c r="BE759" s="128">
        <f t="shared" si="186"/>
        <v>3803.7013409118758</v>
      </c>
      <c r="BF759" s="128">
        <f t="shared" si="186"/>
        <v>2464.2256571422367</v>
      </c>
      <c r="BG759" s="128">
        <f t="shared" si="186"/>
        <v>1920.2503513742149</v>
      </c>
      <c r="BH759" s="128">
        <f t="shared" si="186"/>
        <v>120872.12010785507</v>
      </c>
      <c r="BI759" s="128">
        <f t="shared" si="168"/>
        <v>11953.937031360016</v>
      </c>
      <c r="BJ759" s="128">
        <f t="shared" si="169"/>
        <v>15809.430575067679</v>
      </c>
      <c r="BK759" s="128">
        <f t="shared" si="170"/>
        <v>13319.855214557268</v>
      </c>
      <c r="BL759" s="128">
        <f t="shared" si="171"/>
        <v>87740.737559955945</v>
      </c>
      <c r="BM759" s="128">
        <f t="shared" si="172"/>
        <v>17988.450465424979</v>
      </c>
      <c r="BN759" s="128">
        <f t="shared" si="173"/>
        <v>12535.732774548702</v>
      </c>
    </row>
    <row r="760" spans="1:66">
      <c r="A760" s="132">
        <v>661</v>
      </c>
      <c r="B760" s="25" t="s">
        <v>60</v>
      </c>
      <c r="C760" s="128">
        <f t="shared" si="167"/>
        <v>7859.3349343180516</v>
      </c>
      <c r="D760" s="128"/>
      <c r="E760" s="128"/>
      <c r="F760" s="128"/>
      <c r="G760" s="128"/>
      <c r="H760" s="128"/>
      <c r="I760" s="128"/>
      <c r="J760" s="128"/>
      <c r="K760" s="128"/>
      <c r="L760" s="128"/>
      <c r="M760" s="128"/>
      <c r="N760" s="128"/>
      <c r="O760" s="128"/>
      <c r="P760" s="128"/>
      <c r="Q760" s="128"/>
      <c r="R760" s="128"/>
      <c r="S760" s="128"/>
      <c r="T760" s="128"/>
      <c r="U760" s="128"/>
      <c r="V760" s="128"/>
      <c r="W760" s="128"/>
      <c r="X760" s="128"/>
      <c r="Y760" s="128"/>
      <c r="Z760" s="128"/>
      <c r="AA760" s="128"/>
      <c r="AB760" s="128"/>
      <c r="AC760" s="128"/>
      <c r="AD760" s="128"/>
      <c r="AE760" s="128"/>
      <c r="AF760" s="128"/>
      <c r="AG760" s="128"/>
      <c r="AH760" s="128"/>
      <c r="AI760" s="128"/>
      <c r="AJ760" s="128"/>
      <c r="AK760" s="128"/>
      <c r="AL760" s="128"/>
      <c r="AM760" s="128"/>
      <c r="AN760" s="128"/>
      <c r="AO760" s="128"/>
      <c r="AP760" s="128">
        <f t="shared" si="186"/>
        <v>358.02626275839418</v>
      </c>
      <c r="AQ760" s="128">
        <f t="shared" si="186"/>
        <v>347.24612958864276</v>
      </c>
      <c r="AR760" s="128">
        <f t="shared" si="186"/>
        <v>387.40262387364373</v>
      </c>
      <c r="AS760" s="128">
        <f t="shared" si="186"/>
        <v>387.72909240729962</v>
      </c>
      <c r="AT760" s="128">
        <f t="shared" si="186"/>
        <v>346.9504785082417</v>
      </c>
      <c r="AU760" s="128">
        <f t="shared" si="186"/>
        <v>353.09800638193195</v>
      </c>
      <c r="AV760" s="128">
        <f t="shared" si="186"/>
        <v>360.83972576980761</v>
      </c>
      <c r="AW760" s="128">
        <f t="shared" si="186"/>
        <v>381.1499930149389</v>
      </c>
      <c r="AX760" s="128">
        <f t="shared" si="186"/>
        <v>395.50031497490573</v>
      </c>
      <c r="AY760" s="128">
        <f t="shared" si="186"/>
        <v>414.27361010815486</v>
      </c>
      <c r="AZ760" s="128">
        <f t="shared" si="186"/>
        <v>514.06059391841097</v>
      </c>
      <c r="BA760" s="128">
        <f t="shared" si="186"/>
        <v>658.05847009657816</v>
      </c>
      <c r="BB760" s="128">
        <f t="shared" si="186"/>
        <v>659.81780199833599</v>
      </c>
      <c r="BC760" s="128">
        <f t="shared" si="186"/>
        <v>645.47157036829731</v>
      </c>
      <c r="BD760" s="128">
        <f t="shared" si="186"/>
        <v>626.93977096970775</v>
      </c>
      <c r="BE760" s="128">
        <f t="shared" si="186"/>
        <v>527.32563414892866</v>
      </c>
      <c r="BF760" s="128">
        <f t="shared" si="186"/>
        <v>299.83236802168562</v>
      </c>
      <c r="BG760" s="128">
        <f t="shared" si="186"/>
        <v>195.61248741014586</v>
      </c>
      <c r="BH760" s="128">
        <f t="shared" si="186"/>
        <v>7859.3349343180516</v>
      </c>
      <c r="BI760" s="128">
        <f t="shared" si="168"/>
        <v>1092.6750162206806</v>
      </c>
      <c r="BJ760" s="128">
        <f t="shared" si="169"/>
        <v>967.12114523972753</v>
      </c>
      <c r="BK760" s="128">
        <f t="shared" si="170"/>
        <v>734.67957091554126</v>
      </c>
      <c r="BL760" s="128">
        <f t="shared" si="171"/>
        <v>4238.840631734226</v>
      </c>
      <c r="BM760" s="128">
        <f t="shared" si="172"/>
        <v>2295.1818309187656</v>
      </c>
      <c r="BN760" s="128">
        <f t="shared" si="173"/>
        <v>1649.7102605504679</v>
      </c>
    </row>
    <row r="761" spans="1:66">
      <c r="A761" s="132">
        <v>662</v>
      </c>
      <c r="B761" s="25" t="s">
        <v>61</v>
      </c>
      <c r="C761" s="128">
        <f t="shared" si="167"/>
        <v>3388.7103067915468</v>
      </c>
      <c r="D761" s="128"/>
      <c r="E761" s="128"/>
      <c r="F761" s="128"/>
      <c r="G761" s="128"/>
      <c r="H761" s="128"/>
      <c r="I761" s="128"/>
      <c r="J761" s="128"/>
      <c r="K761" s="128"/>
      <c r="L761" s="128"/>
      <c r="M761" s="128"/>
      <c r="N761" s="128"/>
      <c r="O761" s="128"/>
      <c r="P761" s="128"/>
      <c r="Q761" s="128"/>
      <c r="R761" s="128"/>
      <c r="S761" s="128"/>
      <c r="T761" s="128"/>
      <c r="U761" s="128"/>
      <c r="V761" s="128"/>
      <c r="W761" s="128"/>
      <c r="X761" s="128"/>
      <c r="Y761" s="128"/>
      <c r="Z761" s="128"/>
      <c r="AA761" s="128"/>
      <c r="AB761" s="128"/>
      <c r="AC761" s="128"/>
      <c r="AD761" s="128"/>
      <c r="AE761" s="128"/>
      <c r="AF761" s="128"/>
      <c r="AG761" s="128"/>
      <c r="AH761" s="128"/>
      <c r="AI761" s="128"/>
      <c r="AJ761" s="128"/>
      <c r="AK761" s="128"/>
      <c r="AL761" s="128"/>
      <c r="AM761" s="128"/>
      <c r="AN761" s="128"/>
      <c r="AO761" s="128"/>
      <c r="AP761" s="128">
        <f t="shared" si="186"/>
        <v>100.48664654778983</v>
      </c>
      <c r="AQ761" s="128">
        <f t="shared" si="186"/>
        <v>119.23001488527024</v>
      </c>
      <c r="AR761" s="128">
        <f t="shared" si="186"/>
        <v>143.39330959493148</v>
      </c>
      <c r="AS761" s="128">
        <f t="shared" si="186"/>
        <v>133.91426302520648</v>
      </c>
      <c r="AT761" s="128">
        <f t="shared" si="186"/>
        <v>97.208513631412217</v>
      </c>
      <c r="AU761" s="128">
        <f t="shared" si="186"/>
        <v>95.500462352991931</v>
      </c>
      <c r="AV761" s="128">
        <f t="shared" si="186"/>
        <v>90.960456751335443</v>
      </c>
      <c r="AW761" s="128">
        <f t="shared" si="186"/>
        <v>117.54522861481315</v>
      </c>
      <c r="AX761" s="128">
        <f t="shared" si="186"/>
        <v>148.24769101593324</v>
      </c>
      <c r="AY761" s="128">
        <f t="shared" si="186"/>
        <v>127.58692571163232</v>
      </c>
      <c r="AZ761" s="128">
        <f t="shared" si="186"/>
        <v>158.95390440812713</v>
      </c>
      <c r="BA761" s="128">
        <f t="shared" si="186"/>
        <v>201.50406180314178</v>
      </c>
      <c r="BB761" s="128">
        <f t="shared" si="186"/>
        <v>280.91890624000865</v>
      </c>
      <c r="BC761" s="128">
        <f t="shared" si="186"/>
        <v>352.12468731568663</v>
      </c>
      <c r="BD761" s="128">
        <f t="shared" si="186"/>
        <v>402.74342203759227</v>
      </c>
      <c r="BE761" s="128">
        <f t="shared" si="186"/>
        <v>349.78655294057205</v>
      </c>
      <c r="BF761" s="128">
        <f t="shared" si="186"/>
        <v>249.08695204799301</v>
      </c>
      <c r="BG761" s="128">
        <f t="shared" si="186"/>
        <v>219.51830786710906</v>
      </c>
      <c r="BH761" s="128">
        <f t="shared" si="186"/>
        <v>3388.7103067915468</v>
      </c>
      <c r="BI761" s="128">
        <f t="shared" si="168"/>
        <v>363.10997102799155</v>
      </c>
      <c r="BJ761" s="128">
        <f t="shared" si="169"/>
        <v>317.15876241357756</v>
      </c>
      <c r="BK761" s="128">
        <f t="shared" si="170"/>
        <v>231.1227766566187</v>
      </c>
      <c r="BL761" s="128">
        <f t="shared" si="171"/>
        <v>1371.9918557394783</v>
      </c>
      <c r="BM761" s="128">
        <f t="shared" si="172"/>
        <v>1573.259922208953</v>
      </c>
      <c r="BN761" s="128">
        <f t="shared" si="173"/>
        <v>1221.1352348932664</v>
      </c>
    </row>
    <row r="762" spans="1:66">
      <c r="A762" s="132">
        <v>663</v>
      </c>
      <c r="B762" s="25" t="s">
        <v>62</v>
      </c>
      <c r="C762" s="128">
        <f t="shared" si="167"/>
        <v>32183.049409308383</v>
      </c>
      <c r="D762" s="128"/>
      <c r="E762" s="128"/>
      <c r="F762" s="128"/>
      <c r="G762" s="128"/>
      <c r="H762" s="128"/>
      <c r="I762" s="128"/>
      <c r="J762" s="128"/>
      <c r="K762" s="128"/>
      <c r="L762" s="128"/>
      <c r="M762" s="128"/>
      <c r="N762" s="128"/>
      <c r="O762" s="128"/>
      <c r="P762" s="128"/>
      <c r="Q762" s="128"/>
      <c r="R762" s="128"/>
      <c r="S762" s="128"/>
      <c r="T762" s="128"/>
      <c r="U762" s="128"/>
      <c r="V762" s="128"/>
      <c r="W762" s="128"/>
      <c r="X762" s="128"/>
      <c r="Y762" s="128"/>
      <c r="Z762" s="128"/>
      <c r="AA762" s="128"/>
      <c r="AB762" s="128"/>
      <c r="AC762" s="128"/>
      <c r="AD762" s="128"/>
      <c r="AE762" s="128"/>
      <c r="AF762" s="128"/>
      <c r="AG762" s="128"/>
      <c r="AH762" s="128"/>
      <c r="AI762" s="128"/>
      <c r="AJ762" s="128"/>
      <c r="AK762" s="128"/>
      <c r="AL762" s="128"/>
      <c r="AM762" s="128"/>
      <c r="AN762" s="128"/>
      <c r="AO762" s="128"/>
      <c r="AP762" s="128">
        <f t="shared" si="186"/>
        <v>1537.5703105790867</v>
      </c>
      <c r="AQ762" s="128">
        <f t="shared" si="186"/>
        <v>1712.2353460778213</v>
      </c>
      <c r="AR762" s="128">
        <f t="shared" si="186"/>
        <v>1888.3623701608421</v>
      </c>
      <c r="AS762" s="128">
        <f t="shared" si="186"/>
        <v>1767.7912428148375</v>
      </c>
      <c r="AT762" s="128">
        <f t="shared" si="186"/>
        <v>1293.1608741480145</v>
      </c>
      <c r="AU762" s="128">
        <f t="shared" si="186"/>
        <v>1335.4047387117341</v>
      </c>
      <c r="AV762" s="128">
        <f t="shared" si="186"/>
        <v>1358.1052871792051</v>
      </c>
      <c r="AW762" s="128">
        <f t="shared" si="186"/>
        <v>1675.8174553829213</v>
      </c>
      <c r="AX762" s="128">
        <f t="shared" si="186"/>
        <v>1731.2729660133616</v>
      </c>
      <c r="AY762" s="128">
        <f t="shared" si="186"/>
        <v>1746.7670779608482</v>
      </c>
      <c r="AZ762" s="128">
        <f t="shared" si="186"/>
        <v>1972.773207276007</v>
      </c>
      <c r="BA762" s="128">
        <f t="shared" si="186"/>
        <v>2221.2495671313818</v>
      </c>
      <c r="BB762" s="128">
        <f t="shared" si="186"/>
        <v>2512.2076050671581</v>
      </c>
      <c r="BC762" s="128">
        <f t="shared" ref="AP762:BH766" si="187">BC662+$B$698/5*(BC1162-BC662)</f>
        <v>2633.5873005969343</v>
      </c>
      <c r="BD762" s="128">
        <f t="shared" si="187"/>
        <v>2414.5447502729435</v>
      </c>
      <c r="BE762" s="128">
        <f t="shared" si="187"/>
        <v>2034.9272180906601</v>
      </c>
      <c r="BF762" s="128">
        <f t="shared" si="187"/>
        <v>1293.6737557309511</v>
      </c>
      <c r="BG762" s="128">
        <f t="shared" si="187"/>
        <v>1053.5983361136703</v>
      </c>
      <c r="BH762" s="128">
        <f t="shared" si="187"/>
        <v>32183.049409308383</v>
      </c>
      <c r="BI762" s="128">
        <f t="shared" si="168"/>
        <v>5138.1680268177497</v>
      </c>
      <c r="BJ762" s="128">
        <f t="shared" si="169"/>
        <v>4193.969539059357</v>
      </c>
      <c r="BK762" s="128">
        <f t="shared" si="170"/>
        <v>3060.952116962852</v>
      </c>
      <c r="BL762" s="128">
        <f t="shared" si="171"/>
        <v>16553.875275996565</v>
      </c>
      <c r="BM762" s="128">
        <f t="shared" si="172"/>
        <v>9430.3313608051576</v>
      </c>
      <c r="BN762" s="128">
        <f t="shared" si="173"/>
        <v>6796.7440602082252</v>
      </c>
    </row>
    <row r="763" spans="1:66">
      <c r="A763" s="132">
        <v>664</v>
      </c>
      <c r="B763" s="25" t="s">
        <v>63</v>
      </c>
      <c r="C763" s="128">
        <f t="shared" si="167"/>
        <v>16225.614092848562</v>
      </c>
      <c r="D763" s="128"/>
      <c r="E763" s="128"/>
      <c r="F763" s="128"/>
      <c r="G763" s="128"/>
      <c r="H763" s="128"/>
      <c r="I763" s="128"/>
      <c r="J763" s="128"/>
      <c r="K763" s="128"/>
      <c r="L763" s="128"/>
      <c r="M763" s="128"/>
      <c r="N763" s="128"/>
      <c r="O763" s="128"/>
      <c r="P763" s="128"/>
      <c r="Q763" s="128"/>
      <c r="R763" s="128"/>
      <c r="S763" s="128"/>
      <c r="T763" s="128"/>
      <c r="U763" s="128"/>
      <c r="V763" s="128"/>
      <c r="W763" s="128"/>
      <c r="X763" s="128"/>
      <c r="Y763" s="128"/>
      <c r="Z763" s="128"/>
      <c r="AA763" s="128"/>
      <c r="AB763" s="128"/>
      <c r="AC763" s="128"/>
      <c r="AD763" s="128"/>
      <c r="AE763" s="128"/>
      <c r="AF763" s="128"/>
      <c r="AG763" s="128"/>
      <c r="AH763" s="128"/>
      <c r="AI763" s="128"/>
      <c r="AJ763" s="128"/>
      <c r="AK763" s="128"/>
      <c r="AL763" s="128"/>
      <c r="AM763" s="128"/>
      <c r="AN763" s="128"/>
      <c r="AO763" s="128"/>
      <c r="AP763" s="128">
        <f t="shared" si="187"/>
        <v>770.878829357781</v>
      </c>
      <c r="AQ763" s="128">
        <f t="shared" si="187"/>
        <v>841.11161500351182</v>
      </c>
      <c r="AR763" s="128">
        <f t="shared" si="187"/>
        <v>905.01010003435283</v>
      </c>
      <c r="AS763" s="128">
        <f t="shared" si="187"/>
        <v>958.79346831415558</v>
      </c>
      <c r="AT763" s="128">
        <f t="shared" si="187"/>
        <v>588.10822125345919</v>
      </c>
      <c r="AU763" s="128">
        <f t="shared" si="187"/>
        <v>739.8386282320821</v>
      </c>
      <c r="AV763" s="128">
        <f t="shared" si="187"/>
        <v>854.11390802864423</v>
      </c>
      <c r="AW763" s="128">
        <f t="shared" si="187"/>
        <v>854.49058620331618</v>
      </c>
      <c r="AX763" s="128">
        <f t="shared" si="187"/>
        <v>906.54521349752827</v>
      </c>
      <c r="AY763" s="128">
        <f t="shared" si="187"/>
        <v>874.44141365882808</v>
      </c>
      <c r="AZ763" s="128">
        <f t="shared" si="187"/>
        <v>957.59710665969055</v>
      </c>
      <c r="BA763" s="128">
        <f t="shared" si="187"/>
        <v>1005.5721374680137</v>
      </c>
      <c r="BB763" s="128">
        <f t="shared" si="187"/>
        <v>1145.9540497694629</v>
      </c>
      <c r="BC763" s="128">
        <f t="shared" si="187"/>
        <v>1168.254595796571</v>
      </c>
      <c r="BD763" s="128">
        <f t="shared" si="187"/>
        <v>1203.1531894293103</v>
      </c>
      <c r="BE763" s="128">
        <f t="shared" si="187"/>
        <v>1028.7767994210553</v>
      </c>
      <c r="BF763" s="128">
        <f t="shared" si="187"/>
        <v>737.89268594109774</v>
      </c>
      <c r="BG763" s="128">
        <f t="shared" si="187"/>
        <v>685.08154477970402</v>
      </c>
      <c r="BH763" s="128">
        <f t="shared" si="187"/>
        <v>16225.614092848562</v>
      </c>
      <c r="BI763" s="128">
        <f t="shared" si="168"/>
        <v>2517.0005443956456</v>
      </c>
      <c r="BJ763" s="128">
        <f t="shared" si="169"/>
        <v>2089.9077495882266</v>
      </c>
      <c r="BK763" s="128">
        <f t="shared" si="170"/>
        <v>1546.9016895676148</v>
      </c>
      <c r="BL763" s="128">
        <f t="shared" si="171"/>
        <v>8310.1786520966871</v>
      </c>
      <c r="BM763" s="128">
        <f t="shared" si="172"/>
        <v>4823.1588153677385</v>
      </c>
      <c r="BN763" s="128">
        <f t="shared" si="173"/>
        <v>3654.9042195711672</v>
      </c>
    </row>
    <row r="764" spans="1:66">
      <c r="A764" s="132">
        <v>665</v>
      </c>
      <c r="B764" s="25" t="s">
        <v>64</v>
      </c>
      <c r="C764" s="128">
        <f t="shared" si="167"/>
        <v>118492.98063918731</v>
      </c>
      <c r="D764" s="128"/>
      <c r="E764" s="128"/>
      <c r="F764" s="128"/>
      <c r="G764" s="128"/>
      <c r="H764" s="128"/>
      <c r="I764" s="128"/>
      <c r="J764" s="128"/>
      <c r="K764" s="128"/>
      <c r="L764" s="128"/>
      <c r="M764" s="128"/>
      <c r="N764" s="128"/>
      <c r="O764" s="128"/>
      <c r="P764" s="128"/>
      <c r="Q764" s="128"/>
      <c r="R764" s="128"/>
      <c r="S764" s="128"/>
      <c r="T764" s="128"/>
      <c r="U764" s="128"/>
      <c r="V764" s="128"/>
      <c r="W764" s="128"/>
      <c r="X764" s="128"/>
      <c r="Y764" s="128"/>
      <c r="Z764" s="128"/>
      <c r="AA764" s="128"/>
      <c r="AB764" s="128"/>
      <c r="AC764" s="128"/>
      <c r="AD764" s="128"/>
      <c r="AE764" s="128"/>
      <c r="AF764" s="128"/>
      <c r="AG764" s="128"/>
      <c r="AH764" s="128"/>
      <c r="AI764" s="128"/>
      <c r="AJ764" s="128"/>
      <c r="AK764" s="128"/>
      <c r="AL764" s="128"/>
      <c r="AM764" s="128"/>
      <c r="AN764" s="128"/>
      <c r="AO764" s="128"/>
      <c r="AP764" s="128">
        <f t="shared" si="187"/>
        <v>4452.7423780347144</v>
      </c>
      <c r="AQ764" s="128">
        <f t="shared" si="187"/>
        <v>3912.8293710123939</v>
      </c>
      <c r="AR764" s="128">
        <f t="shared" si="187"/>
        <v>4048.0621735737182</v>
      </c>
      <c r="AS764" s="128">
        <f t="shared" si="187"/>
        <v>5513.219498571747</v>
      </c>
      <c r="AT764" s="128">
        <f t="shared" si="187"/>
        <v>11436.386311216535</v>
      </c>
      <c r="AU764" s="128">
        <f t="shared" si="187"/>
        <v>14832.977054340881</v>
      </c>
      <c r="AV764" s="128">
        <f t="shared" si="187"/>
        <v>12646.594919377301</v>
      </c>
      <c r="AW764" s="128">
        <f t="shared" si="187"/>
        <v>9892.3554539174402</v>
      </c>
      <c r="AX764" s="128">
        <f t="shared" si="187"/>
        <v>8241.620740955279</v>
      </c>
      <c r="AY764" s="128">
        <f t="shared" si="187"/>
        <v>6441.2790785579346</v>
      </c>
      <c r="AZ764" s="128">
        <f t="shared" si="187"/>
        <v>6300.5769935946792</v>
      </c>
      <c r="BA764" s="128">
        <f t="shared" si="187"/>
        <v>6331.4152739920864</v>
      </c>
      <c r="BB764" s="128">
        <f t="shared" si="187"/>
        <v>5484.3319056091095</v>
      </c>
      <c r="BC764" s="128">
        <f t="shared" si="187"/>
        <v>4932.2175333557752</v>
      </c>
      <c r="BD764" s="128">
        <f t="shared" si="187"/>
        <v>4284.7476109991576</v>
      </c>
      <c r="BE764" s="128">
        <f t="shared" si="187"/>
        <v>3882.0581822928089</v>
      </c>
      <c r="BF764" s="128">
        <f t="shared" si="187"/>
        <v>2856.0782453833594</v>
      </c>
      <c r="BG764" s="128">
        <f t="shared" si="187"/>
        <v>3003.4879144023907</v>
      </c>
      <c r="BH764" s="128">
        <f t="shared" si="187"/>
        <v>118492.98063918731</v>
      </c>
      <c r="BI764" s="128">
        <f t="shared" si="168"/>
        <v>12413.633922620827</v>
      </c>
      <c r="BJ764" s="128">
        <f t="shared" si="169"/>
        <v>19378.443113932513</v>
      </c>
      <c r="BK764" s="128">
        <f t="shared" si="170"/>
        <v>16949.605809788281</v>
      </c>
      <c r="BL764" s="128">
        <f t="shared" si="171"/>
        <v>83812.82553098994</v>
      </c>
      <c r="BM764" s="128">
        <f t="shared" si="172"/>
        <v>18958.589486433491</v>
      </c>
      <c r="BN764" s="128">
        <f t="shared" si="173"/>
        <v>14026.371953077716</v>
      </c>
    </row>
    <row r="765" spans="1:66">
      <c r="A765" s="132">
        <v>666</v>
      </c>
      <c r="B765" s="25" t="s">
        <v>65</v>
      </c>
      <c r="C765" s="128">
        <f t="shared" ref="C765:C780" si="188">C665+$B$698/5*(C1165-C665)</f>
        <v>12207.569307462709</v>
      </c>
      <c r="D765" s="128"/>
      <c r="E765" s="128"/>
      <c r="F765" s="128"/>
      <c r="G765" s="128"/>
      <c r="H765" s="128"/>
      <c r="I765" s="128"/>
      <c r="J765" s="128"/>
      <c r="K765" s="128"/>
      <c r="L765" s="128"/>
      <c r="M765" s="128"/>
      <c r="N765" s="128"/>
      <c r="O765" s="128"/>
      <c r="P765" s="128"/>
      <c r="Q765" s="128"/>
      <c r="R765" s="128"/>
      <c r="S765" s="128"/>
      <c r="T765" s="128"/>
      <c r="U765" s="128"/>
      <c r="V765" s="128"/>
      <c r="W765" s="128"/>
      <c r="X765" s="128"/>
      <c r="Y765" s="128"/>
      <c r="Z765" s="128"/>
      <c r="AA765" s="128"/>
      <c r="AB765" s="128"/>
      <c r="AC765" s="128"/>
      <c r="AD765" s="128"/>
      <c r="AE765" s="128"/>
      <c r="AF765" s="128"/>
      <c r="AG765" s="128"/>
      <c r="AH765" s="128"/>
      <c r="AI765" s="128"/>
      <c r="AJ765" s="128"/>
      <c r="AK765" s="128"/>
      <c r="AL765" s="128"/>
      <c r="AM765" s="128"/>
      <c r="AN765" s="128"/>
      <c r="AO765" s="128"/>
      <c r="AP765" s="128">
        <f t="shared" si="187"/>
        <v>488.45101207187167</v>
      </c>
      <c r="AQ765" s="128">
        <f t="shared" si="187"/>
        <v>556.14635749070169</v>
      </c>
      <c r="AR765" s="128">
        <f t="shared" si="187"/>
        <v>546.61860668873555</v>
      </c>
      <c r="AS765" s="128">
        <f t="shared" si="187"/>
        <v>585.6246142070105</v>
      </c>
      <c r="AT765" s="128">
        <f t="shared" si="187"/>
        <v>448.33810670888846</v>
      </c>
      <c r="AU765" s="128">
        <f t="shared" si="187"/>
        <v>520.5420387214549</v>
      </c>
      <c r="AV765" s="128">
        <f t="shared" si="187"/>
        <v>525.0465066194721</v>
      </c>
      <c r="AW765" s="128">
        <f t="shared" si="187"/>
        <v>614.66117544565122</v>
      </c>
      <c r="AX765" s="128">
        <f t="shared" si="187"/>
        <v>598.52460812869413</v>
      </c>
      <c r="AY765" s="128">
        <f t="shared" si="187"/>
        <v>609.59857631275645</v>
      </c>
      <c r="AZ765" s="128">
        <f t="shared" si="187"/>
        <v>702.01255939769851</v>
      </c>
      <c r="BA765" s="128">
        <f t="shared" si="187"/>
        <v>862.46325234475228</v>
      </c>
      <c r="BB765" s="128">
        <f t="shared" si="187"/>
        <v>995.86634218222184</v>
      </c>
      <c r="BC765" s="128">
        <f t="shared" si="187"/>
        <v>1151.9821953160349</v>
      </c>
      <c r="BD765" s="128">
        <f t="shared" si="187"/>
        <v>1015.3209835615919</v>
      </c>
      <c r="BE765" s="128">
        <f t="shared" si="187"/>
        <v>897.77616263017455</v>
      </c>
      <c r="BF765" s="128">
        <f t="shared" si="187"/>
        <v>578.6398041761172</v>
      </c>
      <c r="BG765" s="128">
        <f t="shared" si="187"/>
        <v>509.95640545887949</v>
      </c>
      <c r="BH765" s="128">
        <f t="shared" si="187"/>
        <v>12207.569307462709</v>
      </c>
      <c r="BI765" s="128">
        <f t="shared" ref="BI765:BI781" si="189">SUM(AP765:AR765)</f>
        <v>1591.215976251309</v>
      </c>
      <c r="BJ765" s="128">
        <f t="shared" ref="BJ765:BJ781" si="190">SUM(AS765:AT765)+AR765*0.6</f>
        <v>1361.9338849291403</v>
      </c>
      <c r="BK765" s="128">
        <f t="shared" ref="BK765:BK781" si="191">SUM(AS765:AT765)</f>
        <v>1033.9627209158989</v>
      </c>
      <c r="BL765" s="128">
        <f t="shared" ref="BL765:BL781" si="192">SUM(AT765:BB765)+AS765*0.4</f>
        <v>6111.3030115443944</v>
      </c>
      <c r="BM765" s="128">
        <f t="shared" ref="BM765:BM781" si="193">SUM(BC765:BG765)</f>
        <v>4153.6755511427982</v>
      </c>
      <c r="BN765" s="128">
        <f t="shared" ref="BN765:BN781" si="194">SUM(BD765:BG765)</f>
        <v>3001.6933558267633</v>
      </c>
    </row>
    <row r="766" spans="1:66">
      <c r="A766" s="132">
        <v>667</v>
      </c>
      <c r="B766" s="25" t="s">
        <v>66</v>
      </c>
      <c r="C766" s="128">
        <f t="shared" si="188"/>
        <v>42760.050686120114</v>
      </c>
      <c r="D766" s="128"/>
      <c r="E766" s="128"/>
      <c r="F766" s="128"/>
      <c r="G766" s="128"/>
      <c r="H766" s="128"/>
      <c r="I766" s="128"/>
      <c r="J766" s="128"/>
      <c r="K766" s="128"/>
      <c r="L766" s="128"/>
      <c r="M766" s="128"/>
      <c r="N766" s="128"/>
      <c r="O766" s="128"/>
      <c r="P766" s="128"/>
      <c r="Q766" s="128"/>
      <c r="R766" s="128"/>
      <c r="S766" s="128"/>
      <c r="T766" s="128"/>
      <c r="U766" s="128"/>
      <c r="V766" s="128"/>
      <c r="W766" s="128"/>
      <c r="X766" s="128"/>
      <c r="Y766" s="128"/>
      <c r="Z766" s="128"/>
      <c r="AA766" s="128"/>
      <c r="AB766" s="128"/>
      <c r="AC766" s="128"/>
      <c r="AD766" s="128"/>
      <c r="AE766" s="128"/>
      <c r="AF766" s="128"/>
      <c r="AG766" s="128"/>
      <c r="AH766" s="128"/>
      <c r="AI766" s="128"/>
      <c r="AJ766" s="128"/>
      <c r="AK766" s="128"/>
      <c r="AL766" s="128"/>
      <c r="AM766" s="128"/>
      <c r="AN766" s="128"/>
      <c r="AO766" s="128"/>
      <c r="AP766" s="128">
        <f t="shared" si="187"/>
        <v>2282.8777991244724</v>
      </c>
      <c r="AQ766" s="128">
        <f t="shared" si="187"/>
        <v>2571.6336038141703</v>
      </c>
      <c r="AR766" s="128">
        <f t="shared" si="187"/>
        <v>2818.7884430930644</v>
      </c>
      <c r="AS766" s="128">
        <f t="shared" si="187"/>
        <v>2630.7807650251057</v>
      </c>
      <c r="AT766" s="128">
        <f t="shared" si="187"/>
        <v>2016.0465399088496</v>
      </c>
      <c r="AU766" s="128">
        <f t="shared" si="187"/>
        <v>1947.8684040934982</v>
      </c>
      <c r="AV766" s="128">
        <f t="shared" si="187"/>
        <v>2257.068549052975</v>
      </c>
      <c r="AW766" s="128">
        <f t="shared" si="187"/>
        <v>2755.99467573529</v>
      </c>
      <c r="AX766" s="128">
        <f t="shared" si="187"/>
        <v>2930.7630348956363</v>
      </c>
      <c r="AY766" s="128">
        <f t="shared" si="187"/>
        <v>2881.0878174546506</v>
      </c>
      <c r="AZ766" s="128">
        <f t="shared" si="187"/>
        <v>2906.1928518579298</v>
      </c>
      <c r="BA766" s="128">
        <f t="shared" si="187"/>
        <v>2727.6351195215188</v>
      </c>
      <c r="BB766" s="128">
        <f t="shared" si="187"/>
        <v>2656.3823542689161</v>
      </c>
      <c r="BC766" s="128">
        <f t="shared" si="187"/>
        <v>2666.7364719217408</v>
      </c>
      <c r="BD766" s="128">
        <f t="shared" si="187"/>
        <v>2487.1859008479996</v>
      </c>
      <c r="BE766" s="128">
        <f t="shared" si="187"/>
        <v>2032.6000149109902</v>
      </c>
      <c r="BF766" s="128">
        <f t="shared" si="187"/>
        <v>1237.558264448116</v>
      </c>
      <c r="BG766" s="128">
        <f t="shared" si="187"/>
        <v>952.85007614519327</v>
      </c>
      <c r="BH766" s="128">
        <f t="shared" si="187"/>
        <v>42760.050686120114</v>
      </c>
      <c r="BI766" s="128">
        <f t="shared" si="189"/>
        <v>7673.2998460317067</v>
      </c>
      <c r="BJ766" s="128">
        <f t="shared" si="190"/>
        <v>6338.1003707897935</v>
      </c>
      <c r="BK766" s="128">
        <f t="shared" si="191"/>
        <v>4646.827304933955</v>
      </c>
      <c r="BL766" s="128">
        <f t="shared" si="192"/>
        <v>24131.351652799302</v>
      </c>
      <c r="BM766" s="128">
        <f t="shared" si="193"/>
        <v>9376.930728274041</v>
      </c>
      <c r="BN766" s="128">
        <f t="shared" si="194"/>
        <v>6710.1942563522998</v>
      </c>
    </row>
    <row r="767" spans="1:66">
      <c r="A767" s="132">
        <v>668</v>
      </c>
      <c r="B767" s="25" t="s">
        <v>67</v>
      </c>
      <c r="C767" s="128">
        <f t="shared" si="188"/>
        <v>20981.615776083458</v>
      </c>
      <c r="D767" s="128"/>
      <c r="E767" s="128"/>
      <c r="F767" s="128"/>
      <c r="G767" s="128"/>
      <c r="H767" s="128"/>
      <c r="I767" s="128"/>
      <c r="J767" s="128"/>
      <c r="K767" s="128"/>
      <c r="L767" s="128"/>
      <c r="M767" s="128"/>
      <c r="N767" s="128"/>
      <c r="O767" s="128"/>
      <c r="P767" s="128"/>
      <c r="Q767" s="128"/>
      <c r="R767" s="128"/>
      <c r="S767" s="128"/>
      <c r="T767" s="128"/>
      <c r="U767" s="128"/>
      <c r="V767" s="128"/>
      <c r="W767" s="128"/>
      <c r="X767" s="128"/>
      <c r="Y767" s="128"/>
      <c r="Z767" s="128"/>
      <c r="AA767" s="128"/>
      <c r="AB767" s="128"/>
      <c r="AC767" s="128"/>
      <c r="AD767" s="128"/>
      <c r="AE767" s="128"/>
      <c r="AF767" s="128"/>
      <c r="AG767" s="128"/>
      <c r="AH767" s="128"/>
      <c r="AI767" s="128"/>
      <c r="AJ767" s="128"/>
      <c r="AK767" s="128"/>
      <c r="AL767" s="128"/>
      <c r="AM767" s="128"/>
      <c r="AN767" s="128"/>
      <c r="AO767" s="128"/>
      <c r="AP767" s="128">
        <f t="shared" ref="AP767:BH771" si="195">AP667+$B$698/5*(AP1167-AP667)</f>
        <v>1345.9277149247105</v>
      </c>
      <c r="AQ767" s="128">
        <f t="shared" si="195"/>
        <v>1196.5032682993083</v>
      </c>
      <c r="AR767" s="128">
        <f t="shared" si="195"/>
        <v>1227.256885229428</v>
      </c>
      <c r="AS767" s="128">
        <f t="shared" si="195"/>
        <v>1185.2319220263046</v>
      </c>
      <c r="AT767" s="128">
        <f t="shared" si="195"/>
        <v>996.13966640913122</v>
      </c>
      <c r="AU767" s="128">
        <f t="shared" si="195"/>
        <v>1242.4084323306556</v>
      </c>
      <c r="AV767" s="128">
        <f t="shared" si="195"/>
        <v>1486.6479778602684</v>
      </c>
      <c r="AW767" s="128">
        <f t="shared" si="195"/>
        <v>1531.4652103739409</v>
      </c>
      <c r="AX767" s="128">
        <f t="shared" si="195"/>
        <v>1392.4540703544289</v>
      </c>
      <c r="AY767" s="128">
        <f t="shared" si="195"/>
        <v>1200.5314018536694</v>
      </c>
      <c r="AZ767" s="128">
        <f t="shared" si="195"/>
        <v>1105.2591892272494</v>
      </c>
      <c r="BA767" s="128">
        <f t="shared" si="195"/>
        <v>1197.3103972454203</v>
      </c>
      <c r="BB767" s="128">
        <f t="shared" si="195"/>
        <v>1359.0383473739646</v>
      </c>
      <c r="BC767" s="128">
        <f t="shared" si="195"/>
        <v>1318.8238249083508</v>
      </c>
      <c r="BD767" s="128">
        <f t="shared" si="195"/>
        <v>1061.4149323485742</v>
      </c>
      <c r="BE767" s="128">
        <f t="shared" si="195"/>
        <v>899.82240455951433</v>
      </c>
      <c r="BF767" s="128">
        <f t="shared" si="195"/>
        <v>601.65744477766646</v>
      </c>
      <c r="BG767" s="128">
        <f t="shared" si="195"/>
        <v>633.7226859808685</v>
      </c>
      <c r="BH767" s="128">
        <f t="shared" si="195"/>
        <v>20981.615776083458</v>
      </c>
      <c r="BI767" s="128">
        <f t="shared" si="189"/>
        <v>3769.6878684534468</v>
      </c>
      <c r="BJ767" s="128">
        <f t="shared" si="190"/>
        <v>2917.7257195730926</v>
      </c>
      <c r="BK767" s="128">
        <f t="shared" si="191"/>
        <v>2181.371588435436</v>
      </c>
      <c r="BL767" s="128">
        <f t="shared" si="192"/>
        <v>11985.347461839252</v>
      </c>
      <c r="BM767" s="128">
        <f t="shared" si="193"/>
        <v>4515.4412925749748</v>
      </c>
      <c r="BN767" s="128">
        <f t="shared" si="194"/>
        <v>3196.6174676666233</v>
      </c>
    </row>
    <row r="768" spans="1:66">
      <c r="A768" s="132">
        <v>669</v>
      </c>
      <c r="B768" s="25" t="s">
        <v>68</v>
      </c>
      <c r="C768" s="128">
        <f t="shared" si="188"/>
        <v>6229.717762964181</v>
      </c>
      <c r="D768" s="128"/>
      <c r="E768" s="128"/>
      <c r="F768" s="128"/>
      <c r="G768" s="128"/>
      <c r="H768" s="128"/>
      <c r="I768" s="128"/>
      <c r="J768" s="128"/>
      <c r="K768" s="128"/>
      <c r="L768" s="128"/>
      <c r="M768" s="128"/>
      <c r="N768" s="128"/>
      <c r="O768" s="128"/>
      <c r="P768" s="128"/>
      <c r="Q768" s="128"/>
      <c r="R768" s="128"/>
      <c r="S768" s="128"/>
      <c r="T768" s="128"/>
      <c r="U768" s="128"/>
      <c r="V768" s="128"/>
      <c r="W768" s="128"/>
      <c r="X768" s="128"/>
      <c r="Y768" s="128"/>
      <c r="Z768" s="128"/>
      <c r="AA768" s="128"/>
      <c r="AB768" s="128"/>
      <c r="AC768" s="128"/>
      <c r="AD768" s="128"/>
      <c r="AE768" s="128"/>
      <c r="AF768" s="128"/>
      <c r="AG768" s="128"/>
      <c r="AH768" s="128"/>
      <c r="AI768" s="128"/>
      <c r="AJ768" s="128"/>
      <c r="AK768" s="128"/>
      <c r="AL768" s="128"/>
      <c r="AM768" s="128"/>
      <c r="AN768" s="128"/>
      <c r="AO768" s="128"/>
      <c r="AP768" s="128">
        <f t="shared" si="195"/>
        <v>271.00868501070937</v>
      </c>
      <c r="AQ768" s="128">
        <f t="shared" si="195"/>
        <v>321.36050585003107</v>
      </c>
      <c r="AR768" s="128">
        <f t="shared" si="195"/>
        <v>331.35370057725811</v>
      </c>
      <c r="AS768" s="128">
        <f t="shared" si="195"/>
        <v>273.29445169051604</v>
      </c>
      <c r="AT768" s="128">
        <f t="shared" si="195"/>
        <v>190.10555749432851</v>
      </c>
      <c r="AU768" s="128">
        <f t="shared" si="195"/>
        <v>253.37847710735664</v>
      </c>
      <c r="AV768" s="128">
        <f t="shared" si="195"/>
        <v>298.88752289406648</v>
      </c>
      <c r="AW768" s="128">
        <f t="shared" si="195"/>
        <v>314.72774720963707</v>
      </c>
      <c r="AX768" s="128">
        <f t="shared" si="195"/>
        <v>333.01377775158227</v>
      </c>
      <c r="AY768" s="128">
        <f t="shared" si="195"/>
        <v>296.51287854762347</v>
      </c>
      <c r="AZ768" s="128">
        <f t="shared" si="195"/>
        <v>351.49007929676668</v>
      </c>
      <c r="BA768" s="128">
        <f t="shared" si="195"/>
        <v>418.22007694881631</v>
      </c>
      <c r="BB768" s="128">
        <f t="shared" si="195"/>
        <v>527.55896135746241</v>
      </c>
      <c r="BC768" s="128">
        <f t="shared" si="195"/>
        <v>567.04687660476861</v>
      </c>
      <c r="BD768" s="128">
        <f t="shared" si="195"/>
        <v>533.72704929429437</v>
      </c>
      <c r="BE768" s="128">
        <f t="shared" si="195"/>
        <v>432.13468526719714</v>
      </c>
      <c r="BF768" s="128">
        <f t="shared" si="195"/>
        <v>276.95163388106943</v>
      </c>
      <c r="BG768" s="128">
        <f t="shared" si="195"/>
        <v>238.94509618069651</v>
      </c>
      <c r="BH768" s="128">
        <f t="shared" si="195"/>
        <v>6229.717762964181</v>
      </c>
      <c r="BI768" s="128">
        <f t="shared" si="189"/>
        <v>923.72289143799856</v>
      </c>
      <c r="BJ768" s="128">
        <f t="shared" si="190"/>
        <v>662.21222953119934</v>
      </c>
      <c r="BK768" s="128">
        <f t="shared" si="191"/>
        <v>463.40000918484452</v>
      </c>
      <c r="BL768" s="128">
        <f t="shared" si="192"/>
        <v>3093.2128592838462</v>
      </c>
      <c r="BM768" s="128">
        <f t="shared" si="193"/>
        <v>2048.805341228026</v>
      </c>
      <c r="BN768" s="128">
        <f t="shared" si="194"/>
        <v>1481.7584646232574</v>
      </c>
    </row>
    <row r="769" spans="1:66">
      <c r="A769" s="132">
        <v>670</v>
      </c>
      <c r="B769" s="25" t="s">
        <v>69</v>
      </c>
      <c r="C769" s="128">
        <f t="shared" si="188"/>
        <v>30814.470673664026</v>
      </c>
      <c r="D769" s="128"/>
      <c r="E769" s="128"/>
      <c r="F769" s="128"/>
      <c r="G769" s="128"/>
      <c r="H769" s="128"/>
      <c r="I769" s="128"/>
      <c r="J769" s="128"/>
      <c r="K769" s="128"/>
      <c r="L769" s="128"/>
      <c r="M769" s="128"/>
      <c r="N769" s="128"/>
      <c r="O769" s="128"/>
      <c r="P769" s="128"/>
      <c r="Q769" s="128"/>
      <c r="R769" s="128"/>
      <c r="S769" s="128"/>
      <c r="T769" s="128"/>
      <c r="U769" s="128"/>
      <c r="V769" s="128"/>
      <c r="W769" s="128"/>
      <c r="X769" s="128"/>
      <c r="Y769" s="128"/>
      <c r="Z769" s="128"/>
      <c r="AA769" s="128"/>
      <c r="AB769" s="128"/>
      <c r="AC769" s="128"/>
      <c r="AD769" s="128"/>
      <c r="AE769" s="128"/>
      <c r="AF769" s="128"/>
      <c r="AG769" s="128"/>
      <c r="AH769" s="128"/>
      <c r="AI769" s="128"/>
      <c r="AJ769" s="128"/>
      <c r="AK769" s="128"/>
      <c r="AL769" s="128"/>
      <c r="AM769" s="128"/>
      <c r="AN769" s="128"/>
      <c r="AO769" s="128"/>
      <c r="AP769" s="128">
        <f t="shared" si="195"/>
        <v>1504.9108382542663</v>
      </c>
      <c r="AQ769" s="128">
        <f t="shared" si="195"/>
        <v>1700.5790569566454</v>
      </c>
      <c r="AR769" s="128">
        <f t="shared" si="195"/>
        <v>1769.5904233178446</v>
      </c>
      <c r="AS769" s="128">
        <f t="shared" si="195"/>
        <v>1896.6983208566819</v>
      </c>
      <c r="AT769" s="128">
        <f t="shared" si="195"/>
        <v>1402.3275147238555</v>
      </c>
      <c r="AU769" s="128">
        <f t="shared" si="195"/>
        <v>1474.2103203893537</v>
      </c>
      <c r="AV769" s="128">
        <f t="shared" si="195"/>
        <v>1658.2470106145845</v>
      </c>
      <c r="AW769" s="128">
        <f t="shared" si="195"/>
        <v>1700.4737207474197</v>
      </c>
      <c r="AX769" s="128">
        <f t="shared" si="195"/>
        <v>1817.2351930252519</v>
      </c>
      <c r="AY769" s="128">
        <f t="shared" si="195"/>
        <v>1695.5545469305403</v>
      </c>
      <c r="AZ769" s="128">
        <f t="shared" si="195"/>
        <v>1860.6872021957113</v>
      </c>
      <c r="BA769" s="128">
        <f t="shared" si="195"/>
        <v>2041.7571884537163</v>
      </c>
      <c r="BB769" s="128">
        <f t="shared" si="195"/>
        <v>2040.2273438650345</v>
      </c>
      <c r="BC769" s="128">
        <f t="shared" si="195"/>
        <v>2105.0799632221533</v>
      </c>
      <c r="BD769" s="128">
        <f t="shared" si="195"/>
        <v>1975.1188603741391</v>
      </c>
      <c r="BE769" s="128">
        <f t="shared" si="195"/>
        <v>1729.9683629500207</v>
      </c>
      <c r="BF769" s="128">
        <f t="shared" si="195"/>
        <v>1252.2592992079617</v>
      </c>
      <c r="BG769" s="128">
        <f t="shared" si="195"/>
        <v>1189.5455075788452</v>
      </c>
      <c r="BH769" s="128">
        <f t="shared" si="195"/>
        <v>30814.470673664026</v>
      </c>
      <c r="BI769" s="128">
        <f t="shared" si="189"/>
        <v>4975.0803185287559</v>
      </c>
      <c r="BJ769" s="128">
        <f t="shared" si="190"/>
        <v>4360.7800895712444</v>
      </c>
      <c r="BK769" s="128">
        <f t="shared" si="191"/>
        <v>3299.0258355805372</v>
      </c>
      <c r="BL769" s="128">
        <f t="shared" si="192"/>
        <v>16449.399369288141</v>
      </c>
      <c r="BM769" s="128">
        <f t="shared" si="193"/>
        <v>8251.9719933331198</v>
      </c>
      <c r="BN769" s="128">
        <f t="shared" si="194"/>
        <v>6146.8920301109665</v>
      </c>
    </row>
    <row r="770" spans="1:66">
      <c r="A770" s="132">
        <v>671</v>
      </c>
      <c r="B770" s="25" t="s">
        <v>70</v>
      </c>
      <c r="C770" s="128">
        <f t="shared" si="188"/>
        <v>36570.390785806674</v>
      </c>
      <c r="D770" s="128"/>
      <c r="E770" s="128"/>
      <c r="F770" s="128"/>
      <c r="G770" s="128"/>
      <c r="H770" s="128"/>
      <c r="I770" s="128"/>
      <c r="J770" s="128"/>
      <c r="K770" s="128"/>
      <c r="L770" s="128"/>
      <c r="M770" s="128"/>
      <c r="N770" s="128"/>
      <c r="O770" s="128"/>
      <c r="P770" s="128"/>
      <c r="Q770" s="128"/>
      <c r="R770" s="128"/>
      <c r="S770" s="128"/>
      <c r="T770" s="128"/>
      <c r="U770" s="128"/>
      <c r="V770" s="128"/>
      <c r="W770" s="128"/>
      <c r="X770" s="128"/>
      <c r="Y770" s="128"/>
      <c r="Z770" s="128"/>
      <c r="AA770" s="128"/>
      <c r="AB770" s="128"/>
      <c r="AC770" s="128"/>
      <c r="AD770" s="128"/>
      <c r="AE770" s="128"/>
      <c r="AF770" s="128"/>
      <c r="AG770" s="128"/>
      <c r="AH770" s="128"/>
      <c r="AI770" s="128"/>
      <c r="AJ770" s="128"/>
      <c r="AK770" s="128"/>
      <c r="AL770" s="128"/>
      <c r="AM770" s="128"/>
      <c r="AN770" s="128"/>
      <c r="AO770" s="128"/>
      <c r="AP770" s="128">
        <f t="shared" si="195"/>
        <v>1843.4592989359405</v>
      </c>
      <c r="AQ770" s="128">
        <f t="shared" si="195"/>
        <v>1880.5191917697514</v>
      </c>
      <c r="AR770" s="128">
        <f t="shared" si="195"/>
        <v>2090.0990017075205</v>
      </c>
      <c r="AS770" s="128">
        <f t="shared" si="195"/>
        <v>2337.1692892414881</v>
      </c>
      <c r="AT770" s="128">
        <f t="shared" si="195"/>
        <v>2142.6908146290739</v>
      </c>
      <c r="AU770" s="128">
        <f t="shared" si="195"/>
        <v>1947.3908713581973</v>
      </c>
      <c r="AV770" s="128">
        <f t="shared" si="195"/>
        <v>2175.6371174411238</v>
      </c>
      <c r="AW770" s="128">
        <f t="shared" si="195"/>
        <v>2295.0502549615439</v>
      </c>
      <c r="AX770" s="128">
        <f t="shared" si="195"/>
        <v>2182.0360828787439</v>
      </c>
      <c r="AY770" s="128">
        <f t="shared" si="195"/>
        <v>2205.9061134352946</v>
      </c>
      <c r="AZ770" s="128">
        <f t="shared" si="195"/>
        <v>2122.2086658372527</v>
      </c>
      <c r="BA770" s="128">
        <f t="shared" si="195"/>
        <v>2286.6494071734305</v>
      </c>
      <c r="BB770" s="128">
        <f t="shared" si="195"/>
        <v>2253.7969583222671</v>
      </c>
      <c r="BC770" s="128">
        <f t="shared" si="195"/>
        <v>2309.5277943467631</v>
      </c>
      <c r="BD770" s="128">
        <f t="shared" si="195"/>
        <v>2138.9558952913571</v>
      </c>
      <c r="BE770" s="128">
        <f t="shared" si="195"/>
        <v>1827.971863553206</v>
      </c>
      <c r="BF770" s="128">
        <f t="shared" si="195"/>
        <v>1293.3540399893366</v>
      </c>
      <c r="BG770" s="128">
        <f t="shared" si="195"/>
        <v>1237.9681249343867</v>
      </c>
      <c r="BH770" s="128">
        <f t="shared" si="195"/>
        <v>36570.390785806674</v>
      </c>
      <c r="BI770" s="128">
        <f t="shared" si="189"/>
        <v>5814.0774924132129</v>
      </c>
      <c r="BJ770" s="128">
        <f t="shared" si="190"/>
        <v>5733.9195048950742</v>
      </c>
      <c r="BK770" s="128">
        <f t="shared" si="191"/>
        <v>4479.8601038705619</v>
      </c>
      <c r="BL770" s="128">
        <f t="shared" si="192"/>
        <v>20546.234001733523</v>
      </c>
      <c r="BM770" s="128">
        <f t="shared" si="193"/>
        <v>8807.7777181150486</v>
      </c>
      <c r="BN770" s="128">
        <f t="shared" si="194"/>
        <v>6498.249923768286</v>
      </c>
    </row>
    <row r="771" spans="1:66">
      <c r="A771" s="132">
        <v>672</v>
      </c>
      <c r="B771" s="25" t="s">
        <v>71</v>
      </c>
      <c r="C771" s="128">
        <f t="shared" si="188"/>
        <v>47759.834656031264</v>
      </c>
      <c r="D771" s="128"/>
      <c r="E771" s="128"/>
      <c r="F771" s="128"/>
      <c r="G771" s="128"/>
      <c r="H771" s="128"/>
      <c r="I771" s="128"/>
      <c r="J771" s="128"/>
      <c r="K771" s="128"/>
      <c r="L771" s="128"/>
      <c r="M771" s="128"/>
      <c r="N771" s="128"/>
      <c r="O771" s="128"/>
      <c r="P771" s="128"/>
      <c r="Q771" s="128"/>
      <c r="R771" s="128"/>
      <c r="S771" s="128"/>
      <c r="T771" s="128"/>
      <c r="U771" s="128"/>
      <c r="V771" s="128"/>
      <c r="W771" s="128"/>
      <c r="X771" s="128"/>
      <c r="Y771" s="128"/>
      <c r="Z771" s="128"/>
      <c r="AA771" s="128"/>
      <c r="AB771" s="128"/>
      <c r="AC771" s="128"/>
      <c r="AD771" s="128"/>
      <c r="AE771" s="128"/>
      <c r="AF771" s="128"/>
      <c r="AG771" s="128"/>
      <c r="AH771" s="128"/>
      <c r="AI771" s="128"/>
      <c r="AJ771" s="128"/>
      <c r="AK771" s="128"/>
      <c r="AL771" s="128"/>
      <c r="AM771" s="128"/>
      <c r="AN771" s="128"/>
      <c r="AO771" s="128"/>
      <c r="AP771" s="128">
        <f t="shared" si="195"/>
        <v>2453.5759707705552</v>
      </c>
      <c r="AQ771" s="128">
        <f t="shared" si="195"/>
        <v>2481.8359839605482</v>
      </c>
      <c r="AR771" s="128">
        <f t="shared" si="195"/>
        <v>2682.4749679358315</v>
      </c>
      <c r="AS771" s="128">
        <f t="shared" si="195"/>
        <v>2653.6306332025242</v>
      </c>
      <c r="AT771" s="128">
        <f t="shared" si="195"/>
        <v>2008.0751777237067</v>
      </c>
      <c r="AU771" s="128">
        <f t="shared" si="195"/>
        <v>2526.4946494313167</v>
      </c>
      <c r="AV771" s="128">
        <f t="shared" si="195"/>
        <v>2882.600656782588</v>
      </c>
      <c r="AW771" s="128">
        <f t="shared" si="195"/>
        <v>2878.437431270358</v>
      </c>
      <c r="AX771" s="128">
        <f t="shared" si="195"/>
        <v>2955.4954909100002</v>
      </c>
      <c r="AY771" s="128">
        <f t="shared" si="195"/>
        <v>2730.7325744785603</v>
      </c>
      <c r="AZ771" s="128">
        <f t="shared" si="195"/>
        <v>2796.8856543896441</v>
      </c>
      <c r="BA771" s="128">
        <f t="shared" si="195"/>
        <v>3049.0955667825901</v>
      </c>
      <c r="BB771" s="128">
        <f t="shared" si="195"/>
        <v>3171.0515653194116</v>
      </c>
      <c r="BC771" s="128">
        <f t="shared" si="195"/>
        <v>3432.9641071508026</v>
      </c>
      <c r="BD771" s="128">
        <f t="shared" si="195"/>
        <v>3181.3271713491258</v>
      </c>
      <c r="BE771" s="128">
        <f t="shared" si="195"/>
        <v>2751.0861930068886</v>
      </c>
      <c r="BF771" s="128">
        <f t="shared" si="195"/>
        <v>1717.7305503912403</v>
      </c>
      <c r="BG771" s="128">
        <f t="shared" si="195"/>
        <v>1406.3403111755797</v>
      </c>
      <c r="BH771" s="128">
        <f t="shared" si="195"/>
        <v>47759.834656031264</v>
      </c>
      <c r="BI771" s="128">
        <f t="shared" si="189"/>
        <v>7617.8869226669358</v>
      </c>
      <c r="BJ771" s="128">
        <f t="shared" si="190"/>
        <v>6271.1907916877299</v>
      </c>
      <c r="BK771" s="128">
        <f t="shared" si="191"/>
        <v>4661.7058109262307</v>
      </c>
      <c r="BL771" s="128">
        <f t="shared" si="192"/>
        <v>26060.321020369185</v>
      </c>
      <c r="BM771" s="128">
        <f t="shared" si="193"/>
        <v>12489.448333073637</v>
      </c>
      <c r="BN771" s="128">
        <f t="shared" si="194"/>
        <v>9056.4842259228353</v>
      </c>
    </row>
    <row r="772" spans="1:66">
      <c r="A772" s="132">
        <v>673</v>
      </c>
      <c r="B772" s="25" t="s">
        <v>72</v>
      </c>
      <c r="C772" s="128">
        <f t="shared" si="188"/>
        <v>3811.3802364394951</v>
      </c>
      <c r="D772" s="128"/>
      <c r="E772" s="128"/>
      <c r="F772" s="128"/>
      <c r="G772" s="128"/>
      <c r="H772" s="128"/>
      <c r="I772" s="128"/>
      <c r="J772" s="128"/>
      <c r="K772" s="128"/>
      <c r="L772" s="128"/>
      <c r="M772" s="128"/>
      <c r="N772" s="128"/>
      <c r="O772" s="128"/>
      <c r="P772" s="128"/>
      <c r="Q772" s="128"/>
      <c r="R772" s="128"/>
      <c r="S772" s="128"/>
      <c r="T772" s="128"/>
      <c r="U772" s="128"/>
      <c r="V772" s="128"/>
      <c r="W772" s="128"/>
      <c r="X772" s="128"/>
      <c r="Y772" s="128"/>
      <c r="Z772" s="128"/>
      <c r="AA772" s="128"/>
      <c r="AB772" s="128"/>
      <c r="AC772" s="128"/>
      <c r="AD772" s="128"/>
      <c r="AE772" s="128"/>
      <c r="AF772" s="128"/>
      <c r="AG772" s="128"/>
      <c r="AH772" s="128"/>
      <c r="AI772" s="128"/>
      <c r="AJ772" s="128"/>
      <c r="AK772" s="128"/>
      <c r="AL772" s="128"/>
      <c r="AM772" s="128"/>
      <c r="AN772" s="128"/>
      <c r="AO772" s="128"/>
      <c r="AP772" s="128">
        <f t="shared" ref="AP772:BH775" si="196">AP672+$B$698/5*(AP1172-AP672)</f>
        <v>188.61571352366175</v>
      </c>
      <c r="AQ772" s="128">
        <f t="shared" si="196"/>
        <v>214.1270655789483</v>
      </c>
      <c r="AR772" s="128">
        <f t="shared" si="196"/>
        <v>199.28429427037972</v>
      </c>
      <c r="AS772" s="128">
        <f t="shared" si="196"/>
        <v>152.67542416960436</v>
      </c>
      <c r="AT772" s="128">
        <f t="shared" si="196"/>
        <v>121.22543629016961</v>
      </c>
      <c r="AU772" s="128">
        <f t="shared" si="196"/>
        <v>170.02743145617009</v>
      </c>
      <c r="AV772" s="128">
        <f t="shared" si="196"/>
        <v>205.49499755388504</v>
      </c>
      <c r="AW772" s="128">
        <f t="shared" si="196"/>
        <v>187.66006887514374</v>
      </c>
      <c r="AX772" s="128">
        <f t="shared" si="196"/>
        <v>182.34077379408353</v>
      </c>
      <c r="AY772" s="128">
        <f t="shared" si="196"/>
        <v>183.92317934733606</v>
      </c>
      <c r="AZ772" s="128">
        <f t="shared" si="196"/>
        <v>217.78875107682174</v>
      </c>
      <c r="BA772" s="128">
        <f t="shared" si="196"/>
        <v>267.99471165517923</v>
      </c>
      <c r="BB772" s="128">
        <f t="shared" si="196"/>
        <v>302.27003044127196</v>
      </c>
      <c r="BC772" s="128">
        <f t="shared" si="196"/>
        <v>347.02245541073415</v>
      </c>
      <c r="BD772" s="128">
        <f t="shared" si="196"/>
        <v>301.23227443398366</v>
      </c>
      <c r="BE772" s="128">
        <f t="shared" si="196"/>
        <v>246.33269531706972</v>
      </c>
      <c r="BF772" s="128">
        <f t="shared" si="196"/>
        <v>157.38619876767333</v>
      </c>
      <c r="BG772" s="128">
        <f t="shared" si="196"/>
        <v>165.97873447737896</v>
      </c>
      <c r="BH772" s="128">
        <f t="shared" si="196"/>
        <v>3811.3802364394951</v>
      </c>
      <c r="BI772" s="128">
        <f t="shared" si="189"/>
        <v>602.02707337298978</v>
      </c>
      <c r="BJ772" s="128">
        <f t="shared" si="190"/>
        <v>393.47143702200179</v>
      </c>
      <c r="BK772" s="128">
        <f t="shared" si="191"/>
        <v>273.90086045977398</v>
      </c>
      <c r="BL772" s="128">
        <f t="shared" si="192"/>
        <v>1899.7955501579029</v>
      </c>
      <c r="BM772" s="128">
        <f t="shared" si="193"/>
        <v>1217.9523584068397</v>
      </c>
      <c r="BN772" s="128">
        <f t="shared" si="194"/>
        <v>870.92990299610574</v>
      </c>
    </row>
    <row r="773" spans="1:66">
      <c r="A773" s="132">
        <v>674</v>
      </c>
      <c r="B773" s="25" t="s">
        <v>73</v>
      </c>
      <c r="C773" s="128">
        <f t="shared" si="188"/>
        <v>186050.15830303516</v>
      </c>
      <c r="D773" s="128"/>
      <c r="E773" s="128"/>
      <c r="F773" s="128"/>
      <c r="G773" s="128"/>
      <c r="H773" s="128"/>
      <c r="I773" s="128"/>
      <c r="J773" s="128"/>
      <c r="K773" s="128"/>
      <c r="L773" s="128"/>
      <c r="M773" s="128"/>
      <c r="N773" s="128"/>
      <c r="O773" s="128"/>
      <c r="P773" s="128"/>
      <c r="Q773" s="128"/>
      <c r="R773" s="128"/>
      <c r="S773" s="128"/>
      <c r="T773" s="128"/>
      <c r="U773" s="128"/>
      <c r="V773" s="128"/>
      <c r="W773" s="128"/>
      <c r="X773" s="128"/>
      <c r="Y773" s="128"/>
      <c r="Z773" s="128"/>
      <c r="AA773" s="128"/>
      <c r="AB773" s="128"/>
      <c r="AC773" s="128"/>
      <c r="AD773" s="128"/>
      <c r="AE773" s="128"/>
      <c r="AF773" s="128"/>
      <c r="AG773" s="128"/>
      <c r="AH773" s="128"/>
      <c r="AI773" s="128"/>
      <c r="AJ773" s="128"/>
      <c r="AK773" s="128"/>
      <c r="AL773" s="128"/>
      <c r="AM773" s="128"/>
      <c r="AN773" s="128"/>
      <c r="AO773" s="128"/>
      <c r="AP773" s="128">
        <f t="shared" si="196"/>
        <v>9069.2944811457892</v>
      </c>
      <c r="AQ773" s="128">
        <f t="shared" si="196"/>
        <v>8784.5194440014275</v>
      </c>
      <c r="AR773" s="128">
        <f t="shared" si="196"/>
        <v>9982.3478412456388</v>
      </c>
      <c r="AS773" s="128">
        <f t="shared" si="196"/>
        <v>12520.720391112149</v>
      </c>
      <c r="AT773" s="128">
        <f t="shared" si="196"/>
        <v>16093.370414080675</v>
      </c>
      <c r="AU773" s="128">
        <f t="shared" si="196"/>
        <v>13992.062028095741</v>
      </c>
      <c r="AV773" s="128">
        <f t="shared" si="196"/>
        <v>13333.136525915705</v>
      </c>
      <c r="AW773" s="128">
        <f t="shared" si="196"/>
        <v>13222.336118740281</v>
      </c>
      <c r="AX773" s="128">
        <f t="shared" si="196"/>
        <v>13205.653968691326</v>
      </c>
      <c r="AY773" s="128">
        <f t="shared" si="196"/>
        <v>11652.854706548533</v>
      </c>
      <c r="AZ773" s="128">
        <f t="shared" si="196"/>
        <v>11255.498476021397</v>
      </c>
      <c r="BA773" s="128">
        <f t="shared" si="196"/>
        <v>10803.673512887321</v>
      </c>
      <c r="BB773" s="128">
        <f t="shared" si="196"/>
        <v>9503.6304576167604</v>
      </c>
      <c r="BC773" s="128">
        <f t="shared" si="196"/>
        <v>8452.543726013886</v>
      </c>
      <c r="BD773" s="128">
        <f t="shared" si="196"/>
        <v>7406.4821048608082</v>
      </c>
      <c r="BE773" s="128">
        <f t="shared" si="196"/>
        <v>6382.6994280184026</v>
      </c>
      <c r="BF773" s="128">
        <f t="shared" si="196"/>
        <v>4772.1528671738215</v>
      </c>
      <c r="BG773" s="128">
        <f t="shared" si="196"/>
        <v>5617.1818108655243</v>
      </c>
      <c r="BH773" s="128">
        <f t="shared" si="196"/>
        <v>186050.15830303516</v>
      </c>
      <c r="BI773" s="128">
        <f t="shared" si="189"/>
        <v>27836.161766392855</v>
      </c>
      <c r="BJ773" s="128">
        <f t="shared" si="190"/>
        <v>34603.499509940208</v>
      </c>
      <c r="BK773" s="128">
        <f t="shared" si="191"/>
        <v>28614.090805192824</v>
      </c>
      <c r="BL773" s="128">
        <f t="shared" si="192"/>
        <v>118070.50436504261</v>
      </c>
      <c r="BM773" s="128">
        <f t="shared" si="193"/>
        <v>32631.059936932445</v>
      </c>
      <c r="BN773" s="128">
        <f t="shared" si="194"/>
        <v>24178.516210918558</v>
      </c>
    </row>
    <row r="774" spans="1:66">
      <c r="A774" s="132">
        <v>675</v>
      </c>
      <c r="B774" s="25" t="s">
        <v>74</v>
      </c>
      <c r="C774" s="128">
        <f t="shared" si="188"/>
        <v>272816.98110945034</v>
      </c>
      <c r="D774" s="128"/>
      <c r="E774" s="128"/>
      <c r="F774" s="128"/>
      <c r="G774" s="128"/>
      <c r="H774" s="128"/>
      <c r="I774" s="128"/>
      <c r="J774" s="128"/>
      <c r="K774" s="128"/>
      <c r="L774" s="128"/>
      <c r="M774" s="128"/>
      <c r="N774" s="128"/>
      <c r="O774" s="128"/>
      <c r="P774" s="128"/>
      <c r="Q774" s="128"/>
      <c r="R774" s="128"/>
      <c r="S774" s="128"/>
      <c r="T774" s="128"/>
      <c r="U774" s="128"/>
      <c r="V774" s="128"/>
      <c r="W774" s="128"/>
      <c r="X774" s="128"/>
      <c r="Y774" s="128"/>
      <c r="Z774" s="128"/>
      <c r="AA774" s="128"/>
      <c r="AB774" s="128"/>
      <c r="AC774" s="128"/>
      <c r="AD774" s="128"/>
      <c r="AE774" s="128"/>
      <c r="AF774" s="128"/>
      <c r="AG774" s="128"/>
      <c r="AH774" s="128"/>
      <c r="AI774" s="128"/>
      <c r="AJ774" s="128"/>
      <c r="AK774" s="128"/>
      <c r="AL774" s="128"/>
      <c r="AM774" s="128"/>
      <c r="AN774" s="128"/>
      <c r="AO774" s="128"/>
      <c r="AP774" s="128">
        <f t="shared" si="196"/>
        <v>21211.092010217479</v>
      </c>
      <c r="AQ774" s="128">
        <f t="shared" si="196"/>
        <v>18980.173711200623</v>
      </c>
      <c r="AR774" s="128">
        <f t="shared" si="196"/>
        <v>18337.444989199514</v>
      </c>
      <c r="AS774" s="128">
        <f t="shared" si="196"/>
        <v>17242.015614561366</v>
      </c>
      <c r="AT774" s="128">
        <f t="shared" si="196"/>
        <v>18030.806489094783</v>
      </c>
      <c r="AU774" s="128">
        <f t="shared" si="196"/>
        <v>20485.823257885157</v>
      </c>
      <c r="AV774" s="128">
        <f t="shared" si="196"/>
        <v>22024.187827212707</v>
      </c>
      <c r="AW774" s="128">
        <f t="shared" si="196"/>
        <v>22529.802394489245</v>
      </c>
      <c r="AX774" s="128">
        <f t="shared" si="196"/>
        <v>21865.180250244401</v>
      </c>
      <c r="AY774" s="128">
        <f t="shared" si="196"/>
        <v>18008.26384540381</v>
      </c>
      <c r="AZ774" s="128">
        <f t="shared" si="196"/>
        <v>15289.8293228406</v>
      </c>
      <c r="BA774" s="128">
        <f t="shared" si="196"/>
        <v>13536.524905624234</v>
      </c>
      <c r="BB774" s="128">
        <f t="shared" si="196"/>
        <v>11881.01732615211</v>
      </c>
      <c r="BC774" s="128">
        <f t="shared" si="196"/>
        <v>10307.298207566546</v>
      </c>
      <c r="BD774" s="128">
        <f t="shared" si="196"/>
        <v>8500.7520235534321</v>
      </c>
      <c r="BE774" s="128">
        <f t="shared" si="196"/>
        <v>6764.7969811185712</v>
      </c>
      <c r="BF774" s="128">
        <f t="shared" si="196"/>
        <v>4196.624527850614</v>
      </c>
      <c r="BG774" s="128">
        <f t="shared" si="196"/>
        <v>3625.347425235113</v>
      </c>
      <c r="BH774" s="128">
        <f t="shared" si="196"/>
        <v>272816.98110945034</v>
      </c>
      <c r="BI774" s="128">
        <f t="shared" si="189"/>
        <v>58528.710710617612</v>
      </c>
      <c r="BJ774" s="128">
        <f t="shared" si="190"/>
        <v>46275.289097175853</v>
      </c>
      <c r="BK774" s="128">
        <f t="shared" si="191"/>
        <v>35272.822103656144</v>
      </c>
      <c r="BL774" s="128">
        <f t="shared" si="192"/>
        <v>170548.24186477161</v>
      </c>
      <c r="BM774" s="128">
        <f t="shared" si="193"/>
        <v>33394.819165324276</v>
      </c>
      <c r="BN774" s="128">
        <f t="shared" si="194"/>
        <v>23087.52095775773</v>
      </c>
    </row>
    <row r="775" spans="1:66">
      <c r="A775" s="132">
        <v>676</v>
      </c>
      <c r="B775" s="25" t="s">
        <v>75</v>
      </c>
      <c r="C775" s="128">
        <f t="shared" si="188"/>
        <v>47043.980781319966</v>
      </c>
      <c r="D775" s="128"/>
      <c r="E775" s="128"/>
      <c r="F775" s="128"/>
      <c r="G775" s="128"/>
      <c r="H775" s="128"/>
      <c r="I775" s="128"/>
      <c r="J775" s="128"/>
      <c r="K775" s="128"/>
      <c r="L775" s="128"/>
      <c r="M775" s="128"/>
      <c r="N775" s="128"/>
      <c r="O775" s="128"/>
      <c r="P775" s="128"/>
      <c r="Q775" s="128"/>
      <c r="R775" s="128"/>
      <c r="S775" s="128"/>
      <c r="T775" s="128"/>
      <c r="U775" s="128"/>
      <c r="V775" s="128"/>
      <c r="W775" s="128"/>
      <c r="X775" s="128"/>
      <c r="Y775" s="128"/>
      <c r="Z775" s="128"/>
      <c r="AA775" s="128"/>
      <c r="AB775" s="128"/>
      <c r="AC775" s="128"/>
      <c r="AD775" s="128"/>
      <c r="AE775" s="128"/>
      <c r="AF775" s="128"/>
      <c r="AG775" s="128"/>
      <c r="AH775" s="128"/>
      <c r="AI775" s="128"/>
      <c r="AJ775" s="128"/>
      <c r="AK775" s="128"/>
      <c r="AL775" s="128"/>
      <c r="AM775" s="128"/>
      <c r="AN775" s="128"/>
      <c r="AO775" s="128"/>
      <c r="AP775" s="128">
        <f t="shared" si="196"/>
        <v>2957.0710835037116</v>
      </c>
      <c r="AQ775" s="128">
        <f t="shared" si="196"/>
        <v>2786.6637406583031</v>
      </c>
      <c r="AR775" s="128">
        <f t="shared" si="196"/>
        <v>3022.7561448600968</v>
      </c>
      <c r="AS775" s="128">
        <f t="shared" si="196"/>
        <v>3279.9029525082592</v>
      </c>
      <c r="AT775" s="128">
        <f t="shared" si="196"/>
        <v>3049.8193050024624</v>
      </c>
      <c r="AU775" s="128">
        <f t="shared" si="196"/>
        <v>2921.3524024426133</v>
      </c>
      <c r="AV775" s="128">
        <f t="shared" si="196"/>
        <v>3105.479202834259</v>
      </c>
      <c r="AW775" s="128">
        <f t="shared" si="196"/>
        <v>3195.9410702626424</v>
      </c>
      <c r="AX775" s="128">
        <f t="shared" si="196"/>
        <v>2928.9317777861829</v>
      </c>
      <c r="AY775" s="128">
        <f t="shared" si="196"/>
        <v>2646.63365245153</v>
      </c>
      <c r="AZ775" s="128">
        <f t="shared" si="196"/>
        <v>2644.3408335430904</v>
      </c>
      <c r="BA775" s="128">
        <f t="shared" si="196"/>
        <v>2699.8220155008371</v>
      </c>
      <c r="BB775" s="128">
        <f t="shared" si="196"/>
        <v>2650.3898050201874</v>
      </c>
      <c r="BC775" s="128">
        <f t="shared" si="196"/>
        <v>2441.6701062866323</v>
      </c>
      <c r="BD775" s="128">
        <f t="shared" si="196"/>
        <v>2304.2233170797426</v>
      </c>
      <c r="BE775" s="128">
        <f t="shared" si="196"/>
        <v>1960.8608387272493</v>
      </c>
      <c r="BF775" s="128">
        <f t="shared" si="196"/>
        <v>1293.9202581332099</v>
      </c>
      <c r="BG775" s="128">
        <f t="shared" si="196"/>
        <v>1154.2022747189565</v>
      </c>
      <c r="BH775" s="128">
        <f t="shared" si="196"/>
        <v>47043.980781319966</v>
      </c>
      <c r="BI775" s="128">
        <f t="shared" si="189"/>
        <v>8766.490969022112</v>
      </c>
      <c r="BJ775" s="128">
        <f t="shared" si="190"/>
        <v>8143.3759444267798</v>
      </c>
      <c r="BK775" s="128">
        <f t="shared" si="191"/>
        <v>6329.7222575107216</v>
      </c>
      <c r="BL775" s="128">
        <f t="shared" si="192"/>
        <v>27154.671245847108</v>
      </c>
      <c r="BM775" s="128">
        <f t="shared" si="193"/>
        <v>9154.8767949457906</v>
      </c>
      <c r="BN775" s="128">
        <f t="shared" si="194"/>
        <v>6713.2066886591583</v>
      </c>
    </row>
    <row r="776" spans="1:66">
      <c r="A776" s="132">
        <v>677</v>
      </c>
      <c r="B776" s="25" t="s">
        <v>76</v>
      </c>
      <c r="C776" s="128">
        <f t="shared" si="188"/>
        <v>371680.2215205495</v>
      </c>
      <c r="D776" s="128"/>
      <c r="E776" s="128"/>
      <c r="F776" s="128"/>
      <c r="G776" s="128"/>
      <c r="H776" s="128"/>
      <c r="I776" s="128"/>
      <c r="J776" s="128"/>
      <c r="K776" s="128"/>
      <c r="L776" s="128"/>
      <c r="M776" s="128"/>
      <c r="N776" s="128"/>
      <c r="O776" s="128"/>
      <c r="P776" s="128"/>
      <c r="Q776" s="128"/>
      <c r="R776" s="128"/>
      <c r="S776" s="128"/>
      <c r="T776" s="128"/>
      <c r="U776" s="128"/>
      <c r="V776" s="128"/>
      <c r="W776" s="128"/>
      <c r="X776" s="128"/>
      <c r="Y776" s="128"/>
      <c r="Z776" s="128"/>
      <c r="AA776" s="128"/>
      <c r="AB776" s="128"/>
      <c r="AC776" s="128"/>
      <c r="AD776" s="128"/>
      <c r="AE776" s="128"/>
      <c r="AF776" s="128"/>
      <c r="AG776" s="128"/>
      <c r="AH776" s="128"/>
      <c r="AI776" s="128"/>
      <c r="AJ776" s="128"/>
      <c r="AK776" s="128"/>
      <c r="AL776" s="128"/>
      <c r="AM776" s="128"/>
      <c r="AN776" s="128"/>
      <c r="AO776" s="128"/>
      <c r="AP776" s="128">
        <f t="shared" ref="AP776:BH780" si="197">AP676+$B$698/5*(AP1176-AP676)</f>
        <v>33902.934377367972</v>
      </c>
      <c r="AQ776" s="128">
        <f t="shared" si="197"/>
        <v>30605.804882094246</v>
      </c>
      <c r="AR776" s="128">
        <f t="shared" si="197"/>
        <v>28849.109709884633</v>
      </c>
      <c r="AS776" s="128">
        <f t="shared" si="197"/>
        <v>24802.625955886295</v>
      </c>
      <c r="AT776" s="128">
        <f t="shared" si="197"/>
        <v>21687.592322814366</v>
      </c>
      <c r="AU776" s="128">
        <f t="shared" si="197"/>
        <v>26754.62481464001</v>
      </c>
      <c r="AV776" s="128">
        <f t="shared" si="197"/>
        <v>32591.124840669243</v>
      </c>
      <c r="AW776" s="128">
        <f t="shared" si="197"/>
        <v>34015.762788372755</v>
      </c>
      <c r="AX776" s="128">
        <f t="shared" si="197"/>
        <v>34407.308437525593</v>
      </c>
      <c r="AY776" s="128">
        <f t="shared" si="197"/>
        <v>26311.042065408656</v>
      </c>
      <c r="AZ776" s="128">
        <f t="shared" si="197"/>
        <v>18939.24097305609</v>
      </c>
      <c r="BA776" s="128">
        <f t="shared" si="197"/>
        <v>15065.362018352836</v>
      </c>
      <c r="BB776" s="128">
        <f t="shared" si="197"/>
        <v>12440.407839904527</v>
      </c>
      <c r="BC776" s="128">
        <f t="shared" si="197"/>
        <v>10323.299746780558</v>
      </c>
      <c r="BD776" s="128">
        <f t="shared" si="197"/>
        <v>7951.9274958492688</v>
      </c>
      <c r="BE776" s="128">
        <f t="shared" si="197"/>
        <v>6215.6328073755931</v>
      </c>
      <c r="BF776" s="128">
        <f t="shared" si="197"/>
        <v>3830.3140752228664</v>
      </c>
      <c r="BG776" s="128">
        <f t="shared" si="197"/>
        <v>2986.106369343981</v>
      </c>
      <c r="BH776" s="128">
        <f t="shared" si="197"/>
        <v>371680.2215205495</v>
      </c>
      <c r="BI776" s="128">
        <f t="shared" si="189"/>
        <v>93357.848969346858</v>
      </c>
      <c r="BJ776" s="128">
        <f t="shared" si="190"/>
        <v>63799.684104631437</v>
      </c>
      <c r="BK776" s="128">
        <f t="shared" si="191"/>
        <v>46490.21827870066</v>
      </c>
      <c r="BL776" s="128">
        <f t="shared" si="192"/>
        <v>232133.51648309862</v>
      </c>
      <c r="BM776" s="128">
        <f t="shared" si="193"/>
        <v>31307.280494572267</v>
      </c>
      <c r="BN776" s="128">
        <f t="shared" si="194"/>
        <v>20983.980747791706</v>
      </c>
    </row>
    <row r="777" spans="1:66">
      <c r="A777" s="132">
        <v>678</v>
      </c>
      <c r="B777" s="25" t="s">
        <v>77</v>
      </c>
      <c r="C777" s="128">
        <f t="shared" si="188"/>
        <v>108239.66069358149</v>
      </c>
      <c r="D777" s="128"/>
      <c r="E777" s="128"/>
      <c r="F777" s="128"/>
      <c r="G777" s="128"/>
      <c r="H777" s="128"/>
      <c r="I777" s="128"/>
      <c r="J777" s="128"/>
      <c r="K777" s="128"/>
      <c r="L777" s="128"/>
      <c r="M777" s="128"/>
      <c r="N777" s="128"/>
      <c r="O777" s="128"/>
      <c r="P777" s="128"/>
      <c r="Q777" s="128"/>
      <c r="R777" s="128"/>
      <c r="S777" s="128"/>
      <c r="T777" s="128"/>
      <c r="U777" s="128"/>
      <c r="V777" s="128"/>
      <c r="W777" s="128"/>
      <c r="X777" s="128"/>
      <c r="Y777" s="128"/>
      <c r="Z777" s="128"/>
      <c r="AA777" s="128"/>
      <c r="AB777" s="128"/>
      <c r="AC777" s="128"/>
      <c r="AD777" s="128"/>
      <c r="AE777" s="128"/>
      <c r="AF777" s="128"/>
      <c r="AG777" s="128"/>
      <c r="AH777" s="128"/>
      <c r="AI777" s="128"/>
      <c r="AJ777" s="128"/>
      <c r="AK777" s="128"/>
      <c r="AL777" s="128"/>
      <c r="AM777" s="128"/>
      <c r="AN777" s="128"/>
      <c r="AO777" s="128"/>
      <c r="AP777" s="128">
        <f t="shared" si="197"/>
        <v>4140.4239862475961</v>
      </c>
      <c r="AQ777" s="128">
        <f t="shared" si="197"/>
        <v>2665.6975306156069</v>
      </c>
      <c r="AR777" s="128">
        <f t="shared" si="197"/>
        <v>2991.9691568763928</v>
      </c>
      <c r="AS777" s="128">
        <f t="shared" si="197"/>
        <v>4158.1650723694511</v>
      </c>
      <c r="AT777" s="128">
        <f t="shared" si="197"/>
        <v>7620.3724007553446</v>
      </c>
      <c r="AU777" s="128">
        <f t="shared" si="197"/>
        <v>16032.274362093678</v>
      </c>
      <c r="AV777" s="128">
        <f t="shared" si="197"/>
        <v>15286.060270262553</v>
      </c>
      <c r="AW777" s="128">
        <f t="shared" si="197"/>
        <v>12393.172429699594</v>
      </c>
      <c r="AX777" s="128">
        <f t="shared" si="197"/>
        <v>8536.9317915565898</v>
      </c>
      <c r="AY777" s="128">
        <f t="shared" si="197"/>
        <v>6054.0642641116419</v>
      </c>
      <c r="AZ777" s="128">
        <f t="shared" si="197"/>
        <v>5198.6920754399325</v>
      </c>
      <c r="BA777" s="128">
        <f t="shared" si="197"/>
        <v>5132.5549364270382</v>
      </c>
      <c r="BB777" s="128">
        <f t="shared" si="197"/>
        <v>4663.7362005126752</v>
      </c>
      <c r="BC777" s="128">
        <f t="shared" si="197"/>
        <v>3944.0865139598709</v>
      </c>
      <c r="BD777" s="128">
        <f t="shared" si="197"/>
        <v>3171.9223978119267</v>
      </c>
      <c r="BE777" s="128">
        <f t="shared" si="197"/>
        <v>2865.6796377873243</v>
      </c>
      <c r="BF777" s="128">
        <f t="shared" si="197"/>
        <v>1869.4161304073873</v>
      </c>
      <c r="BG777" s="128">
        <f t="shared" si="197"/>
        <v>1514.4415366468695</v>
      </c>
      <c r="BH777" s="128">
        <f t="shared" si="197"/>
        <v>108239.66069358149</v>
      </c>
      <c r="BI777" s="128">
        <f t="shared" si="189"/>
        <v>9798.0906737395962</v>
      </c>
      <c r="BJ777" s="128">
        <f t="shared" si="190"/>
        <v>13573.718967250632</v>
      </c>
      <c r="BK777" s="128">
        <f t="shared" si="191"/>
        <v>11778.537473124796</v>
      </c>
      <c r="BL777" s="128">
        <f t="shared" si="192"/>
        <v>82581.124759806829</v>
      </c>
      <c r="BM777" s="128">
        <f t="shared" si="193"/>
        <v>13365.54621661338</v>
      </c>
      <c r="BN777" s="128">
        <f t="shared" si="194"/>
        <v>9421.4597026535084</v>
      </c>
    </row>
    <row r="778" spans="1:66">
      <c r="A778" s="132">
        <v>679</v>
      </c>
      <c r="B778" s="25" t="s">
        <v>78</v>
      </c>
      <c r="C778" s="128">
        <f t="shared" si="188"/>
        <v>165400.10861211774</v>
      </c>
      <c r="D778" s="128"/>
      <c r="E778" s="128"/>
      <c r="F778" s="128"/>
      <c r="G778" s="128"/>
      <c r="H778" s="128"/>
      <c r="I778" s="128"/>
      <c r="J778" s="128"/>
      <c r="K778" s="128"/>
      <c r="L778" s="128"/>
      <c r="M778" s="128"/>
      <c r="N778" s="128"/>
      <c r="O778" s="128"/>
      <c r="P778" s="128"/>
      <c r="Q778" s="128"/>
      <c r="R778" s="128"/>
      <c r="S778" s="128"/>
      <c r="T778" s="128"/>
      <c r="U778" s="128"/>
      <c r="V778" s="128"/>
      <c r="W778" s="128"/>
      <c r="X778" s="128"/>
      <c r="Y778" s="128"/>
      <c r="Z778" s="128"/>
      <c r="AA778" s="128"/>
      <c r="AB778" s="128"/>
      <c r="AC778" s="128"/>
      <c r="AD778" s="128"/>
      <c r="AE778" s="128"/>
      <c r="AF778" s="128"/>
      <c r="AG778" s="128"/>
      <c r="AH778" s="128"/>
      <c r="AI778" s="128"/>
      <c r="AJ778" s="128"/>
      <c r="AK778" s="128"/>
      <c r="AL778" s="128"/>
      <c r="AM778" s="128"/>
      <c r="AN778" s="128"/>
      <c r="AO778" s="128"/>
      <c r="AP778" s="128">
        <f t="shared" si="197"/>
        <v>8871.6847712471317</v>
      </c>
      <c r="AQ778" s="128">
        <f t="shared" si="197"/>
        <v>10086.345068183524</v>
      </c>
      <c r="AR778" s="128">
        <f t="shared" si="197"/>
        <v>10447.888498563992</v>
      </c>
      <c r="AS778" s="128">
        <f t="shared" si="197"/>
        <v>10538.008226267404</v>
      </c>
      <c r="AT778" s="128">
        <f t="shared" si="197"/>
        <v>9071.9107642056333</v>
      </c>
      <c r="AU778" s="128">
        <f t="shared" si="197"/>
        <v>9095.4685355725942</v>
      </c>
      <c r="AV778" s="128">
        <f t="shared" si="197"/>
        <v>10447.575962044968</v>
      </c>
      <c r="AW778" s="128">
        <f t="shared" si="197"/>
        <v>11653.411835888146</v>
      </c>
      <c r="AX778" s="128">
        <f t="shared" si="197"/>
        <v>11518.348688325579</v>
      </c>
      <c r="AY778" s="128">
        <f t="shared" si="197"/>
        <v>10371.011133780939</v>
      </c>
      <c r="AZ778" s="128">
        <f t="shared" si="197"/>
        <v>10567.452877963666</v>
      </c>
      <c r="BA778" s="128">
        <f t="shared" si="197"/>
        <v>10369.276067537901</v>
      </c>
      <c r="BB778" s="128">
        <f t="shared" si="197"/>
        <v>9788.6853728964106</v>
      </c>
      <c r="BC778" s="128">
        <f t="shared" si="197"/>
        <v>9063.9551295207712</v>
      </c>
      <c r="BD778" s="128">
        <f t="shared" si="197"/>
        <v>7991.957254163357</v>
      </c>
      <c r="BE778" s="128">
        <f t="shared" si="197"/>
        <v>7063.7665007024398</v>
      </c>
      <c r="BF778" s="128">
        <f t="shared" si="197"/>
        <v>4784.741953548084</v>
      </c>
      <c r="BG778" s="128">
        <f t="shared" si="197"/>
        <v>3668.6199717051991</v>
      </c>
      <c r="BH778" s="128">
        <f t="shared" si="197"/>
        <v>165400.10861211774</v>
      </c>
      <c r="BI778" s="128">
        <f t="shared" si="189"/>
        <v>29405.918337994648</v>
      </c>
      <c r="BJ778" s="128">
        <f t="shared" si="190"/>
        <v>25878.652089611431</v>
      </c>
      <c r="BK778" s="128">
        <f t="shared" si="191"/>
        <v>19609.918990473037</v>
      </c>
      <c r="BL778" s="128">
        <f t="shared" si="192"/>
        <v>97098.344528722781</v>
      </c>
      <c r="BM778" s="128">
        <f t="shared" si="193"/>
        <v>32573.040809639853</v>
      </c>
      <c r="BN778" s="128">
        <f t="shared" si="194"/>
        <v>23509.085680119082</v>
      </c>
    </row>
    <row r="779" spans="1:66">
      <c r="A779" s="132">
        <v>680</v>
      </c>
      <c r="B779" s="25" t="s">
        <v>79</v>
      </c>
      <c r="C779" s="128">
        <f t="shared" si="188"/>
        <v>6249.6295366770373</v>
      </c>
      <c r="D779" s="128"/>
      <c r="E779" s="128"/>
      <c r="F779" s="128"/>
      <c r="G779" s="128"/>
      <c r="H779" s="128"/>
      <c r="I779" s="128"/>
      <c r="J779" s="128"/>
      <c r="K779" s="128"/>
      <c r="L779" s="128"/>
      <c r="M779" s="128"/>
      <c r="N779" s="128"/>
      <c r="O779" s="128"/>
      <c r="P779" s="128"/>
      <c r="Q779" s="128"/>
      <c r="R779" s="128"/>
      <c r="S779" s="128"/>
      <c r="T779" s="128"/>
      <c r="U779" s="128"/>
      <c r="V779" s="128"/>
      <c r="W779" s="128"/>
      <c r="X779" s="128"/>
      <c r="Y779" s="128"/>
      <c r="Z779" s="128"/>
      <c r="AA779" s="128"/>
      <c r="AB779" s="128"/>
      <c r="AC779" s="128"/>
      <c r="AD779" s="128"/>
      <c r="AE779" s="128"/>
      <c r="AF779" s="128"/>
      <c r="AG779" s="128"/>
      <c r="AH779" s="128"/>
      <c r="AI779" s="128"/>
      <c r="AJ779" s="128"/>
      <c r="AK779" s="128"/>
      <c r="AL779" s="128"/>
      <c r="AM779" s="128"/>
      <c r="AN779" s="128"/>
      <c r="AO779" s="128"/>
      <c r="AP779" s="128">
        <f t="shared" si="197"/>
        <v>295.38593415551344</v>
      </c>
      <c r="AQ779" s="128">
        <f t="shared" si="197"/>
        <v>306.86243539689207</v>
      </c>
      <c r="AR779" s="128">
        <f t="shared" si="197"/>
        <v>319.24579100207364</v>
      </c>
      <c r="AS779" s="128">
        <f t="shared" si="197"/>
        <v>299.60219213045497</v>
      </c>
      <c r="AT779" s="128">
        <f t="shared" si="197"/>
        <v>241.24559890754614</v>
      </c>
      <c r="AU779" s="128">
        <f t="shared" si="197"/>
        <v>308.194958192721</v>
      </c>
      <c r="AV779" s="128">
        <f t="shared" si="197"/>
        <v>326.8360318624043</v>
      </c>
      <c r="AW779" s="128">
        <f t="shared" si="197"/>
        <v>365.62273857885492</v>
      </c>
      <c r="AX779" s="128">
        <f t="shared" si="197"/>
        <v>297.73269895887694</v>
      </c>
      <c r="AY779" s="128">
        <f t="shared" si="197"/>
        <v>279.7562444203453</v>
      </c>
      <c r="AZ779" s="128">
        <f t="shared" si="197"/>
        <v>314.94055641008202</v>
      </c>
      <c r="BA779" s="128">
        <f t="shared" si="197"/>
        <v>366.8236577461588</v>
      </c>
      <c r="BB779" s="128">
        <f t="shared" si="197"/>
        <v>477.11107016577478</v>
      </c>
      <c r="BC779" s="128">
        <f t="shared" si="197"/>
        <v>572.16957111311604</v>
      </c>
      <c r="BD779" s="128">
        <f t="shared" si="197"/>
        <v>479.40218604361729</v>
      </c>
      <c r="BE779" s="128">
        <f t="shared" si="197"/>
        <v>405.11455002569267</v>
      </c>
      <c r="BF779" s="128">
        <f t="shared" si="197"/>
        <v>300.70276758287906</v>
      </c>
      <c r="BG779" s="128">
        <f t="shared" si="197"/>
        <v>292.88055398403304</v>
      </c>
      <c r="BH779" s="128">
        <f t="shared" si="197"/>
        <v>6249.6295366770373</v>
      </c>
      <c r="BI779" s="128">
        <f t="shared" si="189"/>
        <v>921.49416055447909</v>
      </c>
      <c r="BJ779" s="128">
        <f t="shared" si="190"/>
        <v>732.39526563924528</v>
      </c>
      <c r="BK779" s="128">
        <f t="shared" si="191"/>
        <v>540.84779103800111</v>
      </c>
      <c r="BL779" s="128">
        <f t="shared" si="192"/>
        <v>3098.1044320949468</v>
      </c>
      <c r="BM779" s="128">
        <f t="shared" si="193"/>
        <v>2050.2696287493382</v>
      </c>
      <c r="BN779" s="128">
        <f t="shared" si="194"/>
        <v>1478.1000576362219</v>
      </c>
    </row>
    <row r="780" spans="1:66">
      <c r="A780" s="132">
        <v>681</v>
      </c>
      <c r="B780" s="25" t="s">
        <v>80</v>
      </c>
      <c r="C780" s="128">
        <f t="shared" si="188"/>
        <v>968.41945305722106</v>
      </c>
      <c r="D780" s="128"/>
      <c r="E780" s="128"/>
      <c r="F780" s="128"/>
      <c r="G780" s="128"/>
      <c r="H780" s="128"/>
      <c r="I780" s="128"/>
      <c r="J780" s="128"/>
      <c r="K780" s="128"/>
      <c r="L780" s="128"/>
      <c r="M780" s="128"/>
      <c r="N780" s="128"/>
      <c r="O780" s="128"/>
      <c r="P780" s="128"/>
      <c r="Q780" s="128"/>
      <c r="R780" s="128"/>
      <c r="S780" s="128"/>
      <c r="T780" s="128"/>
      <c r="U780" s="128"/>
      <c r="V780" s="128"/>
      <c r="W780" s="128"/>
      <c r="X780" s="128"/>
      <c r="Y780" s="128"/>
      <c r="Z780" s="128"/>
      <c r="AA780" s="128"/>
      <c r="AB780" s="128"/>
      <c r="AC780" s="128"/>
      <c r="AD780" s="128"/>
      <c r="AE780" s="128"/>
      <c r="AF780" s="128"/>
      <c r="AG780" s="128"/>
      <c r="AH780" s="128"/>
      <c r="AI780" s="128"/>
      <c r="AJ780" s="128"/>
      <c r="AK780" s="128"/>
      <c r="AL780" s="128"/>
      <c r="AM780" s="128"/>
      <c r="AN780" s="128"/>
      <c r="AO780" s="128"/>
      <c r="AP780" s="128">
        <f t="shared" si="197"/>
        <v>43.590638680550555</v>
      </c>
      <c r="AQ780" s="128">
        <f t="shared" si="197"/>
        <v>46.73236533032243</v>
      </c>
      <c r="AR780" s="128">
        <f t="shared" si="197"/>
        <v>58.914249045148239</v>
      </c>
      <c r="AS780" s="128">
        <f t="shared" si="197"/>
        <v>56.490309573272491</v>
      </c>
      <c r="AT780" s="128">
        <f t="shared" si="197"/>
        <v>40.862469168025989</v>
      </c>
      <c r="AU780" s="128">
        <f t="shared" si="197"/>
        <v>45.29641464456293</v>
      </c>
      <c r="AV780" s="128">
        <f t="shared" si="197"/>
        <v>54.550881704659965</v>
      </c>
      <c r="AW780" s="128">
        <f t="shared" si="197"/>
        <v>53.398107079727623</v>
      </c>
      <c r="AX780" s="128">
        <f t="shared" si="197"/>
        <v>59.833358400447345</v>
      </c>
      <c r="AY780" s="128">
        <f t="shared" si="197"/>
        <v>63.304138044727083</v>
      </c>
      <c r="AZ780" s="128">
        <f t="shared" si="197"/>
        <v>62.603128744489482</v>
      </c>
      <c r="BA780" s="128">
        <f t="shared" si="197"/>
        <v>63.990285733812861</v>
      </c>
      <c r="BB780" s="128">
        <f t="shared" si="197"/>
        <v>74.007074306271292</v>
      </c>
      <c r="BC780" s="128">
        <f t="shared" si="197"/>
        <v>73.827404898091586</v>
      </c>
      <c r="BD780" s="128">
        <f t="shared" si="197"/>
        <v>66.490812907679739</v>
      </c>
      <c r="BE780" s="128">
        <f t="shared" si="197"/>
        <v>51.176310356366471</v>
      </c>
      <c r="BF780" s="128">
        <f t="shared" si="197"/>
        <v>30.519668789461367</v>
      </c>
      <c r="BG780" s="128">
        <f t="shared" si="197"/>
        <v>22.831835649603853</v>
      </c>
      <c r="BH780" s="128">
        <f t="shared" si="197"/>
        <v>968.41945305722106</v>
      </c>
      <c r="BI780" s="128">
        <f t="shared" si="189"/>
        <v>149.23725305602122</v>
      </c>
      <c r="BJ780" s="128">
        <f t="shared" si="190"/>
        <v>132.70132816838742</v>
      </c>
      <c r="BK780" s="128">
        <f t="shared" si="191"/>
        <v>97.352778741298479</v>
      </c>
      <c r="BL780" s="128">
        <f t="shared" si="192"/>
        <v>540.44198165603359</v>
      </c>
      <c r="BM780" s="128">
        <f t="shared" si="193"/>
        <v>244.84603260120301</v>
      </c>
      <c r="BN780" s="128">
        <f t="shared" si="194"/>
        <v>171.01862770311143</v>
      </c>
    </row>
    <row r="781" spans="1:66">
      <c r="A781" s="132">
        <v>682</v>
      </c>
      <c r="B781" s="25" t="s">
        <v>115</v>
      </c>
      <c r="C781" s="133">
        <f>SUM(C704,C707,C709:C710,C713:C714,C718,C720,C722,C726,C731,C733,C735:C736,C740,C742:C745,C749:C750,C752:C753,C757,C759,C764,C773:C774,C776:C778)</f>
        <v>5504731.1432743073</v>
      </c>
      <c r="D781" s="133"/>
      <c r="E781" s="133"/>
      <c r="F781" s="133"/>
      <c r="G781" s="133"/>
      <c r="H781" s="133"/>
      <c r="I781" s="133"/>
      <c r="J781" s="133"/>
      <c r="K781" s="133"/>
      <c r="L781" s="133"/>
      <c r="M781" s="133"/>
      <c r="N781" s="133"/>
      <c r="O781" s="133"/>
      <c r="P781" s="133"/>
      <c r="Q781" s="133"/>
      <c r="R781" s="133"/>
      <c r="S781" s="133"/>
      <c r="T781" s="133"/>
      <c r="U781" s="133"/>
      <c r="V781" s="133"/>
      <c r="W781" s="133"/>
      <c r="X781" s="133"/>
      <c r="Y781" s="133"/>
      <c r="Z781" s="133"/>
      <c r="AA781" s="133"/>
      <c r="AB781" s="133"/>
      <c r="AC781" s="133"/>
      <c r="AD781" s="133"/>
      <c r="AE781" s="133"/>
      <c r="AF781" s="133"/>
      <c r="AG781" s="133"/>
      <c r="AH781" s="133"/>
      <c r="AI781" s="133"/>
      <c r="AJ781" s="133"/>
      <c r="AK781" s="133"/>
      <c r="AL781" s="133"/>
      <c r="AM781" s="133"/>
      <c r="AN781" s="133"/>
      <c r="AO781" s="133"/>
      <c r="AP781" s="133">
        <f t="shared" ref="AP781:BH781" si="198">SUM(AP704,AP707,AP709:AP710,AP713:AP714,AP718,AP720,AP722,AP726,AP731,AP733,AP735:AP736,AP740,AP742:AP745,AP749:AP750,AP752:AP753,AP757,AP759,AP764,AP773:AP774,AP776:AP778)</f>
        <v>319094.88065352128</v>
      </c>
      <c r="AQ781" s="133">
        <f t="shared" si="198"/>
        <v>310605.72409356106</v>
      </c>
      <c r="AR781" s="133">
        <f t="shared" si="198"/>
        <v>319826.54879242898</v>
      </c>
      <c r="AS781" s="133">
        <f t="shared" si="198"/>
        <v>346164.78587261698</v>
      </c>
      <c r="AT781" s="133">
        <f t="shared" si="198"/>
        <v>398218.78071381227</v>
      </c>
      <c r="AU781" s="133">
        <f t="shared" si="198"/>
        <v>438629.02381030255</v>
      </c>
      <c r="AV781" s="133">
        <f t="shared" si="198"/>
        <v>449901.1987801611</v>
      </c>
      <c r="AW781" s="133">
        <f t="shared" si="198"/>
        <v>442567.46315413201</v>
      </c>
      <c r="AX781" s="133">
        <f t="shared" si="198"/>
        <v>413414.18469683564</v>
      </c>
      <c r="AY781" s="133">
        <f t="shared" si="198"/>
        <v>350673.71777220111</v>
      </c>
      <c r="AZ781" s="133">
        <f t="shared" si="198"/>
        <v>317453.08072976954</v>
      </c>
      <c r="BA781" s="133">
        <f t="shared" si="198"/>
        <v>297441.64130887936</v>
      </c>
      <c r="BB781" s="133">
        <f t="shared" si="198"/>
        <v>268069.26234361791</v>
      </c>
      <c r="BC781" s="133">
        <f t="shared" si="198"/>
        <v>235708.14552227483</v>
      </c>
      <c r="BD781" s="133">
        <f t="shared" si="198"/>
        <v>198001.98380810651</v>
      </c>
      <c r="BE781" s="133">
        <f t="shared" si="198"/>
        <v>168723.41564021952</v>
      </c>
      <c r="BF781" s="133">
        <f t="shared" si="198"/>
        <v>117178.46956795441</v>
      </c>
      <c r="BG781" s="133">
        <f t="shared" si="198"/>
        <v>113058.83601391163</v>
      </c>
      <c r="BH781" s="133">
        <f t="shared" si="198"/>
        <v>5504731.1432743073</v>
      </c>
      <c r="BI781" s="128">
        <f t="shared" si="189"/>
        <v>949527.15353951138</v>
      </c>
      <c r="BJ781" s="128">
        <f t="shared" si="190"/>
        <v>936279.49586188665</v>
      </c>
      <c r="BK781" s="128">
        <f t="shared" si="191"/>
        <v>744383.56658642925</v>
      </c>
      <c r="BL781" s="128">
        <f t="shared" si="192"/>
        <v>3514834.2676587589</v>
      </c>
      <c r="BM781" s="128">
        <f t="shared" si="193"/>
        <v>832670.85055246693</v>
      </c>
      <c r="BN781" s="128">
        <f t="shared" si="194"/>
        <v>596962.70503019204</v>
      </c>
    </row>
    <row r="782" spans="1:66">
      <c r="A782" s="132">
        <v>683</v>
      </c>
      <c r="B782" s="25"/>
      <c r="C782" s="133"/>
      <c r="D782" s="128"/>
      <c r="E782" s="128"/>
      <c r="F782" s="128"/>
      <c r="G782" s="128"/>
      <c r="H782" s="128"/>
      <c r="I782" s="128"/>
      <c r="J782" s="128"/>
      <c r="K782" s="128"/>
      <c r="L782" s="128"/>
      <c r="M782" s="128"/>
      <c r="N782" s="128"/>
      <c r="O782" s="128"/>
      <c r="P782" s="128"/>
      <c r="Q782" s="128"/>
      <c r="R782" s="128"/>
      <c r="S782" s="128"/>
      <c r="T782" s="128"/>
      <c r="U782" s="128"/>
      <c r="V782" s="128"/>
      <c r="W782" s="128"/>
      <c r="X782" s="128"/>
      <c r="Y782" s="128"/>
      <c r="Z782" s="128"/>
      <c r="AA782" s="128"/>
      <c r="AB782" s="128"/>
      <c r="AC782" s="128"/>
      <c r="AD782" s="128"/>
      <c r="AE782" s="128"/>
      <c r="AF782" s="128"/>
      <c r="AG782" s="128"/>
      <c r="AH782" s="128"/>
      <c r="AI782" s="128"/>
      <c r="AJ782" s="128"/>
      <c r="AK782" s="128"/>
      <c r="AL782" s="128"/>
      <c r="AM782" s="128"/>
      <c r="AN782" s="128"/>
      <c r="AO782" s="128"/>
      <c r="AP782" s="128"/>
      <c r="AQ782" s="128"/>
      <c r="AR782" s="128"/>
      <c r="AS782" s="128"/>
      <c r="AT782" s="128"/>
      <c r="AU782" s="128"/>
      <c r="AV782" s="128"/>
      <c r="AW782" s="128"/>
      <c r="AX782" s="128"/>
      <c r="AY782" s="128"/>
      <c r="AZ782" s="128"/>
      <c r="BA782" s="128"/>
      <c r="BB782" s="128"/>
      <c r="BC782" s="128"/>
      <c r="BD782" s="128"/>
      <c r="BE782" s="128"/>
      <c r="BF782" s="128"/>
      <c r="BG782" s="128"/>
      <c r="BH782" s="128"/>
    </row>
    <row r="783" spans="1:66">
      <c r="A783" s="132">
        <v>684</v>
      </c>
      <c r="B783" s="25"/>
      <c r="C783" s="133"/>
      <c r="D783" s="128"/>
      <c r="E783" s="128"/>
      <c r="F783" s="128"/>
      <c r="G783" s="128"/>
      <c r="H783" s="128"/>
      <c r="I783" s="128"/>
      <c r="J783" s="128"/>
      <c r="K783" s="128"/>
      <c r="L783" s="128"/>
      <c r="M783" s="128"/>
      <c r="N783" s="128"/>
      <c r="O783" s="128"/>
      <c r="P783" s="128"/>
      <c r="Q783" s="128"/>
      <c r="R783" s="128"/>
      <c r="S783" s="128"/>
      <c r="T783" s="128"/>
      <c r="U783" s="128"/>
      <c r="V783" s="128"/>
      <c r="W783" s="128"/>
      <c r="X783" s="128"/>
      <c r="Y783" s="128"/>
      <c r="Z783" s="128"/>
      <c r="AA783" s="128"/>
      <c r="AB783" s="128"/>
      <c r="AC783" s="128"/>
      <c r="AD783" s="128"/>
      <c r="AE783" s="128"/>
      <c r="AF783" s="128"/>
      <c r="AG783" s="128"/>
      <c r="AH783" s="128"/>
      <c r="AI783" s="128"/>
      <c r="AJ783" s="128"/>
      <c r="AK783" s="128"/>
      <c r="AL783" s="128"/>
      <c r="AM783" s="128"/>
      <c r="AN783" s="128"/>
      <c r="AO783" s="128"/>
      <c r="AP783" s="128"/>
      <c r="AQ783" s="128"/>
      <c r="AR783" s="128"/>
      <c r="AS783" s="128"/>
      <c r="AT783" s="128"/>
      <c r="AU783" s="128"/>
      <c r="AV783" s="128"/>
      <c r="AW783" s="128"/>
      <c r="AX783" s="128"/>
      <c r="AY783" s="128"/>
      <c r="AZ783" s="128"/>
      <c r="BA783" s="128"/>
      <c r="BB783" s="128"/>
      <c r="BC783" s="128"/>
      <c r="BD783" s="128"/>
      <c r="BE783" s="128"/>
      <c r="BF783" s="128"/>
      <c r="BG783" s="128"/>
      <c r="BH783" s="128"/>
    </row>
    <row r="784" spans="1:66">
      <c r="A784" s="132">
        <v>685</v>
      </c>
      <c r="B784" s="25"/>
      <c r="C784" s="133"/>
      <c r="D784" s="128"/>
      <c r="E784" s="128"/>
      <c r="F784" s="128"/>
      <c r="G784" s="128"/>
      <c r="H784" s="128"/>
      <c r="I784" s="128"/>
      <c r="J784" s="128"/>
      <c r="K784" s="128"/>
      <c r="L784" s="128"/>
      <c r="M784" s="128"/>
      <c r="N784" s="128"/>
      <c r="O784" s="128"/>
      <c r="P784" s="128"/>
      <c r="Q784" s="128"/>
      <c r="R784" s="128"/>
      <c r="S784" s="128"/>
      <c r="T784" s="128"/>
      <c r="U784" s="128"/>
      <c r="V784" s="128"/>
      <c r="W784" s="128"/>
      <c r="X784" s="128"/>
      <c r="Y784" s="128"/>
      <c r="Z784" s="128"/>
      <c r="AA784" s="128"/>
      <c r="AB784" s="128"/>
      <c r="AC784" s="128"/>
      <c r="AD784" s="128"/>
      <c r="AE784" s="128"/>
      <c r="AF784" s="128"/>
      <c r="AG784" s="128"/>
      <c r="AH784" s="128"/>
      <c r="AI784" s="128"/>
      <c r="AJ784" s="128"/>
      <c r="AK784" s="128"/>
      <c r="AL784" s="128"/>
      <c r="AM784" s="128"/>
      <c r="AN784" s="128"/>
      <c r="AO784" s="128"/>
      <c r="AP784" s="128"/>
      <c r="AQ784" s="128"/>
      <c r="AR784" s="128"/>
      <c r="AS784" s="128"/>
      <c r="AT784" s="128"/>
      <c r="AU784" s="128"/>
      <c r="AV784" s="128"/>
      <c r="AW784" s="128"/>
      <c r="AX784" s="128"/>
      <c r="AY784" s="128"/>
      <c r="AZ784" s="128"/>
      <c r="BA784" s="128"/>
      <c r="BB784" s="128"/>
      <c r="BC784" s="128"/>
      <c r="BD784" s="128"/>
      <c r="BE784" s="128"/>
      <c r="BF784" s="128"/>
      <c r="BG784" s="128"/>
      <c r="BH784" s="128"/>
    </row>
    <row r="785" spans="1:66">
      <c r="A785" s="132">
        <v>686</v>
      </c>
      <c r="B785" s="25"/>
      <c r="C785" s="133"/>
      <c r="D785" s="128"/>
      <c r="E785" s="128"/>
      <c r="F785" s="128"/>
      <c r="G785" s="128"/>
      <c r="H785" s="128"/>
      <c r="I785" s="128"/>
      <c r="J785" s="128"/>
      <c r="K785" s="128"/>
      <c r="L785" s="128"/>
      <c r="M785" s="128"/>
      <c r="N785" s="128"/>
      <c r="O785" s="128"/>
      <c r="P785" s="128"/>
      <c r="Q785" s="128"/>
      <c r="R785" s="128"/>
      <c r="S785" s="128"/>
      <c r="T785" s="128"/>
      <c r="U785" s="128"/>
      <c r="V785" s="128"/>
      <c r="W785" s="128"/>
      <c r="X785" s="128"/>
      <c r="Y785" s="128"/>
      <c r="Z785" s="128"/>
      <c r="AA785" s="128"/>
      <c r="AB785" s="128"/>
      <c r="AC785" s="128"/>
      <c r="AD785" s="128"/>
      <c r="AE785" s="128"/>
      <c r="AF785" s="128"/>
      <c r="AG785" s="128"/>
      <c r="AH785" s="128"/>
      <c r="AI785" s="128"/>
      <c r="AJ785" s="128"/>
      <c r="AK785" s="128"/>
      <c r="AL785" s="128"/>
      <c r="AM785" s="128"/>
      <c r="AN785" s="128"/>
      <c r="AO785" s="128"/>
      <c r="AP785" s="128"/>
      <c r="AQ785" s="128"/>
      <c r="AR785" s="128"/>
      <c r="AS785" s="128"/>
      <c r="AT785" s="128"/>
      <c r="AU785" s="128"/>
      <c r="AV785" s="128"/>
      <c r="AW785" s="128"/>
      <c r="AX785" s="128"/>
      <c r="AY785" s="128"/>
      <c r="AZ785" s="128"/>
      <c r="BA785" s="128"/>
      <c r="BB785" s="128"/>
      <c r="BC785" s="128"/>
      <c r="BD785" s="128"/>
      <c r="BE785" s="128"/>
      <c r="BF785" s="128"/>
      <c r="BG785" s="128"/>
      <c r="BH785" s="128"/>
    </row>
    <row r="786" spans="1:66">
      <c r="A786" s="132">
        <v>687</v>
      </c>
      <c r="B786" s="25"/>
      <c r="C786" s="133"/>
      <c r="D786" s="128"/>
      <c r="E786" s="128"/>
      <c r="F786" s="128"/>
      <c r="G786" s="128"/>
      <c r="H786" s="128"/>
      <c r="I786" s="128"/>
      <c r="J786" s="128"/>
      <c r="K786" s="128"/>
      <c r="L786" s="128"/>
      <c r="M786" s="128"/>
      <c r="N786" s="128"/>
      <c r="O786" s="128"/>
      <c r="P786" s="128"/>
      <c r="Q786" s="128"/>
      <c r="R786" s="128"/>
      <c r="S786" s="128"/>
      <c r="T786" s="128"/>
      <c r="U786" s="128"/>
      <c r="V786" s="128"/>
      <c r="W786" s="128"/>
      <c r="X786" s="128"/>
      <c r="Y786" s="128"/>
      <c r="Z786" s="128"/>
      <c r="AA786" s="128"/>
      <c r="AB786" s="128"/>
      <c r="AC786" s="128"/>
      <c r="AD786" s="128"/>
      <c r="AE786" s="128"/>
      <c r="AF786" s="128"/>
      <c r="AG786" s="128"/>
      <c r="AH786" s="128"/>
      <c r="AI786" s="128"/>
      <c r="AJ786" s="128"/>
      <c r="AK786" s="128"/>
      <c r="AL786" s="128"/>
      <c r="AM786" s="128"/>
      <c r="AN786" s="128"/>
      <c r="AO786" s="128"/>
      <c r="AP786" s="128"/>
      <c r="AQ786" s="128"/>
      <c r="AR786" s="128"/>
      <c r="AS786" s="128"/>
      <c r="AT786" s="128"/>
      <c r="AU786" s="128"/>
      <c r="AV786" s="128"/>
      <c r="AW786" s="128"/>
      <c r="AX786" s="128"/>
      <c r="AY786" s="128"/>
      <c r="AZ786" s="128"/>
      <c r="BA786" s="128"/>
      <c r="BB786" s="128"/>
      <c r="BC786" s="128"/>
      <c r="BD786" s="128"/>
      <c r="BE786" s="128"/>
      <c r="BF786" s="128"/>
      <c r="BG786" s="128"/>
      <c r="BH786" s="128"/>
    </row>
    <row r="787" spans="1:66">
      <c r="A787" s="132">
        <v>688</v>
      </c>
      <c r="B787" s="25"/>
      <c r="C787" s="133"/>
      <c r="D787" s="128"/>
      <c r="E787" s="128"/>
      <c r="F787" s="128"/>
      <c r="G787" s="128"/>
      <c r="H787" s="128"/>
      <c r="I787" s="128"/>
      <c r="J787" s="128"/>
      <c r="K787" s="128"/>
      <c r="L787" s="128"/>
      <c r="M787" s="128"/>
      <c r="N787" s="128"/>
      <c r="O787" s="128"/>
      <c r="P787" s="128"/>
      <c r="Q787" s="128"/>
      <c r="R787" s="128"/>
      <c r="S787" s="128"/>
      <c r="T787" s="128"/>
      <c r="U787" s="128"/>
      <c r="V787" s="128"/>
      <c r="W787" s="128"/>
      <c r="X787" s="128"/>
      <c r="Y787" s="128"/>
      <c r="Z787" s="128"/>
      <c r="AA787" s="128"/>
      <c r="AB787" s="128"/>
      <c r="AC787" s="128"/>
      <c r="AD787" s="128"/>
      <c r="AE787" s="128"/>
      <c r="AF787" s="128"/>
      <c r="AG787" s="128"/>
      <c r="AH787" s="128"/>
      <c r="AI787" s="128"/>
      <c r="AJ787" s="128"/>
      <c r="AK787" s="128"/>
      <c r="AL787" s="128"/>
      <c r="AM787" s="128"/>
      <c r="AN787" s="128"/>
      <c r="AO787" s="128"/>
      <c r="AP787" s="128"/>
      <c r="AQ787" s="128"/>
      <c r="AR787" s="128"/>
      <c r="AS787" s="128"/>
      <c r="AT787" s="128"/>
      <c r="AU787" s="128"/>
      <c r="AV787" s="128"/>
      <c r="AW787" s="128"/>
      <c r="AX787" s="128"/>
      <c r="AY787" s="128"/>
      <c r="AZ787" s="128"/>
      <c r="BA787" s="128"/>
      <c r="BB787" s="128"/>
      <c r="BC787" s="128"/>
      <c r="BD787" s="128"/>
      <c r="BE787" s="128"/>
      <c r="BF787" s="128"/>
      <c r="BG787" s="128"/>
      <c r="BH787" s="128"/>
    </row>
    <row r="788" spans="1:66">
      <c r="A788" s="132">
        <v>689</v>
      </c>
      <c r="B788" s="25"/>
      <c r="C788" s="133"/>
      <c r="D788" s="128"/>
      <c r="E788" s="128"/>
      <c r="F788" s="128"/>
      <c r="G788" s="128"/>
      <c r="H788" s="128"/>
      <c r="I788" s="128"/>
      <c r="J788" s="128"/>
      <c r="K788" s="128"/>
      <c r="L788" s="128"/>
      <c r="M788" s="128"/>
      <c r="N788" s="128"/>
      <c r="O788" s="128"/>
      <c r="P788" s="128"/>
      <c r="Q788" s="128"/>
      <c r="R788" s="128"/>
      <c r="S788" s="128"/>
      <c r="T788" s="128"/>
      <c r="U788" s="128"/>
      <c r="V788" s="128"/>
      <c r="W788" s="128"/>
      <c r="X788" s="128"/>
      <c r="Y788" s="128"/>
      <c r="Z788" s="128"/>
      <c r="AA788" s="128"/>
      <c r="AB788" s="128"/>
      <c r="AC788" s="128"/>
      <c r="AD788" s="128"/>
      <c r="AE788" s="128"/>
      <c r="AF788" s="128"/>
      <c r="AG788" s="128"/>
      <c r="AH788" s="128"/>
      <c r="AI788" s="128"/>
      <c r="AJ788" s="128"/>
      <c r="AK788" s="128"/>
      <c r="AL788" s="128"/>
      <c r="AM788" s="128"/>
      <c r="AN788" s="128"/>
      <c r="AO788" s="128"/>
      <c r="AP788" s="128"/>
      <c r="AQ788" s="128"/>
      <c r="AR788" s="128"/>
      <c r="AS788" s="128"/>
      <c r="AT788" s="128"/>
      <c r="AU788" s="128"/>
      <c r="AV788" s="128"/>
      <c r="AW788" s="128"/>
      <c r="AX788" s="128"/>
      <c r="AY788" s="128"/>
      <c r="AZ788" s="128"/>
      <c r="BA788" s="128"/>
      <c r="BB788" s="128"/>
      <c r="BC788" s="128"/>
      <c r="BD788" s="128"/>
      <c r="BE788" s="128"/>
      <c r="BF788" s="128"/>
      <c r="BG788" s="128"/>
      <c r="BH788" s="128"/>
    </row>
    <row r="789" spans="1:66">
      <c r="A789" s="132">
        <v>690</v>
      </c>
      <c r="B789" s="25"/>
      <c r="C789" s="133"/>
      <c r="D789" s="128"/>
      <c r="E789" s="128"/>
      <c r="F789" s="128"/>
      <c r="G789" s="128"/>
      <c r="H789" s="128"/>
      <c r="I789" s="128"/>
      <c r="J789" s="128"/>
      <c r="K789" s="128"/>
      <c r="L789" s="128"/>
      <c r="M789" s="128"/>
      <c r="N789" s="128"/>
      <c r="O789" s="128"/>
      <c r="P789" s="128"/>
      <c r="Q789" s="128"/>
      <c r="R789" s="128"/>
      <c r="S789" s="128"/>
      <c r="T789" s="128"/>
      <c r="U789" s="128"/>
      <c r="V789" s="128"/>
      <c r="W789" s="128"/>
      <c r="X789" s="128"/>
      <c r="Y789" s="128"/>
      <c r="Z789" s="128"/>
      <c r="AA789" s="128"/>
      <c r="AB789" s="128"/>
      <c r="AC789" s="128"/>
      <c r="AD789" s="128"/>
      <c r="AE789" s="128"/>
      <c r="AF789" s="128"/>
      <c r="AG789" s="128"/>
      <c r="AH789" s="128"/>
      <c r="AI789" s="128"/>
      <c r="AJ789" s="128"/>
      <c r="AK789" s="128"/>
      <c r="AL789" s="128"/>
      <c r="AM789" s="128"/>
      <c r="AN789" s="128"/>
      <c r="AO789" s="128"/>
      <c r="AP789" s="128"/>
      <c r="AQ789" s="128"/>
      <c r="AR789" s="128"/>
      <c r="AS789" s="128"/>
      <c r="AT789" s="128"/>
      <c r="AU789" s="128"/>
      <c r="AV789" s="128"/>
      <c r="AW789" s="128"/>
      <c r="AX789" s="128"/>
      <c r="AY789" s="128"/>
      <c r="AZ789" s="128"/>
      <c r="BA789" s="128"/>
      <c r="BB789" s="128"/>
      <c r="BC789" s="128"/>
      <c r="BD789" s="128"/>
      <c r="BE789" s="128"/>
      <c r="BF789" s="128"/>
      <c r="BG789" s="128"/>
      <c r="BH789" s="128"/>
    </row>
    <row r="790" spans="1:66">
      <c r="A790" s="132">
        <v>691</v>
      </c>
      <c r="B790" s="25"/>
      <c r="C790" s="133"/>
      <c r="D790" s="128"/>
      <c r="E790" s="128"/>
      <c r="F790" s="128"/>
      <c r="G790" s="128"/>
      <c r="H790" s="128"/>
      <c r="I790" s="128"/>
      <c r="J790" s="128"/>
      <c r="K790" s="128"/>
      <c r="L790" s="128"/>
      <c r="M790" s="128"/>
      <c r="N790" s="128"/>
      <c r="O790" s="128"/>
      <c r="P790" s="128"/>
      <c r="Q790" s="128"/>
      <c r="R790" s="128"/>
      <c r="S790" s="128"/>
      <c r="T790" s="128"/>
      <c r="U790" s="128"/>
      <c r="V790" s="128"/>
      <c r="W790" s="128"/>
      <c r="X790" s="128"/>
      <c r="Y790" s="128"/>
      <c r="Z790" s="128"/>
      <c r="AA790" s="128"/>
      <c r="AB790" s="128"/>
      <c r="AC790" s="128"/>
      <c r="AD790" s="128"/>
      <c r="AE790" s="128"/>
      <c r="AF790" s="128"/>
      <c r="AG790" s="128"/>
      <c r="AH790" s="128"/>
      <c r="AI790" s="128"/>
      <c r="AJ790" s="128"/>
      <c r="AK790" s="128"/>
      <c r="AL790" s="128"/>
      <c r="AM790" s="128"/>
      <c r="AN790" s="128"/>
      <c r="AO790" s="128"/>
      <c r="AP790" s="128"/>
      <c r="AQ790" s="128"/>
      <c r="AR790" s="128"/>
      <c r="AS790" s="128"/>
      <c r="AT790" s="128"/>
      <c r="AU790" s="128"/>
      <c r="AV790" s="128"/>
      <c r="AW790" s="128"/>
      <c r="AX790" s="128"/>
      <c r="AY790" s="128"/>
      <c r="AZ790" s="128"/>
      <c r="BA790" s="128"/>
      <c r="BB790" s="128"/>
      <c r="BC790" s="128"/>
      <c r="BD790" s="128"/>
      <c r="BE790" s="128"/>
      <c r="BF790" s="128"/>
      <c r="BG790" s="128"/>
      <c r="BH790" s="128"/>
    </row>
    <row r="791" spans="1:66">
      <c r="A791" s="132">
        <v>692</v>
      </c>
      <c r="B791" s="25"/>
      <c r="C791" s="133"/>
      <c r="D791" s="128"/>
      <c r="E791" s="128"/>
      <c r="F791" s="128"/>
      <c r="G791" s="128"/>
      <c r="H791" s="128"/>
      <c r="I791" s="128"/>
      <c r="J791" s="128"/>
      <c r="K791" s="128"/>
      <c r="L791" s="128"/>
      <c r="M791" s="128"/>
      <c r="N791" s="128"/>
      <c r="O791" s="128"/>
      <c r="P791" s="128"/>
      <c r="Q791" s="128"/>
      <c r="R791" s="128"/>
      <c r="S791" s="128"/>
      <c r="T791" s="128"/>
      <c r="U791" s="128"/>
      <c r="V791" s="128"/>
      <c r="W791" s="128"/>
      <c r="X791" s="128"/>
      <c r="Y791" s="128"/>
      <c r="Z791" s="128"/>
      <c r="AA791" s="128"/>
      <c r="AB791" s="128"/>
      <c r="AC791" s="128"/>
      <c r="AD791" s="128"/>
      <c r="AE791" s="128"/>
      <c r="AF791" s="128"/>
      <c r="AG791" s="128"/>
      <c r="AH791" s="128"/>
      <c r="AI791" s="128"/>
      <c r="AJ791" s="128"/>
      <c r="AK791" s="128"/>
      <c r="AL791" s="128"/>
      <c r="AM791" s="128"/>
      <c r="AN791" s="128"/>
      <c r="AO791" s="128"/>
      <c r="AP791" s="128"/>
      <c r="AQ791" s="128"/>
      <c r="AR791" s="128"/>
      <c r="AS791" s="128"/>
      <c r="AT791" s="128"/>
      <c r="AU791" s="128"/>
      <c r="AV791" s="128"/>
      <c r="AW791" s="128"/>
      <c r="AX791" s="128"/>
      <c r="AY791" s="128"/>
      <c r="AZ791" s="128"/>
      <c r="BA791" s="128"/>
      <c r="BB791" s="128"/>
      <c r="BC791" s="128"/>
      <c r="BD791" s="128"/>
      <c r="BE791" s="128"/>
      <c r="BF791" s="128"/>
      <c r="BG791" s="128"/>
      <c r="BH791" s="128"/>
    </row>
    <row r="792" spans="1:66">
      <c r="A792" s="132">
        <v>693</v>
      </c>
      <c r="B792" s="25"/>
      <c r="C792" s="133"/>
      <c r="D792" s="128"/>
      <c r="E792" s="128"/>
      <c r="F792" s="128"/>
      <c r="G792" s="128"/>
      <c r="H792" s="128"/>
      <c r="I792" s="128"/>
      <c r="J792" s="128"/>
      <c r="K792" s="128"/>
      <c r="L792" s="128"/>
      <c r="M792" s="128"/>
      <c r="N792" s="128"/>
      <c r="O792" s="128"/>
      <c r="P792" s="128"/>
      <c r="Q792" s="128"/>
      <c r="R792" s="128"/>
      <c r="S792" s="128"/>
      <c r="T792" s="128"/>
      <c r="U792" s="128"/>
      <c r="V792" s="128"/>
      <c r="W792" s="128"/>
      <c r="X792" s="128"/>
      <c r="Y792" s="128"/>
      <c r="Z792" s="128"/>
      <c r="AA792" s="128"/>
      <c r="AB792" s="128"/>
      <c r="AC792" s="128"/>
      <c r="AD792" s="128"/>
      <c r="AE792" s="128"/>
      <c r="AF792" s="128"/>
      <c r="AG792" s="128"/>
      <c r="AH792" s="128"/>
      <c r="AI792" s="128"/>
      <c r="AJ792" s="128"/>
      <c r="AK792" s="128"/>
      <c r="AL792" s="128"/>
      <c r="AM792" s="128"/>
      <c r="AN792" s="128"/>
      <c r="AO792" s="128"/>
      <c r="AP792" s="128"/>
      <c r="AQ792" s="128"/>
      <c r="AR792" s="128"/>
      <c r="AS792" s="128"/>
      <c r="AT792" s="128"/>
      <c r="AU792" s="128"/>
      <c r="AV792" s="128"/>
      <c r="AW792" s="128"/>
      <c r="AX792" s="128"/>
      <c r="AY792" s="128"/>
      <c r="AZ792" s="128"/>
      <c r="BA792" s="128"/>
      <c r="BB792" s="128"/>
      <c r="BC792" s="128"/>
      <c r="BD792" s="128"/>
      <c r="BE792" s="128"/>
      <c r="BF792" s="128"/>
      <c r="BG792" s="128"/>
      <c r="BH792" s="128"/>
    </row>
    <row r="793" spans="1:66">
      <c r="A793" s="132">
        <v>694</v>
      </c>
      <c r="B793" s="25"/>
      <c r="C793" s="133"/>
      <c r="D793" s="128"/>
      <c r="E793" s="128"/>
      <c r="F793" s="128"/>
      <c r="G793" s="128"/>
      <c r="H793" s="128"/>
      <c r="I793" s="128"/>
      <c r="J793" s="128"/>
      <c r="K793" s="128"/>
      <c r="L793" s="128"/>
      <c r="M793" s="128"/>
      <c r="N793" s="128"/>
      <c r="O793" s="128"/>
      <c r="P793" s="128"/>
      <c r="Q793" s="128"/>
      <c r="R793" s="128"/>
      <c r="S793" s="128"/>
      <c r="T793" s="128"/>
      <c r="U793" s="128"/>
      <c r="V793" s="128"/>
      <c r="W793" s="128"/>
      <c r="X793" s="128"/>
      <c r="Y793" s="128"/>
      <c r="Z793" s="128"/>
      <c r="AA793" s="128"/>
      <c r="AB793" s="128"/>
      <c r="AC793" s="128"/>
      <c r="AD793" s="128"/>
      <c r="AE793" s="128"/>
      <c r="AF793" s="128"/>
      <c r="AG793" s="128"/>
      <c r="AH793" s="128"/>
      <c r="AI793" s="128"/>
      <c r="AJ793" s="128"/>
      <c r="AK793" s="128"/>
      <c r="AL793" s="128"/>
      <c r="AM793" s="128"/>
      <c r="AN793" s="128"/>
      <c r="AO793" s="128"/>
      <c r="AP793" s="128"/>
      <c r="AQ793" s="128"/>
      <c r="AR793" s="128"/>
      <c r="AS793" s="128"/>
      <c r="AT793" s="128"/>
      <c r="AU793" s="128"/>
      <c r="AV793" s="128"/>
      <c r="AW793" s="128"/>
      <c r="AX793" s="128"/>
      <c r="AY793" s="128"/>
      <c r="AZ793" s="128"/>
      <c r="BA793" s="128"/>
      <c r="BB793" s="128"/>
      <c r="BC793" s="128"/>
      <c r="BD793" s="128"/>
      <c r="BE793" s="128"/>
      <c r="BF793" s="128"/>
      <c r="BG793" s="128"/>
      <c r="BH793" s="128"/>
    </row>
    <row r="794" spans="1:66">
      <c r="A794" s="132">
        <v>695</v>
      </c>
      <c r="B794" s="25"/>
      <c r="C794" s="133"/>
      <c r="D794" s="128"/>
      <c r="E794" s="128"/>
      <c r="F794" s="128"/>
      <c r="G794" s="128"/>
      <c r="H794" s="128"/>
      <c r="I794" s="128"/>
      <c r="J794" s="128"/>
      <c r="K794" s="128"/>
      <c r="L794" s="128"/>
      <c r="M794" s="128"/>
      <c r="N794" s="128"/>
      <c r="O794" s="128"/>
      <c r="P794" s="128"/>
      <c r="Q794" s="128"/>
      <c r="R794" s="128"/>
      <c r="S794" s="128"/>
      <c r="T794" s="128"/>
      <c r="U794" s="128"/>
      <c r="V794" s="128"/>
      <c r="W794" s="128"/>
      <c r="X794" s="128"/>
      <c r="Y794" s="128"/>
      <c r="Z794" s="128"/>
      <c r="AA794" s="128"/>
      <c r="AB794" s="128"/>
      <c r="AC794" s="128"/>
      <c r="AD794" s="128"/>
      <c r="AE794" s="128"/>
      <c r="AF794" s="128"/>
      <c r="AG794" s="128"/>
      <c r="AH794" s="128"/>
      <c r="AI794" s="128"/>
      <c r="AJ794" s="128"/>
      <c r="AK794" s="128"/>
      <c r="AL794" s="128"/>
      <c r="AM794" s="128"/>
      <c r="AN794" s="128"/>
      <c r="AO794" s="128"/>
      <c r="AP794" s="128"/>
      <c r="AQ794" s="128"/>
      <c r="AR794" s="128"/>
      <c r="AS794" s="128"/>
      <c r="AT794" s="128"/>
      <c r="AU794" s="128"/>
      <c r="AV794" s="128"/>
      <c r="AW794" s="128"/>
      <c r="AX794" s="128"/>
      <c r="AY794" s="128"/>
      <c r="AZ794" s="128"/>
      <c r="BA794" s="128"/>
      <c r="BB794" s="128"/>
      <c r="BC794" s="128"/>
      <c r="BD794" s="128"/>
      <c r="BE794" s="128"/>
      <c r="BF794" s="128"/>
      <c r="BG794" s="128"/>
      <c r="BH794" s="128"/>
    </row>
    <row r="795" spans="1:66">
      <c r="A795" s="132">
        <v>696</v>
      </c>
      <c r="B795" s="25"/>
      <c r="C795" s="133"/>
      <c r="D795" s="128"/>
      <c r="E795" s="128"/>
      <c r="F795" s="128"/>
      <c r="G795" s="128"/>
      <c r="H795" s="128"/>
      <c r="I795" s="128"/>
      <c r="J795" s="128"/>
      <c r="K795" s="128"/>
      <c r="L795" s="128"/>
      <c r="M795" s="128"/>
      <c r="N795" s="128"/>
      <c r="O795" s="128"/>
      <c r="P795" s="128"/>
      <c r="Q795" s="128"/>
      <c r="R795" s="128"/>
      <c r="S795" s="128"/>
      <c r="T795" s="128"/>
      <c r="U795" s="128"/>
      <c r="V795" s="128"/>
      <c r="W795" s="128"/>
      <c r="X795" s="128"/>
      <c r="Y795" s="128"/>
      <c r="Z795" s="128"/>
      <c r="AA795" s="128"/>
      <c r="AB795" s="128"/>
      <c r="AC795" s="128"/>
      <c r="AD795" s="128"/>
      <c r="AE795" s="128"/>
      <c r="AF795" s="128"/>
      <c r="AG795" s="128"/>
      <c r="AH795" s="128"/>
      <c r="AI795" s="128"/>
      <c r="AJ795" s="128"/>
      <c r="AK795" s="128"/>
      <c r="AL795" s="128"/>
      <c r="AM795" s="128"/>
      <c r="AN795" s="128"/>
      <c r="AO795" s="128"/>
      <c r="AP795" s="128"/>
      <c r="AQ795" s="128"/>
      <c r="AR795" s="128"/>
      <c r="AS795" s="128"/>
      <c r="AT795" s="128"/>
      <c r="AU795" s="128"/>
      <c r="AV795" s="128"/>
      <c r="AW795" s="128"/>
      <c r="AX795" s="128"/>
      <c r="AY795" s="128"/>
      <c r="AZ795" s="128"/>
      <c r="BA795" s="128"/>
      <c r="BB795" s="128"/>
      <c r="BC795" s="128"/>
      <c r="BD795" s="128"/>
      <c r="BE795" s="128"/>
      <c r="BF795" s="128"/>
      <c r="BG795" s="128"/>
      <c r="BH795" s="128"/>
    </row>
    <row r="796" spans="1:66">
      <c r="A796" s="132">
        <v>697</v>
      </c>
      <c r="B796" s="25"/>
      <c r="C796" s="133"/>
      <c r="D796" s="128"/>
      <c r="E796" s="128"/>
      <c r="F796" s="128"/>
      <c r="G796" s="128"/>
      <c r="H796" s="128"/>
      <c r="I796" s="128"/>
      <c r="J796" s="128"/>
      <c r="K796" s="128"/>
      <c r="L796" s="128"/>
      <c r="M796" s="128"/>
      <c r="N796" s="128"/>
      <c r="O796" s="128"/>
      <c r="P796" s="128"/>
      <c r="Q796" s="128"/>
      <c r="R796" s="128"/>
      <c r="S796" s="128"/>
      <c r="T796" s="128"/>
      <c r="U796" s="128"/>
      <c r="V796" s="128"/>
      <c r="W796" s="128"/>
      <c r="X796" s="128"/>
      <c r="Y796" s="128"/>
      <c r="Z796" s="128"/>
      <c r="AA796" s="128"/>
      <c r="AB796" s="128"/>
      <c r="AC796" s="128"/>
      <c r="AD796" s="128"/>
      <c r="AE796" s="128"/>
      <c r="AF796" s="128"/>
      <c r="AG796" s="128"/>
      <c r="AH796" s="128"/>
      <c r="AI796" s="128"/>
      <c r="AJ796" s="128"/>
      <c r="AK796" s="128"/>
      <c r="AL796" s="128"/>
      <c r="AM796" s="128"/>
      <c r="AN796" s="128"/>
      <c r="AO796" s="128"/>
      <c r="AP796" s="128"/>
      <c r="AQ796" s="128"/>
      <c r="AR796" s="128"/>
      <c r="AS796" s="128"/>
      <c r="AT796" s="128"/>
      <c r="AU796" s="128"/>
      <c r="AV796" s="128"/>
      <c r="AW796" s="128"/>
      <c r="AX796" s="128"/>
      <c r="AY796" s="128"/>
      <c r="AZ796" s="128"/>
      <c r="BA796" s="128"/>
      <c r="BB796" s="128"/>
      <c r="BC796" s="128"/>
      <c r="BD796" s="128"/>
      <c r="BE796" s="128"/>
      <c r="BF796" s="128"/>
      <c r="BG796" s="128"/>
      <c r="BH796" s="128"/>
    </row>
    <row r="797" spans="1:66">
      <c r="A797" s="132">
        <v>698</v>
      </c>
      <c r="B797" s="25"/>
      <c r="C797" s="133"/>
      <c r="D797" s="128"/>
      <c r="E797" s="128"/>
      <c r="F797" s="128"/>
      <c r="G797" s="128"/>
      <c r="H797" s="128"/>
      <c r="I797" s="128"/>
      <c r="J797" s="128"/>
      <c r="K797" s="128"/>
      <c r="L797" s="128"/>
      <c r="M797" s="128"/>
      <c r="N797" s="128"/>
      <c r="O797" s="128"/>
      <c r="P797" s="128"/>
      <c r="Q797" s="128"/>
      <c r="R797" s="128"/>
      <c r="S797" s="128"/>
      <c r="T797" s="128"/>
      <c r="U797" s="128"/>
      <c r="V797" s="128"/>
      <c r="W797" s="128"/>
      <c r="X797" s="128"/>
      <c r="Y797" s="128"/>
      <c r="Z797" s="128"/>
      <c r="AA797" s="128"/>
      <c r="AB797" s="128"/>
      <c r="AC797" s="128"/>
      <c r="AD797" s="128"/>
      <c r="AE797" s="128"/>
      <c r="AF797" s="128"/>
      <c r="AG797" s="128"/>
      <c r="AH797" s="128"/>
      <c r="AI797" s="128"/>
      <c r="AJ797" s="128"/>
      <c r="AK797" s="128"/>
      <c r="AL797" s="128"/>
      <c r="AM797" s="128"/>
      <c r="AN797" s="128"/>
      <c r="AO797" s="128"/>
      <c r="AP797" s="128"/>
      <c r="AQ797" s="128"/>
      <c r="AR797" s="128"/>
      <c r="AS797" s="128"/>
      <c r="AT797" s="128"/>
      <c r="AU797" s="128"/>
      <c r="AV797" s="128"/>
      <c r="AW797" s="128"/>
      <c r="AX797" s="128"/>
      <c r="AY797" s="128"/>
      <c r="AZ797" s="128"/>
      <c r="BA797" s="128"/>
      <c r="BB797" s="128"/>
      <c r="BC797" s="128"/>
      <c r="BD797" s="128"/>
      <c r="BE797" s="128"/>
      <c r="BF797" s="128"/>
      <c r="BG797" s="128"/>
      <c r="BH797" s="128"/>
    </row>
    <row r="798" spans="1:66" ht="15.5">
      <c r="A798" s="132">
        <v>699</v>
      </c>
      <c r="B798" s="136">
        <v>2</v>
      </c>
      <c r="C798" s="127" t="s">
        <v>81</v>
      </c>
      <c r="D798" s="137"/>
      <c r="E798" s="137"/>
      <c r="F798" s="137"/>
      <c r="G798" s="137"/>
      <c r="H798" s="137"/>
      <c r="I798" s="137"/>
      <c r="J798" s="137"/>
      <c r="K798" s="137"/>
      <c r="L798" s="137"/>
      <c r="M798" s="137"/>
      <c r="N798" s="137"/>
      <c r="O798" s="137"/>
      <c r="P798" s="137"/>
      <c r="Q798" s="137"/>
      <c r="R798" s="137"/>
      <c r="S798" s="137"/>
      <c r="T798" s="137"/>
      <c r="U798" s="137"/>
      <c r="V798" s="25"/>
      <c r="W798" s="137"/>
      <c r="X798" s="137"/>
      <c r="Y798" s="137"/>
      <c r="Z798" s="137"/>
      <c r="AA798" s="137"/>
      <c r="AB798" s="137"/>
      <c r="AC798" s="137"/>
      <c r="AD798" s="137"/>
      <c r="AE798" s="137"/>
      <c r="AF798" s="137"/>
      <c r="AG798" s="137"/>
      <c r="AH798" s="137"/>
      <c r="AI798" s="137"/>
      <c r="AJ798" s="137"/>
      <c r="AK798" s="137"/>
      <c r="AL798" s="137"/>
      <c r="AM798" s="137"/>
      <c r="AN798" s="137"/>
      <c r="AO798" s="25"/>
      <c r="AP798" s="25"/>
      <c r="AQ798" s="25"/>
      <c r="AR798" s="25"/>
      <c r="AS798" s="25"/>
      <c r="AT798" s="25"/>
      <c r="AU798" s="25"/>
      <c r="AV798" s="25"/>
      <c r="AW798" s="25"/>
      <c r="AX798" s="25"/>
      <c r="AY798" s="25"/>
      <c r="AZ798" s="25"/>
      <c r="BA798" s="25"/>
      <c r="BB798" s="25"/>
      <c r="BC798" s="25"/>
      <c r="BD798" s="25"/>
      <c r="BE798" s="25"/>
      <c r="BF798" s="25"/>
      <c r="BG798" s="25"/>
      <c r="BH798" s="25"/>
    </row>
    <row r="799" spans="1:66" ht="39.5">
      <c r="A799" s="132">
        <v>700</v>
      </c>
      <c r="B799" s="140" t="s">
        <v>112</v>
      </c>
      <c r="C799" s="134" t="s">
        <v>82</v>
      </c>
      <c r="D799" s="135"/>
      <c r="E799" s="135"/>
      <c r="F799" s="135"/>
      <c r="G799" s="135"/>
      <c r="H799" s="135"/>
      <c r="I799" s="135"/>
      <c r="J799" s="135"/>
      <c r="K799" s="135"/>
      <c r="L799" s="135"/>
      <c r="M799" s="135"/>
      <c r="N799" s="135"/>
      <c r="O799" s="135"/>
      <c r="P799" s="135"/>
      <c r="Q799" s="135"/>
      <c r="R799" s="135"/>
      <c r="S799" s="135"/>
      <c r="T799" s="135"/>
      <c r="U799" s="135"/>
      <c r="V799" s="135"/>
      <c r="W799" s="135"/>
      <c r="X799" s="135"/>
      <c r="Y799" s="135"/>
      <c r="Z799" s="135"/>
      <c r="AA799" s="135"/>
      <c r="AB799" s="135"/>
      <c r="AC799" s="135"/>
      <c r="AD799" s="135"/>
      <c r="AE799" s="135"/>
      <c r="AF799" s="135"/>
      <c r="AG799" s="135"/>
      <c r="AH799" s="135"/>
      <c r="AI799" s="135"/>
      <c r="AJ799" s="135"/>
      <c r="AK799" s="135"/>
      <c r="AL799" s="135"/>
      <c r="AM799" s="135"/>
      <c r="AN799" s="135"/>
      <c r="AO799" s="135"/>
      <c r="AP799" s="135" t="s">
        <v>83</v>
      </c>
      <c r="AQ799" s="135" t="s">
        <v>84</v>
      </c>
      <c r="AR799" s="135" t="s">
        <v>85</v>
      </c>
      <c r="AS799" s="135" t="s">
        <v>86</v>
      </c>
      <c r="AT799" s="135" t="s">
        <v>87</v>
      </c>
      <c r="AU799" s="135" t="s">
        <v>88</v>
      </c>
      <c r="AV799" s="135" t="s">
        <v>89</v>
      </c>
      <c r="AW799" s="135" t="s">
        <v>90</v>
      </c>
      <c r="AX799" s="135" t="s">
        <v>91</v>
      </c>
      <c r="AY799" s="135" t="s">
        <v>92</v>
      </c>
      <c r="AZ799" s="135" t="s">
        <v>93</v>
      </c>
      <c r="BA799" s="135" t="s">
        <v>94</v>
      </c>
      <c r="BB799" s="135" t="s">
        <v>95</v>
      </c>
      <c r="BC799" s="135" t="s">
        <v>96</v>
      </c>
      <c r="BD799" s="135" t="s">
        <v>97</v>
      </c>
      <c r="BE799" s="135" t="s">
        <v>98</v>
      </c>
      <c r="BF799" s="135" t="s">
        <v>99</v>
      </c>
      <c r="BG799" s="135" t="s">
        <v>100</v>
      </c>
      <c r="BH799" s="135" t="s">
        <v>103</v>
      </c>
      <c r="BI799" s="130" t="s">
        <v>313</v>
      </c>
      <c r="BJ799" s="131" t="s">
        <v>314</v>
      </c>
      <c r="BK799" s="1" t="s">
        <v>221</v>
      </c>
      <c r="BL799" s="1" t="s">
        <v>315</v>
      </c>
      <c r="BM799" s="1" t="s">
        <v>223</v>
      </c>
      <c r="BN799" s="1" t="s">
        <v>316</v>
      </c>
    </row>
    <row r="800" spans="1:66">
      <c r="A800" s="132">
        <v>701</v>
      </c>
      <c r="B800" s="121" t="s">
        <v>0</v>
      </c>
      <c r="C800" s="128">
        <f>C600+$B$798/5*(C1100-C600)</f>
        <v>7429976.6808760008</v>
      </c>
      <c r="D800" s="128"/>
      <c r="E800" s="128"/>
      <c r="F800" s="128"/>
      <c r="G800" s="128"/>
      <c r="H800" s="128"/>
      <c r="I800" s="128"/>
      <c r="J800" s="128"/>
      <c r="K800" s="128"/>
      <c r="L800" s="128"/>
      <c r="M800" s="128"/>
      <c r="N800" s="128"/>
      <c r="O800" s="128"/>
      <c r="P800" s="128"/>
      <c r="Q800" s="128"/>
      <c r="R800" s="128"/>
      <c r="S800" s="128"/>
      <c r="T800" s="128"/>
      <c r="U800" s="128"/>
      <c r="V800" s="128"/>
      <c r="W800" s="128"/>
      <c r="X800" s="128"/>
      <c r="Y800" s="128"/>
      <c r="Z800" s="128"/>
      <c r="AA800" s="128"/>
      <c r="AB800" s="128"/>
      <c r="AC800" s="128"/>
      <c r="AD800" s="128"/>
      <c r="AE800" s="128"/>
      <c r="AF800" s="128"/>
      <c r="AG800" s="128"/>
      <c r="AH800" s="128"/>
      <c r="AI800" s="128"/>
      <c r="AJ800" s="128"/>
      <c r="AK800" s="128"/>
      <c r="AL800" s="128"/>
      <c r="AM800" s="128"/>
      <c r="AN800" s="128"/>
      <c r="AO800" s="128"/>
      <c r="AP800" s="128">
        <f t="shared" ref="AP800:BH804" si="199">AP600+$B$798/5*(AP1100-AP600)</f>
        <v>422585.79068761569</v>
      </c>
      <c r="AQ800" s="128">
        <f t="shared" si="199"/>
        <v>415621.85006299149</v>
      </c>
      <c r="AR800" s="128">
        <f t="shared" si="199"/>
        <v>425485.34478110867</v>
      </c>
      <c r="AS800" s="128">
        <f t="shared" si="199"/>
        <v>459736.62365910108</v>
      </c>
      <c r="AT800" s="128">
        <f t="shared" si="199"/>
        <v>507490.35215610458</v>
      </c>
      <c r="AU800" s="128">
        <f t="shared" si="199"/>
        <v>548227.41435371048</v>
      </c>
      <c r="AV800" s="128">
        <f t="shared" si="199"/>
        <v>567030.18503097666</v>
      </c>
      <c r="AW800" s="128">
        <f t="shared" si="199"/>
        <v>563695.38747663738</v>
      </c>
      <c r="AX800" s="128">
        <f t="shared" si="199"/>
        <v>532668.25718743447</v>
      </c>
      <c r="AY800" s="128">
        <f t="shared" si="199"/>
        <v>468380.37802525901</v>
      </c>
      <c r="AZ800" s="128">
        <f t="shared" si="199"/>
        <v>426069.4435817214</v>
      </c>
      <c r="BA800" s="128">
        <f t="shared" si="199"/>
        <v>410380.77353127755</v>
      </c>
      <c r="BB800" s="128">
        <f t="shared" si="199"/>
        <v>387511.07461717713</v>
      </c>
      <c r="BC800" s="128">
        <f t="shared" si="199"/>
        <v>356419.62104745774</v>
      </c>
      <c r="BD800" s="128">
        <f t="shared" si="199"/>
        <v>310950.11499089072</v>
      </c>
      <c r="BE800" s="128">
        <f t="shared" si="199"/>
        <v>263446.32737823849</v>
      </c>
      <c r="BF800" s="128">
        <f t="shared" si="199"/>
        <v>189239.13853091991</v>
      </c>
      <c r="BG800" s="128">
        <f t="shared" si="199"/>
        <v>175038.60377737749</v>
      </c>
      <c r="BH800" s="128">
        <f t="shared" si="199"/>
        <v>7429976.6808760008</v>
      </c>
      <c r="BI800" s="128">
        <f>SUM(AP800:AR800)</f>
        <v>1263692.9855317159</v>
      </c>
      <c r="BJ800" s="128">
        <f>SUM(AS800:AT800)+AR800*0.6</f>
        <v>1222518.1826838707</v>
      </c>
      <c r="BK800" s="128">
        <f>SUM(AS800:AT800)</f>
        <v>967226.9758152056</v>
      </c>
      <c r="BL800" s="128">
        <f>SUM(AT800:BB800)+AS800*0.4</f>
        <v>4595347.915423939</v>
      </c>
      <c r="BM800" s="128">
        <f>SUM(BC800:BG800)</f>
        <v>1295093.8057248844</v>
      </c>
      <c r="BN800" s="128">
        <f>SUM(BD800:BG800)</f>
        <v>938674.1846774267</v>
      </c>
    </row>
    <row r="801" spans="1:66">
      <c r="A801" s="132">
        <v>702</v>
      </c>
      <c r="B801" s="25" t="s">
        <v>1</v>
      </c>
      <c r="C801" s="128">
        <f t="shared" ref="C801:C864" si="200">C601+$B$798/5*(C1101-C601)</f>
        <v>13519.496032489429</v>
      </c>
      <c r="D801" s="128"/>
      <c r="E801" s="128"/>
      <c r="F801" s="128"/>
      <c r="G801" s="128"/>
      <c r="H801" s="128"/>
      <c r="I801" s="128"/>
      <c r="J801" s="128"/>
      <c r="K801" s="128"/>
      <c r="L801" s="128"/>
      <c r="M801" s="128"/>
      <c r="N801" s="128"/>
      <c r="O801" s="128"/>
      <c r="P801" s="128"/>
      <c r="Q801" s="128"/>
      <c r="R801" s="128"/>
      <c r="S801" s="128"/>
      <c r="T801" s="128"/>
      <c r="U801" s="128"/>
      <c r="V801" s="128"/>
      <c r="W801" s="128"/>
      <c r="X801" s="128"/>
      <c r="Y801" s="128"/>
      <c r="Z801" s="128"/>
      <c r="AA801" s="128"/>
      <c r="AB801" s="128"/>
      <c r="AC801" s="128"/>
      <c r="AD801" s="128"/>
      <c r="AE801" s="128"/>
      <c r="AF801" s="128"/>
      <c r="AG801" s="128"/>
      <c r="AH801" s="128"/>
      <c r="AI801" s="128"/>
      <c r="AJ801" s="128"/>
      <c r="AK801" s="128"/>
      <c r="AL801" s="128"/>
      <c r="AM801" s="128"/>
      <c r="AN801" s="128"/>
      <c r="AO801" s="128"/>
      <c r="AP801" s="128">
        <f t="shared" si="199"/>
        <v>589.54159627972774</v>
      </c>
      <c r="AQ801" s="128">
        <f t="shared" si="199"/>
        <v>628.65890307923632</v>
      </c>
      <c r="AR801" s="128">
        <f t="shared" si="199"/>
        <v>709.58173006136053</v>
      </c>
      <c r="AS801" s="128">
        <f t="shared" si="199"/>
        <v>698.75640544978398</v>
      </c>
      <c r="AT801" s="128">
        <f t="shared" si="199"/>
        <v>525.54639542349412</v>
      </c>
      <c r="AU801" s="128">
        <f t="shared" si="199"/>
        <v>651.92571807137597</v>
      </c>
      <c r="AV801" s="128">
        <f t="shared" si="199"/>
        <v>727.751085692679</v>
      </c>
      <c r="AW801" s="128">
        <f t="shared" si="199"/>
        <v>741.10768345575627</v>
      </c>
      <c r="AX801" s="128">
        <f t="shared" si="199"/>
        <v>826.21657978905148</v>
      </c>
      <c r="AY801" s="128">
        <f t="shared" si="199"/>
        <v>846.57200457079898</v>
      </c>
      <c r="AZ801" s="128">
        <f t="shared" si="199"/>
        <v>879.56275643041351</v>
      </c>
      <c r="BA801" s="128">
        <f t="shared" si="199"/>
        <v>922.05879308313672</v>
      </c>
      <c r="BB801" s="128">
        <f t="shared" si="199"/>
        <v>997.59920667351832</v>
      </c>
      <c r="BC801" s="128">
        <f t="shared" si="199"/>
        <v>1061.4927224033174</v>
      </c>
      <c r="BD801" s="128">
        <f t="shared" si="199"/>
        <v>966.09385087810779</v>
      </c>
      <c r="BE801" s="128">
        <f t="shared" si="199"/>
        <v>779.54160383193334</v>
      </c>
      <c r="BF801" s="128">
        <f t="shared" si="199"/>
        <v>531.21588737020602</v>
      </c>
      <c r="BG801" s="128">
        <f t="shared" si="199"/>
        <v>436.27310994553113</v>
      </c>
      <c r="BH801" s="128">
        <f t="shared" si="199"/>
        <v>13519.496032489429</v>
      </c>
      <c r="BI801" s="128">
        <f t="shared" ref="BI801:BI864" si="201">SUM(AP801:AR801)</f>
        <v>1927.7822294203245</v>
      </c>
      <c r="BJ801" s="128">
        <f t="shared" ref="BJ801:BJ864" si="202">SUM(AS801:AT801)+AR801*0.6</f>
        <v>1650.0518389100944</v>
      </c>
      <c r="BK801" s="128">
        <f t="shared" ref="BK801:BK864" si="203">SUM(AS801:AT801)</f>
        <v>1224.3028008732781</v>
      </c>
      <c r="BL801" s="128">
        <f t="shared" ref="BL801:BL864" si="204">SUM(AT801:BB801)+AS801*0.4</f>
        <v>7397.8427853701378</v>
      </c>
      <c r="BM801" s="128">
        <f t="shared" ref="BM801:BM864" si="205">SUM(BC801:BG801)</f>
        <v>3774.6171744290959</v>
      </c>
      <c r="BN801" s="128">
        <f t="shared" ref="BN801:BN864" si="206">SUM(BD801:BG801)</f>
        <v>2713.1244520257787</v>
      </c>
    </row>
    <row r="802" spans="1:66">
      <c r="A802" s="132">
        <v>703</v>
      </c>
      <c r="B802" s="25" t="s">
        <v>2</v>
      </c>
      <c r="C802" s="128">
        <f t="shared" si="200"/>
        <v>11970.145122845826</v>
      </c>
      <c r="D802" s="128"/>
      <c r="E802" s="128"/>
      <c r="F802" s="128"/>
      <c r="G802" s="128"/>
      <c r="H802" s="128"/>
      <c r="I802" s="128"/>
      <c r="J802" s="128"/>
      <c r="K802" s="128"/>
      <c r="L802" s="128"/>
      <c r="M802" s="128"/>
      <c r="N802" s="128"/>
      <c r="O802" s="128"/>
      <c r="P802" s="128"/>
      <c r="Q802" s="128"/>
      <c r="R802" s="128"/>
      <c r="S802" s="128"/>
      <c r="T802" s="128"/>
      <c r="U802" s="128"/>
      <c r="V802" s="128"/>
      <c r="W802" s="128"/>
      <c r="X802" s="128"/>
      <c r="Y802" s="128"/>
      <c r="Z802" s="128"/>
      <c r="AA802" s="128"/>
      <c r="AB802" s="128"/>
      <c r="AC802" s="128"/>
      <c r="AD802" s="128"/>
      <c r="AE802" s="128"/>
      <c r="AF802" s="128"/>
      <c r="AG802" s="128"/>
      <c r="AH802" s="128"/>
      <c r="AI802" s="128"/>
      <c r="AJ802" s="128"/>
      <c r="AK802" s="128"/>
      <c r="AL802" s="128"/>
      <c r="AM802" s="128"/>
      <c r="AN802" s="128"/>
      <c r="AO802" s="128"/>
      <c r="AP802" s="128">
        <f t="shared" si="199"/>
        <v>563.59116581096544</v>
      </c>
      <c r="AQ802" s="128">
        <f t="shared" si="199"/>
        <v>494.53960481389345</v>
      </c>
      <c r="AR802" s="128">
        <f t="shared" si="199"/>
        <v>555.1535086379082</v>
      </c>
      <c r="AS802" s="128">
        <f t="shared" si="199"/>
        <v>545.59211628779417</v>
      </c>
      <c r="AT802" s="128">
        <f t="shared" si="199"/>
        <v>580.8232562323052</v>
      </c>
      <c r="AU802" s="128">
        <f t="shared" si="199"/>
        <v>808.03945148819344</v>
      </c>
      <c r="AV802" s="128">
        <f t="shared" si="199"/>
        <v>787.98077964335027</v>
      </c>
      <c r="AW802" s="128">
        <f t="shared" si="199"/>
        <v>804.18665162608738</v>
      </c>
      <c r="AX802" s="128">
        <f t="shared" si="199"/>
        <v>657.42359944666509</v>
      </c>
      <c r="AY802" s="128">
        <f t="shared" si="199"/>
        <v>673.8246167006929</v>
      </c>
      <c r="AZ802" s="128">
        <f t="shared" si="199"/>
        <v>691.36713803645534</v>
      </c>
      <c r="BA802" s="128">
        <f t="shared" si="199"/>
        <v>818.5683903664933</v>
      </c>
      <c r="BB802" s="128">
        <f t="shared" si="199"/>
        <v>836.98652515694937</v>
      </c>
      <c r="BC802" s="128">
        <f t="shared" si="199"/>
        <v>813.35630337565067</v>
      </c>
      <c r="BD802" s="128">
        <f t="shared" si="199"/>
        <v>773.09508132441817</v>
      </c>
      <c r="BE802" s="128">
        <f t="shared" si="199"/>
        <v>675.56033266114605</v>
      </c>
      <c r="BF802" s="128">
        <f t="shared" si="199"/>
        <v>470.58206601747173</v>
      </c>
      <c r="BG802" s="128">
        <f t="shared" si="199"/>
        <v>419.47453521938331</v>
      </c>
      <c r="BH802" s="128">
        <f t="shared" si="199"/>
        <v>11970.145122845826</v>
      </c>
      <c r="BI802" s="128">
        <f t="shared" si="201"/>
        <v>1613.2842792627671</v>
      </c>
      <c r="BJ802" s="128">
        <f t="shared" si="202"/>
        <v>1459.5074777028444</v>
      </c>
      <c r="BK802" s="128">
        <f t="shared" si="203"/>
        <v>1126.4153725200995</v>
      </c>
      <c r="BL802" s="128">
        <f t="shared" si="204"/>
        <v>6877.4372552123095</v>
      </c>
      <c r="BM802" s="128">
        <f t="shared" si="205"/>
        <v>3152.0683185980702</v>
      </c>
      <c r="BN802" s="128">
        <f t="shared" si="206"/>
        <v>2338.7120152224193</v>
      </c>
    </row>
    <row r="803" spans="1:66">
      <c r="A803" s="132">
        <v>704</v>
      </c>
      <c r="B803" s="25" t="s">
        <v>3</v>
      </c>
      <c r="C803" s="128">
        <f t="shared" si="200"/>
        <v>128346.14996375272</v>
      </c>
      <c r="D803" s="128"/>
      <c r="E803" s="128"/>
      <c r="F803" s="128"/>
      <c r="G803" s="128"/>
      <c r="H803" s="128"/>
      <c r="I803" s="128"/>
      <c r="J803" s="128"/>
      <c r="K803" s="128"/>
      <c r="L803" s="128"/>
      <c r="M803" s="128"/>
      <c r="N803" s="128"/>
      <c r="O803" s="128"/>
      <c r="P803" s="128"/>
      <c r="Q803" s="128"/>
      <c r="R803" s="128"/>
      <c r="S803" s="128"/>
      <c r="T803" s="128"/>
      <c r="U803" s="128"/>
      <c r="V803" s="128"/>
      <c r="W803" s="128"/>
      <c r="X803" s="128"/>
      <c r="Y803" s="128"/>
      <c r="Z803" s="128"/>
      <c r="AA803" s="128"/>
      <c r="AB803" s="128"/>
      <c r="AC803" s="128"/>
      <c r="AD803" s="128"/>
      <c r="AE803" s="128"/>
      <c r="AF803" s="128"/>
      <c r="AG803" s="128"/>
      <c r="AH803" s="128"/>
      <c r="AI803" s="128"/>
      <c r="AJ803" s="128"/>
      <c r="AK803" s="128"/>
      <c r="AL803" s="128"/>
      <c r="AM803" s="128"/>
      <c r="AN803" s="128"/>
      <c r="AO803" s="128"/>
      <c r="AP803" s="128">
        <f t="shared" si="199"/>
        <v>7178.1913666230494</v>
      </c>
      <c r="AQ803" s="128">
        <f t="shared" si="199"/>
        <v>7285.2576170702105</v>
      </c>
      <c r="AR803" s="128">
        <f t="shared" si="199"/>
        <v>7719.6040464639354</v>
      </c>
      <c r="AS803" s="128">
        <f t="shared" si="199"/>
        <v>8735.9642038285983</v>
      </c>
      <c r="AT803" s="128">
        <f t="shared" si="199"/>
        <v>8969.4793276050041</v>
      </c>
      <c r="AU803" s="128">
        <f t="shared" si="199"/>
        <v>7511.5242116441941</v>
      </c>
      <c r="AV803" s="128">
        <f t="shared" si="199"/>
        <v>8073.5038507059517</v>
      </c>
      <c r="AW803" s="128">
        <f t="shared" si="199"/>
        <v>8490.610384167705</v>
      </c>
      <c r="AX803" s="128">
        <f t="shared" si="199"/>
        <v>8001.4295753041588</v>
      </c>
      <c r="AY803" s="128">
        <f t="shared" si="199"/>
        <v>7506.9985359832172</v>
      </c>
      <c r="AZ803" s="128">
        <f t="shared" si="199"/>
        <v>7423.2848501645294</v>
      </c>
      <c r="BA803" s="128">
        <f t="shared" si="199"/>
        <v>7238.8931082466397</v>
      </c>
      <c r="BB803" s="128">
        <f t="shared" si="199"/>
        <v>7098.8209506398498</v>
      </c>
      <c r="BC803" s="128">
        <f t="shared" si="199"/>
        <v>6988.0662254875915</v>
      </c>
      <c r="BD803" s="128">
        <f t="shared" si="199"/>
        <v>6489.33624806435</v>
      </c>
      <c r="BE803" s="128">
        <f t="shared" si="199"/>
        <v>5623.5004091987776</v>
      </c>
      <c r="BF803" s="128">
        <f t="shared" si="199"/>
        <v>4137.5799471855371</v>
      </c>
      <c r="BG803" s="128">
        <f t="shared" si="199"/>
        <v>3874.1051053694055</v>
      </c>
      <c r="BH803" s="128">
        <f t="shared" si="199"/>
        <v>128346.14996375272</v>
      </c>
      <c r="BI803" s="128">
        <f t="shared" si="201"/>
        <v>22183.053030157193</v>
      </c>
      <c r="BJ803" s="128">
        <f t="shared" si="202"/>
        <v>22337.205959311963</v>
      </c>
      <c r="BK803" s="128">
        <f t="shared" si="203"/>
        <v>17705.443531433601</v>
      </c>
      <c r="BL803" s="128">
        <f t="shared" si="204"/>
        <v>73808.930475992689</v>
      </c>
      <c r="BM803" s="128">
        <f t="shared" si="205"/>
        <v>27112.587935305663</v>
      </c>
      <c r="BN803" s="128">
        <f t="shared" si="206"/>
        <v>20124.521709818069</v>
      </c>
    </row>
    <row r="804" spans="1:66">
      <c r="A804" s="132">
        <v>705</v>
      </c>
      <c r="B804" s="25" t="s">
        <v>4</v>
      </c>
      <c r="C804" s="128">
        <f t="shared" si="200"/>
        <v>136162.11072567949</v>
      </c>
      <c r="D804" s="128"/>
      <c r="E804" s="128"/>
      <c r="F804" s="128"/>
      <c r="G804" s="128"/>
      <c r="H804" s="128"/>
      <c r="I804" s="128"/>
      <c r="J804" s="128"/>
      <c r="K804" s="128"/>
      <c r="L804" s="128"/>
      <c r="M804" s="128"/>
      <c r="N804" s="128"/>
      <c r="O804" s="128"/>
      <c r="P804" s="128"/>
      <c r="Q804" s="128"/>
      <c r="R804" s="128"/>
      <c r="S804" s="128"/>
      <c r="T804" s="128"/>
      <c r="U804" s="128"/>
      <c r="V804" s="128"/>
      <c r="W804" s="128"/>
      <c r="X804" s="128"/>
      <c r="Y804" s="128"/>
      <c r="Z804" s="128"/>
      <c r="AA804" s="128"/>
      <c r="AB804" s="128"/>
      <c r="AC804" s="128"/>
      <c r="AD804" s="128"/>
      <c r="AE804" s="128"/>
      <c r="AF804" s="128"/>
      <c r="AG804" s="128"/>
      <c r="AH804" s="128"/>
      <c r="AI804" s="128"/>
      <c r="AJ804" s="128"/>
      <c r="AK804" s="128"/>
      <c r="AL804" s="128"/>
      <c r="AM804" s="128"/>
      <c r="AN804" s="128"/>
      <c r="AO804" s="128"/>
      <c r="AP804" s="128">
        <f t="shared" si="199"/>
        <v>7081.0463847395004</v>
      </c>
      <c r="AQ804" s="128">
        <f t="shared" si="199"/>
        <v>7273.1488482199102</v>
      </c>
      <c r="AR804" s="128">
        <f t="shared" si="199"/>
        <v>7986.2564731889979</v>
      </c>
      <c r="AS804" s="128">
        <f t="shared" si="199"/>
        <v>8645.626616479638</v>
      </c>
      <c r="AT804" s="128">
        <f t="shared" ref="AP804:BH808" si="207">AT604+$B$798/5*(AT1104-AT604)</f>
        <v>8897.9449678325</v>
      </c>
      <c r="AU804" s="128">
        <f t="shared" si="207"/>
        <v>8002.4444723339529</v>
      </c>
      <c r="AV804" s="128">
        <f t="shared" si="207"/>
        <v>8354.0797123201919</v>
      </c>
      <c r="AW804" s="128">
        <f t="shared" si="207"/>
        <v>9568.3718530791266</v>
      </c>
      <c r="AX804" s="128">
        <f t="shared" si="207"/>
        <v>9769.47565829214</v>
      </c>
      <c r="AY804" s="128">
        <f t="shared" si="207"/>
        <v>9320.4849805777285</v>
      </c>
      <c r="AZ804" s="128">
        <f t="shared" si="207"/>
        <v>8917.6211422362394</v>
      </c>
      <c r="BA804" s="128">
        <f t="shared" si="207"/>
        <v>8186.7549060247738</v>
      </c>
      <c r="BB804" s="128">
        <f t="shared" si="207"/>
        <v>7384.5774070206335</v>
      </c>
      <c r="BC804" s="128">
        <f t="shared" si="207"/>
        <v>6864.7632278172832</v>
      </c>
      <c r="BD804" s="128">
        <f t="shared" si="207"/>
        <v>6204.6570584235542</v>
      </c>
      <c r="BE804" s="128">
        <f t="shared" si="207"/>
        <v>5551.5464677288255</v>
      </c>
      <c r="BF804" s="128">
        <f t="shared" si="207"/>
        <v>4171.3331735191896</v>
      </c>
      <c r="BG804" s="128">
        <f t="shared" si="207"/>
        <v>3981.9773758452902</v>
      </c>
      <c r="BH804" s="128">
        <f t="shared" si="207"/>
        <v>136162.11072567949</v>
      </c>
      <c r="BI804" s="128">
        <f t="shared" si="201"/>
        <v>22340.451706148408</v>
      </c>
      <c r="BJ804" s="128">
        <f t="shared" si="202"/>
        <v>22335.325468225536</v>
      </c>
      <c r="BK804" s="128">
        <f t="shared" si="203"/>
        <v>17543.571584312136</v>
      </c>
      <c r="BL804" s="128">
        <f t="shared" si="204"/>
        <v>81860.005746309151</v>
      </c>
      <c r="BM804" s="128">
        <f t="shared" si="205"/>
        <v>26774.277303334144</v>
      </c>
      <c r="BN804" s="128">
        <f t="shared" si="206"/>
        <v>19909.514075516861</v>
      </c>
    </row>
    <row r="805" spans="1:66">
      <c r="A805" s="132">
        <v>706</v>
      </c>
      <c r="B805" s="25" t="s">
        <v>5</v>
      </c>
      <c r="C805" s="128">
        <f t="shared" si="200"/>
        <v>45624.945400350196</v>
      </c>
      <c r="D805" s="128"/>
      <c r="E805" s="128"/>
      <c r="F805" s="128"/>
      <c r="G805" s="128"/>
      <c r="H805" s="128"/>
      <c r="I805" s="128"/>
      <c r="J805" s="128"/>
      <c r="K805" s="128"/>
      <c r="L805" s="128"/>
      <c r="M805" s="128"/>
      <c r="N805" s="128"/>
      <c r="O805" s="128"/>
      <c r="P805" s="128"/>
      <c r="Q805" s="128"/>
      <c r="R805" s="128"/>
      <c r="S805" s="128"/>
      <c r="T805" s="128"/>
      <c r="U805" s="128"/>
      <c r="V805" s="128"/>
      <c r="W805" s="128"/>
      <c r="X805" s="128"/>
      <c r="Y805" s="128"/>
      <c r="Z805" s="128"/>
      <c r="AA805" s="128"/>
      <c r="AB805" s="128"/>
      <c r="AC805" s="128"/>
      <c r="AD805" s="128"/>
      <c r="AE805" s="128"/>
      <c r="AF805" s="128"/>
      <c r="AG805" s="128"/>
      <c r="AH805" s="128"/>
      <c r="AI805" s="128"/>
      <c r="AJ805" s="128"/>
      <c r="AK805" s="128"/>
      <c r="AL805" s="128"/>
      <c r="AM805" s="128"/>
      <c r="AN805" s="128"/>
      <c r="AO805" s="128"/>
      <c r="AP805" s="128">
        <f t="shared" si="207"/>
        <v>1957.2886275297499</v>
      </c>
      <c r="AQ805" s="128">
        <f t="shared" si="207"/>
        <v>2049.2797379492968</v>
      </c>
      <c r="AR805" s="128">
        <f t="shared" si="207"/>
        <v>2290.4527627500138</v>
      </c>
      <c r="AS805" s="128">
        <f t="shared" si="207"/>
        <v>2348.8104943604608</v>
      </c>
      <c r="AT805" s="128">
        <f t="shared" si="207"/>
        <v>1794.2143669943716</v>
      </c>
      <c r="AU805" s="128">
        <f t="shared" si="207"/>
        <v>1823.945206864794</v>
      </c>
      <c r="AV805" s="128">
        <f t="shared" si="207"/>
        <v>1946.2691557862324</v>
      </c>
      <c r="AW805" s="128">
        <f t="shared" si="207"/>
        <v>2101.175574293497</v>
      </c>
      <c r="AX805" s="128">
        <f t="shared" si="207"/>
        <v>2252.0475868739118</v>
      </c>
      <c r="AY805" s="128">
        <f t="shared" si="207"/>
        <v>2340.8371957290551</v>
      </c>
      <c r="AZ805" s="128">
        <f t="shared" si="207"/>
        <v>2641.1504737453297</v>
      </c>
      <c r="BA805" s="128">
        <f t="shared" si="207"/>
        <v>3073.0450672999477</v>
      </c>
      <c r="BB805" s="128">
        <f t="shared" si="207"/>
        <v>3582.4200059692248</v>
      </c>
      <c r="BC805" s="128">
        <f t="shared" si="207"/>
        <v>4102.1155725766575</v>
      </c>
      <c r="BD805" s="128">
        <f t="shared" si="207"/>
        <v>3882.3768740593637</v>
      </c>
      <c r="BE805" s="128">
        <f t="shared" si="207"/>
        <v>3281.7624799411606</v>
      </c>
      <c r="BF805" s="128">
        <f t="shared" si="207"/>
        <v>2298.4637107489052</v>
      </c>
      <c r="BG805" s="128">
        <f t="shared" si="207"/>
        <v>1859.290506878232</v>
      </c>
      <c r="BH805" s="128">
        <f t="shared" si="207"/>
        <v>45624.945400350196</v>
      </c>
      <c r="BI805" s="128">
        <f t="shared" si="201"/>
        <v>6297.0211282290602</v>
      </c>
      <c r="BJ805" s="128">
        <f t="shared" si="202"/>
        <v>5517.2965190048399</v>
      </c>
      <c r="BK805" s="128">
        <f t="shared" si="203"/>
        <v>4143.024861354832</v>
      </c>
      <c r="BL805" s="128">
        <f t="shared" si="204"/>
        <v>22494.62883130055</v>
      </c>
      <c r="BM805" s="128">
        <f t="shared" si="205"/>
        <v>15424.009144204319</v>
      </c>
      <c r="BN805" s="128">
        <f t="shared" si="206"/>
        <v>11321.893571627661</v>
      </c>
    </row>
    <row r="806" spans="1:66">
      <c r="A806" s="132">
        <v>707</v>
      </c>
      <c r="B806" s="25" t="s">
        <v>6</v>
      </c>
      <c r="C806" s="128">
        <f t="shared" si="200"/>
        <v>67557.344547304383</v>
      </c>
      <c r="D806" s="128"/>
      <c r="E806" s="128"/>
      <c r="F806" s="128"/>
      <c r="G806" s="128"/>
      <c r="H806" s="128"/>
      <c r="I806" s="128"/>
      <c r="J806" s="128"/>
      <c r="K806" s="128"/>
      <c r="L806" s="128"/>
      <c r="M806" s="128"/>
      <c r="N806" s="128"/>
      <c r="O806" s="128"/>
      <c r="P806" s="128"/>
      <c r="Q806" s="128"/>
      <c r="R806" s="128"/>
      <c r="S806" s="128"/>
      <c r="T806" s="128"/>
      <c r="U806" s="128"/>
      <c r="V806" s="128"/>
      <c r="W806" s="128"/>
      <c r="X806" s="128"/>
      <c r="Y806" s="128"/>
      <c r="Z806" s="128"/>
      <c r="AA806" s="128"/>
      <c r="AB806" s="128"/>
      <c r="AC806" s="128"/>
      <c r="AD806" s="128"/>
      <c r="AE806" s="128"/>
      <c r="AF806" s="128"/>
      <c r="AG806" s="128"/>
      <c r="AH806" s="128"/>
      <c r="AI806" s="128"/>
      <c r="AJ806" s="128"/>
      <c r="AK806" s="128"/>
      <c r="AL806" s="128"/>
      <c r="AM806" s="128"/>
      <c r="AN806" s="128"/>
      <c r="AO806" s="128"/>
      <c r="AP806" s="128">
        <f t="shared" si="207"/>
        <v>3934.9076970202527</v>
      </c>
      <c r="AQ806" s="128">
        <f t="shared" si="207"/>
        <v>4151.6239145464251</v>
      </c>
      <c r="AR806" s="128">
        <f t="shared" si="207"/>
        <v>4203.0895020280823</v>
      </c>
      <c r="AS806" s="128">
        <f t="shared" si="207"/>
        <v>4165.8292931980468</v>
      </c>
      <c r="AT806" s="128">
        <f t="shared" si="207"/>
        <v>3321.2565396732125</v>
      </c>
      <c r="AU806" s="128">
        <f t="shared" si="207"/>
        <v>3499.8641767738186</v>
      </c>
      <c r="AV806" s="128">
        <f t="shared" si="207"/>
        <v>4009.6851359493198</v>
      </c>
      <c r="AW806" s="128">
        <f t="shared" si="207"/>
        <v>4332.055171177919</v>
      </c>
      <c r="AX806" s="128">
        <f t="shared" si="207"/>
        <v>4202.8839346896029</v>
      </c>
      <c r="AY806" s="128">
        <f t="shared" si="207"/>
        <v>3804.0303471208927</v>
      </c>
      <c r="AZ806" s="128">
        <f t="shared" si="207"/>
        <v>3757.6232365177166</v>
      </c>
      <c r="BA806" s="128">
        <f t="shared" si="207"/>
        <v>3933.0442795839945</v>
      </c>
      <c r="BB806" s="128">
        <f t="shared" si="207"/>
        <v>4110.4222415643026</v>
      </c>
      <c r="BC806" s="128">
        <f t="shared" si="207"/>
        <v>4205.491435972679</v>
      </c>
      <c r="BD806" s="128">
        <f t="shared" si="207"/>
        <v>3988.6454534388172</v>
      </c>
      <c r="BE806" s="128">
        <f t="shared" si="207"/>
        <v>3389.0154323819224</v>
      </c>
      <c r="BF806" s="128">
        <f t="shared" si="207"/>
        <v>2438.0768699780756</v>
      </c>
      <c r="BG806" s="128">
        <f t="shared" si="207"/>
        <v>2109.799885689295</v>
      </c>
      <c r="BH806" s="128">
        <f t="shared" si="207"/>
        <v>67557.344547304383</v>
      </c>
      <c r="BI806" s="128">
        <f t="shared" si="201"/>
        <v>12289.62111359476</v>
      </c>
      <c r="BJ806" s="128">
        <f t="shared" si="202"/>
        <v>10008.939534088109</v>
      </c>
      <c r="BK806" s="128">
        <f t="shared" si="203"/>
        <v>7487.0858328712593</v>
      </c>
      <c r="BL806" s="128">
        <f t="shared" si="204"/>
        <v>36637.196780329999</v>
      </c>
      <c r="BM806" s="128">
        <f t="shared" si="205"/>
        <v>16131.029077460789</v>
      </c>
      <c r="BN806" s="128">
        <f t="shared" si="206"/>
        <v>11925.53764148811</v>
      </c>
    </row>
    <row r="807" spans="1:66">
      <c r="A807" s="132">
        <v>708</v>
      </c>
      <c r="B807" s="25" t="s">
        <v>7</v>
      </c>
      <c r="C807" s="128">
        <f t="shared" si="200"/>
        <v>108104.2304546361</v>
      </c>
      <c r="D807" s="128"/>
      <c r="E807" s="128"/>
      <c r="F807" s="128"/>
      <c r="G807" s="128"/>
      <c r="H807" s="128"/>
      <c r="I807" s="128"/>
      <c r="J807" s="128"/>
      <c r="K807" s="128"/>
      <c r="L807" s="128"/>
      <c r="M807" s="128"/>
      <c r="N807" s="128"/>
      <c r="O807" s="128"/>
      <c r="P807" s="128"/>
      <c r="Q807" s="128"/>
      <c r="R807" s="128"/>
      <c r="S807" s="128"/>
      <c r="T807" s="128"/>
      <c r="U807" s="128"/>
      <c r="V807" s="128"/>
      <c r="W807" s="128"/>
      <c r="X807" s="128"/>
      <c r="Y807" s="128"/>
      <c r="Z807" s="128"/>
      <c r="AA807" s="128"/>
      <c r="AB807" s="128"/>
      <c r="AC807" s="128"/>
      <c r="AD807" s="128"/>
      <c r="AE807" s="128"/>
      <c r="AF807" s="128"/>
      <c r="AG807" s="128"/>
      <c r="AH807" s="128"/>
      <c r="AI807" s="128"/>
      <c r="AJ807" s="128"/>
      <c r="AK807" s="128"/>
      <c r="AL807" s="128"/>
      <c r="AM807" s="128"/>
      <c r="AN807" s="128"/>
      <c r="AO807" s="128"/>
      <c r="AP807" s="128">
        <f t="shared" si="207"/>
        <v>4714.5608937778361</v>
      </c>
      <c r="AQ807" s="128">
        <f t="shared" si="207"/>
        <v>5936.2063261981393</v>
      </c>
      <c r="AR807" s="128">
        <f t="shared" si="207"/>
        <v>6676.9203757900168</v>
      </c>
      <c r="AS807" s="128">
        <f t="shared" si="207"/>
        <v>7557.6652262618563</v>
      </c>
      <c r="AT807" s="128">
        <f t="shared" si="207"/>
        <v>6617.2397692721615</v>
      </c>
      <c r="AU807" s="128">
        <f t="shared" si="207"/>
        <v>4439.6510142517291</v>
      </c>
      <c r="AV807" s="128">
        <f t="shared" si="207"/>
        <v>4836.7307573444805</v>
      </c>
      <c r="AW807" s="128">
        <f t="shared" si="207"/>
        <v>6092.5063076058741</v>
      </c>
      <c r="AX807" s="128">
        <f t="shared" si="207"/>
        <v>6863.5580300884658</v>
      </c>
      <c r="AY807" s="128">
        <f t="shared" si="207"/>
        <v>7150.3065602670167</v>
      </c>
      <c r="AZ807" s="128">
        <f t="shared" si="207"/>
        <v>7710.0734362550802</v>
      </c>
      <c r="BA807" s="128">
        <f t="shared" si="207"/>
        <v>8054.3655408172435</v>
      </c>
      <c r="BB807" s="128">
        <f t="shared" si="207"/>
        <v>7321.7030785650732</v>
      </c>
      <c r="BC807" s="128">
        <f t="shared" si="207"/>
        <v>6400.3319090132209</v>
      </c>
      <c r="BD807" s="128">
        <f t="shared" si="207"/>
        <v>5489.4447071348304</v>
      </c>
      <c r="BE807" s="128">
        <f t="shared" si="207"/>
        <v>4852.2708309191203</v>
      </c>
      <c r="BF807" s="128">
        <f t="shared" si="207"/>
        <v>3735.664916747025</v>
      </c>
      <c r="BG807" s="128">
        <f t="shared" si="207"/>
        <v>3655.0307743269241</v>
      </c>
      <c r="BH807" s="128">
        <f t="shared" si="207"/>
        <v>108104.2304546361</v>
      </c>
      <c r="BI807" s="128">
        <f t="shared" si="201"/>
        <v>17327.687595765994</v>
      </c>
      <c r="BJ807" s="128">
        <f t="shared" si="202"/>
        <v>18181.057221008028</v>
      </c>
      <c r="BK807" s="128">
        <f t="shared" si="203"/>
        <v>14174.904995534018</v>
      </c>
      <c r="BL807" s="128">
        <f t="shared" si="204"/>
        <v>62109.200584971855</v>
      </c>
      <c r="BM807" s="128">
        <f t="shared" si="205"/>
        <v>24132.743138141115</v>
      </c>
      <c r="BN807" s="128">
        <f t="shared" si="206"/>
        <v>17732.411229127902</v>
      </c>
    </row>
    <row r="808" spans="1:66">
      <c r="A808" s="132">
        <v>709</v>
      </c>
      <c r="B808" s="25" t="s">
        <v>8</v>
      </c>
      <c r="C808" s="128">
        <f t="shared" si="200"/>
        <v>14753.836112411829</v>
      </c>
      <c r="D808" s="128"/>
      <c r="E808" s="128"/>
      <c r="F808" s="128"/>
      <c r="G808" s="128"/>
      <c r="H808" s="128"/>
      <c r="I808" s="128"/>
      <c r="J808" s="128"/>
      <c r="K808" s="128"/>
      <c r="L808" s="128"/>
      <c r="M808" s="128"/>
      <c r="N808" s="128"/>
      <c r="O808" s="128"/>
      <c r="P808" s="128"/>
      <c r="Q808" s="128"/>
      <c r="R808" s="128"/>
      <c r="S808" s="128"/>
      <c r="T808" s="128"/>
      <c r="U808" s="128"/>
      <c r="V808" s="128"/>
      <c r="W808" s="128"/>
      <c r="X808" s="128"/>
      <c r="Y808" s="128"/>
      <c r="Z808" s="128"/>
      <c r="AA808" s="128"/>
      <c r="AB808" s="128"/>
      <c r="AC808" s="128"/>
      <c r="AD808" s="128"/>
      <c r="AE808" s="128"/>
      <c r="AF808" s="128"/>
      <c r="AG808" s="128"/>
      <c r="AH808" s="128"/>
      <c r="AI808" s="128"/>
      <c r="AJ808" s="128"/>
      <c r="AK808" s="128"/>
      <c r="AL808" s="128"/>
      <c r="AM808" s="128"/>
      <c r="AN808" s="128"/>
      <c r="AO808" s="128"/>
      <c r="AP808" s="128">
        <f t="shared" si="207"/>
        <v>672.84517067037564</v>
      </c>
      <c r="AQ808" s="128">
        <f t="shared" si="207"/>
        <v>642.23737566684099</v>
      </c>
      <c r="AR808" s="128">
        <f t="shared" si="207"/>
        <v>650.68506396675059</v>
      </c>
      <c r="AS808" s="128">
        <f t="shared" si="207"/>
        <v>692.38576114006412</v>
      </c>
      <c r="AT808" s="128">
        <f t="shared" si="207"/>
        <v>465.55200892895732</v>
      </c>
      <c r="AU808" s="128">
        <f t="shared" si="207"/>
        <v>632.9647833547624</v>
      </c>
      <c r="AV808" s="128">
        <f t="shared" si="207"/>
        <v>751.34167615166734</v>
      </c>
      <c r="AW808" s="128">
        <f t="shared" si="207"/>
        <v>794.77268884750094</v>
      </c>
      <c r="AX808" s="128">
        <f t="shared" si="207"/>
        <v>811.68548724493837</v>
      </c>
      <c r="AY808" s="128">
        <f t="shared" si="207"/>
        <v>766.44339932069215</v>
      </c>
      <c r="AZ808" s="128">
        <f t="shared" si="207"/>
        <v>821.12867744976779</v>
      </c>
      <c r="BA808" s="128">
        <f t="shared" si="207"/>
        <v>917.74706390235394</v>
      </c>
      <c r="BB808" s="128">
        <f t="shared" si="207"/>
        <v>1093.7477520242901</v>
      </c>
      <c r="BC808" s="128">
        <f t="shared" si="207"/>
        <v>1268.7595487413898</v>
      </c>
      <c r="BD808" s="128">
        <f t="shared" si="207"/>
        <v>1195.9094197664094</v>
      </c>
      <c r="BE808" s="128">
        <f t="shared" si="207"/>
        <v>1071.5611304177107</v>
      </c>
      <c r="BF808" s="128">
        <f t="shared" si="207"/>
        <v>777.91179753033634</v>
      </c>
      <c r="BG808" s="128">
        <f t="shared" si="207"/>
        <v>726.15730728702033</v>
      </c>
      <c r="BH808" s="128">
        <f t="shared" si="207"/>
        <v>14753.836112411829</v>
      </c>
      <c r="BI808" s="128">
        <f t="shared" si="201"/>
        <v>1965.7676103039671</v>
      </c>
      <c r="BJ808" s="128">
        <f t="shared" si="202"/>
        <v>1548.3488084490718</v>
      </c>
      <c r="BK808" s="128">
        <f t="shared" si="203"/>
        <v>1157.9377700690216</v>
      </c>
      <c r="BL808" s="128">
        <f t="shared" si="204"/>
        <v>7332.3378416809564</v>
      </c>
      <c r="BM808" s="128">
        <f t="shared" si="205"/>
        <v>5040.2992037428667</v>
      </c>
      <c r="BN808" s="128">
        <f t="shared" si="206"/>
        <v>3771.5396550014766</v>
      </c>
    </row>
    <row r="809" spans="1:66">
      <c r="A809" s="132">
        <v>710</v>
      </c>
      <c r="B809" s="25" t="s">
        <v>9</v>
      </c>
      <c r="C809" s="128">
        <f t="shared" si="200"/>
        <v>183600.7421130338</v>
      </c>
      <c r="D809" s="128"/>
      <c r="E809" s="128"/>
      <c r="F809" s="128"/>
      <c r="G809" s="128"/>
      <c r="H809" s="128"/>
      <c r="I809" s="128"/>
      <c r="J809" s="128"/>
      <c r="K809" s="128"/>
      <c r="L809" s="128"/>
      <c r="M809" s="128"/>
      <c r="N809" s="128"/>
      <c r="O809" s="128"/>
      <c r="P809" s="128"/>
      <c r="Q809" s="128"/>
      <c r="R809" s="128"/>
      <c r="S809" s="128"/>
      <c r="T809" s="128"/>
      <c r="U809" s="128"/>
      <c r="V809" s="128"/>
      <c r="W809" s="128"/>
      <c r="X809" s="128"/>
      <c r="Y809" s="128"/>
      <c r="Z809" s="128"/>
      <c r="AA809" s="128"/>
      <c r="AB809" s="128"/>
      <c r="AC809" s="128"/>
      <c r="AD809" s="128"/>
      <c r="AE809" s="128"/>
      <c r="AF809" s="128"/>
      <c r="AG809" s="128"/>
      <c r="AH809" s="128"/>
      <c r="AI809" s="128"/>
      <c r="AJ809" s="128"/>
      <c r="AK809" s="128"/>
      <c r="AL809" s="128"/>
      <c r="AM809" s="128"/>
      <c r="AN809" s="128"/>
      <c r="AO809" s="128"/>
      <c r="AP809" s="128">
        <f t="shared" ref="AP809:BH813" si="208">AP609+$B$798/5*(AP1109-AP609)</f>
        <v>7337.6463894224598</v>
      </c>
      <c r="AQ809" s="128">
        <f t="shared" si="208"/>
        <v>9037.3366658951454</v>
      </c>
      <c r="AR809" s="128">
        <f t="shared" si="208"/>
        <v>10731.89351404692</v>
      </c>
      <c r="AS809" s="128">
        <f t="shared" si="208"/>
        <v>14031.730589689123</v>
      </c>
      <c r="AT809" s="128">
        <f t="shared" si="208"/>
        <v>16257.907618738071</v>
      </c>
      <c r="AU809" s="128">
        <f t="shared" si="208"/>
        <v>13613.610938697828</v>
      </c>
      <c r="AV809" s="128">
        <f t="shared" si="208"/>
        <v>10441.550919857002</v>
      </c>
      <c r="AW809" s="128">
        <f t="shared" si="208"/>
        <v>10879.541539760414</v>
      </c>
      <c r="AX809" s="128">
        <f t="shared" si="208"/>
        <v>11781.376991225879</v>
      </c>
      <c r="AY809" s="128">
        <f t="shared" si="208"/>
        <v>11765.724290504564</v>
      </c>
      <c r="AZ809" s="128">
        <f t="shared" si="208"/>
        <v>11560.773947516398</v>
      </c>
      <c r="BA809" s="128">
        <f t="shared" si="208"/>
        <v>11064.583158434174</v>
      </c>
      <c r="BB809" s="128">
        <f t="shared" si="208"/>
        <v>10335.367716269529</v>
      </c>
      <c r="BC809" s="128">
        <f t="shared" si="208"/>
        <v>9142.7239012791888</v>
      </c>
      <c r="BD809" s="128">
        <f t="shared" si="208"/>
        <v>7967.9043850606058</v>
      </c>
      <c r="BE809" s="128">
        <f t="shared" si="208"/>
        <v>6996.3840403178438</v>
      </c>
      <c r="BF809" s="128">
        <f t="shared" si="208"/>
        <v>5270.0472402945788</v>
      </c>
      <c r="BG809" s="128">
        <f t="shared" si="208"/>
        <v>5384.6382660240743</v>
      </c>
      <c r="BH809" s="128">
        <f t="shared" si="208"/>
        <v>183600.7421130338</v>
      </c>
      <c r="BI809" s="128">
        <f t="shared" si="201"/>
        <v>27106.876569364525</v>
      </c>
      <c r="BJ809" s="128">
        <f t="shared" si="202"/>
        <v>36728.774316855342</v>
      </c>
      <c r="BK809" s="128">
        <f t="shared" si="203"/>
        <v>30289.638208427194</v>
      </c>
      <c r="BL809" s="128">
        <f t="shared" si="204"/>
        <v>113313.12935687951</v>
      </c>
      <c r="BM809" s="128">
        <f t="shared" si="205"/>
        <v>34761.697832976293</v>
      </c>
      <c r="BN809" s="128">
        <f t="shared" si="206"/>
        <v>25618.973931697103</v>
      </c>
    </row>
    <row r="810" spans="1:66">
      <c r="A810" s="132">
        <v>711</v>
      </c>
      <c r="B810" s="25" t="s">
        <v>10</v>
      </c>
      <c r="C810" s="128">
        <f t="shared" si="200"/>
        <v>207005.21176094242</v>
      </c>
      <c r="D810" s="128"/>
      <c r="E810" s="128"/>
      <c r="F810" s="128"/>
      <c r="G810" s="128"/>
      <c r="H810" s="128"/>
      <c r="I810" s="128"/>
      <c r="J810" s="128"/>
      <c r="K810" s="128"/>
      <c r="L810" s="128"/>
      <c r="M810" s="128"/>
      <c r="N810" s="128"/>
      <c r="O810" s="128"/>
      <c r="P810" s="128"/>
      <c r="Q810" s="128"/>
      <c r="R810" s="128"/>
      <c r="S810" s="128"/>
      <c r="T810" s="128"/>
      <c r="U810" s="128"/>
      <c r="V810" s="128"/>
      <c r="W810" s="128"/>
      <c r="X810" s="128"/>
      <c r="Y810" s="128"/>
      <c r="Z810" s="128"/>
      <c r="AA810" s="128"/>
      <c r="AB810" s="128"/>
      <c r="AC810" s="128"/>
      <c r="AD810" s="128"/>
      <c r="AE810" s="128"/>
      <c r="AF810" s="128"/>
      <c r="AG810" s="128"/>
      <c r="AH810" s="128"/>
      <c r="AI810" s="128"/>
      <c r="AJ810" s="128"/>
      <c r="AK810" s="128"/>
      <c r="AL810" s="128"/>
      <c r="AM810" s="128"/>
      <c r="AN810" s="128"/>
      <c r="AO810" s="128"/>
      <c r="AP810" s="128">
        <f t="shared" si="208"/>
        <v>11076.759005993827</v>
      </c>
      <c r="AQ810" s="128">
        <f t="shared" si="208"/>
        <v>10046.601686882748</v>
      </c>
      <c r="AR810" s="128">
        <f t="shared" si="208"/>
        <v>11021.704881807618</v>
      </c>
      <c r="AS810" s="128">
        <f t="shared" si="208"/>
        <v>12879.714687953116</v>
      </c>
      <c r="AT810" s="128">
        <f t="shared" si="208"/>
        <v>16298.577011041341</v>
      </c>
      <c r="AU810" s="128">
        <f t="shared" si="208"/>
        <v>18494.44278313834</v>
      </c>
      <c r="AV810" s="128">
        <f t="shared" si="208"/>
        <v>17093.515422857548</v>
      </c>
      <c r="AW810" s="128">
        <f t="shared" si="208"/>
        <v>15573.925552910965</v>
      </c>
      <c r="AX810" s="128">
        <f t="shared" si="208"/>
        <v>13716.451076835148</v>
      </c>
      <c r="AY810" s="128">
        <f t="shared" si="208"/>
        <v>12103.88198256875</v>
      </c>
      <c r="AZ810" s="128">
        <f t="shared" si="208"/>
        <v>11406.898756589366</v>
      </c>
      <c r="BA810" s="128">
        <f t="shared" si="208"/>
        <v>11233.512590226184</v>
      </c>
      <c r="BB810" s="128">
        <f t="shared" si="208"/>
        <v>10706.819914394782</v>
      </c>
      <c r="BC810" s="128">
        <f t="shared" si="208"/>
        <v>9772.0966026353399</v>
      </c>
      <c r="BD810" s="128">
        <f t="shared" si="208"/>
        <v>8607.3852768220186</v>
      </c>
      <c r="BE810" s="128">
        <f t="shared" si="208"/>
        <v>7416.6430198719645</v>
      </c>
      <c r="BF810" s="128">
        <f t="shared" si="208"/>
        <v>5141.2094408209196</v>
      </c>
      <c r="BG810" s="128">
        <f t="shared" si="208"/>
        <v>4415.0720675924513</v>
      </c>
      <c r="BH810" s="128">
        <f t="shared" si="208"/>
        <v>207005.21176094242</v>
      </c>
      <c r="BI810" s="128">
        <f t="shared" si="201"/>
        <v>32145.065574684191</v>
      </c>
      <c r="BJ810" s="128">
        <f t="shared" si="202"/>
        <v>35791.314628079024</v>
      </c>
      <c r="BK810" s="128">
        <f t="shared" si="203"/>
        <v>29178.291698994457</v>
      </c>
      <c r="BL810" s="128">
        <f t="shared" si="204"/>
        <v>131779.91096574368</v>
      </c>
      <c r="BM810" s="128">
        <f t="shared" si="205"/>
        <v>35352.406407742696</v>
      </c>
      <c r="BN810" s="128">
        <f t="shared" si="206"/>
        <v>25580.309805107354</v>
      </c>
    </row>
    <row r="811" spans="1:66">
      <c r="A811" s="132">
        <v>712</v>
      </c>
      <c r="B811" s="25" t="s">
        <v>11</v>
      </c>
      <c r="C811" s="128">
        <f t="shared" si="200"/>
        <v>5958.7879290285764</v>
      </c>
      <c r="D811" s="128"/>
      <c r="E811" s="128"/>
      <c r="F811" s="128"/>
      <c r="G811" s="128"/>
      <c r="H811" s="128"/>
      <c r="I811" s="128"/>
      <c r="J811" s="128"/>
      <c r="K811" s="128"/>
      <c r="L811" s="128"/>
      <c r="M811" s="128"/>
      <c r="N811" s="128"/>
      <c r="O811" s="128"/>
      <c r="P811" s="128"/>
      <c r="Q811" s="128"/>
      <c r="R811" s="128"/>
      <c r="S811" s="128"/>
      <c r="T811" s="128"/>
      <c r="U811" s="128"/>
      <c r="V811" s="128"/>
      <c r="W811" s="128"/>
      <c r="X811" s="128"/>
      <c r="Y811" s="128"/>
      <c r="Z811" s="128"/>
      <c r="AA811" s="128"/>
      <c r="AB811" s="128"/>
      <c r="AC811" s="128"/>
      <c r="AD811" s="128"/>
      <c r="AE811" s="128"/>
      <c r="AF811" s="128"/>
      <c r="AG811" s="128"/>
      <c r="AH811" s="128"/>
      <c r="AI811" s="128"/>
      <c r="AJ811" s="128"/>
      <c r="AK811" s="128"/>
      <c r="AL811" s="128"/>
      <c r="AM811" s="128"/>
      <c r="AN811" s="128"/>
      <c r="AO811" s="128"/>
      <c r="AP811" s="128">
        <f t="shared" si="208"/>
        <v>251.39809527111913</v>
      </c>
      <c r="AQ811" s="128">
        <f t="shared" si="208"/>
        <v>301.0662497340698</v>
      </c>
      <c r="AR811" s="128">
        <f t="shared" si="208"/>
        <v>278.70507529696482</v>
      </c>
      <c r="AS811" s="128">
        <f t="shared" si="208"/>
        <v>244.88787242953015</v>
      </c>
      <c r="AT811" s="128">
        <f t="shared" si="208"/>
        <v>231.57998780194418</v>
      </c>
      <c r="AU811" s="128">
        <f t="shared" si="208"/>
        <v>275.24012479956002</v>
      </c>
      <c r="AV811" s="128">
        <f t="shared" si="208"/>
        <v>262.41998264520612</v>
      </c>
      <c r="AW811" s="128">
        <f t="shared" si="208"/>
        <v>280.60759669316309</v>
      </c>
      <c r="AX811" s="128">
        <f t="shared" si="208"/>
        <v>285.59898293697353</v>
      </c>
      <c r="AY811" s="128">
        <f t="shared" si="208"/>
        <v>259.0749586402909</v>
      </c>
      <c r="AZ811" s="128">
        <f t="shared" si="208"/>
        <v>340.38143201702763</v>
      </c>
      <c r="BA811" s="128">
        <f t="shared" si="208"/>
        <v>441.4675517908297</v>
      </c>
      <c r="BB811" s="128">
        <f t="shared" si="208"/>
        <v>518.47159582258337</v>
      </c>
      <c r="BC811" s="128">
        <f t="shared" si="208"/>
        <v>492.93968077747775</v>
      </c>
      <c r="BD811" s="128">
        <f t="shared" si="208"/>
        <v>448.12583868510222</v>
      </c>
      <c r="BE811" s="128">
        <f t="shared" si="208"/>
        <v>418.39460102826968</v>
      </c>
      <c r="BF811" s="128">
        <f t="shared" si="208"/>
        <v>297.43247008558092</v>
      </c>
      <c r="BG811" s="128">
        <f t="shared" si="208"/>
        <v>330.99583257288441</v>
      </c>
      <c r="BH811" s="128">
        <f t="shared" si="208"/>
        <v>5958.7879290285764</v>
      </c>
      <c r="BI811" s="128">
        <f t="shared" si="201"/>
        <v>831.16942030215387</v>
      </c>
      <c r="BJ811" s="128">
        <f t="shared" si="202"/>
        <v>643.69090540965317</v>
      </c>
      <c r="BK811" s="128">
        <f t="shared" si="203"/>
        <v>476.46786023147433</v>
      </c>
      <c r="BL811" s="128">
        <f t="shared" si="204"/>
        <v>2992.7973621193901</v>
      </c>
      <c r="BM811" s="128">
        <f t="shared" si="205"/>
        <v>1987.8884231493148</v>
      </c>
      <c r="BN811" s="128">
        <f t="shared" si="206"/>
        <v>1494.9487423718372</v>
      </c>
    </row>
    <row r="812" spans="1:66">
      <c r="A812" s="132">
        <v>713</v>
      </c>
      <c r="B812" s="25" t="s">
        <v>12</v>
      </c>
      <c r="C812" s="128">
        <f t="shared" si="200"/>
        <v>39543.633377243932</v>
      </c>
      <c r="D812" s="128"/>
      <c r="E812" s="128"/>
      <c r="F812" s="128"/>
      <c r="G812" s="128"/>
      <c r="H812" s="128"/>
      <c r="I812" s="128"/>
      <c r="J812" s="128"/>
      <c r="K812" s="128"/>
      <c r="L812" s="128"/>
      <c r="M812" s="128"/>
      <c r="N812" s="128"/>
      <c r="O812" s="128"/>
      <c r="P812" s="128"/>
      <c r="Q812" s="128"/>
      <c r="R812" s="128"/>
      <c r="S812" s="128"/>
      <c r="T812" s="128"/>
      <c r="U812" s="128"/>
      <c r="V812" s="128"/>
      <c r="W812" s="128"/>
      <c r="X812" s="128"/>
      <c r="Y812" s="128"/>
      <c r="Z812" s="128"/>
      <c r="AA812" s="128"/>
      <c r="AB812" s="128"/>
      <c r="AC812" s="128"/>
      <c r="AD812" s="128"/>
      <c r="AE812" s="128"/>
      <c r="AF812" s="128"/>
      <c r="AG812" s="128"/>
      <c r="AH812" s="128"/>
      <c r="AI812" s="128"/>
      <c r="AJ812" s="128"/>
      <c r="AK812" s="128"/>
      <c r="AL812" s="128"/>
      <c r="AM812" s="128"/>
      <c r="AN812" s="128"/>
      <c r="AO812" s="128"/>
      <c r="AP812" s="128">
        <f t="shared" si="208"/>
        <v>2030.6598312899193</v>
      </c>
      <c r="AQ812" s="128">
        <f t="shared" si="208"/>
        <v>2021.0314777936092</v>
      </c>
      <c r="AR812" s="128">
        <f t="shared" si="208"/>
        <v>2134.6681953648613</v>
      </c>
      <c r="AS812" s="128">
        <f t="shared" si="208"/>
        <v>2167.4521431806152</v>
      </c>
      <c r="AT812" s="128">
        <f t="shared" si="208"/>
        <v>1697.2991775212181</v>
      </c>
      <c r="AU812" s="128">
        <f t="shared" si="208"/>
        <v>1985.5985290065987</v>
      </c>
      <c r="AV812" s="128">
        <f t="shared" si="208"/>
        <v>2141.5553315503171</v>
      </c>
      <c r="AW812" s="128">
        <f t="shared" si="208"/>
        <v>2207.2254363884304</v>
      </c>
      <c r="AX812" s="128">
        <f t="shared" si="208"/>
        <v>2160.4204093941712</v>
      </c>
      <c r="AY812" s="128">
        <f t="shared" si="208"/>
        <v>1939.3132629348593</v>
      </c>
      <c r="AZ812" s="128">
        <f t="shared" si="208"/>
        <v>2181.2366497185949</v>
      </c>
      <c r="BA812" s="128">
        <f t="shared" si="208"/>
        <v>2590.6961254798962</v>
      </c>
      <c r="BB812" s="128">
        <f t="shared" si="208"/>
        <v>2836.9032024155731</v>
      </c>
      <c r="BC812" s="128">
        <f t="shared" si="208"/>
        <v>2966.4057064906383</v>
      </c>
      <c r="BD812" s="128">
        <f t="shared" si="208"/>
        <v>2756.7828970811179</v>
      </c>
      <c r="BE812" s="128">
        <f t="shared" si="208"/>
        <v>2314.0646729277123</v>
      </c>
      <c r="BF812" s="128">
        <f t="shared" si="208"/>
        <v>1741.5451089717149</v>
      </c>
      <c r="BG812" s="128">
        <f t="shared" si="208"/>
        <v>1670.7752197340874</v>
      </c>
      <c r="BH812" s="128">
        <f t="shared" si="208"/>
        <v>39543.633377243932</v>
      </c>
      <c r="BI812" s="128">
        <f t="shared" si="201"/>
        <v>6186.35950444839</v>
      </c>
      <c r="BJ812" s="128">
        <f t="shared" si="202"/>
        <v>5145.5522379207505</v>
      </c>
      <c r="BK812" s="128">
        <f t="shared" si="203"/>
        <v>3864.7513207018333</v>
      </c>
      <c r="BL812" s="128">
        <f t="shared" si="204"/>
        <v>20607.228981681903</v>
      </c>
      <c r="BM812" s="128">
        <f t="shared" si="205"/>
        <v>11449.573605205271</v>
      </c>
      <c r="BN812" s="128">
        <f t="shared" si="206"/>
        <v>8483.1678987146315</v>
      </c>
    </row>
    <row r="813" spans="1:66">
      <c r="A813" s="132">
        <v>714</v>
      </c>
      <c r="B813" s="25" t="s">
        <v>13</v>
      </c>
      <c r="C813" s="128">
        <f t="shared" si="200"/>
        <v>147961.3049701213</v>
      </c>
      <c r="D813" s="128"/>
      <c r="E813" s="128"/>
      <c r="F813" s="128"/>
      <c r="G813" s="128"/>
      <c r="H813" s="128"/>
      <c r="I813" s="128"/>
      <c r="J813" s="128"/>
      <c r="K813" s="128"/>
      <c r="L813" s="128"/>
      <c r="M813" s="128"/>
      <c r="N813" s="128"/>
      <c r="O813" s="128"/>
      <c r="P813" s="128"/>
      <c r="Q813" s="128"/>
      <c r="R813" s="128"/>
      <c r="S813" s="128"/>
      <c r="T813" s="128"/>
      <c r="U813" s="128"/>
      <c r="V813" s="128"/>
      <c r="W813" s="128"/>
      <c r="X813" s="128"/>
      <c r="Y813" s="128"/>
      <c r="Z813" s="128"/>
      <c r="AA813" s="128"/>
      <c r="AB813" s="128"/>
      <c r="AC813" s="128"/>
      <c r="AD813" s="128"/>
      <c r="AE813" s="128"/>
      <c r="AF813" s="128"/>
      <c r="AG813" s="128"/>
      <c r="AH813" s="128"/>
      <c r="AI813" s="128"/>
      <c r="AJ813" s="128"/>
      <c r="AK813" s="128"/>
      <c r="AL813" s="128"/>
      <c r="AM813" s="128"/>
      <c r="AN813" s="128"/>
      <c r="AO813" s="128"/>
      <c r="AP813" s="128">
        <f t="shared" si="208"/>
        <v>11897.98068555902</v>
      </c>
      <c r="AQ813" s="128">
        <f t="shared" ref="AP813:BH817" si="209">AQ613+$B$798/5*(AQ1113-AQ613)</f>
        <v>11147.88225898175</v>
      </c>
      <c r="AR813" s="128">
        <f t="shared" si="209"/>
        <v>10559.994295332488</v>
      </c>
      <c r="AS813" s="128">
        <f t="shared" si="209"/>
        <v>9907.7137857358612</v>
      </c>
      <c r="AT813" s="128">
        <f t="shared" si="209"/>
        <v>9115.5285954260016</v>
      </c>
      <c r="AU813" s="128">
        <f t="shared" si="209"/>
        <v>9857.5038203837394</v>
      </c>
      <c r="AV813" s="128">
        <f t="shared" si="209"/>
        <v>11171.168775852584</v>
      </c>
      <c r="AW813" s="128">
        <f t="shared" si="209"/>
        <v>11903.742138952293</v>
      </c>
      <c r="AX813" s="128">
        <f t="shared" si="209"/>
        <v>11381.083123048897</v>
      </c>
      <c r="AY813" s="128">
        <f t="shared" si="209"/>
        <v>9549.2232658803314</v>
      </c>
      <c r="AZ813" s="128">
        <f t="shared" si="209"/>
        <v>8304.8997502049315</v>
      </c>
      <c r="BA813" s="128">
        <f t="shared" si="209"/>
        <v>7628.2783541405806</v>
      </c>
      <c r="BB813" s="128">
        <f t="shared" si="209"/>
        <v>6715.0757502920223</v>
      </c>
      <c r="BC813" s="128">
        <f t="shared" si="209"/>
        <v>5695.8366380963507</v>
      </c>
      <c r="BD813" s="128">
        <f t="shared" si="209"/>
        <v>4654.6642115751501</v>
      </c>
      <c r="BE813" s="128">
        <f t="shared" si="209"/>
        <v>3749.738795689178</v>
      </c>
      <c r="BF813" s="128">
        <f t="shared" si="209"/>
        <v>2640.0260501829371</v>
      </c>
      <c r="BG813" s="128">
        <f t="shared" si="209"/>
        <v>2080.9646747871793</v>
      </c>
      <c r="BH813" s="128">
        <f t="shared" si="209"/>
        <v>147961.3049701213</v>
      </c>
      <c r="BI813" s="128">
        <f t="shared" si="201"/>
        <v>33605.857239873258</v>
      </c>
      <c r="BJ813" s="128">
        <f t="shared" si="202"/>
        <v>25359.238958361359</v>
      </c>
      <c r="BK813" s="128">
        <f t="shared" si="203"/>
        <v>19023.242381161865</v>
      </c>
      <c r="BL813" s="128">
        <f t="shared" si="204"/>
        <v>89589.589088475725</v>
      </c>
      <c r="BM813" s="128">
        <f t="shared" si="205"/>
        <v>18821.230370330799</v>
      </c>
      <c r="BN813" s="128">
        <f t="shared" si="206"/>
        <v>13125.393732234445</v>
      </c>
    </row>
    <row r="814" spans="1:66">
      <c r="A814" s="132">
        <v>715</v>
      </c>
      <c r="B814" s="25" t="s">
        <v>14</v>
      </c>
      <c r="C814" s="128">
        <f t="shared" si="200"/>
        <v>449318.52549500245</v>
      </c>
      <c r="D814" s="128"/>
      <c r="E814" s="128"/>
      <c r="F814" s="128"/>
      <c r="G814" s="128"/>
      <c r="H814" s="128"/>
      <c r="I814" s="128"/>
      <c r="J814" s="128"/>
      <c r="K814" s="128"/>
      <c r="L814" s="128"/>
      <c r="M814" s="128"/>
      <c r="N814" s="128"/>
      <c r="O814" s="128"/>
      <c r="P814" s="128"/>
      <c r="Q814" s="128"/>
      <c r="R814" s="128"/>
      <c r="S814" s="128"/>
      <c r="T814" s="128"/>
      <c r="U814" s="128"/>
      <c r="V814" s="128"/>
      <c r="W814" s="128"/>
      <c r="X814" s="128"/>
      <c r="Y814" s="128"/>
      <c r="Z814" s="128"/>
      <c r="AA814" s="128"/>
      <c r="AB814" s="128"/>
      <c r="AC814" s="128"/>
      <c r="AD814" s="128"/>
      <c r="AE814" s="128"/>
      <c r="AF814" s="128"/>
      <c r="AG814" s="128"/>
      <c r="AH814" s="128"/>
      <c r="AI814" s="128"/>
      <c r="AJ814" s="128"/>
      <c r="AK814" s="128"/>
      <c r="AL814" s="128"/>
      <c r="AM814" s="128"/>
      <c r="AN814" s="128"/>
      <c r="AO814" s="128"/>
      <c r="AP814" s="128">
        <f t="shared" si="209"/>
        <v>33367.585789520475</v>
      </c>
      <c r="AQ814" s="128">
        <f t="shared" si="209"/>
        <v>33108.96225044562</v>
      </c>
      <c r="AR814" s="128">
        <f t="shared" si="209"/>
        <v>32059.283917155048</v>
      </c>
      <c r="AS814" s="128">
        <f t="shared" si="209"/>
        <v>31124.317718859438</v>
      </c>
      <c r="AT814" s="128">
        <f t="shared" si="209"/>
        <v>29356.956098867373</v>
      </c>
      <c r="AU814" s="128">
        <f t="shared" si="209"/>
        <v>31117.56257751524</v>
      </c>
      <c r="AV814" s="128">
        <f t="shared" si="209"/>
        <v>34876.174143763732</v>
      </c>
      <c r="AW814" s="128">
        <f t="shared" si="209"/>
        <v>35537.285947794204</v>
      </c>
      <c r="AX814" s="128">
        <f t="shared" si="209"/>
        <v>34529.327279691788</v>
      </c>
      <c r="AY814" s="128">
        <f t="shared" si="209"/>
        <v>30137.824984236191</v>
      </c>
      <c r="AZ814" s="128">
        <f t="shared" si="209"/>
        <v>25356.998893564894</v>
      </c>
      <c r="BA814" s="128">
        <f t="shared" si="209"/>
        <v>22756.699175201513</v>
      </c>
      <c r="BB814" s="128">
        <f t="shared" si="209"/>
        <v>20402.419271394094</v>
      </c>
      <c r="BC814" s="128">
        <f t="shared" si="209"/>
        <v>17459.509531126041</v>
      </c>
      <c r="BD814" s="128">
        <f t="shared" si="209"/>
        <v>14017.452361955269</v>
      </c>
      <c r="BE814" s="128">
        <f t="shared" si="209"/>
        <v>10662.652178535267</v>
      </c>
      <c r="BF814" s="128">
        <f t="shared" si="209"/>
        <v>7251.956227556293</v>
      </c>
      <c r="BG814" s="128">
        <f t="shared" si="209"/>
        <v>6195.557147819979</v>
      </c>
      <c r="BH814" s="128">
        <f t="shared" si="209"/>
        <v>449318.52549500245</v>
      </c>
      <c r="BI814" s="128">
        <f t="shared" si="201"/>
        <v>98535.831957121132</v>
      </c>
      <c r="BJ814" s="128">
        <f t="shared" si="202"/>
        <v>79716.84416801983</v>
      </c>
      <c r="BK814" s="128">
        <f t="shared" si="203"/>
        <v>60481.273817726811</v>
      </c>
      <c r="BL814" s="128">
        <f t="shared" si="204"/>
        <v>276520.97545957274</v>
      </c>
      <c r="BM814" s="128">
        <f t="shared" si="205"/>
        <v>55587.127446992847</v>
      </c>
      <c r="BN814" s="128">
        <f t="shared" si="206"/>
        <v>38127.617915866809</v>
      </c>
    </row>
    <row r="815" spans="1:66">
      <c r="A815" s="132">
        <v>716</v>
      </c>
      <c r="B815" s="25" t="s">
        <v>15</v>
      </c>
      <c r="C815" s="128">
        <f t="shared" si="200"/>
        <v>13882.920359831207</v>
      </c>
      <c r="D815" s="128"/>
      <c r="E815" s="128"/>
      <c r="F815" s="128"/>
      <c r="G815" s="128"/>
      <c r="H815" s="128"/>
      <c r="I815" s="128"/>
      <c r="J815" s="128"/>
      <c r="K815" s="128"/>
      <c r="L815" s="128"/>
      <c r="M815" s="128"/>
      <c r="N815" s="128"/>
      <c r="O815" s="128"/>
      <c r="P815" s="128"/>
      <c r="Q815" s="128"/>
      <c r="R815" s="128"/>
      <c r="S815" s="128"/>
      <c r="T815" s="128"/>
      <c r="U815" s="128"/>
      <c r="V815" s="128"/>
      <c r="W815" s="128"/>
      <c r="X815" s="128"/>
      <c r="Y815" s="128"/>
      <c r="Z815" s="128"/>
      <c r="AA815" s="128"/>
      <c r="AB815" s="128"/>
      <c r="AC815" s="128"/>
      <c r="AD815" s="128"/>
      <c r="AE815" s="128"/>
      <c r="AF815" s="128"/>
      <c r="AG815" s="128"/>
      <c r="AH815" s="128"/>
      <c r="AI815" s="128"/>
      <c r="AJ815" s="128"/>
      <c r="AK815" s="128"/>
      <c r="AL815" s="128"/>
      <c r="AM815" s="128"/>
      <c r="AN815" s="128"/>
      <c r="AO815" s="128"/>
      <c r="AP815" s="128">
        <f t="shared" si="209"/>
        <v>604.08211507871692</v>
      </c>
      <c r="AQ815" s="128">
        <f t="shared" si="209"/>
        <v>542.37764084334788</v>
      </c>
      <c r="AR815" s="128">
        <f t="shared" si="209"/>
        <v>648.63399692577877</v>
      </c>
      <c r="AS815" s="128">
        <f t="shared" si="209"/>
        <v>762.49168978453599</v>
      </c>
      <c r="AT815" s="128">
        <f t="shared" si="209"/>
        <v>597.84849864778039</v>
      </c>
      <c r="AU815" s="128">
        <f t="shared" si="209"/>
        <v>641.49212003008586</v>
      </c>
      <c r="AV815" s="128">
        <f t="shared" si="209"/>
        <v>649.00779889276953</v>
      </c>
      <c r="AW815" s="128">
        <f t="shared" si="209"/>
        <v>679.44155390981246</v>
      </c>
      <c r="AX815" s="128">
        <f t="shared" si="209"/>
        <v>641.85031464657175</v>
      </c>
      <c r="AY815" s="128">
        <f t="shared" si="209"/>
        <v>629.14965923941884</v>
      </c>
      <c r="AZ815" s="128">
        <f t="shared" si="209"/>
        <v>754.40126052888093</v>
      </c>
      <c r="BA815" s="128">
        <f t="shared" si="209"/>
        <v>900.89035012806119</v>
      </c>
      <c r="BB815" s="128">
        <f t="shared" si="209"/>
        <v>1066.182488385426</v>
      </c>
      <c r="BC815" s="128">
        <f t="shared" si="209"/>
        <v>1155.9851354880843</v>
      </c>
      <c r="BD815" s="128">
        <f t="shared" si="209"/>
        <v>1138.7375407302607</v>
      </c>
      <c r="BE815" s="128">
        <f t="shared" si="209"/>
        <v>1013.2673542926187</v>
      </c>
      <c r="BF815" s="128">
        <f t="shared" si="209"/>
        <v>764.12897990178851</v>
      </c>
      <c r="BG815" s="128">
        <f t="shared" si="209"/>
        <v>692.95186237726818</v>
      </c>
      <c r="BH815" s="128">
        <f t="shared" si="209"/>
        <v>13882.920359831207</v>
      </c>
      <c r="BI815" s="128">
        <f t="shared" si="201"/>
        <v>1795.0937528478435</v>
      </c>
      <c r="BJ815" s="128">
        <f t="shared" si="202"/>
        <v>1749.5205865877836</v>
      </c>
      <c r="BK815" s="128">
        <f t="shared" si="203"/>
        <v>1360.3401884323164</v>
      </c>
      <c r="BL815" s="128">
        <f t="shared" si="204"/>
        <v>6865.2607203226207</v>
      </c>
      <c r="BM815" s="128">
        <f t="shared" si="205"/>
        <v>4765.0708727900201</v>
      </c>
      <c r="BN815" s="128">
        <f t="shared" si="206"/>
        <v>3609.0857373019362</v>
      </c>
    </row>
    <row r="816" spans="1:66">
      <c r="A816" s="132">
        <v>717</v>
      </c>
      <c r="B816" s="25" t="s">
        <v>16</v>
      </c>
      <c r="C816" s="128">
        <f t="shared" si="200"/>
        <v>22964.807570436828</v>
      </c>
      <c r="D816" s="128"/>
      <c r="E816" s="128"/>
      <c r="F816" s="128"/>
      <c r="G816" s="128"/>
      <c r="H816" s="128"/>
      <c r="I816" s="128"/>
      <c r="J816" s="128"/>
      <c r="K816" s="128"/>
      <c r="L816" s="128"/>
      <c r="M816" s="128"/>
      <c r="N816" s="128"/>
      <c r="O816" s="128"/>
      <c r="P816" s="128"/>
      <c r="Q816" s="128"/>
      <c r="R816" s="128"/>
      <c r="S816" s="128"/>
      <c r="T816" s="128"/>
      <c r="U816" s="128"/>
      <c r="V816" s="128"/>
      <c r="W816" s="128"/>
      <c r="X816" s="128"/>
      <c r="Y816" s="128"/>
      <c r="Z816" s="128"/>
      <c r="AA816" s="128"/>
      <c r="AB816" s="128"/>
      <c r="AC816" s="128"/>
      <c r="AD816" s="128"/>
      <c r="AE816" s="128"/>
      <c r="AF816" s="128"/>
      <c r="AG816" s="128"/>
      <c r="AH816" s="128"/>
      <c r="AI816" s="128"/>
      <c r="AJ816" s="128"/>
      <c r="AK816" s="128"/>
      <c r="AL816" s="128"/>
      <c r="AM816" s="128"/>
      <c r="AN816" s="128"/>
      <c r="AO816" s="128"/>
      <c r="AP816" s="128">
        <f t="shared" si="209"/>
        <v>1170.8204498619675</v>
      </c>
      <c r="AQ816" s="128">
        <f t="shared" si="209"/>
        <v>1152.5773127582402</v>
      </c>
      <c r="AR816" s="128">
        <f t="shared" si="209"/>
        <v>1183.5117490042537</v>
      </c>
      <c r="AS816" s="128">
        <f t="shared" si="209"/>
        <v>1205.976504345866</v>
      </c>
      <c r="AT816" s="128">
        <f t="shared" si="209"/>
        <v>1068.871356326367</v>
      </c>
      <c r="AU816" s="128">
        <f t="shared" si="209"/>
        <v>1180.5980058259727</v>
      </c>
      <c r="AV816" s="128">
        <f t="shared" si="209"/>
        <v>1322.8869665782433</v>
      </c>
      <c r="AW816" s="128">
        <f t="shared" si="209"/>
        <v>1388.1680964948994</v>
      </c>
      <c r="AX816" s="128">
        <f t="shared" si="209"/>
        <v>1304.5870361844197</v>
      </c>
      <c r="AY816" s="128">
        <f t="shared" si="209"/>
        <v>1246.8271450373204</v>
      </c>
      <c r="AZ816" s="128">
        <f t="shared" si="209"/>
        <v>1309.6626005506971</v>
      </c>
      <c r="BA816" s="128">
        <f t="shared" si="209"/>
        <v>1515.464266819997</v>
      </c>
      <c r="BB816" s="128">
        <f t="shared" si="209"/>
        <v>1636.0365185558371</v>
      </c>
      <c r="BC816" s="128">
        <f t="shared" si="209"/>
        <v>1650.6558425411117</v>
      </c>
      <c r="BD816" s="128">
        <f t="shared" si="209"/>
        <v>1554.5283621551489</v>
      </c>
      <c r="BE816" s="128">
        <f t="shared" si="209"/>
        <v>1336.1239878070999</v>
      </c>
      <c r="BF816" s="128">
        <f t="shared" si="209"/>
        <v>924.46321733944774</v>
      </c>
      <c r="BG816" s="128">
        <f t="shared" si="209"/>
        <v>813.04815224994059</v>
      </c>
      <c r="BH816" s="128">
        <f t="shared" si="209"/>
        <v>22964.807570436828</v>
      </c>
      <c r="BI816" s="128">
        <f t="shared" si="201"/>
        <v>3506.9095116244616</v>
      </c>
      <c r="BJ816" s="128">
        <f t="shared" si="202"/>
        <v>2984.9549100747849</v>
      </c>
      <c r="BK816" s="128">
        <f t="shared" si="203"/>
        <v>2274.8478606722329</v>
      </c>
      <c r="BL816" s="128">
        <f t="shared" si="204"/>
        <v>12455.492594112102</v>
      </c>
      <c r="BM816" s="128">
        <f t="shared" si="205"/>
        <v>6278.8195620927481</v>
      </c>
      <c r="BN816" s="128">
        <f t="shared" si="206"/>
        <v>4628.1637195516369</v>
      </c>
    </row>
    <row r="817" spans="1:66">
      <c r="A817" s="132">
        <v>718</v>
      </c>
      <c r="B817" s="25" t="s">
        <v>17</v>
      </c>
      <c r="C817" s="128">
        <f t="shared" si="200"/>
        <v>15714.746602724648</v>
      </c>
      <c r="D817" s="128"/>
      <c r="E817" s="128"/>
      <c r="F817" s="128"/>
      <c r="G817" s="128"/>
      <c r="H817" s="128"/>
      <c r="I817" s="128"/>
      <c r="J817" s="128"/>
      <c r="K817" s="128"/>
      <c r="L817" s="128"/>
      <c r="M817" s="128"/>
      <c r="N817" s="128"/>
      <c r="O817" s="128"/>
      <c r="P817" s="128"/>
      <c r="Q817" s="128"/>
      <c r="R817" s="128"/>
      <c r="S817" s="128"/>
      <c r="T817" s="128"/>
      <c r="U817" s="128"/>
      <c r="V817" s="128"/>
      <c r="W817" s="128"/>
      <c r="X817" s="128"/>
      <c r="Y817" s="128"/>
      <c r="Z817" s="128"/>
      <c r="AA817" s="128"/>
      <c r="AB817" s="128"/>
      <c r="AC817" s="128"/>
      <c r="AD817" s="128"/>
      <c r="AE817" s="128"/>
      <c r="AF817" s="128"/>
      <c r="AG817" s="128"/>
      <c r="AH817" s="128"/>
      <c r="AI817" s="128"/>
      <c r="AJ817" s="128"/>
      <c r="AK817" s="128"/>
      <c r="AL817" s="128"/>
      <c r="AM817" s="128"/>
      <c r="AN817" s="128"/>
      <c r="AO817" s="128"/>
      <c r="AP817" s="128">
        <f t="shared" si="209"/>
        <v>801.399337060589</v>
      </c>
      <c r="AQ817" s="128">
        <f t="shared" si="209"/>
        <v>750.57683605211935</v>
      </c>
      <c r="AR817" s="128">
        <f t="shared" si="209"/>
        <v>778.47912319726504</v>
      </c>
      <c r="AS817" s="128">
        <f t="shared" si="209"/>
        <v>818.34675891979578</v>
      </c>
      <c r="AT817" s="128">
        <f t="shared" si="209"/>
        <v>565.58741776658496</v>
      </c>
      <c r="AU817" s="128">
        <f t="shared" si="209"/>
        <v>752.71725948215339</v>
      </c>
      <c r="AV817" s="128">
        <f t="shared" si="209"/>
        <v>853.99557680798807</v>
      </c>
      <c r="AW817" s="128">
        <f t="shared" si="209"/>
        <v>818.47564337449023</v>
      </c>
      <c r="AX817" s="128">
        <f t="shared" si="209"/>
        <v>805.14824193504296</v>
      </c>
      <c r="AY817" s="128">
        <f t="shared" si="209"/>
        <v>822.49659417745363</v>
      </c>
      <c r="AZ817" s="128">
        <f t="shared" si="209"/>
        <v>886.48780368090365</v>
      </c>
      <c r="BA817" s="128">
        <f t="shared" si="209"/>
        <v>1079.5831328707256</v>
      </c>
      <c r="BB817" s="128">
        <f t="shared" si="209"/>
        <v>1260.5848278344979</v>
      </c>
      <c r="BC817" s="128">
        <f t="shared" si="209"/>
        <v>1354.8983024889758</v>
      </c>
      <c r="BD817" s="128">
        <f t="shared" si="209"/>
        <v>1119.5351493716801</v>
      </c>
      <c r="BE817" s="128">
        <f t="shared" si="209"/>
        <v>917.88039681499788</v>
      </c>
      <c r="BF817" s="128">
        <f t="shared" si="209"/>
        <v>689.42756577578518</v>
      </c>
      <c r="BG817" s="128">
        <f t="shared" si="209"/>
        <v>639.12663511360017</v>
      </c>
      <c r="BH817" s="128">
        <f t="shared" si="209"/>
        <v>15714.746602724648</v>
      </c>
      <c r="BI817" s="128">
        <f t="shared" si="201"/>
        <v>2330.4552963099732</v>
      </c>
      <c r="BJ817" s="128">
        <f t="shared" si="202"/>
        <v>1851.02165060474</v>
      </c>
      <c r="BK817" s="128">
        <f t="shared" si="203"/>
        <v>1383.9341766863809</v>
      </c>
      <c r="BL817" s="128">
        <f t="shared" si="204"/>
        <v>8172.4152014977581</v>
      </c>
      <c r="BM817" s="128">
        <f t="shared" si="205"/>
        <v>4720.8680495650387</v>
      </c>
      <c r="BN817" s="128">
        <f t="shared" si="206"/>
        <v>3365.9697470760634</v>
      </c>
    </row>
    <row r="818" spans="1:66">
      <c r="A818" s="132">
        <v>719</v>
      </c>
      <c r="B818" s="25" t="s">
        <v>18</v>
      </c>
      <c r="C818" s="128">
        <f t="shared" si="200"/>
        <v>168638.83063413948</v>
      </c>
      <c r="D818" s="128"/>
      <c r="E818" s="128"/>
      <c r="F818" s="128"/>
      <c r="G818" s="128"/>
      <c r="H818" s="128"/>
      <c r="I818" s="128"/>
      <c r="J818" s="128"/>
      <c r="K818" s="128"/>
      <c r="L818" s="128"/>
      <c r="M818" s="128"/>
      <c r="N818" s="128"/>
      <c r="O818" s="128"/>
      <c r="P818" s="128"/>
      <c r="Q818" s="128"/>
      <c r="R818" s="128"/>
      <c r="S818" s="128"/>
      <c r="T818" s="128"/>
      <c r="U818" s="128"/>
      <c r="V818" s="128"/>
      <c r="W818" s="128"/>
      <c r="X818" s="128"/>
      <c r="Y818" s="128"/>
      <c r="Z818" s="128"/>
      <c r="AA818" s="128"/>
      <c r="AB818" s="128"/>
      <c r="AC818" s="128"/>
      <c r="AD818" s="128"/>
      <c r="AE818" s="128"/>
      <c r="AF818" s="128"/>
      <c r="AG818" s="128"/>
      <c r="AH818" s="128"/>
      <c r="AI818" s="128"/>
      <c r="AJ818" s="128"/>
      <c r="AK818" s="128"/>
      <c r="AL818" s="128"/>
      <c r="AM818" s="128"/>
      <c r="AN818" s="128"/>
      <c r="AO818" s="128"/>
      <c r="AP818" s="128">
        <f t="shared" ref="AP818:BH821" si="210">AP618+$B$798/5*(AP1118-AP618)</f>
        <v>8240.5687737931694</v>
      </c>
      <c r="AQ818" s="128">
        <f t="shared" si="210"/>
        <v>6964.6001470019046</v>
      </c>
      <c r="AR818" s="128">
        <f t="shared" si="210"/>
        <v>7093.6353847949968</v>
      </c>
      <c r="AS818" s="128">
        <f t="shared" si="210"/>
        <v>8347.8449205915676</v>
      </c>
      <c r="AT818" s="128">
        <f t="shared" si="210"/>
        <v>12316.547847578144</v>
      </c>
      <c r="AU818" s="128">
        <f t="shared" si="210"/>
        <v>15840.633608150314</v>
      </c>
      <c r="AV818" s="128">
        <f t="shared" si="210"/>
        <v>16770.315676335616</v>
      </c>
      <c r="AW818" s="128">
        <f t="shared" si="210"/>
        <v>16016.377461098265</v>
      </c>
      <c r="AX818" s="128">
        <f t="shared" si="210"/>
        <v>13794.197735595648</v>
      </c>
      <c r="AY818" s="128">
        <f t="shared" si="210"/>
        <v>11119.728770852416</v>
      </c>
      <c r="AZ818" s="128">
        <f t="shared" si="210"/>
        <v>9388.1252620617925</v>
      </c>
      <c r="BA818" s="128">
        <f t="shared" si="210"/>
        <v>9206.5938961075408</v>
      </c>
      <c r="BB818" s="128">
        <f t="shared" si="210"/>
        <v>8238.3835452130916</v>
      </c>
      <c r="BC818" s="128">
        <f t="shared" si="210"/>
        <v>6984.6824234090363</v>
      </c>
      <c r="BD818" s="128">
        <f t="shared" si="210"/>
        <v>5610.6402227846474</v>
      </c>
      <c r="BE818" s="128">
        <f t="shared" si="210"/>
        <v>4657.8551624994961</v>
      </c>
      <c r="BF818" s="128">
        <f t="shared" si="210"/>
        <v>3631.9290971050114</v>
      </c>
      <c r="BG818" s="128">
        <f t="shared" si="210"/>
        <v>4416.1706991668252</v>
      </c>
      <c r="BH818" s="128">
        <f t="shared" si="210"/>
        <v>168638.83063413948</v>
      </c>
      <c r="BI818" s="128">
        <f t="shared" si="201"/>
        <v>22298.804305590071</v>
      </c>
      <c r="BJ818" s="128">
        <f t="shared" si="202"/>
        <v>24920.573999046708</v>
      </c>
      <c r="BK818" s="128">
        <f t="shared" si="203"/>
        <v>20664.39276816971</v>
      </c>
      <c r="BL818" s="128">
        <f t="shared" si="204"/>
        <v>116030.04177122944</v>
      </c>
      <c r="BM818" s="128">
        <f t="shared" si="205"/>
        <v>25301.277604965017</v>
      </c>
      <c r="BN818" s="128">
        <f t="shared" si="206"/>
        <v>18316.595181555978</v>
      </c>
    </row>
    <row r="819" spans="1:66">
      <c r="A819" s="132">
        <v>720</v>
      </c>
      <c r="B819" s="25" t="s">
        <v>19</v>
      </c>
      <c r="C819" s="128">
        <f t="shared" si="200"/>
        <v>52009.076771883592</v>
      </c>
      <c r="D819" s="128"/>
      <c r="E819" s="128"/>
      <c r="F819" s="128"/>
      <c r="G819" s="128"/>
      <c r="H819" s="128"/>
      <c r="I819" s="128"/>
      <c r="J819" s="128"/>
      <c r="K819" s="128"/>
      <c r="L819" s="128"/>
      <c r="M819" s="128"/>
      <c r="N819" s="128"/>
      <c r="O819" s="128"/>
      <c r="P819" s="128"/>
      <c r="Q819" s="128"/>
      <c r="R819" s="128"/>
      <c r="S819" s="128"/>
      <c r="T819" s="128"/>
      <c r="U819" s="128"/>
      <c r="V819" s="128"/>
      <c r="W819" s="128"/>
      <c r="X819" s="128"/>
      <c r="Y819" s="128"/>
      <c r="Z819" s="128"/>
      <c r="AA819" s="128"/>
      <c r="AB819" s="128"/>
      <c r="AC819" s="128"/>
      <c r="AD819" s="128"/>
      <c r="AE819" s="128"/>
      <c r="AF819" s="128"/>
      <c r="AG819" s="128"/>
      <c r="AH819" s="128"/>
      <c r="AI819" s="128"/>
      <c r="AJ819" s="128"/>
      <c r="AK819" s="128"/>
      <c r="AL819" s="128"/>
      <c r="AM819" s="128"/>
      <c r="AN819" s="128"/>
      <c r="AO819" s="128"/>
      <c r="AP819" s="128">
        <f t="shared" si="210"/>
        <v>2358.9629942590273</v>
      </c>
      <c r="AQ819" s="128">
        <f t="shared" si="210"/>
        <v>2420.6292934503558</v>
      </c>
      <c r="AR819" s="128">
        <f t="shared" si="210"/>
        <v>2560.73765169526</v>
      </c>
      <c r="AS819" s="128">
        <f t="shared" si="210"/>
        <v>2479.2953512465265</v>
      </c>
      <c r="AT819" s="128">
        <f t="shared" si="210"/>
        <v>1851.8989499149068</v>
      </c>
      <c r="AU819" s="128">
        <f t="shared" si="210"/>
        <v>2121.6443798666505</v>
      </c>
      <c r="AV819" s="128">
        <f t="shared" si="210"/>
        <v>2413.8774656695064</v>
      </c>
      <c r="AW819" s="128">
        <f t="shared" si="210"/>
        <v>2568.5237517651908</v>
      </c>
      <c r="AX819" s="128">
        <f t="shared" si="210"/>
        <v>2545.7966891715237</v>
      </c>
      <c r="AY819" s="128">
        <f t="shared" si="210"/>
        <v>2455.5969740360506</v>
      </c>
      <c r="AZ819" s="128">
        <f t="shared" si="210"/>
        <v>2861.6911207916824</v>
      </c>
      <c r="BA819" s="128">
        <f t="shared" si="210"/>
        <v>3373.5775904930192</v>
      </c>
      <c r="BB819" s="128">
        <f t="shared" si="210"/>
        <v>3895.801837297709</v>
      </c>
      <c r="BC819" s="128">
        <f t="shared" si="210"/>
        <v>4585.649962943372</v>
      </c>
      <c r="BD819" s="128">
        <f t="shared" si="210"/>
        <v>4470.9347152895407</v>
      </c>
      <c r="BE819" s="128">
        <f t="shared" si="210"/>
        <v>3929.2725073758752</v>
      </c>
      <c r="BF819" s="128">
        <f t="shared" si="210"/>
        <v>2858.8112011743397</v>
      </c>
      <c r="BG819" s="128">
        <f t="shared" si="210"/>
        <v>2256.3743354430553</v>
      </c>
      <c r="BH819" s="128">
        <f t="shared" si="210"/>
        <v>52009.076771883592</v>
      </c>
      <c r="BI819" s="128">
        <f t="shared" si="201"/>
        <v>7340.3299394046435</v>
      </c>
      <c r="BJ819" s="128">
        <f t="shared" si="202"/>
        <v>5867.6368921785888</v>
      </c>
      <c r="BK819" s="128">
        <f t="shared" si="203"/>
        <v>4331.194301161433</v>
      </c>
      <c r="BL819" s="128">
        <f t="shared" si="204"/>
        <v>25080.126899504852</v>
      </c>
      <c r="BM819" s="128">
        <f t="shared" si="205"/>
        <v>18101.042722226186</v>
      </c>
      <c r="BN819" s="128">
        <f t="shared" si="206"/>
        <v>13515.392759282811</v>
      </c>
    </row>
    <row r="820" spans="1:66">
      <c r="A820" s="132">
        <v>721</v>
      </c>
      <c r="B820" s="25" t="s">
        <v>20</v>
      </c>
      <c r="C820" s="128">
        <f t="shared" si="200"/>
        <v>147724.08326815537</v>
      </c>
      <c r="D820" s="128"/>
      <c r="E820" s="128"/>
      <c r="F820" s="128"/>
      <c r="G820" s="128"/>
      <c r="H820" s="128"/>
      <c r="I820" s="128"/>
      <c r="J820" s="128"/>
      <c r="K820" s="128"/>
      <c r="L820" s="128"/>
      <c r="M820" s="128"/>
      <c r="N820" s="128"/>
      <c r="O820" s="128"/>
      <c r="P820" s="128"/>
      <c r="Q820" s="128"/>
      <c r="R820" s="128"/>
      <c r="S820" s="128"/>
      <c r="T820" s="128"/>
      <c r="U820" s="128"/>
      <c r="V820" s="128"/>
      <c r="W820" s="128"/>
      <c r="X820" s="128"/>
      <c r="Y820" s="128"/>
      <c r="Z820" s="128"/>
      <c r="AA820" s="128"/>
      <c r="AB820" s="128"/>
      <c r="AC820" s="128"/>
      <c r="AD820" s="128"/>
      <c r="AE820" s="128"/>
      <c r="AF820" s="128"/>
      <c r="AG820" s="128"/>
      <c r="AH820" s="128"/>
      <c r="AI820" s="128"/>
      <c r="AJ820" s="128"/>
      <c r="AK820" s="128"/>
      <c r="AL820" s="128"/>
      <c r="AM820" s="128"/>
      <c r="AN820" s="128"/>
      <c r="AO820" s="128"/>
      <c r="AP820" s="128">
        <f t="shared" si="210"/>
        <v>8348.7552097524967</v>
      </c>
      <c r="AQ820" s="128">
        <f t="shared" si="210"/>
        <v>8220.9954063597525</v>
      </c>
      <c r="AR820" s="128">
        <f t="shared" si="210"/>
        <v>8693.0873614862012</v>
      </c>
      <c r="AS820" s="128">
        <f t="shared" si="210"/>
        <v>9070.8011695546538</v>
      </c>
      <c r="AT820" s="128">
        <f t="shared" si="210"/>
        <v>9000.7525786505066</v>
      </c>
      <c r="AU820" s="128">
        <f t="shared" si="210"/>
        <v>9011.1643058062054</v>
      </c>
      <c r="AV820" s="128">
        <f t="shared" si="210"/>
        <v>10034.621251937182</v>
      </c>
      <c r="AW820" s="128">
        <f t="shared" si="210"/>
        <v>10662.715642619902</v>
      </c>
      <c r="AX820" s="128">
        <f t="shared" si="210"/>
        <v>10686.283258524403</v>
      </c>
      <c r="AY820" s="128">
        <f t="shared" si="210"/>
        <v>10012.991390628571</v>
      </c>
      <c r="AZ820" s="128">
        <f t="shared" si="210"/>
        <v>9439.9287666632626</v>
      </c>
      <c r="BA820" s="128">
        <f t="shared" si="210"/>
        <v>9289.279234592399</v>
      </c>
      <c r="BB820" s="128">
        <f t="shared" si="210"/>
        <v>8579.4735678523411</v>
      </c>
      <c r="BC820" s="128">
        <f t="shared" si="210"/>
        <v>7777.9533428837385</v>
      </c>
      <c r="BD820" s="128">
        <f t="shared" si="210"/>
        <v>6438.4523735916382</v>
      </c>
      <c r="BE820" s="128">
        <f t="shared" si="210"/>
        <v>5328.7041466109131</v>
      </c>
      <c r="BF820" s="128">
        <f t="shared" si="210"/>
        <v>3784.2420139581377</v>
      </c>
      <c r="BG820" s="128">
        <f t="shared" si="210"/>
        <v>3343.8822466830566</v>
      </c>
      <c r="BH820" s="128">
        <f t="shared" si="210"/>
        <v>147724.08326815537</v>
      </c>
      <c r="BI820" s="128">
        <f t="shared" si="201"/>
        <v>25262.83797759845</v>
      </c>
      <c r="BJ820" s="128">
        <f t="shared" si="202"/>
        <v>23287.40616509688</v>
      </c>
      <c r="BK820" s="128">
        <f t="shared" si="203"/>
        <v>18071.553748205159</v>
      </c>
      <c r="BL820" s="128">
        <f t="shared" si="204"/>
        <v>90345.530465096628</v>
      </c>
      <c r="BM820" s="128">
        <f t="shared" si="205"/>
        <v>26673.234123727485</v>
      </c>
      <c r="BN820" s="128">
        <f t="shared" si="206"/>
        <v>18895.280780843746</v>
      </c>
    </row>
    <row r="821" spans="1:66">
      <c r="A821" s="132">
        <v>722</v>
      </c>
      <c r="B821" s="25" t="s">
        <v>21</v>
      </c>
      <c r="C821" s="128">
        <f t="shared" si="200"/>
        <v>10359.240364158379</v>
      </c>
      <c r="D821" s="128"/>
      <c r="E821" s="128"/>
      <c r="F821" s="128"/>
      <c r="G821" s="128"/>
      <c r="H821" s="128"/>
      <c r="I821" s="128"/>
      <c r="J821" s="128"/>
      <c r="K821" s="128"/>
      <c r="L821" s="128"/>
      <c r="M821" s="128"/>
      <c r="N821" s="128"/>
      <c r="O821" s="128"/>
      <c r="P821" s="128"/>
      <c r="Q821" s="128"/>
      <c r="R821" s="128"/>
      <c r="S821" s="128"/>
      <c r="T821" s="128"/>
      <c r="U821" s="128"/>
      <c r="V821" s="128"/>
      <c r="W821" s="128"/>
      <c r="X821" s="128"/>
      <c r="Y821" s="128"/>
      <c r="Z821" s="128"/>
      <c r="AA821" s="128"/>
      <c r="AB821" s="128"/>
      <c r="AC821" s="128"/>
      <c r="AD821" s="128"/>
      <c r="AE821" s="128"/>
      <c r="AF821" s="128"/>
      <c r="AG821" s="128"/>
      <c r="AH821" s="128"/>
      <c r="AI821" s="128"/>
      <c r="AJ821" s="128"/>
      <c r="AK821" s="128"/>
      <c r="AL821" s="128"/>
      <c r="AM821" s="128"/>
      <c r="AN821" s="128"/>
      <c r="AO821" s="128"/>
      <c r="AP821" s="128">
        <f t="shared" si="210"/>
        <v>467.24907860868905</v>
      </c>
      <c r="AQ821" s="128">
        <f t="shared" si="210"/>
        <v>487.79748225587809</v>
      </c>
      <c r="AR821" s="128">
        <f t="shared" si="210"/>
        <v>537.6217882639595</v>
      </c>
      <c r="AS821" s="128">
        <f t="shared" si="210"/>
        <v>488.41342448617706</v>
      </c>
      <c r="AT821" s="128">
        <f t="shared" si="210"/>
        <v>296.64123916526142</v>
      </c>
      <c r="AU821" s="128">
        <f t="shared" si="210"/>
        <v>483.12460603962813</v>
      </c>
      <c r="AV821" s="128">
        <f t="shared" si="210"/>
        <v>552.98894519125099</v>
      </c>
      <c r="AW821" s="128">
        <f t="shared" si="210"/>
        <v>498.13663120185163</v>
      </c>
      <c r="AX821" s="128">
        <f t="shared" si="210"/>
        <v>520.17684092478316</v>
      </c>
      <c r="AY821" s="128">
        <f t="shared" si="210"/>
        <v>530.46216334392386</v>
      </c>
      <c r="AZ821" s="128">
        <f t="shared" si="210"/>
        <v>570.07411109566169</v>
      </c>
      <c r="BA821" s="128">
        <f t="shared" si="210"/>
        <v>690.84406871049782</v>
      </c>
      <c r="BB821" s="128">
        <f t="shared" si="210"/>
        <v>800.16289320789156</v>
      </c>
      <c r="BC821" s="128">
        <f t="shared" si="210"/>
        <v>887.57044666866341</v>
      </c>
      <c r="BD821" s="128">
        <f t="shared" si="210"/>
        <v>837.03437349085789</v>
      </c>
      <c r="BE821" s="128">
        <f t="shared" si="210"/>
        <v>713.31742475634439</v>
      </c>
      <c r="BF821" s="128">
        <f t="shared" si="210"/>
        <v>513.0814439054717</v>
      </c>
      <c r="BG821" s="128">
        <f t="shared" si="210"/>
        <v>484.54340284158764</v>
      </c>
      <c r="BH821" s="128">
        <f t="shared" si="210"/>
        <v>10359.240364158379</v>
      </c>
      <c r="BI821" s="128">
        <f t="shared" si="201"/>
        <v>1492.6683491285266</v>
      </c>
      <c r="BJ821" s="128">
        <f t="shared" si="202"/>
        <v>1107.6277366098141</v>
      </c>
      <c r="BK821" s="128">
        <f t="shared" si="203"/>
        <v>785.05466365143843</v>
      </c>
      <c r="BL821" s="128">
        <f t="shared" si="204"/>
        <v>5137.9768686752204</v>
      </c>
      <c r="BM821" s="128">
        <f t="shared" si="205"/>
        <v>3435.5470916629247</v>
      </c>
      <c r="BN821" s="128">
        <f t="shared" si="206"/>
        <v>2547.9766449942613</v>
      </c>
    </row>
    <row r="822" spans="1:66">
      <c r="A822" s="132">
        <v>723</v>
      </c>
      <c r="B822" s="25" t="s">
        <v>22</v>
      </c>
      <c r="C822" s="128">
        <f t="shared" si="200"/>
        <v>162301.63932034676</v>
      </c>
      <c r="D822" s="128"/>
      <c r="E822" s="128"/>
      <c r="F822" s="128"/>
      <c r="G822" s="128"/>
      <c r="H822" s="128"/>
      <c r="I822" s="128"/>
      <c r="J822" s="128"/>
      <c r="K822" s="128"/>
      <c r="L822" s="128"/>
      <c r="M822" s="128"/>
      <c r="N822" s="128"/>
      <c r="O822" s="128"/>
      <c r="P822" s="128"/>
      <c r="Q822" s="128"/>
      <c r="R822" s="128"/>
      <c r="S822" s="128"/>
      <c r="T822" s="128"/>
      <c r="U822" s="128"/>
      <c r="V822" s="128"/>
      <c r="W822" s="128"/>
      <c r="X822" s="128"/>
      <c r="Y822" s="128"/>
      <c r="Z822" s="128"/>
      <c r="AA822" s="128"/>
      <c r="AB822" s="128"/>
      <c r="AC822" s="128"/>
      <c r="AD822" s="128"/>
      <c r="AE822" s="128"/>
      <c r="AF822" s="128"/>
      <c r="AG822" s="128"/>
      <c r="AH822" s="128"/>
      <c r="AI822" s="128"/>
      <c r="AJ822" s="128"/>
      <c r="AK822" s="128"/>
      <c r="AL822" s="128"/>
      <c r="AM822" s="128"/>
      <c r="AN822" s="128"/>
      <c r="AO822" s="128"/>
      <c r="AP822" s="128">
        <f t="shared" ref="AP822:BH826" si="211">AP622+$B$798/5*(AP1122-AP622)</f>
        <v>8366.1166991587543</v>
      </c>
      <c r="AQ822" s="128">
        <f t="shared" si="211"/>
        <v>7539.225735904969</v>
      </c>
      <c r="AR822" s="128">
        <f t="shared" si="211"/>
        <v>8648.4542169185206</v>
      </c>
      <c r="AS822" s="128">
        <f t="shared" si="211"/>
        <v>10602.184046424907</v>
      </c>
      <c r="AT822" s="128">
        <f t="shared" si="211"/>
        <v>13637.482926806984</v>
      </c>
      <c r="AU822" s="128">
        <f t="shared" si="211"/>
        <v>14936.907758966112</v>
      </c>
      <c r="AV822" s="128">
        <f t="shared" si="211"/>
        <v>13404.732105834482</v>
      </c>
      <c r="AW822" s="128">
        <f t="shared" si="211"/>
        <v>12597.138782660226</v>
      </c>
      <c r="AX822" s="128">
        <f t="shared" si="211"/>
        <v>11663.610693104811</v>
      </c>
      <c r="AY822" s="128">
        <f t="shared" si="211"/>
        <v>10275.599326134918</v>
      </c>
      <c r="AZ822" s="128">
        <f t="shared" si="211"/>
        <v>9357.4329630129469</v>
      </c>
      <c r="BA822" s="128">
        <f t="shared" si="211"/>
        <v>8970.6705677428981</v>
      </c>
      <c r="BB822" s="128">
        <f t="shared" si="211"/>
        <v>7850.8470009109606</v>
      </c>
      <c r="BC822" s="128">
        <f t="shared" si="211"/>
        <v>6577.5324587817049</v>
      </c>
      <c r="BD822" s="128">
        <f t="shared" si="211"/>
        <v>5781.8159787968298</v>
      </c>
      <c r="BE822" s="128">
        <f t="shared" si="211"/>
        <v>5128.6855648610626</v>
      </c>
      <c r="BF822" s="128">
        <f t="shared" si="211"/>
        <v>3452.5015177976638</v>
      </c>
      <c r="BG822" s="128">
        <f t="shared" si="211"/>
        <v>3510.700976527989</v>
      </c>
      <c r="BH822" s="128">
        <f t="shared" si="211"/>
        <v>162301.63932034676</v>
      </c>
      <c r="BI822" s="128">
        <f t="shared" si="201"/>
        <v>24553.796651982244</v>
      </c>
      <c r="BJ822" s="128">
        <f t="shared" si="202"/>
        <v>29428.739503383003</v>
      </c>
      <c r="BK822" s="128">
        <f t="shared" si="203"/>
        <v>24239.666973231891</v>
      </c>
      <c r="BL822" s="128">
        <f t="shared" si="204"/>
        <v>106935.29574374431</v>
      </c>
      <c r="BM822" s="128">
        <f t="shared" si="205"/>
        <v>24451.236496765247</v>
      </c>
      <c r="BN822" s="128">
        <f t="shared" si="206"/>
        <v>17873.704037983545</v>
      </c>
    </row>
    <row r="823" spans="1:66">
      <c r="A823" s="132">
        <v>724</v>
      </c>
      <c r="B823" s="25" t="s">
        <v>23</v>
      </c>
      <c r="C823" s="128">
        <f t="shared" si="200"/>
        <v>20066.42663935768</v>
      </c>
      <c r="D823" s="128"/>
      <c r="E823" s="128"/>
      <c r="F823" s="128"/>
      <c r="G823" s="128"/>
      <c r="H823" s="128"/>
      <c r="I823" s="128"/>
      <c r="J823" s="128"/>
      <c r="K823" s="128"/>
      <c r="L823" s="128"/>
      <c r="M823" s="128"/>
      <c r="N823" s="128"/>
      <c r="O823" s="128"/>
      <c r="P823" s="128"/>
      <c r="Q823" s="128"/>
      <c r="R823" s="128"/>
      <c r="S823" s="128"/>
      <c r="T823" s="128"/>
      <c r="U823" s="128"/>
      <c r="V823" s="128"/>
      <c r="W823" s="128"/>
      <c r="X823" s="128"/>
      <c r="Y823" s="128"/>
      <c r="Z823" s="128"/>
      <c r="AA823" s="128"/>
      <c r="AB823" s="128"/>
      <c r="AC823" s="128"/>
      <c r="AD823" s="128"/>
      <c r="AE823" s="128"/>
      <c r="AF823" s="128"/>
      <c r="AG823" s="128"/>
      <c r="AH823" s="128"/>
      <c r="AI823" s="128"/>
      <c r="AJ823" s="128"/>
      <c r="AK823" s="128"/>
      <c r="AL823" s="128"/>
      <c r="AM823" s="128"/>
      <c r="AN823" s="128"/>
      <c r="AO823" s="128"/>
      <c r="AP823" s="128">
        <f t="shared" si="211"/>
        <v>851.4666309298218</v>
      </c>
      <c r="AQ823" s="128">
        <f t="shared" si="211"/>
        <v>865.3050572361135</v>
      </c>
      <c r="AR823" s="128">
        <f t="shared" si="211"/>
        <v>996.03839973373124</v>
      </c>
      <c r="AS823" s="128">
        <f t="shared" si="211"/>
        <v>982.16680945008818</v>
      </c>
      <c r="AT823" s="128">
        <f t="shared" si="211"/>
        <v>724.21146913384223</v>
      </c>
      <c r="AU823" s="128">
        <f t="shared" si="211"/>
        <v>885.79517125183236</v>
      </c>
      <c r="AV823" s="128">
        <f t="shared" si="211"/>
        <v>984.81305945882548</v>
      </c>
      <c r="AW823" s="128">
        <f t="shared" si="211"/>
        <v>966.74956721916897</v>
      </c>
      <c r="AX823" s="128">
        <f t="shared" si="211"/>
        <v>975.44653175682299</v>
      </c>
      <c r="AY823" s="128">
        <f t="shared" si="211"/>
        <v>1053.6019276872046</v>
      </c>
      <c r="AZ823" s="128">
        <f t="shared" si="211"/>
        <v>1283.2504705670683</v>
      </c>
      <c r="BA823" s="128">
        <f t="shared" si="211"/>
        <v>1474.5120050037533</v>
      </c>
      <c r="BB823" s="128">
        <f t="shared" si="211"/>
        <v>1571.8977401095822</v>
      </c>
      <c r="BC823" s="128">
        <f t="shared" si="211"/>
        <v>1692.2106310365225</v>
      </c>
      <c r="BD823" s="128">
        <f t="shared" si="211"/>
        <v>1596.0377808687072</v>
      </c>
      <c r="BE823" s="128">
        <f t="shared" si="211"/>
        <v>1367.4612281977866</v>
      </c>
      <c r="BF823" s="128">
        <f t="shared" si="211"/>
        <v>946.19517487441226</v>
      </c>
      <c r="BG823" s="128">
        <f t="shared" si="211"/>
        <v>849.26698484239841</v>
      </c>
      <c r="BH823" s="128">
        <f t="shared" si="211"/>
        <v>20066.42663935768</v>
      </c>
      <c r="BI823" s="128">
        <f t="shared" si="201"/>
        <v>2712.8100878996665</v>
      </c>
      <c r="BJ823" s="128">
        <f t="shared" si="202"/>
        <v>2304.0013184241689</v>
      </c>
      <c r="BK823" s="128">
        <f t="shared" si="203"/>
        <v>1706.3782785839303</v>
      </c>
      <c r="BL823" s="128">
        <f t="shared" si="204"/>
        <v>10313.144665968135</v>
      </c>
      <c r="BM823" s="128">
        <f t="shared" si="205"/>
        <v>6451.1717998198264</v>
      </c>
      <c r="BN823" s="128">
        <f t="shared" si="206"/>
        <v>4758.9611687833039</v>
      </c>
    </row>
    <row r="824" spans="1:66">
      <c r="A824" s="132">
        <v>725</v>
      </c>
      <c r="B824" s="25" t="s">
        <v>24</v>
      </c>
      <c r="C824" s="128">
        <f t="shared" si="200"/>
        <v>28432.234271892015</v>
      </c>
      <c r="D824" s="128"/>
      <c r="E824" s="128"/>
      <c r="F824" s="128"/>
      <c r="G824" s="128"/>
      <c r="H824" s="128"/>
      <c r="I824" s="128"/>
      <c r="J824" s="128"/>
      <c r="K824" s="128"/>
      <c r="L824" s="128"/>
      <c r="M824" s="128"/>
      <c r="N824" s="128"/>
      <c r="O824" s="128"/>
      <c r="P824" s="128"/>
      <c r="Q824" s="128"/>
      <c r="R824" s="128"/>
      <c r="S824" s="128"/>
      <c r="T824" s="128"/>
      <c r="U824" s="128"/>
      <c r="V824" s="128"/>
      <c r="W824" s="128"/>
      <c r="X824" s="128"/>
      <c r="Y824" s="128"/>
      <c r="Z824" s="128"/>
      <c r="AA824" s="128"/>
      <c r="AB824" s="128"/>
      <c r="AC824" s="128"/>
      <c r="AD824" s="128"/>
      <c r="AE824" s="128"/>
      <c r="AF824" s="128"/>
      <c r="AG824" s="128"/>
      <c r="AH824" s="128"/>
      <c r="AI824" s="128"/>
      <c r="AJ824" s="128"/>
      <c r="AK824" s="128"/>
      <c r="AL824" s="128"/>
      <c r="AM824" s="128"/>
      <c r="AN824" s="128"/>
      <c r="AO824" s="128"/>
      <c r="AP824" s="128">
        <f t="shared" si="211"/>
        <v>1676.5085708307483</v>
      </c>
      <c r="AQ824" s="128">
        <f t="shared" si="211"/>
        <v>1980.0540936491714</v>
      </c>
      <c r="AR824" s="128">
        <f t="shared" si="211"/>
        <v>2156.8403286724956</v>
      </c>
      <c r="AS824" s="128">
        <f t="shared" si="211"/>
        <v>2042.095594147939</v>
      </c>
      <c r="AT824" s="128">
        <f t="shared" si="211"/>
        <v>1502.1965732186857</v>
      </c>
      <c r="AU824" s="128">
        <f t="shared" si="211"/>
        <v>1446.0624891847153</v>
      </c>
      <c r="AV824" s="128">
        <f t="shared" si="211"/>
        <v>1631.8712843656542</v>
      </c>
      <c r="AW824" s="128">
        <f t="shared" si="211"/>
        <v>1905.5637292359154</v>
      </c>
      <c r="AX824" s="128">
        <f t="shared" si="211"/>
        <v>2066.2143871845437</v>
      </c>
      <c r="AY824" s="128">
        <f t="shared" si="211"/>
        <v>1901.5233247677947</v>
      </c>
      <c r="AZ824" s="128">
        <f t="shared" si="211"/>
        <v>1790.0867165183824</v>
      </c>
      <c r="BA824" s="128">
        <f t="shared" si="211"/>
        <v>1842.3320975970264</v>
      </c>
      <c r="BB824" s="128">
        <f t="shared" si="211"/>
        <v>1750.8010431817374</v>
      </c>
      <c r="BC824" s="128">
        <f t="shared" si="211"/>
        <v>1478.8675214997138</v>
      </c>
      <c r="BD824" s="128">
        <f t="shared" si="211"/>
        <v>1264.1048781908685</v>
      </c>
      <c r="BE824" s="128">
        <f t="shared" si="211"/>
        <v>1022.7095056332601</v>
      </c>
      <c r="BF824" s="128">
        <f t="shared" si="211"/>
        <v>610.97137055585404</v>
      </c>
      <c r="BG824" s="128">
        <f t="shared" si="211"/>
        <v>363.43076345751655</v>
      </c>
      <c r="BH824" s="128">
        <f t="shared" si="211"/>
        <v>28432.234271892015</v>
      </c>
      <c r="BI824" s="128">
        <f t="shared" si="201"/>
        <v>5813.4029931524146</v>
      </c>
      <c r="BJ824" s="128">
        <f t="shared" si="202"/>
        <v>4838.3963645701224</v>
      </c>
      <c r="BK824" s="128">
        <f t="shared" si="203"/>
        <v>3544.2921673666247</v>
      </c>
      <c r="BL824" s="128">
        <f t="shared" si="204"/>
        <v>16653.489882913633</v>
      </c>
      <c r="BM824" s="128">
        <f t="shared" si="205"/>
        <v>4740.0840393372127</v>
      </c>
      <c r="BN824" s="128">
        <f t="shared" si="206"/>
        <v>3261.2165178374994</v>
      </c>
    </row>
    <row r="825" spans="1:66">
      <c r="A825" s="132">
        <v>726</v>
      </c>
      <c r="B825" s="25" t="s">
        <v>25</v>
      </c>
      <c r="C825" s="128">
        <f t="shared" si="200"/>
        <v>133753.57948350543</v>
      </c>
      <c r="D825" s="128"/>
      <c r="E825" s="128"/>
      <c r="F825" s="128"/>
      <c r="G825" s="128"/>
      <c r="H825" s="128"/>
      <c r="I825" s="128"/>
      <c r="J825" s="128"/>
      <c r="K825" s="128"/>
      <c r="L825" s="128"/>
      <c r="M825" s="128"/>
      <c r="N825" s="128"/>
      <c r="O825" s="128"/>
      <c r="P825" s="128"/>
      <c r="Q825" s="128"/>
      <c r="R825" s="128"/>
      <c r="S825" s="128"/>
      <c r="T825" s="128"/>
      <c r="U825" s="128"/>
      <c r="V825" s="128"/>
      <c r="W825" s="128"/>
      <c r="X825" s="128"/>
      <c r="Y825" s="128"/>
      <c r="Z825" s="128"/>
      <c r="AA825" s="128"/>
      <c r="AB825" s="128"/>
      <c r="AC825" s="128"/>
      <c r="AD825" s="128"/>
      <c r="AE825" s="128"/>
      <c r="AF825" s="128"/>
      <c r="AG825" s="128"/>
      <c r="AH825" s="128"/>
      <c r="AI825" s="128"/>
      <c r="AJ825" s="128"/>
      <c r="AK825" s="128"/>
      <c r="AL825" s="128"/>
      <c r="AM825" s="128"/>
      <c r="AN825" s="128"/>
      <c r="AO825" s="128"/>
      <c r="AP825" s="128">
        <f t="shared" si="211"/>
        <v>7633.8322116337968</v>
      </c>
      <c r="AQ825" s="128">
        <f t="shared" si="211"/>
        <v>7860.8020091883554</v>
      </c>
      <c r="AR825" s="128">
        <f t="shared" si="211"/>
        <v>8332.9298808336171</v>
      </c>
      <c r="AS825" s="128">
        <f t="shared" si="211"/>
        <v>8823.9893291550288</v>
      </c>
      <c r="AT825" s="128">
        <f t="shared" si="211"/>
        <v>8528.3968256283279</v>
      </c>
      <c r="AU825" s="128">
        <f t="shared" si="211"/>
        <v>7764.7344677505716</v>
      </c>
      <c r="AV825" s="128">
        <f t="shared" si="211"/>
        <v>8428.6557577746971</v>
      </c>
      <c r="AW825" s="128">
        <f t="shared" si="211"/>
        <v>8734.0031070994337</v>
      </c>
      <c r="AX825" s="128">
        <f t="shared" si="211"/>
        <v>8323.483226170436</v>
      </c>
      <c r="AY825" s="128">
        <f t="shared" si="211"/>
        <v>7695.1242249038005</v>
      </c>
      <c r="AZ825" s="128">
        <f t="shared" si="211"/>
        <v>7590.4061693107096</v>
      </c>
      <c r="BA825" s="128">
        <f t="shared" si="211"/>
        <v>7660.5945365439566</v>
      </c>
      <c r="BB825" s="128">
        <f t="shared" si="211"/>
        <v>7593.9901757680855</v>
      </c>
      <c r="BC825" s="128">
        <f t="shared" si="211"/>
        <v>7572.7920557913076</v>
      </c>
      <c r="BD825" s="128">
        <f t="shared" si="211"/>
        <v>6985.0240156370655</v>
      </c>
      <c r="BE825" s="128">
        <f t="shared" si="211"/>
        <v>6020.4483469242659</v>
      </c>
      <c r="BF825" s="128">
        <f t="shared" si="211"/>
        <v>4266.2531533792107</v>
      </c>
      <c r="BG825" s="128">
        <f t="shared" si="211"/>
        <v>3938.1199900127604</v>
      </c>
      <c r="BH825" s="128">
        <f t="shared" si="211"/>
        <v>133753.57948350543</v>
      </c>
      <c r="BI825" s="128">
        <f t="shared" si="201"/>
        <v>23827.564101655771</v>
      </c>
      <c r="BJ825" s="128">
        <f t="shared" si="202"/>
        <v>22352.144083283529</v>
      </c>
      <c r="BK825" s="128">
        <f t="shared" si="203"/>
        <v>17352.386154783359</v>
      </c>
      <c r="BL825" s="128">
        <f t="shared" si="204"/>
        <v>75848.984222612024</v>
      </c>
      <c r="BM825" s="128">
        <f t="shared" si="205"/>
        <v>28782.63756174461</v>
      </c>
      <c r="BN825" s="128">
        <f t="shared" si="206"/>
        <v>21209.845505953304</v>
      </c>
    </row>
    <row r="826" spans="1:66">
      <c r="A826" s="132">
        <v>727</v>
      </c>
      <c r="B826" s="25" t="s">
        <v>26</v>
      </c>
      <c r="C826" s="128">
        <f t="shared" si="200"/>
        <v>171729.71509046169</v>
      </c>
      <c r="D826" s="128"/>
      <c r="E826" s="128"/>
      <c r="F826" s="128"/>
      <c r="G826" s="128"/>
      <c r="H826" s="128"/>
      <c r="I826" s="128"/>
      <c r="J826" s="128"/>
      <c r="K826" s="128"/>
      <c r="L826" s="128"/>
      <c r="M826" s="128"/>
      <c r="N826" s="128"/>
      <c r="O826" s="128"/>
      <c r="P826" s="128"/>
      <c r="Q826" s="128"/>
      <c r="R826" s="128"/>
      <c r="S826" s="128"/>
      <c r="T826" s="128"/>
      <c r="U826" s="128"/>
      <c r="V826" s="128"/>
      <c r="W826" s="128"/>
      <c r="X826" s="128"/>
      <c r="Y826" s="128"/>
      <c r="Z826" s="128"/>
      <c r="AA826" s="128"/>
      <c r="AB826" s="128"/>
      <c r="AC826" s="128"/>
      <c r="AD826" s="128"/>
      <c r="AE826" s="128"/>
      <c r="AF826" s="128"/>
      <c r="AG826" s="128"/>
      <c r="AH826" s="128"/>
      <c r="AI826" s="128"/>
      <c r="AJ826" s="128"/>
      <c r="AK826" s="128"/>
      <c r="AL826" s="128"/>
      <c r="AM826" s="128"/>
      <c r="AN826" s="128"/>
      <c r="AO826" s="128"/>
      <c r="AP826" s="128">
        <f t="shared" si="211"/>
        <v>10555.80915929521</v>
      </c>
      <c r="AQ826" s="128">
        <f t="shared" si="211"/>
        <v>9441.1466116878692</v>
      </c>
      <c r="AR826" s="128">
        <f t="shared" si="211"/>
        <v>9154.7653668877756</v>
      </c>
      <c r="AS826" s="128">
        <f t="shared" si="211"/>
        <v>9952.519719456599</v>
      </c>
      <c r="AT826" s="128">
        <f t="shared" si="211"/>
        <v>13331.57950808016</v>
      </c>
      <c r="AU826" s="128">
        <f t="shared" si="211"/>
        <v>15775.882970473232</v>
      </c>
      <c r="AV826" s="128">
        <f t="shared" si="211"/>
        <v>15555.431391225007</v>
      </c>
      <c r="AW826" s="128">
        <f t="shared" si="211"/>
        <v>13904.584839001913</v>
      </c>
      <c r="AX826" s="128">
        <f t="shared" si="211"/>
        <v>12637.373262541192</v>
      </c>
      <c r="AY826" s="128">
        <f t="shared" si="211"/>
        <v>10968.629142452404</v>
      </c>
      <c r="AZ826" s="128">
        <f t="shared" si="211"/>
        <v>9591.730311631336</v>
      </c>
      <c r="BA826" s="128">
        <f t="shared" si="211"/>
        <v>8674.3326371407366</v>
      </c>
      <c r="BB826" s="128">
        <f t="shared" si="211"/>
        <v>7773.8765992439294</v>
      </c>
      <c r="BC826" s="128">
        <f t="shared" si="211"/>
        <v>7028.4444153371905</v>
      </c>
      <c r="BD826" s="128">
        <f t="shared" si="211"/>
        <v>5966.9459506715011</v>
      </c>
      <c r="BE826" s="128">
        <f t="shared" si="211"/>
        <v>4887.0597070478807</v>
      </c>
      <c r="BF826" s="128">
        <f t="shared" si="211"/>
        <v>3360.3591127251893</v>
      </c>
      <c r="BG826" s="128">
        <f t="shared" si="211"/>
        <v>3169.2443855625497</v>
      </c>
      <c r="BH826" s="128">
        <f t="shared" si="211"/>
        <v>171729.71509046169</v>
      </c>
      <c r="BI826" s="128">
        <f t="shared" si="201"/>
        <v>29151.721137870853</v>
      </c>
      <c r="BJ826" s="128">
        <f t="shared" si="202"/>
        <v>28776.958447669425</v>
      </c>
      <c r="BK826" s="128">
        <f t="shared" si="203"/>
        <v>23284.099227536761</v>
      </c>
      <c r="BL826" s="128">
        <f t="shared" si="204"/>
        <v>112194.42854957256</v>
      </c>
      <c r="BM826" s="128">
        <f t="shared" si="205"/>
        <v>24412.05357134431</v>
      </c>
      <c r="BN826" s="128">
        <f t="shared" si="206"/>
        <v>17383.609156007122</v>
      </c>
    </row>
    <row r="827" spans="1:66">
      <c r="A827" s="132">
        <v>728</v>
      </c>
      <c r="B827" s="25" t="s">
        <v>27</v>
      </c>
      <c r="C827" s="128">
        <f t="shared" si="200"/>
        <v>314658.22791345167</v>
      </c>
      <c r="D827" s="128"/>
      <c r="E827" s="128"/>
      <c r="F827" s="128"/>
      <c r="G827" s="128"/>
      <c r="H827" s="128"/>
      <c r="I827" s="128"/>
      <c r="J827" s="128"/>
      <c r="K827" s="128"/>
      <c r="L827" s="128"/>
      <c r="M827" s="128"/>
      <c r="N827" s="128"/>
      <c r="O827" s="128"/>
      <c r="P827" s="128"/>
      <c r="Q827" s="128"/>
      <c r="R827" s="128"/>
      <c r="S827" s="128"/>
      <c r="T827" s="128"/>
      <c r="U827" s="128"/>
      <c r="V827" s="128"/>
      <c r="W827" s="128"/>
      <c r="X827" s="128"/>
      <c r="Y827" s="128"/>
      <c r="Z827" s="128"/>
      <c r="AA827" s="128"/>
      <c r="AB827" s="128"/>
      <c r="AC827" s="128"/>
      <c r="AD827" s="128"/>
      <c r="AE827" s="128"/>
      <c r="AF827" s="128"/>
      <c r="AG827" s="128"/>
      <c r="AH827" s="128"/>
      <c r="AI827" s="128"/>
      <c r="AJ827" s="128"/>
      <c r="AK827" s="128"/>
      <c r="AL827" s="128"/>
      <c r="AM827" s="128"/>
      <c r="AN827" s="128"/>
      <c r="AO827" s="128"/>
      <c r="AP827" s="128">
        <f t="shared" ref="AP827:BH830" si="212">AP627+$B$798/5*(AP1127-AP627)</f>
        <v>17811.454344448826</v>
      </c>
      <c r="AQ827" s="128">
        <f t="shared" si="212"/>
        <v>17825.608987507021</v>
      </c>
      <c r="AR827" s="128">
        <f t="shared" si="212"/>
        <v>18111.695217331126</v>
      </c>
      <c r="AS827" s="128">
        <f t="shared" si="212"/>
        <v>19229.607147308834</v>
      </c>
      <c r="AT827" s="128">
        <f t="shared" si="212"/>
        <v>19834.558199055627</v>
      </c>
      <c r="AU827" s="128">
        <f t="shared" si="212"/>
        <v>20556.75181974197</v>
      </c>
      <c r="AV827" s="128">
        <f t="shared" si="212"/>
        <v>21979.667896197225</v>
      </c>
      <c r="AW827" s="128">
        <f t="shared" si="212"/>
        <v>21824.025459098215</v>
      </c>
      <c r="AX827" s="128">
        <f t="shared" si="212"/>
        <v>20643.910662478451</v>
      </c>
      <c r="AY827" s="128">
        <f t="shared" si="212"/>
        <v>18465.37187251557</v>
      </c>
      <c r="AZ827" s="128">
        <f t="shared" si="212"/>
        <v>17678.012014611828</v>
      </c>
      <c r="BA827" s="128">
        <f t="shared" si="212"/>
        <v>17365.969073055952</v>
      </c>
      <c r="BB827" s="128">
        <f t="shared" si="212"/>
        <v>17161.764469941383</v>
      </c>
      <c r="BC827" s="128">
        <f t="shared" si="212"/>
        <v>17061.517019278039</v>
      </c>
      <c r="BD827" s="128">
        <f t="shared" si="212"/>
        <v>15903.862533630705</v>
      </c>
      <c r="BE827" s="128">
        <f t="shared" si="212"/>
        <v>13845.476159184997</v>
      </c>
      <c r="BF827" s="128">
        <f t="shared" si="212"/>
        <v>10065.164471378033</v>
      </c>
      <c r="BG827" s="128">
        <f t="shared" si="212"/>
        <v>9293.8105666878528</v>
      </c>
      <c r="BH827" s="128">
        <f t="shared" si="212"/>
        <v>314658.22791345167</v>
      </c>
      <c r="BI827" s="128">
        <f t="shared" si="201"/>
        <v>53748.758549286969</v>
      </c>
      <c r="BJ827" s="128">
        <f t="shared" si="202"/>
        <v>49931.182476763133</v>
      </c>
      <c r="BK827" s="128">
        <f t="shared" si="203"/>
        <v>39064.165346364462</v>
      </c>
      <c r="BL827" s="128">
        <f t="shared" si="204"/>
        <v>183201.87432561975</v>
      </c>
      <c r="BM827" s="128">
        <f t="shared" si="205"/>
        <v>66169.830750159628</v>
      </c>
      <c r="BN827" s="128">
        <f t="shared" si="206"/>
        <v>49108.313730881593</v>
      </c>
    </row>
    <row r="828" spans="1:66">
      <c r="A828" s="132">
        <v>729</v>
      </c>
      <c r="B828" s="25" t="s">
        <v>28</v>
      </c>
      <c r="C828" s="128">
        <f t="shared" si="200"/>
        <v>73293.627030430333</v>
      </c>
      <c r="D828" s="128"/>
      <c r="E828" s="128"/>
      <c r="F828" s="128"/>
      <c r="G828" s="128"/>
      <c r="H828" s="128"/>
      <c r="I828" s="128"/>
      <c r="J828" s="128"/>
      <c r="K828" s="128"/>
      <c r="L828" s="128"/>
      <c r="M828" s="128"/>
      <c r="N828" s="128"/>
      <c r="O828" s="128"/>
      <c r="P828" s="128"/>
      <c r="Q828" s="128"/>
      <c r="R828" s="128"/>
      <c r="S828" s="128"/>
      <c r="T828" s="128"/>
      <c r="U828" s="128"/>
      <c r="V828" s="128"/>
      <c r="W828" s="128"/>
      <c r="X828" s="128"/>
      <c r="Y828" s="128"/>
      <c r="Z828" s="128"/>
      <c r="AA828" s="128"/>
      <c r="AB828" s="128"/>
      <c r="AC828" s="128"/>
      <c r="AD828" s="128"/>
      <c r="AE828" s="128"/>
      <c r="AF828" s="128"/>
      <c r="AG828" s="128"/>
      <c r="AH828" s="128"/>
      <c r="AI828" s="128"/>
      <c r="AJ828" s="128"/>
      <c r="AK828" s="128"/>
      <c r="AL828" s="128"/>
      <c r="AM828" s="128"/>
      <c r="AN828" s="128"/>
      <c r="AO828" s="128"/>
      <c r="AP828" s="128">
        <f t="shared" si="212"/>
        <v>4298.5129369179267</v>
      </c>
      <c r="AQ828" s="128">
        <f t="shared" si="212"/>
        <v>4313.8616230905045</v>
      </c>
      <c r="AR828" s="128">
        <f t="shared" si="212"/>
        <v>4519.0137122219694</v>
      </c>
      <c r="AS828" s="128">
        <f t="shared" si="212"/>
        <v>4629.1247496870119</v>
      </c>
      <c r="AT828" s="128">
        <f t="shared" si="212"/>
        <v>3845.64895262957</v>
      </c>
      <c r="AU828" s="128">
        <f t="shared" si="212"/>
        <v>4500.7828330699231</v>
      </c>
      <c r="AV828" s="128">
        <f t="shared" si="212"/>
        <v>4872.1544238233928</v>
      </c>
      <c r="AW828" s="128">
        <f t="shared" si="212"/>
        <v>4878.4719503679189</v>
      </c>
      <c r="AX828" s="128">
        <f t="shared" si="212"/>
        <v>4499.5705548011028</v>
      </c>
      <c r="AY828" s="128">
        <f t="shared" si="212"/>
        <v>4104.9604119975947</v>
      </c>
      <c r="AZ828" s="128">
        <f t="shared" si="212"/>
        <v>4168.5072693515467</v>
      </c>
      <c r="BA828" s="128">
        <f t="shared" si="212"/>
        <v>4267.7981104607979</v>
      </c>
      <c r="BB828" s="128">
        <f t="shared" si="212"/>
        <v>4259.5025497261631</v>
      </c>
      <c r="BC828" s="128">
        <f t="shared" si="212"/>
        <v>4260.0843523135663</v>
      </c>
      <c r="BD828" s="128">
        <f t="shared" si="212"/>
        <v>3889.8030989557292</v>
      </c>
      <c r="BE828" s="128">
        <f t="shared" si="212"/>
        <v>3286.6632140641195</v>
      </c>
      <c r="BF828" s="128">
        <f t="shared" si="212"/>
        <v>2419.1334714438722</v>
      </c>
      <c r="BG828" s="128">
        <f t="shared" si="212"/>
        <v>2280.0328155076118</v>
      </c>
      <c r="BH828" s="128">
        <f t="shared" si="212"/>
        <v>73293.627030430333</v>
      </c>
      <c r="BI828" s="128">
        <f t="shared" si="201"/>
        <v>13131.388272230401</v>
      </c>
      <c r="BJ828" s="128">
        <f t="shared" si="202"/>
        <v>11186.181929649763</v>
      </c>
      <c r="BK828" s="128">
        <f t="shared" si="203"/>
        <v>8474.7737023165828</v>
      </c>
      <c r="BL828" s="128">
        <f t="shared" si="204"/>
        <v>41249.046956102822</v>
      </c>
      <c r="BM828" s="128">
        <f t="shared" si="205"/>
        <v>16135.7169522849</v>
      </c>
      <c r="BN828" s="128">
        <f t="shared" si="206"/>
        <v>11875.632599971332</v>
      </c>
    </row>
    <row r="829" spans="1:66">
      <c r="A829" s="132">
        <v>730</v>
      </c>
      <c r="B829" s="25" t="s">
        <v>29</v>
      </c>
      <c r="C829" s="128">
        <f t="shared" si="200"/>
        <v>17545.919376418547</v>
      </c>
      <c r="D829" s="128"/>
      <c r="E829" s="128"/>
      <c r="F829" s="128"/>
      <c r="G829" s="128"/>
      <c r="H829" s="128"/>
      <c r="I829" s="128"/>
      <c r="J829" s="128"/>
      <c r="K829" s="128"/>
      <c r="L829" s="128"/>
      <c r="M829" s="128"/>
      <c r="N829" s="128"/>
      <c r="O829" s="128"/>
      <c r="P829" s="128"/>
      <c r="Q829" s="128"/>
      <c r="R829" s="128"/>
      <c r="S829" s="128"/>
      <c r="T829" s="128"/>
      <c r="U829" s="128"/>
      <c r="V829" s="128"/>
      <c r="W829" s="128"/>
      <c r="X829" s="128"/>
      <c r="Y829" s="128"/>
      <c r="Z829" s="128"/>
      <c r="AA829" s="128"/>
      <c r="AB829" s="128"/>
      <c r="AC829" s="128"/>
      <c r="AD829" s="128"/>
      <c r="AE829" s="128"/>
      <c r="AF829" s="128"/>
      <c r="AG829" s="128"/>
      <c r="AH829" s="128"/>
      <c r="AI829" s="128"/>
      <c r="AJ829" s="128"/>
      <c r="AK829" s="128"/>
      <c r="AL829" s="128"/>
      <c r="AM829" s="128"/>
      <c r="AN829" s="128"/>
      <c r="AO829" s="128"/>
      <c r="AP829" s="128">
        <f t="shared" si="212"/>
        <v>650.64943830393293</v>
      </c>
      <c r="AQ829" s="128">
        <f t="shared" si="212"/>
        <v>706.31142480799849</v>
      </c>
      <c r="AR829" s="128">
        <f t="shared" si="212"/>
        <v>763.77884250490388</v>
      </c>
      <c r="AS829" s="128">
        <f t="shared" si="212"/>
        <v>814.83344040835914</v>
      </c>
      <c r="AT829" s="128">
        <f t="shared" si="212"/>
        <v>585.06041813652928</v>
      </c>
      <c r="AU829" s="128">
        <f t="shared" si="212"/>
        <v>612.33269334292856</v>
      </c>
      <c r="AV829" s="128">
        <f t="shared" si="212"/>
        <v>695.03846813907001</v>
      </c>
      <c r="AW829" s="128">
        <f t="shared" si="212"/>
        <v>853.46060379868436</v>
      </c>
      <c r="AX829" s="128">
        <f t="shared" si="212"/>
        <v>932.99022177540382</v>
      </c>
      <c r="AY829" s="128">
        <f t="shared" si="212"/>
        <v>1027.6914855114846</v>
      </c>
      <c r="AZ829" s="128">
        <f t="shared" si="212"/>
        <v>1171.5409305930154</v>
      </c>
      <c r="BA829" s="128">
        <f t="shared" si="212"/>
        <v>1441.4757881063038</v>
      </c>
      <c r="BB829" s="128">
        <f t="shared" si="212"/>
        <v>1543.2368214611363</v>
      </c>
      <c r="BC829" s="128">
        <f t="shared" si="212"/>
        <v>1551.6238507490812</v>
      </c>
      <c r="BD829" s="128">
        <f t="shared" si="212"/>
        <v>1448.885768195662</v>
      </c>
      <c r="BE829" s="128">
        <f t="shared" si="212"/>
        <v>1253.9303958962446</v>
      </c>
      <c r="BF829" s="128">
        <f t="shared" si="212"/>
        <v>838.52435174559287</v>
      </c>
      <c r="BG829" s="128">
        <f t="shared" si="212"/>
        <v>654.55443294221539</v>
      </c>
      <c r="BH829" s="128">
        <f t="shared" si="212"/>
        <v>17545.919376418547</v>
      </c>
      <c r="BI829" s="128">
        <f t="shared" si="201"/>
        <v>2120.7397056168352</v>
      </c>
      <c r="BJ829" s="128">
        <f t="shared" si="202"/>
        <v>1858.1611640478307</v>
      </c>
      <c r="BK829" s="128">
        <f t="shared" si="203"/>
        <v>1399.8938585448884</v>
      </c>
      <c r="BL829" s="128">
        <f t="shared" si="204"/>
        <v>9188.7608070279002</v>
      </c>
      <c r="BM829" s="128">
        <f t="shared" si="205"/>
        <v>5747.5187995287961</v>
      </c>
      <c r="BN829" s="128">
        <f t="shared" si="206"/>
        <v>4195.8949487797145</v>
      </c>
    </row>
    <row r="830" spans="1:66">
      <c r="A830" s="132">
        <v>731</v>
      </c>
      <c r="B830" s="25" t="s">
        <v>30</v>
      </c>
      <c r="C830" s="128">
        <f t="shared" si="200"/>
        <v>5386.2292260699223</v>
      </c>
      <c r="D830" s="128"/>
      <c r="E830" s="128"/>
      <c r="F830" s="128"/>
      <c r="G830" s="128"/>
      <c r="H830" s="128"/>
      <c r="I830" s="128"/>
      <c r="J830" s="128"/>
      <c r="K830" s="128"/>
      <c r="L830" s="128"/>
      <c r="M830" s="128"/>
      <c r="N830" s="128"/>
      <c r="O830" s="128"/>
      <c r="P830" s="128"/>
      <c r="Q830" s="128"/>
      <c r="R830" s="128"/>
      <c r="S830" s="128"/>
      <c r="T830" s="128"/>
      <c r="U830" s="128"/>
      <c r="V830" s="128"/>
      <c r="W830" s="128"/>
      <c r="X830" s="128"/>
      <c r="Y830" s="128"/>
      <c r="Z830" s="128"/>
      <c r="AA830" s="128"/>
      <c r="AB830" s="128"/>
      <c r="AC830" s="128"/>
      <c r="AD830" s="128"/>
      <c r="AE830" s="128"/>
      <c r="AF830" s="128"/>
      <c r="AG830" s="128"/>
      <c r="AH830" s="128"/>
      <c r="AI830" s="128"/>
      <c r="AJ830" s="128"/>
      <c r="AK830" s="128"/>
      <c r="AL830" s="128"/>
      <c r="AM830" s="128"/>
      <c r="AN830" s="128"/>
      <c r="AO830" s="128"/>
      <c r="AP830" s="128">
        <f t="shared" si="212"/>
        <v>268.15488809889109</v>
      </c>
      <c r="AQ830" s="128">
        <f t="shared" si="212"/>
        <v>254.85826776365815</v>
      </c>
      <c r="AR830" s="128">
        <f t="shared" si="212"/>
        <v>232.95597683892765</v>
      </c>
      <c r="AS830" s="128">
        <f t="shared" si="212"/>
        <v>200.04865895664736</v>
      </c>
      <c r="AT830" s="128">
        <f t="shared" si="212"/>
        <v>223.56892863606171</v>
      </c>
      <c r="AU830" s="128">
        <f t="shared" si="212"/>
        <v>268.85192447377142</v>
      </c>
      <c r="AV830" s="128">
        <f t="shared" si="212"/>
        <v>307.07618772413008</v>
      </c>
      <c r="AW830" s="128">
        <f t="shared" si="212"/>
        <v>312.68033310338541</v>
      </c>
      <c r="AX830" s="128">
        <f t="shared" si="212"/>
        <v>263.25616127311201</v>
      </c>
      <c r="AY830" s="128">
        <f t="shared" si="212"/>
        <v>287.28799263863493</v>
      </c>
      <c r="AZ830" s="128">
        <f t="shared" si="212"/>
        <v>303.76104527758298</v>
      </c>
      <c r="BA830" s="128">
        <f t="shared" si="212"/>
        <v>353.85050496310549</v>
      </c>
      <c r="BB830" s="128">
        <f t="shared" si="212"/>
        <v>414.80149425857689</v>
      </c>
      <c r="BC830" s="128">
        <f t="shared" si="212"/>
        <v>433.25707084372794</v>
      </c>
      <c r="BD830" s="128">
        <f t="shared" si="212"/>
        <v>395.79837639417462</v>
      </c>
      <c r="BE830" s="128">
        <f t="shared" si="212"/>
        <v>338.72084420839343</v>
      </c>
      <c r="BF830" s="128">
        <f t="shared" si="212"/>
        <v>255.8651773796656</v>
      </c>
      <c r="BG830" s="128">
        <f t="shared" si="212"/>
        <v>271.43539323747524</v>
      </c>
      <c r="BH830" s="128">
        <f t="shared" si="212"/>
        <v>5386.2292260699223</v>
      </c>
      <c r="BI830" s="128">
        <f t="shared" si="201"/>
        <v>755.96913270147684</v>
      </c>
      <c r="BJ830" s="128">
        <f t="shared" si="202"/>
        <v>563.39117369606561</v>
      </c>
      <c r="BK830" s="128">
        <f t="shared" si="203"/>
        <v>423.61758759270907</v>
      </c>
      <c r="BL830" s="128">
        <f t="shared" si="204"/>
        <v>2815.1540359310197</v>
      </c>
      <c r="BM830" s="128">
        <f t="shared" si="205"/>
        <v>1695.0768620634367</v>
      </c>
      <c r="BN830" s="128">
        <f t="shared" si="206"/>
        <v>1261.819791219709</v>
      </c>
    </row>
    <row r="831" spans="1:66">
      <c r="A831" s="132">
        <v>732</v>
      </c>
      <c r="B831" s="25" t="s">
        <v>31</v>
      </c>
      <c r="C831" s="128">
        <f t="shared" si="200"/>
        <v>98817.026212830242</v>
      </c>
      <c r="D831" s="128"/>
      <c r="E831" s="128"/>
      <c r="F831" s="128"/>
      <c r="G831" s="128"/>
      <c r="H831" s="128"/>
      <c r="I831" s="128"/>
      <c r="J831" s="128"/>
      <c r="K831" s="128"/>
      <c r="L831" s="128"/>
      <c r="M831" s="128"/>
      <c r="N831" s="128"/>
      <c r="O831" s="128"/>
      <c r="P831" s="128"/>
      <c r="Q831" s="128"/>
      <c r="R831" s="128"/>
      <c r="S831" s="128"/>
      <c r="T831" s="128"/>
      <c r="U831" s="128"/>
      <c r="V831" s="128"/>
      <c r="W831" s="128"/>
      <c r="X831" s="128"/>
      <c r="Y831" s="128"/>
      <c r="Z831" s="128"/>
      <c r="AA831" s="128"/>
      <c r="AB831" s="128"/>
      <c r="AC831" s="128"/>
      <c r="AD831" s="128"/>
      <c r="AE831" s="128"/>
      <c r="AF831" s="128"/>
      <c r="AG831" s="128"/>
      <c r="AH831" s="128"/>
      <c r="AI831" s="128"/>
      <c r="AJ831" s="128"/>
      <c r="AK831" s="128"/>
      <c r="AL831" s="128"/>
      <c r="AM831" s="128"/>
      <c r="AN831" s="128"/>
      <c r="AO831" s="128"/>
      <c r="AP831" s="128">
        <f t="shared" ref="AP831:BH835" si="213">AP631+$B$798/5*(AP1131-AP631)</f>
        <v>5696.533954450384</v>
      </c>
      <c r="AQ831" s="128">
        <f t="shared" si="213"/>
        <v>5790.4705661249454</v>
      </c>
      <c r="AR831" s="128">
        <f t="shared" si="213"/>
        <v>5854.412721401025</v>
      </c>
      <c r="AS831" s="128">
        <f t="shared" si="213"/>
        <v>5795.5056861946196</v>
      </c>
      <c r="AT831" s="128">
        <f t="shared" si="213"/>
        <v>5724.226219300258</v>
      </c>
      <c r="AU831" s="128">
        <f t="shared" si="213"/>
        <v>6257.8767320856314</v>
      </c>
      <c r="AV831" s="128">
        <f t="shared" si="213"/>
        <v>6986.7047528852172</v>
      </c>
      <c r="AW831" s="128">
        <f t="shared" si="213"/>
        <v>7446.4898401855435</v>
      </c>
      <c r="AX831" s="128">
        <f t="shared" si="213"/>
        <v>7616.6411598869317</v>
      </c>
      <c r="AY831" s="128">
        <f t="shared" si="213"/>
        <v>6931.6735835697818</v>
      </c>
      <c r="AZ831" s="128">
        <f t="shared" si="213"/>
        <v>6288.139407497405</v>
      </c>
      <c r="BA831" s="128">
        <f t="shared" si="213"/>
        <v>6121.9990319282124</v>
      </c>
      <c r="BB831" s="128">
        <f t="shared" si="213"/>
        <v>5578.9034956015366</v>
      </c>
      <c r="BC831" s="128">
        <f t="shared" si="213"/>
        <v>4882.6608732920904</v>
      </c>
      <c r="BD831" s="128">
        <f t="shared" si="213"/>
        <v>4147.1650042560213</v>
      </c>
      <c r="BE831" s="128">
        <f t="shared" si="213"/>
        <v>3287.5510216598323</v>
      </c>
      <c r="BF831" s="128">
        <f t="shared" si="213"/>
        <v>2227.60804747365</v>
      </c>
      <c r="BG831" s="128">
        <f t="shared" si="213"/>
        <v>2182.4641150371613</v>
      </c>
      <c r="BH831" s="128">
        <f t="shared" si="213"/>
        <v>98817.026212830242</v>
      </c>
      <c r="BI831" s="128">
        <f t="shared" si="201"/>
        <v>17341.417241976356</v>
      </c>
      <c r="BJ831" s="128">
        <f t="shared" si="202"/>
        <v>15032.379538335494</v>
      </c>
      <c r="BK831" s="128">
        <f t="shared" si="203"/>
        <v>11519.731905494878</v>
      </c>
      <c r="BL831" s="128">
        <f t="shared" si="204"/>
        <v>61270.856497418368</v>
      </c>
      <c r="BM831" s="128">
        <f t="shared" si="205"/>
        <v>16727.449061718755</v>
      </c>
      <c r="BN831" s="128">
        <f t="shared" si="206"/>
        <v>11844.788188426664</v>
      </c>
    </row>
    <row r="832" spans="1:66">
      <c r="A832" s="132">
        <v>733</v>
      </c>
      <c r="B832" s="25" t="s">
        <v>32</v>
      </c>
      <c r="C832" s="128">
        <f t="shared" si="200"/>
        <v>20645.969874203936</v>
      </c>
      <c r="D832" s="128"/>
      <c r="E832" s="128"/>
      <c r="F832" s="128"/>
      <c r="G832" s="128"/>
      <c r="H832" s="128"/>
      <c r="I832" s="128"/>
      <c r="J832" s="128"/>
      <c r="K832" s="128"/>
      <c r="L832" s="128"/>
      <c r="M832" s="128"/>
      <c r="N832" s="128"/>
      <c r="O832" s="128"/>
      <c r="P832" s="128"/>
      <c r="Q832" s="128"/>
      <c r="R832" s="128"/>
      <c r="S832" s="128"/>
      <c r="T832" s="128"/>
      <c r="U832" s="128"/>
      <c r="V832" s="128"/>
      <c r="W832" s="128"/>
      <c r="X832" s="128"/>
      <c r="Y832" s="128"/>
      <c r="Z832" s="128"/>
      <c r="AA832" s="128"/>
      <c r="AB832" s="128"/>
      <c r="AC832" s="128"/>
      <c r="AD832" s="128"/>
      <c r="AE832" s="128"/>
      <c r="AF832" s="128"/>
      <c r="AG832" s="128"/>
      <c r="AH832" s="128"/>
      <c r="AI832" s="128"/>
      <c r="AJ832" s="128"/>
      <c r="AK832" s="128"/>
      <c r="AL832" s="128"/>
      <c r="AM832" s="128"/>
      <c r="AN832" s="128"/>
      <c r="AO832" s="128"/>
      <c r="AP832" s="128">
        <f t="shared" si="213"/>
        <v>1183.471979429569</v>
      </c>
      <c r="AQ832" s="128">
        <f t="shared" si="213"/>
        <v>1232.9885236553084</v>
      </c>
      <c r="AR832" s="128">
        <f t="shared" si="213"/>
        <v>1244.2275806940911</v>
      </c>
      <c r="AS832" s="128">
        <f t="shared" si="213"/>
        <v>1261.5323810516716</v>
      </c>
      <c r="AT832" s="128">
        <f t="shared" si="213"/>
        <v>1077.9729186719865</v>
      </c>
      <c r="AU832" s="128">
        <f t="shared" si="213"/>
        <v>1251.3190986254638</v>
      </c>
      <c r="AV832" s="128">
        <f t="shared" si="213"/>
        <v>1352.3411749297225</v>
      </c>
      <c r="AW832" s="128">
        <f t="shared" si="213"/>
        <v>1302.4400559962542</v>
      </c>
      <c r="AX832" s="128">
        <f t="shared" si="213"/>
        <v>1225.7396047241702</v>
      </c>
      <c r="AY832" s="128">
        <f t="shared" si="213"/>
        <v>1060.9828243492921</v>
      </c>
      <c r="AZ832" s="128">
        <f t="shared" si="213"/>
        <v>1071.5409518352255</v>
      </c>
      <c r="BA832" s="128">
        <f t="shared" si="213"/>
        <v>1168.7352221553506</v>
      </c>
      <c r="BB832" s="128">
        <f t="shared" si="213"/>
        <v>1288.8449981515457</v>
      </c>
      <c r="BC832" s="128">
        <f t="shared" si="213"/>
        <v>1328.0129079029202</v>
      </c>
      <c r="BD832" s="128">
        <f t="shared" si="213"/>
        <v>1185.4624966436511</v>
      </c>
      <c r="BE832" s="128">
        <f t="shared" si="213"/>
        <v>973.17213297660339</v>
      </c>
      <c r="BF832" s="128">
        <f t="shared" si="213"/>
        <v>710.63508611370025</v>
      </c>
      <c r="BG832" s="128">
        <f t="shared" si="213"/>
        <v>726.54993629741602</v>
      </c>
      <c r="BH832" s="128">
        <f t="shared" si="213"/>
        <v>20645.969874203936</v>
      </c>
      <c r="BI832" s="128">
        <f t="shared" si="201"/>
        <v>3660.6880837789686</v>
      </c>
      <c r="BJ832" s="128">
        <f t="shared" si="202"/>
        <v>3086.0418481401125</v>
      </c>
      <c r="BK832" s="128">
        <f t="shared" si="203"/>
        <v>2339.505299723658</v>
      </c>
      <c r="BL832" s="128">
        <f t="shared" si="204"/>
        <v>11304.529801859679</v>
      </c>
      <c r="BM832" s="128">
        <f t="shared" si="205"/>
        <v>4923.8325599342907</v>
      </c>
      <c r="BN832" s="128">
        <f t="shared" si="206"/>
        <v>3595.8196520313709</v>
      </c>
    </row>
    <row r="833" spans="1:66">
      <c r="A833" s="132">
        <v>734</v>
      </c>
      <c r="B833" s="25" t="s">
        <v>33</v>
      </c>
      <c r="C833" s="128">
        <f t="shared" si="200"/>
        <v>295848.02026456286</v>
      </c>
      <c r="D833" s="128"/>
      <c r="E833" s="128"/>
      <c r="F833" s="128"/>
      <c r="G833" s="128"/>
      <c r="H833" s="128"/>
      <c r="I833" s="128"/>
      <c r="J833" s="128"/>
      <c r="K833" s="128"/>
      <c r="L833" s="128"/>
      <c r="M833" s="128"/>
      <c r="N833" s="128"/>
      <c r="O833" s="128"/>
      <c r="P833" s="128"/>
      <c r="Q833" s="128"/>
      <c r="R833" s="128"/>
      <c r="S833" s="128"/>
      <c r="T833" s="128"/>
      <c r="U833" s="128"/>
      <c r="V833" s="128"/>
      <c r="W833" s="128"/>
      <c r="X833" s="128"/>
      <c r="Y833" s="128"/>
      <c r="Z833" s="128"/>
      <c r="AA833" s="128"/>
      <c r="AB833" s="128"/>
      <c r="AC833" s="128"/>
      <c r="AD833" s="128"/>
      <c r="AE833" s="128"/>
      <c r="AF833" s="128"/>
      <c r="AG833" s="128"/>
      <c r="AH833" s="128"/>
      <c r="AI833" s="128"/>
      <c r="AJ833" s="128"/>
      <c r="AK833" s="128"/>
      <c r="AL833" s="128"/>
      <c r="AM833" s="128"/>
      <c r="AN833" s="128"/>
      <c r="AO833" s="128"/>
      <c r="AP833" s="128">
        <f t="shared" si="213"/>
        <v>21453.632038380263</v>
      </c>
      <c r="AQ833" s="128">
        <f t="shared" si="213"/>
        <v>21786.874478902162</v>
      </c>
      <c r="AR833" s="128">
        <f t="shared" si="213"/>
        <v>21091.106089560049</v>
      </c>
      <c r="AS833" s="128">
        <f t="shared" si="213"/>
        <v>20255.172938645061</v>
      </c>
      <c r="AT833" s="128">
        <f t="shared" si="213"/>
        <v>19814.241943894413</v>
      </c>
      <c r="AU833" s="128">
        <f t="shared" si="213"/>
        <v>21663.914970474194</v>
      </c>
      <c r="AV833" s="128">
        <f t="shared" si="213"/>
        <v>23495.549505541225</v>
      </c>
      <c r="AW833" s="128">
        <f t="shared" si="213"/>
        <v>24012.854333153737</v>
      </c>
      <c r="AX833" s="128">
        <f t="shared" si="213"/>
        <v>22963.245072100428</v>
      </c>
      <c r="AY833" s="128">
        <f t="shared" si="213"/>
        <v>19220.700109589525</v>
      </c>
      <c r="AZ833" s="128">
        <f t="shared" si="213"/>
        <v>15858.492897596363</v>
      </c>
      <c r="BA833" s="128">
        <f t="shared" si="213"/>
        <v>14620.939061067715</v>
      </c>
      <c r="BB833" s="128">
        <f t="shared" si="213"/>
        <v>13800.71444360908</v>
      </c>
      <c r="BC833" s="128">
        <f t="shared" si="213"/>
        <v>11586.708914511566</v>
      </c>
      <c r="BD833" s="128">
        <f t="shared" si="213"/>
        <v>9033.8266340089904</v>
      </c>
      <c r="BE833" s="128">
        <f t="shared" si="213"/>
        <v>6960.5196638192574</v>
      </c>
      <c r="BF833" s="128">
        <f t="shared" si="213"/>
        <v>4642.1227186928681</v>
      </c>
      <c r="BG833" s="128">
        <f t="shared" si="213"/>
        <v>3587.4044510159847</v>
      </c>
      <c r="BH833" s="128">
        <f t="shared" si="213"/>
        <v>295848.02026456286</v>
      </c>
      <c r="BI833" s="128">
        <f t="shared" si="201"/>
        <v>64331.612606842478</v>
      </c>
      <c r="BJ833" s="128">
        <f t="shared" si="202"/>
        <v>52724.078536275505</v>
      </c>
      <c r="BK833" s="128">
        <f t="shared" si="203"/>
        <v>40069.414882539473</v>
      </c>
      <c r="BL833" s="128">
        <f t="shared" si="204"/>
        <v>183552.72151248468</v>
      </c>
      <c r="BM833" s="128">
        <f t="shared" si="205"/>
        <v>35810.582382048669</v>
      </c>
      <c r="BN833" s="128">
        <f t="shared" si="206"/>
        <v>24223.873467537098</v>
      </c>
    </row>
    <row r="834" spans="1:66">
      <c r="A834" s="132">
        <v>735</v>
      </c>
      <c r="B834" s="25" t="s">
        <v>34</v>
      </c>
      <c r="C834" s="128">
        <f t="shared" si="200"/>
        <v>18306.306141690937</v>
      </c>
      <c r="D834" s="128"/>
      <c r="E834" s="128"/>
      <c r="F834" s="128"/>
      <c r="G834" s="128"/>
      <c r="H834" s="128"/>
      <c r="I834" s="128"/>
      <c r="J834" s="128"/>
      <c r="K834" s="128"/>
      <c r="L834" s="128"/>
      <c r="M834" s="128"/>
      <c r="N834" s="128"/>
      <c r="O834" s="128"/>
      <c r="P834" s="128"/>
      <c r="Q834" s="128"/>
      <c r="R834" s="128"/>
      <c r="S834" s="128"/>
      <c r="T834" s="128"/>
      <c r="U834" s="128"/>
      <c r="V834" s="128"/>
      <c r="W834" s="128"/>
      <c r="X834" s="128"/>
      <c r="Y834" s="128"/>
      <c r="Z834" s="128"/>
      <c r="AA834" s="128"/>
      <c r="AB834" s="128"/>
      <c r="AC834" s="128"/>
      <c r="AD834" s="128"/>
      <c r="AE834" s="128"/>
      <c r="AF834" s="128"/>
      <c r="AG834" s="128"/>
      <c r="AH834" s="128"/>
      <c r="AI834" s="128"/>
      <c r="AJ834" s="128"/>
      <c r="AK834" s="128"/>
      <c r="AL834" s="128"/>
      <c r="AM834" s="128"/>
      <c r="AN834" s="128"/>
      <c r="AO834" s="128"/>
      <c r="AP834" s="128">
        <f t="shared" si="213"/>
        <v>847.27132475011877</v>
      </c>
      <c r="AQ834" s="128">
        <f t="shared" si="213"/>
        <v>1029.9616642357812</v>
      </c>
      <c r="AR834" s="128">
        <f t="shared" si="213"/>
        <v>1077.2638830659628</v>
      </c>
      <c r="AS834" s="128">
        <f t="shared" si="213"/>
        <v>1070.6646234963714</v>
      </c>
      <c r="AT834" s="128">
        <f t="shared" si="213"/>
        <v>593.88218495847116</v>
      </c>
      <c r="AU834" s="128">
        <f t="shared" si="213"/>
        <v>731.20635336798398</v>
      </c>
      <c r="AV834" s="128">
        <f t="shared" si="213"/>
        <v>889.41326569130104</v>
      </c>
      <c r="AW834" s="128">
        <f t="shared" si="213"/>
        <v>1005.4069683533323</v>
      </c>
      <c r="AX834" s="128">
        <f t="shared" si="213"/>
        <v>1139.4449453938075</v>
      </c>
      <c r="AY834" s="128">
        <f t="shared" si="213"/>
        <v>1152.5372835933638</v>
      </c>
      <c r="AZ834" s="128">
        <f t="shared" si="213"/>
        <v>1215.8994154171764</v>
      </c>
      <c r="BA834" s="128">
        <f t="shared" si="213"/>
        <v>1287.6465507100161</v>
      </c>
      <c r="BB834" s="128">
        <f t="shared" si="213"/>
        <v>1368.4553110628356</v>
      </c>
      <c r="BC834" s="128">
        <f t="shared" si="213"/>
        <v>1433.0010437330557</v>
      </c>
      <c r="BD834" s="128">
        <f t="shared" si="213"/>
        <v>1224.4041067461433</v>
      </c>
      <c r="BE834" s="128">
        <f t="shared" si="213"/>
        <v>1024.0018860657235</v>
      </c>
      <c r="BF834" s="128">
        <f t="shared" si="213"/>
        <v>697.30796933311865</v>
      </c>
      <c r="BG834" s="128">
        <f t="shared" si="213"/>
        <v>518.53736171636979</v>
      </c>
      <c r="BH834" s="128">
        <f t="shared" si="213"/>
        <v>18306.306141690937</v>
      </c>
      <c r="BI834" s="128">
        <f t="shared" si="201"/>
        <v>2954.4968720518627</v>
      </c>
      <c r="BJ834" s="128">
        <f t="shared" si="202"/>
        <v>2310.9051382944199</v>
      </c>
      <c r="BK834" s="128">
        <f t="shared" si="203"/>
        <v>1664.5468084548424</v>
      </c>
      <c r="BL834" s="128">
        <f t="shared" si="204"/>
        <v>9812.1581279468373</v>
      </c>
      <c r="BM834" s="128">
        <f t="shared" si="205"/>
        <v>4897.2523675944103</v>
      </c>
      <c r="BN834" s="128">
        <f t="shared" si="206"/>
        <v>3464.2513238613556</v>
      </c>
    </row>
    <row r="835" spans="1:66">
      <c r="A835" s="132">
        <v>736</v>
      </c>
      <c r="B835" s="25" t="s">
        <v>35</v>
      </c>
      <c r="C835" s="128">
        <f t="shared" si="200"/>
        <v>170474.6155674881</v>
      </c>
      <c r="D835" s="128"/>
      <c r="E835" s="128"/>
      <c r="F835" s="128"/>
      <c r="G835" s="128"/>
      <c r="H835" s="128"/>
      <c r="I835" s="128"/>
      <c r="J835" s="128"/>
      <c r="K835" s="128"/>
      <c r="L835" s="128"/>
      <c r="M835" s="128"/>
      <c r="N835" s="128"/>
      <c r="O835" s="128"/>
      <c r="P835" s="128"/>
      <c r="Q835" s="128"/>
      <c r="R835" s="128"/>
      <c r="S835" s="128"/>
      <c r="T835" s="128"/>
      <c r="U835" s="128"/>
      <c r="V835" s="128"/>
      <c r="W835" s="128"/>
      <c r="X835" s="128"/>
      <c r="Y835" s="128"/>
      <c r="Z835" s="128"/>
      <c r="AA835" s="128"/>
      <c r="AB835" s="128"/>
      <c r="AC835" s="128"/>
      <c r="AD835" s="128"/>
      <c r="AE835" s="128"/>
      <c r="AF835" s="128"/>
      <c r="AG835" s="128"/>
      <c r="AH835" s="128"/>
      <c r="AI835" s="128"/>
      <c r="AJ835" s="128"/>
      <c r="AK835" s="128"/>
      <c r="AL835" s="128"/>
      <c r="AM835" s="128"/>
      <c r="AN835" s="128"/>
      <c r="AO835" s="128"/>
      <c r="AP835" s="128">
        <f t="shared" si="213"/>
        <v>8468.800458352518</v>
      </c>
      <c r="AQ835" s="128">
        <f t="shared" si="213"/>
        <v>8853.102219183922</v>
      </c>
      <c r="AR835" s="128">
        <f t="shared" si="213"/>
        <v>9379.9758864111463</v>
      </c>
      <c r="AS835" s="128">
        <f t="shared" si="213"/>
        <v>10428.875842542544</v>
      </c>
      <c r="AT835" s="128">
        <f t="shared" si="213"/>
        <v>10898.139712898275</v>
      </c>
      <c r="AU835" s="128">
        <f t="shared" si="213"/>
        <v>10556.984372415036</v>
      </c>
      <c r="AV835" s="128">
        <f t="shared" si="213"/>
        <v>11088.172709096025</v>
      </c>
      <c r="AW835" s="128">
        <f t="shared" si="213"/>
        <v>11925.456882828237</v>
      </c>
      <c r="AX835" s="128">
        <f t="shared" si="213"/>
        <v>12131.750077328426</v>
      </c>
      <c r="AY835" s="128">
        <f t="shared" si="213"/>
        <v>11689.52877566363</v>
      </c>
      <c r="AZ835" s="128">
        <f t="shared" si="213"/>
        <v>11360.539753716143</v>
      </c>
      <c r="BA835" s="128">
        <f t="shared" si="213"/>
        <v>10859.228719172894</v>
      </c>
      <c r="BB835" s="128">
        <f t="shared" si="213"/>
        <v>10163.31875800592</v>
      </c>
      <c r="BC835" s="128">
        <f t="shared" si="213"/>
        <v>8972.9227199453235</v>
      </c>
      <c r="BD835" s="128">
        <f t="shared" si="213"/>
        <v>7688.3829836105842</v>
      </c>
      <c r="BE835" s="128">
        <f t="shared" si="213"/>
        <v>6484.6271675687185</v>
      </c>
      <c r="BF835" s="128">
        <f t="shared" si="213"/>
        <v>4751.8559805456125</v>
      </c>
      <c r="BG835" s="128">
        <f t="shared" si="213"/>
        <v>4772.9525482031486</v>
      </c>
      <c r="BH835" s="128">
        <f t="shared" si="213"/>
        <v>170474.6155674881</v>
      </c>
      <c r="BI835" s="128">
        <f t="shared" si="201"/>
        <v>26701.878563947586</v>
      </c>
      <c r="BJ835" s="128">
        <f t="shared" si="202"/>
        <v>26955.001087287506</v>
      </c>
      <c r="BK835" s="128">
        <f t="shared" si="203"/>
        <v>21327.015555440819</v>
      </c>
      <c r="BL835" s="128">
        <f t="shared" si="204"/>
        <v>104844.67009814161</v>
      </c>
      <c r="BM835" s="128">
        <f t="shared" si="205"/>
        <v>32670.74139987339</v>
      </c>
      <c r="BN835" s="128">
        <f t="shared" si="206"/>
        <v>23697.818679928067</v>
      </c>
    </row>
    <row r="836" spans="1:66">
      <c r="A836" s="132">
        <v>737</v>
      </c>
      <c r="B836" s="25" t="s">
        <v>36</v>
      </c>
      <c r="C836" s="128">
        <f t="shared" si="200"/>
        <v>167430.84907012517</v>
      </c>
      <c r="D836" s="128"/>
      <c r="E836" s="128"/>
      <c r="F836" s="128"/>
      <c r="G836" s="128"/>
      <c r="H836" s="128"/>
      <c r="I836" s="128"/>
      <c r="J836" s="128"/>
      <c r="K836" s="128"/>
      <c r="L836" s="128"/>
      <c r="M836" s="128"/>
      <c r="N836" s="128"/>
      <c r="O836" s="128"/>
      <c r="P836" s="128"/>
      <c r="Q836" s="128"/>
      <c r="R836" s="128"/>
      <c r="S836" s="128"/>
      <c r="T836" s="128"/>
      <c r="U836" s="128"/>
      <c r="V836" s="128"/>
      <c r="W836" s="128"/>
      <c r="X836" s="128"/>
      <c r="Y836" s="128"/>
      <c r="Z836" s="128"/>
      <c r="AA836" s="128"/>
      <c r="AB836" s="128"/>
      <c r="AC836" s="128"/>
      <c r="AD836" s="128"/>
      <c r="AE836" s="128"/>
      <c r="AF836" s="128"/>
      <c r="AG836" s="128"/>
      <c r="AH836" s="128"/>
      <c r="AI836" s="128"/>
      <c r="AJ836" s="128"/>
      <c r="AK836" s="128"/>
      <c r="AL836" s="128"/>
      <c r="AM836" s="128"/>
      <c r="AN836" s="128"/>
      <c r="AO836" s="128"/>
      <c r="AP836" s="128">
        <f t="shared" ref="AP836:BH839" si="214">AP636+$B$798/5*(AP1136-AP636)</f>
        <v>8455.7849913219052</v>
      </c>
      <c r="AQ836" s="128">
        <f t="shared" si="214"/>
        <v>8883.0402004849402</v>
      </c>
      <c r="AR836" s="128">
        <f t="shared" si="214"/>
        <v>9497.0158848191677</v>
      </c>
      <c r="AS836" s="128">
        <f t="shared" si="214"/>
        <v>10340.578445379455</v>
      </c>
      <c r="AT836" s="128">
        <f t="shared" si="214"/>
        <v>10137.749221555137</v>
      </c>
      <c r="AU836" s="128">
        <f t="shared" si="214"/>
        <v>10120.644702707337</v>
      </c>
      <c r="AV836" s="128">
        <f t="shared" si="214"/>
        <v>11034.277340790253</v>
      </c>
      <c r="AW836" s="128">
        <f t="shared" si="214"/>
        <v>11819.852842010039</v>
      </c>
      <c r="AX836" s="128">
        <f t="shared" si="214"/>
        <v>11807.569612351765</v>
      </c>
      <c r="AY836" s="128">
        <f t="shared" si="214"/>
        <v>11143.400984676951</v>
      </c>
      <c r="AZ836" s="128">
        <f t="shared" si="214"/>
        <v>10526.547962582579</v>
      </c>
      <c r="BA836" s="128">
        <f t="shared" si="214"/>
        <v>10013.435452369455</v>
      </c>
      <c r="BB836" s="128">
        <f t="shared" si="214"/>
        <v>9692.6589602254244</v>
      </c>
      <c r="BC836" s="128">
        <f t="shared" si="214"/>
        <v>9087.0203472369976</v>
      </c>
      <c r="BD836" s="128">
        <f t="shared" si="214"/>
        <v>8070.8283905073204</v>
      </c>
      <c r="BE836" s="128">
        <f t="shared" si="214"/>
        <v>7020.0863054675337</v>
      </c>
      <c r="BF836" s="128">
        <f t="shared" si="214"/>
        <v>5050.3795383991328</v>
      </c>
      <c r="BG836" s="128">
        <f t="shared" si="214"/>
        <v>4729.9778872397656</v>
      </c>
      <c r="BH836" s="128">
        <f t="shared" si="214"/>
        <v>167430.84907012517</v>
      </c>
      <c r="BI836" s="128">
        <f t="shared" si="201"/>
        <v>26835.841076626013</v>
      </c>
      <c r="BJ836" s="128">
        <f t="shared" si="202"/>
        <v>26176.537197826096</v>
      </c>
      <c r="BK836" s="128">
        <f t="shared" si="203"/>
        <v>20478.327666934594</v>
      </c>
      <c r="BL836" s="128">
        <f t="shared" si="204"/>
        <v>100432.36845742073</v>
      </c>
      <c r="BM836" s="128">
        <f t="shared" si="205"/>
        <v>33958.292468850748</v>
      </c>
      <c r="BN836" s="128">
        <f t="shared" si="206"/>
        <v>24871.272121613751</v>
      </c>
    </row>
    <row r="837" spans="1:66">
      <c r="A837" s="132">
        <v>738</v>
      </c>
      <c r="B837" s="25" t="s">
        <v>37</v>
      </c>
      <c r="C837" s="128">
        <f t="shared" si="200"/>
        <v>80678.978964381793</v>
      </c>
      <c r="D837" s="128"/>
      <c r="E837" s="128"/>
      <c r="F837" s="128"/>
      <c r="G837" s="128"/>
      <c r="H837" s="128"/>
      <c r="I837" s="128"/>
      <c r="J837" s="128"/>
      <c r="K837" s="128"/>
      <c r="L837" s="128"/>
      <c r="M837" s="128"/>
      <c r="N837" s="128"/>
      <c r="O837" s="128"/>
      <c r="P837" s="128"/>
      <c r="Q837" s="128"/>
      <c r="R837" s="128"/>
      <c r="S837" s="128"/>
      <c r="T837" s="128"/>
      <c r="U837" s="128"/>
      <c r="V837" s="128"/>
      <c r="W837" s="128"/>
      <c r="X837" s="128"/>
      <c r="Y837" s="128"/>
      <c r="Z837" s="128"/>
      <c r="AA837" s="128"/>
      <c r="AB837" s="128"/>
      <c r="AC837" s="128"/>
      <c r="AD837" s="128"/>
      <c r="AE837" s="128"/>
      <c r="AF837" s="128"/>
      <c r="AG837" s="128"/>
      <c r="AH837" s="128"/>
      <c r="AI837" s="128"/>
      <c r="AJ837" s="128"/>
      <c r="AK837" s="128"/>
      <c r="AL837" s="128"/>
      <c r="AM837" s="128"/>
      <c r="AN837" s="128"/>
      <c r="AO837" s="128"/>
      <c r="AP837" s="128">
        <f t="shared" si="214"/>
        <v>4137.0602210749121</v>
      </c>
      <c r="AQ837" s="128">
        <f t="shared" si="214"/>
        <v>4206.8871912382374</v>
      </c>
      <c r="AR837" s="128">
        <f t="shared" si="214"/>
        <v>4460.1428005679372</v>
      </c>
      <c r="AS837" s="128">
        <f t="shared" si="214"/>
        <v>4680.4932576139527</v>
      </c>
      <c r="AT837" s="128">
        <f t="shared" si="214"/>
        <v>4594.4418631739536</v>
      </c>
      <c r="AU837" s="128">
        <f t="shared" si="214"/>
        <v>4452.5212158384775</v>
      </c>
      <c r="AV837" s="128">
        <f t="shared" si="214"/>
        <v>4837.5605270478245</v>
      </c>
      <c r="AW837" s="128">
        <f t="shared" si="214"/>
        <v>5083.4711478871995</v>
      </c>
      <c r="AX837" s="128">
        <f t="shared" si="214"/>
        <v>4861.2593157988331</v>
      </c>
      <c r="AY837" s="128">
        <f t="shared" si="214"/>
        <v>4485.1910720258657</v>
      </c>
      <c r="AZ837" s="128">
        <f t="shared" si="214"/>
        <v>4460.5707789071439</v>
      </c>
      <c r="BA837" s="128">
        <f t="shared" si="214"/>
        <v>4909.8890963365639</v>
      </c>
      <c r="BB837" s="128">
        <f t="shared" si="214"/>
        <v>5252.2548417591006</v>
      </c>
      <c r="BC837" s="128">
        <f t="shared" si="214"/>
        <v>5278.2637670712375</v>
      </c>
      <c r="BD837" s="128">
        <f t="shared" si="214"/>
        <v>4817.2243988981791</v>
      </c>
      <c r="BE837" s="128">
        <f t="shared" si="214"/>
        <v>4266.5432165642869</v>
      </c>
      <c r="BF837" s="128">
        <f t="shared" si="214"/>
        <v>3097.9255641117975</v>
      </c>
      <c r="BG837" s="128">
        <f t="shared" si="214"/>
        <v>2797.2786884662801</v>
      </c>
      <c r="BH837" s="128">
        <f t="shared" si="214"/>
        <v>80678.978964381793</v>
      </c>
      <c r="BI837" s="128">
        <f t="shared" si="201"/>
        <v>12804.090212881087</v>
      </c>
      <c r="BJ837" s="128">
        <f t="shared" si="202"/>
        <v>11951.020801128669</v>
      </c>
      <c r="BK837" s="128">
        <f t="shared" si="203"/>
        <v>9274.9351207879063</v>
      </c>
      <c r="BL837" s="128">
        <f t="shared" si="204"/>
        <v>44809.357161820546</v>
      </c>
      <c r="BM837" s="128">
        <f t="shared" si="205"/>
        <v>20257.235635111778</v>
      </c>
      <c r="BN837" s="128">
        <f t="shared" si="206"/>
        <v>14978.971868040544</v>
      </c>
    </row>
    <row r="838" spans="1:66">
      <c r="A838" s="132">
        <v>739</v>
      </c>
      <c r="B838" s="25" t="s">
        <v>38</v>
      </c>
      <c r="C838" s="128">
        <f t="shared" si="200"/>
        <v>7793.8038766707532</v>
      </c>
      <c r="D838" s="128"/>
      <c r="E838" s="128"/>
      <c r="F838" s="128"/>
      <c r="G838" s="128"/>
      <c r="H838" s="128"/>
      <c r="I838" s="128"/>
      <c r="J838" s="128"/>
      <c r="K838" s="128"/>
      <c r="L838" s="128"/>
      <c r="M838" s="128"/>
      <c r="N838" s="128"/>
      <c r="O838" s="128"/>
      <c r="P838" s="128"/>
      <c r="Q838" s="128"/>
      <c r="R838" s="128"/>
      <c r="S838" s="128"/>
      <c r="T838" s="128"/>
      <c r="U838" s="128"/>
      <c r="V838" s="128"/>
      <c r="W838" s="128"/>
      <c r="X838" s="128"/>
      <c r="Y838" s="128"/>
      <c r="Z838" s="128"/>
      <c r="AA838" s="128"/>
      <c r="AB838" s="128"/>
      <c r="AC838" s="128"/>
      <c r="AD838" s="128"/>
      <c r="AE838" s="128"/>
      <c r="AF838" s="128"/>
      <c r="AG838" s="128"/>
      <c r="AH838" s="128"/>
      <c r="AI838" s="128"/>
      <c r="AJ838" s="128"/>
      <c r="AK838" s="128"/>
      <c r="AL838" s="128"/>
      <c r="AM838" s="128"/>
      <c r="AN838" s="128"/>
      <c r="AO838" s="128"/>
      <c r="AP838" s="128">
        <f t="shared" si="214"/>
        <v>350.13033184261189</v>
      </c>
      <c r="AQ838" s="128">
        <f t="shared" si="214"/>
        <v>327.38505376526302</v>
      </c>
      <c r="AR838" s="128">
        <f t="shared" si="214"/>
        <v>387.68489793898692</v>
      </c>
      <c r="AS838" s="128">
        <f t="shared" si="214"/>
        <v>430.03516202590004</v>
      </c>
      <c r="AT838" s="128">
        <f t="shared" si="214"/>
        <v>278.32371444234616</v>
      </c>
      <c r="AU838" s="128">
        <f t="shared" si="214"/>
        <v>316.32450547039633</v>
      </c>
      <c r="AV838" s="128">
        <f t="shared" si="214"/>
        <v>338.63203692971075</v>
      </c>
      <c r="AW838" s="128">
        <f t="shared" si="214"/>
        <v>392.38476333878214</v>
      </c>
      <c r="AX838" s="128">
        <f t="shared" si="214"/>
        <v>404.77395132504626</v>
      </c>
      <c r="AY838" s="128">
        <f t="shared" si="214"/>
        <v>411.51393934591766</v>
      </c>
      <c r="AZ838" s="128">
        <f t="shared" si="214"/>
        <v>489.75279363330202</v>
      </c>
      <c r="BA838" s="128">
        <f t="shared" si="214"/>
        <v>593.44622616622644</v>
      </c>
      <c r="BB838" s="128">
        <f t="shared" si="214"/>
        <v>602.73466067246659</v>
      </c>
      <c r="BC838" s="128">
        <f t="shared" si="214"/>
        <v>689.52870475464442</v>
      </c>
      <c r="BD838" s="128">
        <f t="shared" si="214"/>
        <v>630.2180944998388</v>
      </c>
      <c r="BE838" s="128">
        <f t="shared" si="214"/>
        <v>517.0568552759014</v>
      </c>
      <c r="BF838" s="128">
        <f t="shared" si="214"/>
        <v>342.66301797660134</v>
      </c>
      <c r="BG838" s="128">
        <f t="shared" si="214"/>
        <v>291.21516726681057</v>
      </c>
      <c r="BH838" s="128">
        <f t="shared" si="214"/>
        <v>7793.8038766707532</v>
      </c>
      <c r="BI838" s="128">
        <f t="shared" si="201"/>
        <v>1065.2002835468618</v>
      </c>
      <c r="BJ838" s="128">
        <f t="shared" si="202"/>
        <v>940.96981523163834</v>
      </c>
      <c r="BK838" s="128">
        <f t="shared" si="203"/>
        <v>708.35887646824619</v>
      </c>
      <c r="BL838" s="128">
        <f t="shared" si="204"/>
        <v>3999.9006561345545</v>
      </c>
      <c r="BM838" s="128">
        <f t="shared" si="205"/>
        <v>2470.6818397737966</v>
      </c>
      <c r="BN838" s="128">
        <f t="shared" si="206"/>
        <v>1781.1531350191522</v>
      </c>
    </row>
    <row r="839" spans="1:66">
      <c r="A839" s="132">
        <v>740</v>
      </c>
      <c r="B839" s="25" t="s">
        <v>39</v>
      </c>
      <c r="C839" s="128">
        <f t="shared" si="200"/>
        <v>57082.888748724894</v>
      </c>
      <c r="D839" s="128"/>
      <c r="E839" s="128"/>
      <c r="F839" s="128"/>
      <c r="G839" s="128"/>
      <c r="H839" s="128"/>
      <c r="I839" s="128"/>
      <c r="J839" s="128"/>
      <c r="K839" s="128"/>
      <c r="L839" s="128"/>
      <c r="M839" s="128"/>
      <c r="N839" s="128"/>
      <c r="O839" s="128"/>
      <c r="P839" s="128"/>
      <c r="Q839" s="128"/>
      <c r="R839" s="128"/>
      <c r="S839" s="128"/>
      <c r="T839" s="128"/>
      <c r="U839" s="128"/>
      <c r="V839" s="128"/>
      <c r="W839" s="128"/>
      <c r="X839" s="128"/>
      <c r="Y839" s="128"/>
      <c r="Z839" s="128"/>
      <c r="AA839" s="128"/>
      <c r="AB839" s="128"/>
      <c r="AC839" s="128"/>
      <c r="AD839" s="128"/>
      <c r="AE839" s="128"/>
      <c r="AF839" s="128"/>
      <c r="AG839" s="128"/>
      <c r="AH839" s="128"/>
      <c r="AI839" s="128"/>
      <c r="AJ839" s="128"/>
      <c r="AK839" s="128"/>
      <c r="AL839" s="128"/>
      <c r="AM839" s="128"/>
      <c r="AN839" s="128"/>
      <c r="AO839" s="128"/>
      <c r="AP839" s="128">
        <f t="shared" si="214"/>
        <v>3080.5370568006774</v>
      </c>
      <c r="AQ839" s="128">
        <f t="shared" si="214"/>
        <v>3523.4713117517413</v>
      </c>
      <c r="AR839" s="128">
        <f t="shared" si="214"/>
        <v>3870.3046857746435</v>
      </c>
      <c r="AS839" s="128">
        <f t="shared" si="214"/>
        <v>3765.4959366973185</v>
      </c>
      <c r="AT839" s="128">
        <f t="shared" si="214"/>
        <v>2724.4091526112034</v>
      </c>
      <c r="AU839" s="128">
        <f t="shared" si="214"/>
        <v>2273.7525592540824</v>
      </c>
      <c r="AV839" s="128">
        <f t="shared" si="214"/>
        <v>2781.2917498234042</v>
      </c>
      <c r="AW839" s="128">
        <f t="shared" si="214"/>
        <v>3524.3160652460028</v>
      </c>
      <c r="AX839" s="128">
        <f t="shared" si="214"/>
        <v>3886.4054959300879</v>
      </c>
      <c r="AY839" s="128">
        <f t="shared" si="214"/>
        <v>3804.3019376586167</v>
      </c>
      <c r="AZ839" s="128">
        <f t="shared" si="214"/>
        <v>3920.8982108119285</v>
      </c>
      <c r="BA839" s="128">
        <f t="shared" si="214"/>
        <v>3968.6699493438532</v>
      </c>
      <c r="BB839" s="128">
        <f t="shared" si="214"/>
        <v>3744.1677808684594</v>
      </c>
      <c r="BC839" s="128">
        <f t="shared" si="214"/>
        <v>3413.5574929005097</v>
      </c>
      <c r="BD839" s="128">
        <f t="shared" si="214"/>
        <v>2930.5276174847822</v>
      </c>
      <c r="BE839" s="128">
        <f t="shared" si="214"/>
        <v>2616.8707682630456</v>
      </c>
      <c r="BF839" s="128">
        <f t="shared" si="214"/>
        <v>1876.4738209580485</v>
      </c>
      <c r="BG839" s="128">
        <f t="shared" si="214"/>
        <v>1377.4371565464896</v>
      </c>
      <c r="BH839" s="128">
        <f t="shared" si="214"/>
        <v>57082.888748724894</v>
      </c>
      <c r="BI839" s="128">
        <f t="shared" si="201"/>
        <v>10474.313054327062</v>
      </c>
      <c r="BJ839" s="128">
        <f t="shared" si="202"/>
        <v>8812.0879007733092</v>
      </c>
      <c r="BK839" s="128">
        <f t="shared" si="203"/>
        <v>6489.9050893085223</v>
      </c>
      <c r="BL839" s="128">
        <f t="shared" si="204"/>
        <v>32134.411276226565</v>
      </c>
      <c r="BM839" s="128">
        <f t="shared" si="205"/>
        <v>12214.866856152876</v>
      </c>
      <c r="BN839" s="128">
        <f t="shared" si="206"/>
        <v>8801.3093632523651</v>
      </c>
    </row>
    <row r="840" spans="1:66">
      <c r="A840" s="132">
        <v>741</v>
      </c>
      <c r="B840" s="25" t="s">
        <v>40</v>
      </c>
      <c r="C840" s="128">
        <f t="shared" si="200"/>
        <v>134507.06746457811</v>
      </c>
      <c r="D840" s="128"/>
      <c r="E840" s="128"/>
      <c r="F840" s="128"/>
      <c r="G840" s="128"/>
      <c r="H840" s="128"/>
      <c r="I840" s="128"/>
      <c r="J840" s="128"/>
      <c r="K840" s="128"/>
      <c r="L840" s="128"/>
      <c r="M840" s="128"/>
      <c r="N840" s="128"/>
      <c r="O840" s="128"/>
      <c r="P840" s="128"/>
      <c r="Q840" s="128"/>
      <c r="R840" s="128"/>
      <c r="S840" s="128"/>
      <c r="T840" s="128"/>
      <c r="U840" s="128"/>
      <c r="V840" s="128"/>
      <c r="W840" s="128"/>
      <c r="X840" s="128"/>
      <c r="Y840" s="128"/>
      <c r="Z840" s="128"/>
      <c r="AA840" s="128"/>
      <c r="AB840" s="128"/>
      <c r="AC840" s="128"/>
      <c r="AD840" s="128"/>
      <c r="AE840" s="128"/>
      <c r="AF840" s="128"/>
      <c r="AG840" s="128"/>
      <c r="AH840" s="128"/>
      <c r="AI840" s="128"/>
      <c r="AJ840" s="128"/>
      <c r="AK840" s="128"/>
      <c r="AL840" s="128"/>
      <c r="AM840" s="128"/>
      <c r="AN840" s="128"/>
      <c r="AO840" s="128"/>
      <c r="AP840" s="128">
        <f t="shared" ref="AP840:BH844" si="215">AP640+$B$798/5*(AP1140-AP640)</f>
        <v>5767.7013553572069</v>
      </c>
      <c r="AQ840" s="128">
        <f t="shared" si="215"/>
        <v>7039.1274840533652</v>
      </c>
      <c r="AR840" s="128">
        <f t="shared" si="215"/>
        <v>7975.2244355436533</v>
      </c>
      <c r="AS840" s="128">
        <f t="shared" si="215"/>
        <v>9156.2647171213102</v>
      </c>
      <c r="AT840" s="128">
        <f t="shared" si="215"/>
        <v>8906.3770394314088</v>
      </c>
      <c r="AU840" s="128">
        <f t="shared" si="215"/>
        <v>7667.0017253468377</v>
      </c>
      <c r="AV840" s="128">
        <f t="shared" si="215"/>
        <v>7361.8074205491384</v>
      </c>
      <c r="AW840" s="128">
        <f t="shared" si="215"/>
        <v>8450.3866547148864</v>
      </c>
      <c r="AX840" s="128">
        <f t="shared" si="215"/>
        <v>9194.3762206990996</v>
      </c>
      <c r="AY840" s="128">
        <f t="shared" si="215"/>
        <v>8864.1297522515288</v>
      </c>
      <c r="AZ840" s="128">
        <f t="shared" si="215"/>
        <v>8315.5015058990812</v>
      </c>
      <c r="BA840" s="128">
        <f t="shared" si="215"/>
        <v>8320.6825548601682</v>
      </c>
      <c r="BB840" s="128">
        <f t="shared" si="215"/>
        <v>7975.9935358995754</v>
      </c>
      <c r="BC840" s="128">
        <f t="shared" si="215"/>
        <v>7120.5262358333384</v>
      </c>
      <c r="BD840" s="128">
        <f t="shared" si="215"/>
        <v>6042.3562078467248</v>
      </c>
      <c r="BE840" s="128">
        <f t="shared" si="215"/>
        <v>5771.6525607516742</v>
      </c>
      <c r="BF840" s="128">
        <f t="shared" si="215"/>
        <v>4953.0039995798606</v>
      </c>
      <c r="BG840" s="128">
        <f t="shared" si="215"/>
        <v>5624.9540588392538</v>
      </c>
      <c r="BH840" s="128">
        <f t="shared" si="215"/>
        <v>134507.06746457811</v>
      </c>
      <c r="BI840" s="128">
        <f t="shared" si="201"/>
        <v>20782.053274954225</v>
      </c>
      <c r="BJ840" s="128">
        <f t="shared" si="202"/>
        <v>22847.776417878911</v>
      </c>
      <c r="BK840" s="128">
        <f t="shared" si="203"/>
        <v>18062.641756552719</v>
      </c>
      <c r="BL840" s="128">
        <f t="shared" si="204"/>
        <v>78718.762296500237</v>
      </c>
      <c r="BM840" s="128">
        <f t="shared" si="205"/>
        <v>29512.493062850852</v>
      </c>
      <c r="BN840" s="128">
        <f t="shared" si="206"/>
        <v>22391.966827017517</v>
      </c>
    </row>
    <row r="841" spans="1:66">
      <c r="A841" s="132">
        <v>742</v>
      </c>
      <c r="B841" s="25" t="s">
        <v>41</v>
      </c>
      <c r="C841" s="128">
        <f t="shared" si="200"/>
        <v>11307.349735010663</v>
      </c>
      <c r="D841" s="128"/>
      <c r="E841" s="128"/>
      <c r="F841" s="128"/>
      <c r="G841" s="128"/>
      <c r="H841" s="128"/>
      <c r="I841" s="128"/>
      <c r="J841" s="128"/>
      <c r="K841" s="128"/>
      <c r="L841" s="128"/>
      <c r="M841" s="128"/>
      <c r="N841" s="128"/>
      <c r="O841" s="128"/>
      <c r="P841" s="128"/>
      <c r="Q841" s="128"/>
      <c r="R841" s="128"/>
      <c r="S841" s="128"/>
      <c r="T841" s="128"/>
      <c r="U841" s="128"/>
      <c r="V841" s="128"/>
      <c r="W841" s="128"/>
      <c r="X841" s="128"/>
      <c r="Y841" s="128"/>
      <c r="Z841" s="128"/>
      <c r="AA841" s="128"/>
      <c r="AB841" s="128"/>
      <c r="AC841" s="128"/>
      <c r="AD841" s="128"/>
      <c r="AE841" s="128"/>
      <c r="AF841" s="128"/>
      <c r="AG841" s="128"/>
      <c r="AH841" s="128"/>
      <c r="AI841" s="128"/>
      <c r="AJ841" s="128"/>
      <c r="AK841" s="128"/>
      <c r="AL841" s="128"/>
      <c r="AM841" s="128"/>
      <c r="AN841" s="128"/>
      <c r="AO841" s="128"/>
      <c r="AP841" s="128">
        <f t="shared" si="215"/>
        <v>498.55252903420364</v>
      </c>
      <c r="AQ841" s="128">
        <f t="shared" si="215"/>
        <v>503.73737648204894</v>
      </c>
      <c r="AR841" s="128">
        <f t="shared" si="215"/>
        <v>705.58562021354362</v>
      </c>
      <c r="AS841" s="128">
        <f t="shared" si="215"/>
        <v>719.08960405118137</v>
      </c>
      <c r="AT841" s="128">
        <f t="shared" si="215"/>
        <v>436.19657719947952</v>
      </c>
      <c r="AU841" s="128">
        <f t="shared" si="215"/>
        <v>405.55815971434538</v>
      </c>
      <c r="AV841" s="128">
        <f t="shared" si="215"/>
        <v>567.85037855218923</v>
      </c>
      <c r="AW841" s="128">
        <f t="shared" si="215"/>
        <v>582.36703356711121</v>
      </c>
      <c r="AX841" s="128">
        <f t="shared" si="215"/>
        <v>644.57454732448718</v>
      </c>
      <c r="AY841" s="128">
        <f t="shared" si="215"/>
        <v>679.81877929743132</v>
      </c>
      <c r="AZ841" s="128">
        <f t="shared" si="215"/>
        <v>648.76225773314377</v>
      </c>
      <c r="BA841" s="128">
        <f t="shared" si="215"/>
        <v>679.81689782857222</v>
      </c>
      <c r="BB841" s="128">
        <f t="shared" si="215"/>
        <v>838.03150701424977</v>
      </c>
      <c r="BC841" s="128">
        <f t="shared" si="215"/>
        <v>942.22105857301301</v>
      </c>
      <c r="BD841" s="128">
        <f t="shared" si="215"/>
        <v>903.24470476174497</v>
      </c>
      <c r="BE841" s="128">
        <f t="shared" si="215"/>
        <v>727.38974064426259</v>
      </c>
      <c r="BF841" s="128">
        <f t="shared" si="215"/>
        <v>471.37289580889035</v>
      </c>
      <c r="BG841" s="128">
        <f t="shared" si="215"/>
        <v>353.18006721076534</v>
      </c>
      <c r="BH841" s="128">
        <f t="shared" si="215"/>
        <v>11307.349735010663</v>
      </c>
      <c r="BI841" s="128">
        <f t="shared" si="201"/>
        <v>1707.8755257297962</v>
      </c>
      <c r="BJ841" s="128">
        <f t="shared" si="202"/>
        <v>1578.6375533787868</v>
      </c>
      <c r="BK841" s="128">
        <f t="shared" si="203"/>
        <v>1155.2861812506608</v>
      </c>
      <c r="BL841" s="128">
        <f t="shared" si="204"/>
        <v>5770.6119798514828</v>
      </c>
      <c r="BM841" s="128">
        <f t="shared" si="205"/>
        <v>3397.408466998676</v>
      </c>
      <c r="BN841" s="128">
        <f t="shared" si="206"/>
        <v>2455.1874084256633</v>
      </c>
    </row>
    <row r="842" spans="1:66">
      <c r="A842" s="132">
        <v>743</v>
      </c>
      <c r="B842" s="25" t="s">
        <v>42</v>
      </c>
      <c r="C842" s="128">
        <f t="shared" si="200"/>
        <v>105436.4440149302</v>
      </c>
      <c r="D842" s="128"/>
      <c r="E842" s="128"/>
      <c r="F842" s="128"/>
      <c r="G842" s="128"/>
      <c r="H842" s="128"/>
      <c r="I842" s="128"/>
      <c r="J842" s="128"/>
      <c r="K842" s="128"/>
      <c r="L842" s="128"/>
      <c r="M842" s="128"/>
      <c r="N842" s="128"/>
      <c r="O842" s="128"/>
      <c r="P842" s="128"/>
      <c r="Q842" s="128"/>
      <c r="R842" s="128"/>
      <c r="S842" s="128"/>
      <c r="T842" s="128"/>
      <c r="U842" s="128"/>
      <c r="V842" s="128"/>
      <c r="W842" s="128"/>
      <c r="X842" s="128"/>
      <c r="Y842" s="128"/>
      <c r="Z842" s="128"/>
      <c r="AA842" s="128"/>
      <c r="AB842" s="128"/>
      <c r="AC842" s="128"/>
      <c r="AD842" s="128"/>
      <c r="AE842" s="128"/>
      <c r="AF842" s="128"/>
      <c r="AG842" s="128"/>
      <c r="AH842" s="128"/>
      <c r="AI842" s="128"/>
      <c r="AJ842" s="128"/>
      <c r="AK842" s="128"/>
      <c r="AL842" s="128"/>
      <c r="AM842" s="128"/>
      <c r="AN842" s="128"/>
      <c r="AO842" s="128"/>
      <c r="AP842" s="128">
        <f t="shared" si="215"/>
        <v>5790.2440226391955</v>
      </c>
      <c r="AQ842" s="128">
        <f t="shared" si="215"/>
        <v>4325.23751471373</v>
      </c>
      <c r="AR842" s="128">
        <f t="shared" si="215"/>
        <v>4168.4739741070316</v>
      </c>
      <c r="AS842" s="128">
        <f t="shared" si="215"/>
        <v>5316.5860394356696</v>
      </c>
      <c r="AT842" s="128">
        <f t="shared" si="215"/>
        <v>8220.2042285522257</v>
      </c>
      <c r="AU842" s="128">
        <f t="shared" si="215"/>
        <v>11229.136812494449</v>
      </c>
      <c r="AV842" s="128">
        <f t="shared" si="215"/>
        <v>11756.352378010533</v>
      </c>
      <c r="AW842" s="128">
        <f t="shared" si="215"/>
        <v>11286.419630545775</v>
      </c>
      <c r="AX842" s="128">
        <f t="shared" si="215"/>
        <v>9269.9178671661339</v>
      </c>
      <c r="AY842" s="128">
        <f t="shared" si="215"/>
        <v>7052.9478056213984</v>
      </c>
      <c r="AZ842" s="128">
        <f t="shared" si="215"/>
        <v>5677.8638418948203</v>
      </c>
      <c r="BA842" s="128">
        <f t="shared" si="215"/>
        <v>4962.7050089653576</v>
      </c>
      <c r="BB842" s="128">
        <f t="shared" si="215"/>
        <v>4332.6228842303281</v>
      </c>
      <c r="BC842" s="128">
        <f t="shared" si="215"/>
        <v>3679.5327095439134</v>
      </c>
      <c r="BD842" s="128">
        <f t="shared" si="215"/>
        <v>2948.8926205675534</v>
      </c>
      <c r="BE842" s="128">
        <f t="shared" si="215"/>
        <v>2306.0344284334815</v>
      </c>
      <c r="BF842" s="128">
        <f t="shared" si="215"/>
        <v>1550.0845124141479</v>
      </c>
      <c r="BG842" s="128">
        <f t="shared" si="215"/>
        <v>1563.1877355944687</v>
      </c>
      <c r="BH842" s="128">
        <f t="shared" si="215"/>
        <v>105436.4440149302</v>
      </c>
      <c r="BI842" s="128">
        <f t="shared" si="201"/>
        <v>14283.955511459957</v>
      </c>
      <c r="BJ842" s="128">
        <f t="shared" si="202"/>
        <v>16037.874652452114</v>
      </c>
      <c r="BK842" s="128">
        <f t="shared" si="203"/>
        <v>13536.790267987895</v>
      </c>
      <c r="BL842" s="128">
        <f t="shared" si="204"/>
        <v>75914.804873255285</v>
      </c>
      <c r="BM842" s="128">
        <f t="shared" si="205"/>
        <v>12047.732006553566</v>
      </c>
      <c r="BN842" s="128">
        <f t="shared" si="206"/>
        <v>8368.1992970096508</v>
      </c>
    </row>
    <row r="843" spans="1:66">
      <c r="A843" s="132">
        <v>744</v>
      </c>
      <c r="B843" s="25" t="s">
        <v>43</v>
      </c>
      <c r="C843" s="128">
        <f t="shared" si="200"/>
        <v>123656.9323019782</v>
      </c>
      <c r="D843" s="128"/>
      <c r="E843" s="128"/>
      <c r="F843" s="128"/>
      <c r="G843" s="128"/>
      <c r="H843" s="128"/>
      <c r="I843" s="128"/>
      <c r="J843" s="128"/>
      <c r="K843" s="128"/>
      <c r="L843" s="128"/>
      <c r="M843" s="128"/>
      <c r="N843" s="128"/>
      <c r="O843" s="128"/>
      <c r="P843" s="128"/>
      <c r="Q843" s="128"/>
      <c r="R843" s="128"/>
      <c r="S843" s="128"/>
      <c r="T843" s="128"/>
      <c r="U843" s="128"/>
      <c r="V843" s="128"/>
      <c r="W843" s="128"/>
      <c r="X843" s="128"/>
      <c r="Y843" s="128"/>
      <c r="Z843" s="128"/>
      <c r="AA843" s="128"/>
      <c r="AB843" s="128"/>
      <c r="AC843" s="128"/>
      <c r="AD843" s="128"/>
      <c r="AE843" s="128"/>
      <c r="AF843" s="128"/>
      <c r="AG843" s="128"/>
      <c r="AH843" s="128"/>
      <c r="AI843" s="128"/>
      <c r="AJ843" s="128"/>
      <c r="AK843" s="128"/>
      <c r="AL843" s="128"/>
      <c r="AM843" s="128"/>
      <c r="AN843" s="128"/>
      <c r="AO843" s="128"/>
      <c r="AP843" s="128">
        <f t="shared" si="215"/>
        <v>7015.2604347774059</v>
      </c>
      <c r="AQ843" s="128">
        <f t="shared" si="215"/>
        <v>7118.1057632825141</v>
      </c>
      <c r="AR843" s="128">
        <f t="shared" si="215"/>
        <v>7354.9884490467275</v>
      </c>
      <c r="AS843" s="128">
        <f t="shared" si="215"/>
        <v>7737.0912278458145</v>
      </c>
      <c r="AT843" s="128">
        <f t="shared" si="215"/>
        <v>7460.0067358254473</v>
      </c>
      <c r="AU843" s="128">
        <f t="shared" si="215"/>
        <v>7600.9202878267861</v>
      </c>
      <c r="AV843" s="128">
        <f t="shared" si="215"/>
        <v>8546.8219349788487</v>
      </c>
      <c r="AW843" s="128">
        <f t="shared" si="215"/>
        <v>8863.515529081631</v>
      </c>
      <c r="AX843" s="128">
        <f t="shared" si="215"/>
        <v>9063.5761453712257</v>
      </c>
      <c r="AY843" s="128">
        <f t="shared" si="215"/>
        <v>8336.3321388048571</v>
      </c>
      <c r="AZ843" s="128">
        <f t="shared" si="215"/>
        <v>7850.3760306807826</v>
      </c>
      <c r="BA843" s="128">
        <f t="shared" si="215"/>
        <v>7359.3352227342903</v>
      </c>
      <c r="BB843" s="128">
        <f t="shared" si="215"/>
        <v>6804.4879708243561</v>
      </c>
      <c r="BC843" s="128">
        <f t="shared" si="215"/>
        <v>6099.3324790813567</v>
      </c>
      <c r="BD843" s="128">
        <f t="shared" si="215"/>
        <v>5247.6253155011864</v>
      </c>
      <c r="BE843" s="128">
        <f t="shared" si="215"/>
        <v>4558.2850274825923</v>
      </c>
      <c r="BF843" s="128">
        <f t="shared" si="215"/>
        <v>3404.6714761220478</v>
      </c>
      <c r="BG843" s="128">
        <f t="shared" si="215"/>
        <v>3236.2001327103249</v>
      </c>
      <c r="BH843" s="128">
        <f t="shared" si="215"/>
        <v>123656.9323019782</v>
      </c>
      <c r="BI843" s="128">
        <f t="shared" si="201"/>
        <v>21488.354647106647</v>
      </c>
      <c r="BJ843" s="128">
        <f t="shared" si="202"/>
        <v>19610.091033099299</v>
      </c>
      <c r="BK843" s="128">
        <f t="shared" si="203"/>
        <v>15197.097963671262</v>
      </c>
      <c r="BL843" s="128">
        <f t="shared" si="204"/>
        <v>74980.208487266558</v>
      </c>
      <c r="BM843" s="128">
        <f t="shared" si="205"/>
        <v>22546.114430897509</v>
      </c>
      <c r="BN843" s="128">
        <f t="shared" si="206"/>
        <v>16446.781951816152</v>
      </c>
    </row>
    <row r="844" spans="1:66">
      <c r="A844" s="132">
        <v>745</v>
      </c>
      <c r="B844" s="25" t="s">
        <v>44</v>
      </c>
      <c r="C844" s="128">
        <f t="shared" si="200"/>
        <v>201361.76914987998</v>
      </c>
      <c r="D844" s="128"/>
      <c r="E844" s="128"/>
      <c r="F844" s="128"/>
      <c r="G844" s="128"/>
      <c r="H844" s="128"/>
      <c r="I844" s="128"/>
      <c r="J844" s="128"/>
      <c r="K844" s="128"/>
      <c r="L844" s="128"/>
      <c r="M844" s="128"/>
      <c r="N844" s="128"/>
      <c r="O844" s="128"/>
      <c r="P844" s="128"/>
      <c r="Q844" s="128"/>
      <c r="R844" s="128"/>
      <c r="S844" s="128"/>
      <c r="T844" s="128"/>
      <c r="U844" s="128"/>
      <c r="V844" s="128"/>
      <c r="W844" s="128"/>
      <c r="X844" s="128"/>
      <c r="Y844" s="128"/>
      <c r="Z844" s="128"/>
      <c r="AA844" s="128"/>
      <c r="AB844" s="128"/>
      <c r="AC844" s="128"/>
      <c r="AD844" s="128"/>
      <c r="AE844" s="128"/>
      <c r="AF844" s="128"/>
      <c r="AG844" s="128"/>
      <c r="AH844" s="128"/>
      <c r="AI844" s="128"/>
      <c r="AJ844" s="128"/>
      <c r="AK844" s="128"/>
      <c r="AL844" s="128"/>
      <c r="AM844" s="128"/>
      <c r="AN844" s="128"/>
      <c r="AO844" s="128"/>
      <c r="AP844" s="128">
        <f t="shared" si="215"/>
        <v>6396.9112389131433</v>
      </c>
      <c r="AQ844" s="128">
        <f t="shared" si="215"/>
        <v>3517.3318337854867</v>
      </c>
      <c r="AR844" s="128">
        <f t="shared" si="215"/>
        <v>2745.7652859646219</v>
      </c>
      <c r="AS844" s="128">
        <f t="shared" si="215"/>
        <v>11504.518430526099</v>
      </c>
      <c r="AT844" s="128">
        <f t="shared" si="215"/>
        <v>33446.514020416995</v>
      </c>
      <c r="AU844" s="128">
        <f t="shared" si="215"/>
        <v>35476.342903571662</v>
      </c>
      <c r="AV844" s="128">
        <f t="shared" si="215"/>
        <v>30063.50519476123</v>
      </c>
      <c r="AW844" s="128">
        <f t="shared" si="215"/>
        <v>22498.346191326615</v>
      </c>
      <c r="AX844" s="128">
        <f t="shared" si="215"/>
        <v>15472.341777572126</v>
      </c>
      <c r="AY844" s="128">
        <f t="shared" si="215"/>
        <v>9924.250528734965</v>
      </c>
      <c r="AZ844" s="128">
        <f t="shared" si="215"/>
        <v>6961.47311887662</v>
      </c>
      <c r="BA844" s="128">
        <f t="shared" si="215"/>
        <v>5688.04010044804</v>
      </c>
      <c r="BB844" s="128">
        <f t="shared" si="215"/>
        <v>4696.6827614490649</v>
      </c>
      <c r="BC844" s="128">
        <f t="shared" si="215"/>
        <v>3775.1808420277675</v>
      </c>
      <c r="BD844" s="128">
        <f t="shared" si="215"/>
        <v>3180.8342511777828</v>
      </c>
      <c r="BE844" s="128">
        <f t="shared" si="215"/>
        <v>2733.1480920893523</v>
      </c>
      <c r="BF844" s="128">
        <f t="shared" si="215"/>
        <v>1810.4491186660164</v>
      </c>
      <c r="BG844" s="128">
        <f t="shared" si="215"/>
        <v>1470.1334595723481</v>
      </c>
      <c r="BH844" s="128">
        <f t="shared" si="215"/>
        <v>201361.76914987998</v>
      </c>
      <c r="BI844" s="128">
        <f t="shared" si="201"/>
        <v>12660.008358663252</v>
      </c>
      <c r="BJ844" s="128">
        <f t="shared" si="202"/>
        <v>46598.491622521869</v>
      </c>
      <c r="BK844" s="128">
        <f t="shared" si="203"/>
        <v>44951.032450943094</v>
      </c>
      <c r="BL844" s="128">
        <f t="shared" si="204"/>
        <v>168829.30396936776</v>
      </c>
      <c r="BM844" s="128">
        <f t="shared" si="205"/>
        <v>12969.745763533267</v>
      </c>
      <c r="BN844" s="128">
        <f t="shared" si="206"/>
        <v>9194.5649215054982</v>
      </c>
    </row>
    <row r="845" spans="1:66">
      <c r="A845" s="132">
        <v>746</v>
      </c>
      <c r="B845" s="25" t="s">
        <v>45</v>
      </c>
      <c r="C845" s="128">
        <f t="shared" si="200"/>
        <v>264035.23259346886</v>
      </c>
      <c r="D845" s="128"/>
      <c r="E845" s="128"/>
      <c r="F845" s="128"/>
      <c r="G845" s="128"/>
      <c r="H845" s="128"/>
      <c r="I845" s="128"/>
      <c r="J845" s="128"/>
      <c r="K845" s="128"/>
      <c r="L845" s="128"/>
      <c r="M845" s="128"/>
      <c r="N845" s="128"/>
      <c r="O845" s="128"/>
      <c r="P845" s="128"/>
      <c r="Q845" s="128"/>
      <c r="R845" s="128"/>
      <c r="S845" s="128"/>
      <c r="T845" s="128"/>
      <c r="U845" s="128"/>
      <c r="V845" s="128"/>
      <c r="W845" s="128"/>
      <c r="X845" s="128"/>
      <c r="Y845" s="128"/>
      <c r="Z845" s="128"/>
      <c r="AA845" s="128"/>
      <c r="AB845" s="128"/>
      <c r="AC845" s="128"/>
      <c r="AD845" s="128"/>
      <c r="AE845" s="128"/>
      <c r="AF845" s="128"/>
      <c r="AG845" s="128"/>
      <c r="AH845" s="128"/>
      <c r="AI845" s="128"/>
      <c r="AJ845" s="128"/>
      <c r="AK845" s="128"/>
      <c r="AL845" s="128"/>
      <c r="AM845" s="128"/>
      <c r="AN845" s="128"/>
      <c r="AO845" s="128"/>
      <c r="AP845" s="128">
        <f t="shared" ref="AP845:BH848" si="216">AP645+$B$798/5*(AP1145-AP645)</f>
        <v>19619.132707561119</v>
      </c>
      <c r="AQ845" s="128">
        <f t="shared" si="216"/>
        <v>20314.710353290462</v>
      </c>
      <c r="AR845" s="128">
        <f t="shared" si="216"/>
        <v>19714.134628797037</v>
      </c>
      <c r="AS845" s="128">
        <f t="shared" si="216"/>
        <v>18918.911665610765</v>
      </c>
      <c r="AT845" s="128">
        <f t="shared" si="216"/>
        <v>18246.500746997663</v>
      </c>
      <c r="AU845" s="128">
        <f t="shared" si="216"/>
        <v>20119.153603792212</v>
      </c>
      <c r="AV845" s="128">
        <f t="shared" si="216"/>
        <v>22017.529645981784</v>
      </c>
      <c r="AW845" s="128">
        <f t="shared" si="216"/>
        <v>21999.917594268769</v>
      </c>
      <c r="AX845" s="128">
        <f t="shared" si="216"/>
        <v>21082.072090429388</v>
      </c>
      <c r="AY845" s="128">
        <f t="shared" si="216"/>
        <v>17988.75384086699</v>
      </c>
      <c r="AZ845" s="128">
        <f t="shared" si="216"/>
        <v>14999.405975322932</v>
      </c>
      <c r="BA845" s="128">
        <f t="shared" si="216"/>
        <v>12377.102122442384</v>
      </c>
      <c r="BB845" s="128">
        <f t="shared" si="216"/>
        <v>10100.484916093239</v>
      </c>
      <c r="BC845" s="128">
        <f t="shared" si="216"/>
        <v>8386.8003349502887</v>
      </c>
      <c r="BD845" s="128">
        <f t="shared" si="216"/>
        <v>6989.0410014238678</v>
      </c>
      <c r="BE845" s="128">
        <f t="shared" si="216"/>
        <v>5284.8492931721321</v>
      </c>
      <c r="BF845" s="128">
        <f t="shared" si="216"/>
        <v>3360.3844715154282</v>
      </c>
      <c r="BG845" s="128">
        <f t="shared" si="216"/>
        <v>2516.3476009524356</v>
      </c>
      <c r="BH845" s="128">
        <f t="shared" si="216"/>
        <v>264035.23259346886</v>
      </c>
      <c r="BI845" s="128">
        <f t="shared" si="201"/>
        <v>59647.977689648615</v>
      </c>
      <c r="BJ845" s="128">
        <f t="shared" si="202"/>
        <v>48993.89318988665</v>
      </c>
      <c r="BK845" s="128">
        <f t="shared" si="203"/>
        <v>37165.412412608428</v>
      </c>
      <c r="BL845" s="128">
        <f t="shared" si="204"/>
        <v>166498.48520243968</v>
      </c>
      <c r="BM845" s="128">
        <f t="shared" si="205"/>
        <v>26537.422702014152</v>
      </c>
      <c r="BN845" s="128">
        <f t="shared" si="206"/>
        <v>18150.622367063865</v>
      </c>
    </row>
    <row r="846" spans="1:66">
      <c r="A846" s="132">
        <v>747</v>
      </c>
      <c r="B846" s="25" t="s">
        <v>46</v>
      </c>
      <c r="C846" s="128">
        <f t="shared" si="200"/>
        <v>59623.920308306944</v>
      </c>
      <c r="D846" s="128"/>
      <c r="E846" s="128"/>
      <c r="F846" s="128"/>
      <c r="G846" s="128"/>
      <c r="H846" s="128"/>
      <c r="I846" s="128"/>
      <c r="J846" s="128"/>
      <c r="K846" s="128"/>
      <c r="L846" s="128"/>
      <c r="M846" s="128"/>
      <c r="N846" s="128"/>
      <c r="O846" s="128"/>
      <c r="P846" s="128"/>
      <c r="Q846" s="128"/>
      <c r="R846" s="128"/>
      <c r="S846" s="128"/>
      <c r="T846" s="128"/>
      <c r="U846" s="128"/>
      <c r="V846" s="128"/>
      <c r="W846" s="128"/>
      <c r="X846" s="128"/>
      <c r="Y846" s="128"/>
      <c r="Z846" s="128"/>
      <c r="AA846" s="128"/>
      <c r="AB846" s="128"/>
      <c r="AC846" s="128"/>
      <c r="AD846" s="128"/>
      <c r="AE846" s="128"/>
      <c r="AF846" s="128"/>
      <c r="AG846" s="128"/>
      <c r="AH846" s="128"/>
      <c r="AI846" s="128"/>
      <c r="AJ846" s="128"/>
      <c r="AK846" s="128"/>
      <c r="AL846" s="128"/>
      <c r="AM846" s="128"/>
      <c r="AN846" s="128"/>
      <c r="AO846" s="128"/>
      <c r="AP846" s="128">
        <f t="shared" si="216"/>
        <v>3503.8413514829977</v>
      </c>
      <c r="AQ846" s="128">
        <f t="shared" si="216"/>
        <v>3450.5532925775683</v>
      </c>
      <c r="AR846" s="128">
        <f t="shared" si="216"/>
        <v>3488.4737292750901</v>
      </c>
      <c r="AS846" s="128">
        <f t="shared" si="216"/>
        <v>3366.6098211388608</v>
      </c>
      <c r="AT846" s="128">
        <f t="shared" si="216"/>
        <v>3008.5730195699566</v>
      </c>
      <c r="AU846" s="128">
        <f t="shared" si="216"/>
        <v>3824.7139060769823</v>
      </c>
      <c r="AV846" s="128">
        <f t="shared" si="216"/>
        <v>4244.1662094921667</v>
      </c>
      <c r="AW846" s="128">
        <f t="shared" si="216"/>
        <v>4089.4865534438823</v>
      </c>
      <c r="AX846" s="128">
        <f t="shared" si="216"/>
        <v>3648.0092842574795</v>
      </c>
      <c r="AY846" s="128">
        <f t="shared" si="216"/>
        <v>3323.665601521604</v>
      </c>
      <c r="AZ846" s="128">
        <f t="shared" si="216"/>
        <v>3302.667296801746</v>
      </c>
      <c r="BA846" s="128">
        <f t="shared" si="216"/>
        <v>3499.9895822172739</v>
      </c>
      <c r="BB846" s="128">
        <f t="shared" si="216"/>
        <v>3687.6492465484544</v>
      </c>
      <c r="BC846" s="128">
        <f t="shared" si="216"/>
        <v>3684.4638706268847</v>
      </c>
      <c r="BD846" s="128">
        <f t="shared" si="216"/>
        <v>3195.4589348615755</v>
      </c>
      <c r="BE846" s="128">
        <f t="shared" si="216"/>
        <v>2656.4133339366645</v>
      </c>
      <c r="BF846" s="128">
        <f t="shared" si="216"/>
        <v>1873.6141959662441</v>
      </c>
      <c r="BG846" s="128">
        <f t="shared" si="216"/>
        <v>1775.571078511507</v>
      </c>
      <c r="BH846" s="128">
        <f t="shared" si="216"/>
        <v>59623.920308306944</v>
      </c>
      <c r="BI846" s="128">
        <f t="shared" si="201"/>
        <v>10442.868373335656</v>
      </c>
      <c r="BJ846" s="128">
        <f t="shared" si="202"/>
        <v>8468.2670782738714</v>
      </c>
      <c r="BK846" s="128">
        <f t="shared" si="203"/>
        <v>6375.1828407088178</v>
      </c>
      <c r="BL846" s="128">
        <f t="shared" si="204"/>
        <v>33975.564628385087</v>
      </c>
      <c r="BM846" s="128">
        <f t="shared" si="205"/>
        <v>13185.521413902876</v>
      </c>
      <c r="BN846" s="128">
        <f t="shared" si="206"/>
        <v>9501.0575432759906</v>
      </c>
    </row>
    <row r="847" spans="1:66">
      <c r="A847" s="132">
        <v>748</v>
      </c>
      <c r="B847" s="25" t="s">
        <v>47</v>
      </c>
      <c r="C847" s="128">
        <f t="shared" si="200"/>
        <v>74793.607929698584</v>
      </c>
      <c r="D847" s="128"/>
      <c r="E847" s="128"/>
      <c r="F847" s="128"/>
      <c r="G847" s="128"/>
      <c r="H847" s="128"/>
      <c r="I847" s="128"/>
      <c r="J847" s="128"/>
      <c r="K847" s="128"/>
      <c r="L847" s="128"/>
      <c r="M847" s="128"/>
      <c r="N847" s="128"/>
      <c r="O847" s="128"/>
      <c r="P847" s="128"/>
      <c r="Q847" s="128"/>
      <c r="R847" s="128"/>
      <c r="S847" s="128"/>
      <c r="T847" s="128"/>
      <c r="U847" s="128"/>
      <c r="V847" s="128"/>
      <c r="W847" s="128"/>
      <c r="X847" s="128"/>
      <c r="Y847" s="128"/>
      <c r="Z847" s="128"/>
      <c r="AA847" s="128"/>
      <c r="AB847" s="128"/>
      <c r="AC847" s="128"/>
      <c r="AD847" s="128"/>
      <c r="AE847" s="128"/>
      <c r="AF847" s="128"/>
      <c r="AG847" s="128"/>
      <c r="AH847" s="128"/>
      <c r="AI847" s="128"/>
      <c r="AJ847" s="128"/>
      <c r="AK847" s="128"/>
      <c r="AL847" s="128"/>
      <c r="AM847" s="128"/>
      <c r="AN847" s="128"/>
      <c r="AO847" s="128"/>
      <c r="AP847" s="128">
        <f t="shared" si="216"/>
        <v>5562.3481053138557</v>
      </c>
      <c r="AQ847" s="128">
        <f t="shared" si="216"/>
        <v>5251.3629801097877</v>
      </c>
      <c r="AR847" s="128">
        <f t="shared" si="216"/>
        <v>4815.4312552186329</v>
      </c>
      <c r="AS847" s="128">
        <f t="shared" si="216"/>
        <v>4657.2245173167803</v>
      </c>
      <c r="AT847" s="128">
        <f t="shared" si="216"/>
        <v>5086.2246347497348</v>
      </c>
      <c r="AU847" s="128">
        <f t="shared" si="216"/>
        <v>6454.0844277556835</v>
      </c>
      <c r="AV847" s="128">
        <f t="shared" si="216"/>
        <v>6927.8481446193491</v>
      </c>
      <c r="AW847" s="128">
        <f t="shared" si="216"/>
        <v>6315.3646588548745</v>
      </c>
      <c r="AX847" s="128">
        <f t="shared" si="216"/>
        <v>5261.687532495398</v>
      </c>
      <c r="AY847" s="128">
        <f t="shared" si="216"/>
        <v>4166.0261945020184</v>
      </c>
      <c r="AZ847" s="128">
        <f t="shared" si="216"/>
        <v>3583.9719203160421</v>
      </c>
      <c r="BA847" s="128">
        <f t="shared" si="216"/>
        <v>3443.5238982141123</v>
      </c>
      <c r="BB847" s="128">
        <f t="shared" si="216"/>
        <v>3307.695454160596</v>
      </c>
      <c r="BC847" s="128">
        <f t="shared" si="216"/>
        <v>3040.3823531730209</v>
      </c>
      <c r="BD847" s="128">
        <f t="shared" si="216"/>
        <v>2491.0461511417811</v>
      </c>
      <c r="BE847" s="128">
        <f t="shared" si="216"/>
        <v>1939.2061843581891</v>
      </c>
      <c r="BF847" s="128">
        <f t="shared" si="216"/>
        <v>1395.2296281037036</v>
      </c>
      <c r="BG847" s="128">
        <f t="shared" si="216"/>
        <v>1094.9498892950223</v>
      </c>
      <c r="BH847" s="128">
        <f t="shared" si="216"/>
        <v>74793.607929698584</v>
      </c>
      <c r="BI847" s="128">
        <f t="shared" si="201"/>
        <v>15629.142340642276</v>
      </c>
      <c r="BJ847" s="128">
        <f t="shared" si="202"/>
        <v>12632.707905197694</v>
      </c>
      <c r="BK847" s="128">
        <f t="shared" si="203"/>
        <v>9743.4491520665142</v>
      </c>
      <c r="BL847" s="128">
        <f t="shared" si="204"/>
        <v>46409.316672594512</v>
      </c>
      <c r="BM847" s="128">
        <f t="shared" si="205"/>
        <v>9960.8142060717182</v>
      </c>
      <c r="BN847" s="128">
        <f t="shared" si="206"/>
        <v>6920.431852898696</v>
      </c>
    </row>
    <row r="848" spans="1:66">
      <c r="A848" s="132">
        <v>749</v>
      </c>
      <c r="B848" s="25" t="s">
        <v>48</v>
      </c>
      <c r="C848" s="128">
        <f t="shared" si="200"/>
        <v>31567.310439673573</v>
      </c>
      <c r="D848" s="128"/>
      <c r="E848" s="128"/>
      <c r="F848" s="128"/>
      <c r="G848" s="128"/>
      <c r="H848" s="128"/>
      <c r="I848" s="128"/>
      <c r="J848" s="128"/>
      <c r="K848" s="128"/>
      <c r="L848" s="128"/>
      <c r="M848" s="128"/>
      <c r="N848" s="128"/>
      <c r="O848" s="128"/>
      <c r="P848" s="128"/>
      <c r="Q848" s="128"/>
      <c r="R848" s="128"/>
      <c r="S848" s="128"/>
      <c r="T848" s="128"/>
      <c r="U848" s="128"/>
      <c r="V848" s="128"/>
      <c r="W848" s="128"/>
      <c r="X848" s="128"/>
      <c r="Y848" s="128"/>
      <c r="Z848" s="128"/>
      <c r="AA848" s="128"/>
      <c r="AB848" s="128"/>
      <c r="AC848" s="128"/>
      <c r="AD848" s="128"/>
      <c r="AE848" s="128"/>
      <c r="AF848" s="128"/>
      <c r="AG848" s="128"/>
      <c r="AH848" s="128"/>
      <c r="AI848" s="128"/>
      <c r="AJ848" s="128"/>
      <c r="AK848" s="128"/>
      <c r="AL848" s="128"/>
      <c r="AM848" s="128"/>
      <c r="AN848" s="128"/>
      <c r="AO848" s="128"/>
      <c r="AP848" s="128">
        <f t="shared" si="216"/>
        <v>1534.4252373926042</v>
      </c>
      <c r="AQ848" s="128">
        <f t="shared" si="216"/>
        <v>1568.9049439882929</v>
      </c>
      <c r="AR848" s="128">
        <f t="shared" si="216"/>
        <v>1668.071160081475</v>
      </c>
      <c r="AS848" s="128">
        <f t="shared" si="216"/>
        <v>1679.0491488295474</v>
      </c>
      <c r="AT848" s="128">
        <f t="shared" si="216"/>
        <v>1407.1370137360423</v>
      </c>
      <c r="AU848" s="128">
        <f t="shared" si="216"/>
        <v>1593.9857591034265</v>
      </c>
      <c r="AV848" s="128">
        <f t="shared" si="216"/>
        <v>1639.526913187329</v>
      </c>
      <c r="AW848" s="128">
        <f t="shared" si="216"/>
        <v>1650.6771725864369</v>
      </c>
      <c r="AX848" s="128">
        <f t="shared" si="216"/>
        <v>1556.610299947951</v>
      </c>
      <c r="AY848" s="128">
        <f t="shared" si="216"/>
        <v>1570.6724143598235</v>
      </c>
      <c r="AZ848" s="128">
        <f t="shared" si="216"/>
        <v>1688.8929006435619</v>
      </c>
      <c r="BA848" s="128">
        <f t="shared" si="216"/>
        <v>1975.7465754357675</v>
      </c>
      <c r="BB848" s="128">
        <f t="shared" si="216"/>
        <v>2298.8738021442464</v>
      </c>
      <c r="BC848" s="128">
        <f t="shared" si="216"/>
        <v>2461.5209693566735</v>
      </c>
      <c r="BD848" s="128">
        <f t="shared" si="216"/>
        <v>2306.1751801153673</v>
      </c>
      <c r="BE848" s="128">
        <f t="shared" si="216"/>
        <v>2061.1385578558429</v>
      </c>
      <c r="BF848" s="128">
        <f t="shared" si="216"/>
        <v>1523.6336711293443</v>
      </c>
      <c r="BG848" s="128">
        <f t="shared" si="216"/>
        <v>1382.2687197798391</v>
      </c>
      <c r="BH848" s="128">
        <f t="shared" si="216"/>
        <v>31567.310439673573</v>
      </c>
      <c r="BI848" s="128">
        <f t="shared" si="201"/>
        <v>4771.4013414623723</v>
      </c>
      <c r="BJ848" s="128">
        <f t="shared" si="202"/>
        <v>4087.0288586144748</v>
      </c>
      <c r="BK848" s="128">
        <f t="shared" si="203"/>
        <v>3086.1861625655897</v>
      </c>
      <c r="BL848" s="128">
        <f t="shared" si="204"/>
        <v>16053.742510676404</v>
      </c>
      <c r="BM848" s="128">
        <f t="shared" si="205"/>
        <v>9734.7370982370667</v>
      </c>
      <c r="BN848" s="128">
        <f t="shared" si="206"/>
        <v>7273.2161288803927</v>
      </c>
    </row>
    <row r="849" spans="1:66">
      <c r="A849" s="132">
        <v>750</v>
      </c>
      <c r="B849" s="25" t="s">
        <v>49</v>
      </c>
      <c r="C849" s="128">
        <f t="shared" si="200"/>
        <v>212687.72014301666</v>
      </c>
      <c r="D849" s="128"/>
      <c r="E849" s="128"/>
      <c r="F849" s="128"/>
      <c r="G849" s="128"/>
      <c r="H849" s="128"/>
      <c r="I849" s="128"/>
      <c r="J849" s="128"/>
      <c r="K849" s="128"/>
      <c r="L849" s="128"/>
      <c r="M849" s="128"/>
      <c r="N849" s="128"/>
      <c r="O849" s="128"/>
      <c r="P849" s="128"/>
      <c r="Q849" s="128"/>
      <c r="R849" s="128"/>
      <c r="S849" s="128"/>
      <c r="T849" s="128"/>
      <c r="U849" s="128"/>
      <c r="V849" s="128"/>
      <c r="W849" s="128"/>
      <c r="X849" s="128"/>
      <c r="Y849" s="128"/>
      <c r="Z849" s="128"/>
      <c r="AA849" s="128"/>
      <c r="AB849" s="128"/>
      <c r="AC849" s="128"/>
      <c r="AD849" s="128"/>
      <c r="AE849" s="128"/>
      <c r="AF849" s="128"/>
      <c r="AG849" s="128"/>
      <c r="AH849" s="128"/>
      <c r="AI849" s="128"/>
      <c r="AJ849" s="128"/>
      <c r="AK849" s="128"/>
      <c r="AL849" s="128"/>
      <c r="AM849" s="128"/>
      <c r="AN849" s="128"/>
      <c r="AO849" s="128"/>
      <c r="AP849" s="128">
        <f t="shared" ref="AP849:BH853" si="217">AP649+$B$798/5*(AP1149-AP649)</f>
        <v>9711.1838718437193</v>
      </c>
      <c r="AQ849" s="128">
        <f t="shared" si="217"/>
        <v>10217.256721442855</v>
      </c>
      <c r="AR849" s="128">
        <f t="shared" si="217"/>
        <v>11458.034265442639</v>
      </c>
      <c r="AS849" s="128">
        <f t="shared" si="217"/>
        <v>15544.685786524891</v>
      </c>
      <c r="AT849" s="128">
        <f t="shared" si="217"/>
        <v>21543.758235930181</v>
      </c>
      <c r="AU849" s="128">
        <f t="shared" si="217"/>
        <v>16591.670231574943</v>
      </c>
      <c r="AV849" s="128">
        <f t="shared" si="217"/>
        <v>15380.166514535689</v>
      </c>
      <c r="AW849" s="128">
        <f t="shared" si="217"/>
        <v>15563.948714207743</v>
      </c>
      <c r="AX849" s="128">
        <f t="shared" si="217"/>
        <v>15089.853282336835</v>
      </c>
      <c r="AY849" s="128">
        <f t="shared" si="217"/>
        <v>13595.499668509046</v>
      </c>
      <c r="AZ849" s="128">
        <f t="shared" si="217"/>
        <v>12047.087211150087</v>
      </c>
      <c r="BA849" s="128">
        <f t="shared" si="217"/>
        <v>11081.637269244951</v>
      </c>
      <c r="BB849" s="128">
        <f t="shared" si="217"/>
        <v>10053.791211664238</v>
      </c>
      <c r="BC849" s="128">
        <f t="shared" si="217"/>
        <v>8768.4547248327235</v>
      </c>
      <c r="BD849" s="128">
        <f t="shared" si="217"/>
        <v>7477.3749834420141</v>
      </c>
      <c r="BE849" s="128">
        <f t="shared" si="217"/>
        <v>6698.3199666555647</v>
      </c>
      <c r="BF849" s="128">
        <f t="shared" si="217"/>
        <v>5410.8277125968925</v>
      </c>
      <c r="BG849" s="128">
        <f t="shared" si="217"/>
        <v>6454.1697710816607</v>
      </c>
      <c r="BH849" s="128">
        <f t="shared" si="217"/>
        <v>212687.72014301666</v>
      </c>
      <c r="BI849" s="128">
        <f t="shared" si="201"/>
        <v>31386.474858729212</v>
      </c>
      <c r="BJ849" s="128">
        <f t="shared" si="202"/>
        <v>43963.26458172065</v>
      </c>
      <c r="BK849" s="128">
        <f t="shared" si="203"/>
        <v>37088.444022455071</v>
      </c>
      <c r="BL849" s="128">
        <f t="shared" si="204"/>
        <v>137165.28665376367</v>
      </c>
      <c r="BM849" s="128">
        <f t="shared" si="205"/>
        <v>34809.147158608859</v>
      </c>
      <c r="BN849" s="128">
        <f t="shared" si="206"/>
        <v>26040.69243377613</v>
      </c>
    </row>
    <row r="850" spans="1:66">
      <c r="A850" s="132">
        <v>751</v>
      </c>
      <c r="B850" s="25" t="s">
        <v>50</v>
      </c>
      <c r="C850" s="128">
        <f t="shared" si="200"/>
        <v>135371.21988704873</v>
      </c>
      <c r="D850" s="128"/>
      <c r="E850" s="128"/>
      <c r="F850" s="128"/>
      <c r="G850" s="128"/>
      <c r="H850" s="128"/>
      <c r="I850" s="128"/>
      <c r="J850" s="128"/>
      <c r="K850" s="128"/>
      <c r="L850" s="128"/>
      <c r="M850" s="128"/>
      <c r="N850" s="128"/>
      <c r="O850" s="128"/>
      <c r="P850" s="128"/>
      <c r="Q850" s="128"/>
      <c r="R850" s="128"/>
      <c r="S850" s="128"/>
      <c r="T850" s="128"/>
      <c r="U850" s="128"/>
      <c r="V850" s="128"/>
      <c r="W850" s="128"/>
      <c r="X850" s="128"/>
      <c r="Y850" s="128"/>
      <c r="Z850" s="128"/>
      <c r="AA850" s="128"/>
      <c r="AB850" s="128"/>
      <c r="AC850" s="128"/>
      <c r="AD850" s="128"/>
      <c r="AE850" s="128"/>
      <c r="AF850" s="128"/>
      <c r="AG850" s="128"/>
      <c r="AH850" s="128"/>
      <c r="AI850" s="128"/>
      <c r="AJ850" s="128"/>
      <c r="AK850" s="128"/>
      <c r="AL850" s="128"/>
      <c r="AM850" s="128"/>
      <c r="AN850" s="128"/>
      <c r="AO850" s="128"/>
      <c r="AP850" s="128">
        <f t="shared" si="217"/>
        <v>6382.3927373162487</v>
      </c>
      <c r="AQ850" s="128">
        <f t="shared" si="217"/>
        <v>6196.0936395292438</v>
      </c>
      <c r="AR850" s="128">
        <f t="shared" si="217"/>
        <v>6882.9326622139952</v>
      </c>
      <c r="AS850" s="128">
        <f t="shared" si="217"/>
        <v>7855.1022148604852</v>
      </c>
      <c r="AT850" s="128">
        <f t="shared" si="217"/>
        <v>9163.3582245465186</v>
      </c>
      <c r="AU850" s="128">
        <f t="shared" si="217"/>
        <v>10772.644882034838</v>
      </c>
      <c r="AV850" s="128">
        <f t="shared" si="217"/>
        <v>11200.185885281626</v>
      </c>
      <c r="AW850" s="128">
        <f t="shared" si="217"/>
        <v>11047.247782674227</v>
      </c>
      <c r="AX850" s="128">
        <f t="shared" si="217"/>
        <v>10384.503821351303</v>
      </c>
      <c r="AY850" s="128">
        <f t="shared" si="217"/>
        <v>9119.345490288395</v>
      </c>
      <c r="AZ850" s="128">
        <f t="shared" si="217"/>
        <v>8275.9930177918686</v>
      </c>
      <c r="BA850" s="128">
        <f t="shared" si="217"/>
        <v>7995.3288849607407</v>
      </c>
      <c r="BB850" s="128">
        <f t="shared" si="217"/>
        <v>7151.6473255830624</v>
      </c>
      <c r="BC850" s="128">
        <f t="shared" si="217"/>
        <v>5940.3710834932317</v>
      </c>
      <c r="BD850" s="128">
        <f t="shared" si="217"/>
        <v>5120.6734398655553</v>
      </c>
      <c r="BE850" s="128">
        <f t="shared" si="217"/>
        <v>4556.972217448274</v>
      </c>
      <c r="BF850" s="128">
        <f t="shared" si="217"/>
        <v>3459.7714601435309</v>
      </c>
      <c r="BG850" s="128">
        <f t="shared" si="217"/>
        <v>3866.6551176655894</v>
      </c>
      <c r="BH850" s="128">
        <f t="shared" si="217"/>
        <v>135371.21988704873</v>
      </c>
      <c r="BI850" s="128">
        <f t="shared" si="201"/>
        <v>19461.419039059489</v>
      </c>
      <c r="BJ850" s="128">
        <f t="shared" si="202"/>
        <v>21148.220036735402</v>
      </c>
      <c r="BK850" s="128">
        <f t="shared" si="203"/>
        <v>17018.460439407005</v>
      </c>
      <c r="BL850" s="128">
        <f t="shared" si="204"/>
        <v>88252.296200456767</v>
      </c>
      <c r="BM850" s="128">
        <f t="shared" si="205"/>
        <v>22944.44331861618</v>
      </c>
      <c r="BN850" s="128">
        <f t="shared" si="206"/>
        <v>17004.072235122949</v>
      </c>
    </row>
    <row r="851" spans="1:66">
      <c r="A851" s="132">
        <v>752</v>
      </c>
      <c r="B851" s="25" t="s">
        <v>51</v>
      </c>
      <c r="C851" s="128">
        <f t="shared" si="200"/>
        <v>45443.423709744529</v>
      </c>
      <c r="D851" s="128"/>
      <c r="E851" s="128"/>
      <c r="F851" s="128"/>
      <c r="G851" s="128"/>
      <c r="H851" s="128"/>
      <c r="I851" s="128"/>
      <c r="J851" s="128"/>
      <c r="K851" s="128"/>
      <c r="L851" s="128"/>
      <c r="M851" s="128"/>
      <c r="N851" s="128"/>
      <c r="O851" s="128"/>
      <c r="P851" s="128"/>
      <c r="Q851" s="128"/>
      <c r="R851" s="128"/>
      <c r="S851" s="128"/>
      <c r="T851" s="128"/>
      <c r="U851" s="128"/>
      <c r="V851" s="128"/>
      <c r="W851" s="128"/>
      <c r="X851" s="128"/>
      <c r="Y851" s="128"/>
      <c r="Z851" s="128"/>
      <c r="AA851" s="128"/>
      <c r="AB851" s="128"/>
      <c r="AC851" s="128"/>
      <c r="AD851" s="128"/>
      <c r="AE851" s="128"/>
      <c r="AF851" s="128"/>
      <c r="AG851" s="128"/>
      <c r="AH851" s="128"/>
      <c r="AI851" s="128"/>
      <c r="AJ851" s="128"/>
      <c r="AK851" s="128"/>
      <c r="AL851" s="128"/>
      <c r="AM851" s="128"/>
      <c r="AN851" s="128"/>
      <c r="AO851" s="128"/>
      <c r="AP851" s="128">
        <f t="shared" si="217"/>
        <v>2758.2429254203216</v>
      </c>
      <c r="AQ851" s="128">
        <f t="shared" si="217"/>
        <v>2992.0300369484967</v>
      </c>
      <c r="AR851" s="128">
        <f t="shared" si="217"/>
        <v>3024.9486892300324</v>
      </c>
      <c r="AS851" s="128">
        <f t="shared" si="217"/>
        <v>2894.8034174128461</v>
      </c>
      <c r="AT851" s="128">
        <f t="shared" si="217"/>
        <v>2245.691609294211</v>
      </c>
      <c r="AU851" s="128">
        <f t="shared" si="217"/>
        <v>2373.8855148611765</v>
      </c>
      <c r="AV851" s="128">
        <f t="shared" si="217"/>
        <v>2945.6899986015874</v>
      </c>
      <c r="AW851" s="128">
        <f t="shared" si="217"/>
        <v>3327.6544984456923</v>
      </c>
      <c r="AX851" s="128">
        <f t="shared" si="217"/>
        <v>3295.3633333450484</v>
      </c>
      <c r="AY851" s="128">
        <f t="shared" si="217"/>
        <v>2951.9850354626474</v>
      </c>
      <c r="AZ851" s="128">
        <f t="shared" si="217"/>
        <v>2718.6707344117299</v>
      </c>
      <c r="BA851" s="128">
        <f t="shared" si="217"/>
        <v>2718.1347492222553</v>
      </c>
      <c r="BB851" s="128">
        <f t="shared" si="217"/>
        <v>2585.5537792725058</v>
      </c>
      <c r="BC851" s="128">
        <f t="shared" si="217"/>
        <v>2423.6572945484086</v>
      </c>
      <c r="BD851" s="128">
        <f t="shared" si="217"/>
        <v>2155.1087124241794</v>
      </c>
      <c r="BE851" s="128">
        <f t="shared" si="217"/>
        <v>1815.6403426194545</v>
      </c>
      <c r="BF851" s="128">
        <f t="shared" si="217"/>
        <v>1260.828149875904</v>
      </c>
      <c r="BG851" s="128">
        <f t="shared" si="217"/>
        <v>955.53488834802931</v>
      </c>
      <c r="BH851" s="128">
        <f t="shared" si="217"/>
        <v>45443.423709744529</v>
      </c>
      <c r="BI851" s="128">
        <f t="shared" si="201"/>
        <v>8775.2216515988512</v>
      </c>
      <c r="BJ851" s="128">
        <f t="shared" si="202"/>
        <v>6955.4642402450763</v>
      </c>
      <c r="BK851" s="128">
        <f t="shared" si="203"/>
        <v>5140.4950267070571</v>
      </c>
      <c r="BL851" s="128">
        <f t="shared" si="204"/>
        <v>26320.550619881997</v>
      </c>
      <c r="BM851" s="128">
        <f t="shared" si="205"/>
        <v>8610.7693878159771</v>
      </c>
      <c r="BN851" s="128">
        <f t="shared" si="206"/>
        <v>6187.1120932675676</v>
      </c>
    </row>
    <row r="852" spans="1:66">
      <c r="A852" s="132">
        <v>753</v>
      </c>
      <c r="B852" s="25" t="s">
        <v>52</v>
      </c>
      <c r="C852" s="128">
        <f t="shared" si="200"/>
        <v>195892.53119247564</v>
      </c>
      <c r="D852" s="128"/>
      <c r="E852" s="128"/>
      <c r="F852" s="128"/>
      <c r="G852" s="128"/>
      <c r="H852" s="128"/>
      <c r="I852" s="128"/>
      <c r="J852" s="128"/>
      <c r="K852" s="128"/>
      <c r="L852" s="128"/>
      <c r="M852" s="128"/>
      <c r="N852" s="128"/>
      <c r="O852" s="128"/>
      <c r="P852" s="128"/>
      <c r="Q852" s="128"/>
      <c r="R852" s="128"/>
      <c r="S852" s="128"/>
      <c r="T852" s="128"/>
      <c r="U852" s="128"/>
      <c r="V852" s="128"/>
      <c r="W852" s="128"/>
      <c r="X852" s="128"/>
      <c r="Y852" s="128"/>
      <c r="Z852" s="128"/>
      <c r="AA852" s="128"/>
      <c r="AB852" s="128"/>
      <c r="AC852" s="128"/>
      <c r="AD852" s="128"/>
      <c r="AE852" s="128"/>
      <c r="AF852" s="128"/>
      <c r="AG852" s="128"/>
      <c r="AH852" s="128"/>
      <c r="AI852" s="128"/>
      <c r="AJ852" s="128"/>
      <c r="AK852" s="128"/>
      <c r="AL852" s="128"/>
      <c r="AM852" s="128"/>
      <c r="AN852" s="128"/>
      <c r="AO852" s="128"/>
      <c r="AP852" s="128">
        <f t="shared" si="217"/>
        <v>10285.440228981042</v>
      </c>
      <c r="AQ852" s="128">
        <f t="shared" si="217"/>
        <v>8283.1895808582849</v>
      </c>
      <c r="AR852" s="128">
        <f t="shared" si="217"/>
        <v>8209.2033272570061</v>
      </c>
      <c r="AS852" s="128">
        <f t="shared" si="217"/>
        <v>9131.0768172102107</v>
      </c>
      <c r="AT852" s="128">
        <f t="shared" si="217"/>
        <v>14143.563428217991</v>
      </c>
      <c r="AU852" s="128">
        <f t="shared" si="217"/>
        <v>20503.864873697319</v>
      </c>
      <c r="AV852" s="128">
        <f t="shared" si="217"/>
        <v>21498.140700835567</v>
      </c>
      <c r="AW852" s="128">
        <f t="shared" si="217"/>
        <v>20600.102601943065</v>
      </c>
      <c r="AX852" s="128">
        <f t="shared" si="217"/>
        <v>16944.40650448142</v>
      </c>
      <c r="AY852" s="128">
        <f t="shared" si="217"/>
        <v>12866.742886487755</v>
      </c>
      <c r="AZ852" s="128">
        <f t="shared" si="217"/>
        <v>10357.990343753267</v>
      </c>
      <c r="BA852" s="128">
        <f t="shared" si="217"/>
        <v>9114.6084245679285</v>
      </c>
      <c r="BB852" s="128">
        <f t="shared" si="217"/>
        <v>8299.8689420942846</v>
      </c>
      <c r="BC852" s="128">
        <f t="shared" si="217"/>
        <v>6943.6688828365786</v>
      </c>
      <c r="BD852" s="128">
        <f t="shared" si="217"/>
        <v>5619.4007856547032</v>
      </c>
      <c r="BE852" s="128">
        <f t="shared" si="217"/>
        <v>4713.6986774140578</v>
      </c>
      <c r="BF852" s="128">
        <f t="shared" si="217"/>
        <v>3616.7865318749937</v>
      </c>
      <c r="BG852" s="128">
        <f t="shared" si="217"/>
        <v>4760.7776543101863</v>
      </c>
      <c r="BH852" s="128">
        <f t="shared" si="217"/>
        <v>195892.53119247564</v>
      </c>
      <c r="BI852" s="128">
        <f t="shared" si="201"/>
        <v>26777.833137096335</v>
      </c>
      <c r="BJ852" s="128">
        <f t="shared" si="202"/>
        <v>28200.162241782404</v>
      </c>
      <c r="BK852" s="128">
        <f t="shared" si="203"/>
        <v>23274.6402454282</v>
      </c>
      <c r="BL852" s="128">
        <f t="shared" si="204"/>
        <v>137981.71943296268</v>
      </c>
      <c r="BM852" s="128">
        <f t="shared" si="205"/>
        <v>25654.332532090521</v>
      </c>
      <c r="BN852" s="128">
        <f t="shared" si="206"/>
        <v>18710.66364925394</v>
      </c>
    </row>
    <row r="853" spans="1:66">
      <c r="A853" s="132">
        <v>754</v>
      </c>
      <c r="B853" s="25" t="s">
        <v>53</v>
      </c>
      <c r="C853" s="128">
        <f t="shared" si="200"/>
        <v>177071.73773081621</v>
      </c>
      <c r="D853" s="128"/>
      <c r="E853" s="128"/>
      <c r="F853" s="128"/>
      <c r="G853" s="128"/>
      <c r="H853" s="128"/>
      <c r="I853" s="128"/>
      <c r="J853" s="128"/>
      <c r="K853" s="128"/>
      <c r="L853" s="128"/>
      <c r="M853" s="128"/>
      <c r="N853" s="128"/>
      <c r="O853" s="128"/>
      <c r="P853" s="128"/>
      <c r="Q853" s="128"/>
      <c r="R853" s="128"/>
      <c r="S853" s="128"/>
      <c r="T853" s="128"/>
      <c r="U853" s="128"/>
      <c r="V853" s="128"/>
      <c r="W853" s="128"/>
      <c r="X853" s="128"/>
      <c r="Y853" s="128"/>
      <c r="Z853" s="128"/>
      <c r="AA853" s="128"/>
      <c r="AB853" s="128"/>
      <c r="AC853" s="128"/>
      <c r="AD853" s="128"/>
      <c r="AE853" s="128"/>
      <c r="AF853" s="128"/>
      <c r="AG853" s="128"/>
      <c r="AH853" s="128"/>
      <c r="AI853" s="128"/>
      <c r="AJ853" s="128"/>
      <c r="AK853" s="128"/>
      <c r="AL853" s="128"/>
      <c r="AM853" s="128"/>
      <c r="AN853" s="128"/>
      <c r="AO853" s="128"/>
      <c r="AP853" s="128">
        <f t="shared" si="217"/>
        <v>7721.1728167798692</v>
      </c>
      <c r="AQ853" s="128">
        <f t="shared" si="217"/>
        <v>8887.8245809962245</v>
      </c>
      <c r="AR853" s="128">
        <f t="shared" si="217"/>
        <v>9462.6127187848433</v>
      </c>
      <c r="AS853" s="128">
        <f t="shared" si="217"/>
        <v>10259.972701554927</v>
      </c>
      <c r="AT853" s="128">
        <f t="shared" si="217"/>
        <v>8961.777957676004</v>
      </c>
      <c r="AU853" s="128">
        <f t="shared" si="217"/>
        <v>7797.5381769044752</v>
      </c>
      <c r="AV853" s="128">
        <f t="shared" si="217"/>
        <v>8192.1367661845434</v>
      </c>
      <c r="AW853" s="128">
        <f t="shared" si="217"/>
        <v>9382.5141177996338</v>
      </c>
      <c r="AX853" s="128">
        <f t="shared" si="217"/>
        <v>9996.7217958133224</v>
      </c>
      <c r="AY853" s="128">
        <f t="shared" si="217"/>
        <v>9871.5852817626674</v>
      </c>
      <c r="AZ853" s="128">
        <f t="shared" si="217"/>
        <v>10735.185787764105</v>
      </c>
      <c r="BA853" s="128">
        <f t="shared" si="217"/>
        <v>12037.500546007903</v>
      </c>
      <c r="BB853" s="128">
        <f t="shared" si="217"/>
        <v>12620.776505357082</v>
      </c>
      <c r="BC853" s="128">
        <f t="shared" si="217"/>
        <v>12814.656489427105</v>
      </c>
      <c r="BD853" s="128">
        <f t="shared" si="217"/>
        <v>11982.046217483106</v>
      </c>
      <c r="BE853" s="128">
        <f t="shared" si="217"/>
        <v>10669.681164503061</v>
      </c>
      <c r="BF853" s="128">
        <f t="shared" ref="AP853:BH857" si="218">BF653+$B$798/5*(BF1153-BF653)</f>
        <v>8243.0824063248128</v>
      </c>
      <c r="BG853" s="128">
        <f t="shared" si="218"/>
        <v>7434.9516996925022</v>
      </c>
      <c r="BH853" s="128">
        <f t="shared" si="218"/>
        <v>177071.73773081621</v>
      </c>
      <c r="BI853" s="128">
        <f t="shared" si="201"/>
        <v>26071.610116560936</v>
      </c>
      <c r="BJ853" s="128">
        <f t="shared" si="202"/>
        <v>24899.318290501833</v>
      </c>
      <c r="BK853" s="128">
        <f t="shared" si="203"/>
        <v>19221.750659230929</v>
      </c>
      <c r="BL853" s="128">
        <f t="shared" si="204"/>
        <v>93699.726015891705</v>
      </c>
      <c r="BM853" s="128">
        <f t="shared" si="205"/>
        <v>51144.417977430589</v>
      </c>
      <c r="BN853" s="128">
        <f t="shared" si="206"/>
        <v>38329.761488003482</v>
      </c>
    </row>
    <row r="854" spans="1:66">
      <c r="A854" s="132">
        <v>755</v>
      </c>
      <c r="B854" s="25" t="s">
        <v>54</v>
      </c>
      <c r="C854" s="128">
        <f t="shared" si="200"/>
        <v>21424.452846137061</v>
      </c>
      <c r="D854" s="128"/>
      <c r="E854" s="128"/>
      <c r="F854" s="128"/>
      <c r="G854" s="128"/>
      <c r="H854" s="128"/>
      <c r="I854" s="128"/>
      <c r="J854" s="128"/>
      <c r="K854" s="128"/>
      <c r="L854" s="128"/>
      <c r="M854" s="128"/>
      <c r="N854" s="128"/>
      <c r="O854" s="128"/>
      <c r="P854" s="128"/>
      <c r="Q854" s="128"/>
      <c r="R854" s="128"/>
      <c r="S854" s="128"/>
      <c r="T854" s="128"/>
      <c r="U854" s="128"/>
      <c r="V854" s="128"/>
      <c r="W854" s="128"/>
      <c r="X854" s="128"/>
      <c r="Y854" s="128"/>
      <c r="Z854" s="128"/>
      <c r="AA854" s="128"/>
      <c r="AB854" s="128"/>
      <c r="AC854" s="128"/>
      <c r="AD854" s="128"/>
      <c r="AE854" s="128"/>
      <c r="AF854" s="128"/>
      <c r="AG854" s="128"/>
      <c r="AH854" s="128"/>
      <c r="AI854" s="128"/>
      <c r="AJ854" s="128"/>
      <c r="AK854" s="128"/>
      <c r="AL854" s="128"/>
      <c r="AM854" s="128"/>
      <c r="AN854" s="128"/>
      <c r="AO854" s="128"/>
      <c r="AP854" s="128">
        <f t="shared" si="218"/>
        <v>823.71494847958581</v>
      </c>
      <c r="AQ854" s="128">
        <f t="shared" si="218"/>
        <v>967.77241711621309</v>
      </c>
      <c r="AR854" s="128">
        <f t="shared" si="218"/>
        <v>997.59792503719711</v>
      </c>
      <c r="AS854" s="128">
        <f t="shared" si="218"/>
        <v>944.10072691154448</v>
      </c>
      <c r="AT854" s="128">
        <f t="shared" si="218"/>
        <v>676.19725542595415</v>
      </c>
      <c r="AU854" s="128">
        <f t="shared" si="218"/>
        <v>761.80409816139263</v>
      </c>
      <c r="AV854" s="128">
        <f t="shared" si="218"/>
        <v>1004.7429557448551</v>
      </c>
      <c r="AW854" s="128">
        <f t="shared" si="218"/>
        <v>1235.750579203878</v>
      </c>
      <c r="AX854" s="128">
        <f t="shared" si="218"/>
        <v>1317.8384952191414</v>
      </c>
      <c r="AY854" s="128">
        <f t="shared" si="218"/>
        <v>1353.8348591182241</v>
      </c>
      <c r="AZ854" s="128">
        <f t="shared" si="218"/>
        <v>1423.6632965887068</v>
      </c>
      <c r="BA854" s="128">
        <f t="shared" si="218"/>
        <v>1551.3243134284123</v>
      </c>
      <c r="BB854" s="128">
        <f t="shared" si="218"/>
        <v>1694.4907137060015</v>
      </c>
      <c r="BC854" s="128">
        <f t="shared" si="218"/>
        <v>1744.3215165759152</v>
      </c>
      <c r="BD854" s="128">
        <f t="shared" si="218"/>
        <v>1676.6247985372345</v>
      </c>
      <c r="BE854" s="128">
        <f t="shared" si="218"/>
        <v>1432.4792812259359</v>
      </c>
      <c r="BF854" s="128">
        <f t="shared" si="218"/>
        <v>984.66103961230601</v>
      </c>
      <c r="BG854" s="128">
        <f t="shared" si="218"/>
        <v>833.53362604456413</v>
      </c>
      <c r="BH854" s="128">
        <f t="shared" si="218"/>
        <v>21424.452846137061</v>
      </c>
      <c r="BI854" s="128">
        <f t="shared" si="201"/>
        <v>2789.085290632996</v>
      </c>
      <c r="BJ854" s="128">
        <f t="shared" si="202"/>
        <v>2218.8567373598166</v>
      </c>
      <c r="BK854" s="128">
        <f t="shared" si="203"/>
        <v>1620.2979823374985</v>
      </c>
      <c r="BL854" s="128">
        <f t="shared" si="204"/>
        <v>11397.286857361183</v>
      </c>
      <c r="BM854" s="128">
        <f t="shared" si="205"/>
        <v>6671.6202619959549</v>
      </c>
      <c r="BN854" s="128">
        <f t="shared" si="206"/>
        <v>4927.2987454200402</v>
      </c>
    </row>
    <row r="855" spans="1:66">
      <c r="A855" s="132">
        <v>756</v>
      </c>
      <c r="B855" s="25" t="s">
        <v>55</v>
      </c>
      <c r="C855" s="128">
        <f t="shared" si="200"/>
        <v>18166.572239465218</v>
      </c>
      <c r="D855" s="128"/>
      <c r="E855" s="128"/>
      <c r="F855" s="128"/>
      <c r="G855" s="128"/>
      <c r="H855" s="128"/>
      <c r="I855" s="128"/>
      <c r="J855" s="128"/>
      <c r="K855" s="128"/>
      <c r="L855" s="128"/>
      <c r="M855" s="128"/>
      <c r="N855" s="128"/>
      <c r="O855" s="128"/>
      <c r="P855" s="128"/>
      <c r="Q855" s="128"/>
      <c r="R855" s="128"/>
      <c r="S855" s="128"/>
      <c r="T855" s="128"/>
      <c r="U855" s="128"/>
      <c r="V855" s="128"/>
      <c r="W855" s="128"/>
      <c r="X855" s="128"/>
      <c r="Y855" s="128"/>
      <c r="Z855" s="128"/>
      <c r="AA855" s="128"/>
      <c r="AB855" s="128"/>
      <c r="AC855" s="128"/>
      <c r="AD855" s="128"/>
      <c r="AE855" s="128"/>
      <c r="AF855" s="128"/>
      <c r="AG855" s="128"/>
      <c r="AH855" s="128"/>
      <c r="AI855" s="128"/>
      <c r="AJ855" s="128"/>
      <c r="AK855" s="128"/>
      <c r="AL855" s="128"/>
      <c r="AM855" s="128"/>
      <c r="AN855" s="128"/>
      <c r="AO855" s="128"/>
      <c r="AP855" s="128">
        <f t="shared" si="218"/>
        <v>974.07961446511922</v>
      </c>
      <c r="AQ855" s="128">
        <f t="shared" si="218"/>
        <v>1041.6417845136116</v>
      </c>
      <c r="AR855" s="128">
        <f t="shared" si="218"/>
        <v>1129.7625926404573</v>
      </c>
      <c r="AS855" s="128">
        <f t="shared" si="218"/>
        <v>1095.4669118529516</v>
      </c>
      <c r="AT855" s="128">
        <f t="shared" si="218"/>
        <v>812.46807285539421</v>
      </c>
      <c r="AU855" s="128">
        <f t="shared" si="218"/>
        <v>866.57970394186509</v>
      </c>
      <c r="AV855" s="128">
        <f t="shared" si="218"/>
        <v>968.00358570860703</v>
      </c>
      <c r="AW855" s="128">
        <f t="shared" si="218"/>
        <v>1077.7267477033256</v>
      </c>
      <c r="AX855" s="128">
        <f t="shared" si="218"/>
        <v>1112.1065662178189</v>
      </c>
      <c r="AY855" s="128">
        <f t="shared" si="218"/>
        <v>1030.8702068447501</v>
      </c>
      <c r="AZ855" s="128">
        <f t="shared" si="218"/>
        <v>1065.056427498517</v>
      </c>
      <c r="BA855" s="128">
        <f t="shared" si="218"/>
        <v>1203.0385293770264</v>
      </c>
      <c r="BB855" s="128">
        <f t="shared" si="218"/>
        <v>1303.5464938348664</v>
      </c>
      <c r="BC855" s="128">
        <f t="shared" si="218"/>
        <v>1265.5511656562055</v>
      </c>
      <c r="BD855" s="128">
        <f t="shared" si="218"/>
        <v>1133.5950444557557</v>
      </c>
      <c r="BE855" s="128">
        <f t="shared" si="218"/>
        <v>968.63906093630453</v>
      </c>
      <c r="BF855" s="128">
        <f t="shared" si="218"/>
        <v>629.76241672895162</v>
      </c>
      <c r="BG855" s="128">
        <f t="shared" si="218"/>
        <v>488.67731423369196</v>
      </c>
      <c r="BH855" s="128">
        <f t="shared" si="218"/>
        <v>18166.572239465218</v>
      </c>
      <c r="BI855" s="128">
        <f t="shared" si="201"/>
        <v>3145.4839916191881</v>
      </c>
      <c r="BJ855" s="128">
        <f t="shared" si="202"/>
        <v>2585.7925402926203</v>
      </c>
      <c r="BK855" s="128">
        <f t="shared" si="203"/>
        <v>1907.9349847083458</v>
      </c>
      <c r="BL855" s="128">
        <f t="shared" si="204"/>
        <v>9877.5830987233512</v>
      </c>
      <c r="BM855" s="128">
        <f t="shared" si="205"/>
        <v>4486.2250020109095</v>
      </c>
      <c r="BN855" s="128">
        <f t="shared" si="206"/>
        <v>3220.6738363547033</v>
      </c>
    </row>
    <row r="856" spans="1:66">
      <c r="A856" s="132">
        <v>757</v>
      </c>
      <c r="B856" s="25" t="s">
        <v>56</v>
      </c>
      <c r="C856" s="128">
        <f t="shared" si="200"/>
        <v>16148.86096216314</v>
      </c>
      <c r="D856" s="128"/>
      <c r="E856" s="128"/>
      <c r="F856" s="128"/>
      <c r="G856" s="128"/>
      <c r="H856" s="128"/>
      <c r="I856" s="128"/>
      <c r="J856" s="128"/>
      <c r="K856" s="128"/>
      <c r="L856" s="128"/>
      <c r="M856" s="128"/>
      <c r="N856" s="128"/>
      <c r="O856" s="128"/>
      <c r="P856" s="128"/>
      <c r="Q856" s="128"/>
      <c r="R856" s="128"/>
      <c r="S856" s="128"/>
      <c r="T856" s="128"/>
      <c r="U856" s="128"/>
      <c r="V856" s="128"/>
      <c r="W856" s="128"/>
      <c r="X856" s="128"/>
      <c r="Y856" s="128"/>
      <c r="Z856" s="128"/>
      <c r="AA856" s="128"/>
      <c r="AB856" s="128"/>
      <c r="AC856" s="128"/>
      <c r="AD856" s="128"/>
      <c r="AE856" s="128"/>
      <c r="AF856" s="128"/>
      <c r="AG856" s="128"/>
      <c r="AH856" s="128"/>
      <c r="AI856" s="128"/>
      <c r="AJ856" s="128"/>
      <c r="AK856" s="128"/>
      <c r="AL856" s="128"/>
      <c r="AM856" s="128"/>
      <c r="AN856" s="128"/>
      <c r="AO856" s="128"/>
      <c r="AP856" s="128">
        <f t="shared" si="218"/>
        <v>606.19761492199336</v>
      </c>
      <c r="AQ856" s="128">
        <f t="shared" si="218"/>
        <v>680.39160833357596</v>
      </c>
      <c r="AR856" s="128">
        <f t="shared" si="218"/>
        <v>767.65416431512404</v>
      </c>
      <c r="AS856" s="128">
        <f t="shared" si="218"/>
        <v>789.93765229073711</v>
      </c>
      <c r="AT856" s="128">
        <f t="shared" si="218"/>
        <v>670.87844578332954</v>
      </c>
      <c r="AU856" s="128">
        <f t="shared" si="218"/>
        <v>690.56980366304606</v>
      </c>
      <c r="AV856" s="128">
        <f t="shared" si="218"/>
        <v>738.39304831103379</v>
      </c>
      <c r="AW856" s="128">
        <f t="shared" si="218"/>
        <v>836.91313896165627</v>
      </c>
      <c r="AX856" s="128">
        <f t="shared" si="218"/>
        <v>867.352511474876</v>
      </c>
      <c r="AY856" s="128">
        <f t="shared" si="218"/>
        <v>817.52317710941134</v>
      </c>
      <c r="AZ856" s="128">
        <f t="shared" si="218"/>
        <v>955.36143866449856</v>
      </c>
      <c r="BA856" s="128">
        <f t="shared" si="218"/>
        <v>1250.5982314837188</v>
      </c>
      <c r="BB856" s="128">
        <f t="shared" si="218"/>
        <v>1413.7574447192565</v>
      </c>
      <c r="BC856" s="128">
        <f t="shared" si="218"/>
        <v>1469.3002271711443</v>
      </c>
      <c r="BD856" s="128">
        <f t="shared" si="218"/>
        <v>1272.7202896217623</v>
      </c>
      <c r="BE856" s="128">
        <f t="shared" si="218"/>
        <v>1052.8083910309256</v>
      </c>
      <c r="BF856" s="128">
        <f t="shared" si="218"/>
        <v>735.89284794927778</v>
      </c>
      <c r="BG856" s="128">
        <f t="shared" si="218"/>
        <v>532.61092635777482</v>
      </c>
      <c r="BH856" s="128">
        <f t="shared" si="218"/>
        <v>16148.86096216314</v>
      </c>
      <c r="BI856" s="128">
        <f t="shared" si="201"/>
        <v>2054.2433875706934</v>
      </c>
      <c r="BJ856" s="128">
        <f t="shared" si="202"/>
        <v>1921.4085966631412</v>
      </c>
      <c r="BK856" s="128">
        <f t="shared" si="203"/>
        <v>1460.8160980740668</v>
      </c>
      <c r="BL856" s="128">
        <f t="shared" si="204"/>
        <v>8557.3223010871206</v>
      </c>
      <c r="BM856" s="128">
        <f t="shared" si="205"/>
        <v>5063.3326821308847</v>
      </c>
      <c r="BN856" s="128">
        <f t="shared" si="206"/>
        <v>3594.0324549597408</v>
      </c>
    </row>
    <row r="857" spans="1:66">
      <c r="A857" s="132">
        <v>758</v>
      </c>
      <c r="B857" s="25" t="s">
        <v>57</v>
      </c>
      <c r="C857" s="128">
        <f t="shared" si="200"/>
        <v>64806.91737533312</v>
      </c>
      <c r="D857" s="128"/>
      <c r="E857" s="128"/>
      <c r="F857" s="128"/>
      <c r="G857" s="128"/>
      <c r="H857" s="128"/>
      <c r="I857" s="128"/>
      <c r="J857" s="128"/>
      <c r="K857" s="128"/>
      <c r="L857" s="128"/>
      <c r="M857" s="128"/>
      <c r="N857" s="128"/>
      <c r="O857" s="128"/>
      <c r="P857" s="128"/>
      <c r="Q857" s="128"/>
      <c r="R857" s="128"/>
      <c r="S857" s="128"/>
      <c r="T857" s="128"/>
      <c r="U857" s="128"/>
      <c r="V857" s="128"/>
      <c r="W857" s="128"/>
      <c r="X857" s="128"/>
      <c r="Y857" s="128"/>
      <c r="Z857" s="128"/>
      <c r="AA857" s="128"/>
      <c r="AB857" s="128"/>
      <c r="AC857" s="128"/>
      <c r="AD857" s="128"/>
      <c r="AE857" s="128"/>
      <c r="AF857" s="128"/>
      <c r="AG857" s="128"/>
      <c r="AH857" s="128"/>
      <c r="AI857" s="128"/>
      <c r="AJ857" s="128"/>
      <c r="AK857" s="128"/>
      <c r="AL857" s="128"/>
      <c r="AM857" s="128"/>
      <c r="AN857" s="128"/>
      <c r="AO857" s="128"/>
      <c r="AP857" s="128">
        <f t="shared" si="218"/>
        <v>2960.9436163399077</v>
      </c>
      <c r="AQ857" s="128">
        <f t="shared" si="218"/>
        <v>3972.6058671980968</v>
      </c>
      <c r="AR857" s="128">
        <f t="shared" si="218"/>
        <v>4363.6149467999858</v>
      </c>
      <c r="AS857" s="128">
        <f t="shared" si="218"/>
        <v>4742.6557816610475</v>
      </c>
      <c r="AT857" s="128">
        <f t="shared" si="218"/>
        <v>4076.3122742314104</v>
      </c>
      <c r="AU857" s="128">
        <f t="shared" si="218"/>
        <v>2636.0721554569941</v>
      </c>
      <c r="AV857" s="128">
        <f t="shared" si="218"/>
        <v>2855.3513666316016</v>
      </c>
      <c r="AW857" s="128">
        <f t="shared" si="218"/>
        <v>3888.5575316037257</v>
      </c>
      <c r="AX857" s="128">
        <f t="shared" si="218"/>
        <v>4484.6290649751299</v>
      </c>
      <c r="AY857" s="128">
        <f t="shared" si="218"/>
        <v>4425.8889771958975</v>
      </c>
      <c r="AZ857" s="128">
        <f t="shared" si="218"/>
        <v>4497.9227864132199</v>
      </c>
      <c r="BA857" s="128">
        <f t="shared" si="218"/>
        <v>4428.8085757826257</v>
      </c>
      <c r="BB857" s="128">
        <f t="shared" si="218"/>
        <v>4072.2612839525127</v>
      </c>
      <c r="BC857" s="128">
        <f t="shared" si="218"/>
        <v>3941.0750607683658</v>
      </c>
      <c r="BD857" s="128">
        <f t="shared" si="218"/>
        <v>3515.4943015206936</v>
      </c>
      <c r="BE857" s="128">
        <f t="shared" si="218"/>
        <v>2804.9219221853841</v>
      </c>
      <c r="BF857" s="128">
        <f t="shared" si="218"/>
        <v>1848.6576519936868</v>
      </c>
      <c r="BG857" s="128">
        <f t="shared" si="218"/>
        <v>1291.1442106228299</v>
      </c>
      <c r="BH857" s="128">
        <f t="shared" si="218"/>
        <v>64806.91737533312</v>
      </c>
      <c r="BI857" s="128">
        <f t="shared" si="201"/>
        <v>11297.164430337991</v>
      </c>
      <c r="BJ857" s="128">
        <f t="shared" si="202"/>
        <v>11437.137023972449</v>
      </c>
      <c r="BK857" s="128">
        <f t="shared" si="203"/>
        <v>8818.9680558924574</v>
      </c>
      <c r="BL857" s="128">
        <f t="shared" si="204"/>
        <v>37262.866328907541</v>
      </c>
      <c r="BM857" s="128">
        <f t="shared" si="205"/>
        <v>13401.293147090959</v>
      </c>
      <c r="BN857" s="128">
        <f t="shared" si="206"/>
        <v>9460.2180863225949</v>
      </c>
    </row>
    <row r="858" spans="1:66">
      <c r="A858" s="132">
        <v>759</v>
      </c>
      <c r="B858" s="25" t="s">
        <v>58</v>
      </c>
      <c r="C858" s="128">
        <f t="shared" si="200"/>
        <v>11755.286748301773</v>
      </c>
      <c r="D858" s="128"/>
      <c r="E858" s="128"/>
      <c r="F858" s="128"/>
      <c r="G858" s="128"/>
      <c r="H858" s="128"/>
      <c r="I858" s="128"/>
      <c r="J858" s="128"/>
      <c r="K858" s="128"/>
      <c r="L858" s="128"/>
      <c r="M858" s="128"/>
      <c r="N858" s="128"/>
      <c r="O858" s="128"/>
      <c r="P858" s="128"/>
      <c r="Q858" s="128"/>
      <c r="R858" s="128"/>
      <c r="S858" s="128"/>
      <c r="T858" s="128"/>
      <c r="U858" s="128"/>
      <c r="V858" s="128"/>
      <c r="W858" s="128"/>
      <c r="X858" s="128"/>
      <c r="Y858" s="128"/>
      <c r="Z858" s="128"/>
      <c r="AA858" s="128"/>
      <c r="AB858" s="128"/>
      <c r="AC858" s="128"/>
      <c r="AD858" s="128"/>
      <c r="AE858" s="128"/>
      <c r="AF858" s="128"/>
      <c r="AG858" s="128"/>
      <c r="AH858" s="128"/>
      <c r="AI858" s="128"/>
      <c r="AJ858" s="128"/>
      <c r="AK858" s="128"/>
      <c r="AL858" s="128"/>
      <c r="AM858" s="128"/>
      <c r="AN858" s="128"/>
      <c r="AO858" s="128"/>
      <c r="AP858" s="128">
        <f t="shared" ref="AP858:BH862" si="219">AP658+$B$798/5*(AP1158-AP658)</f>
        <v>527.3276537318261</v>
      </c>
      <c r="AQ858" s="128">
        <f t="shared" si="219"/>
        <v>532.85536819037861</v>
      </c>
      <c r="AR858" s="128">
        <f t="shared" si="219"/>
        <v>560.99854450028658</v>
      </c>
      <c r="AS858" s="128">
        <f t="shared" si="219"/>
        <v>527.49895208317162</v>
      </c>
      <c r="AT858" s="128">
        <f t="shared" si="219"/>
        <v>394.02457216592427</v>
      </c>
      <c r="AU858" s="128">
        <f t="shared" si="219"/>
        <v>564.65859596064649</v>
      </c>
      <c r="AV858" s="128">
        <f t="shared" si="219"/>
        <v>664.86745863780425</v>
      </c>
      <c r="AW858" s="128">
        <f t="shared" si="219"/>
        <v>723.3350492627759</v>
      </c>
      <c r="AX858" s="128">
        <f t="shared" si="219"/>
        <v>646.18681764064854</v>
      </c>
      <c r="AY858" s="128">
        <f t="shared" si="219"/>
        <v>565.31891250757599</v>
      </c>
      <c r="AZ858" s="128">
        <f t="shared" si="219"/>
        <v>641.57520797024176</v>
      </c>
      <c r="BA858" s="128">
        <f t="shared" si="219"/>
        <v>794.35645209654399</v>
      </c>
      <c r="BB858" s="128">
        <f t="shared" si="219"/>
        <v>877.98158451753852</v>
      </c>
      <c r="BC858" s="128">
        <f t="shared" si="219"/>
        <v>919.01770520876505</v>
      </c>
      <c r="BD858" s="128">
        <f t="shared" si="219"/>
        <v>878.92354639250891</v>
      </c>
      <c r="BE858" s="128">
        <f t="shared" si="219"/>
        <v>799.59224722993292</v>
      </c>
      <c r="BF858" s="128">
        <f t="shared" si="219"/>
        <v>608.61757956208248</v>
      </c>
      <c r="BG858" s="128">
        <f t="shared" si="219"/>
        <v>528.15050064311913</v>
      </c>
      <c r="BH858" s="128">
        <f t="shared" si="219"/>
        <v>11755.286748301773</v>
      </c>
      <c r="BI858" s="128">
        <f t="shared" si="201"/>
        <v>1621.1815664224914</v>
      </c>
      <c r="BJ858" s="128">
        <f t="shared" si="202"/>
        <v>1258.1226509492678</v>
      </c>
      <c r="BK858" s="128">
        <f t="shared" si="203"/>
        <v>921.52352424909589</v>
      </c>
      <c r="BL858" s="128">
        <f t="shared" si="204"/>
        <v>6083.3042315929679</v>
      </c>
      <c r="BM858" s="128">
        <f t="shared" si="205"/>
        <v>3734.3015790364088</v>
      </c>
      <c r="BN858" s="128">
        <f t="shared" si="206"/>
        <v>2815.2838738276432</v>
      </c>
    </row>
    <row r="859" spans="1:66">
      <c r="A859" s="132">
        <v>760</v>
      </c>
      <c r="B859" s="25" t="s">
        <v>59</v>
      </c>
      <c r="C859" s="128">
        <f t="shared" si="200"/>
        <v>123792.20158994998</v>
      </c>
      <c r="D859" s="128"/>
      <c r="E859" s="128"/>
      <c r="F859" s="128"/>
      <c r="G859" s="128"/>
      <c r="H859" s="128"/>
      <c r="I859" s="128"/>
      <c r="J859" s="128"/>
      <c r="K859" s="128"/>
      <c r="L859" s="128"/>
      <c r="M859" s="128"/>
      <c r="N859" s="128"/>
      <c r="O859" s="128"/>
      <c r="P859" s="128"/>
      <c r="Q859" s="128"/>
      <c r="R859" s="128"/>
      <c r="S859" s="128"/>
      <c r="T859" s="128"/>
      <c r="U859" s="128"/>
      <c r="V859" s="128"/>
      <c r="W859" s="128"/>
      <c r="X859" s="128"/>
      <c r="Y859" s="128"/>
      <c r="Z859" s="128"/>
      <c r="AA859" s="128"/>
      <c r="AB859" s="128"/>
      <c r="AC859" s="128"/>
      <c r="AD859" s="128"/>
      <c r="AE859" s="128"/>
      <c r="AF859" s="128"/>
      <c r="AG859" s="128"/>
      <c r="AH859" s="128"/>
      <c r="AI859" s="128"/>
      <c r="AJ859" s="128"/>
      <c r="AK859" s="128"/>
      <c r="AL859" s="128"/>
      <c r="AM859" s="128"/>
      <c r="AN859" s="128"/>
      <c r="AO859" s="128"/>
      <c r="AP859" s="128">
        <f t="shared" si="219"/>
        <v>4446.116488185844</v>
      </c>
      <c r="AQ859" s="128">
        <f t="shared" si="219"/>
        <v>3473.8980677311633</v>
      </c>
      <c r="AR859" s="128">
        <f t="shared" si="219"/>
        <v>4130.4281643348359</v>
      </c>
      <c r="AS859" s="128">
        <f t="shared" si="219"/>
        <v>5442.8946094920393</v>
      </c>
      <c r="AT859" s="128">
        <f t="shared" si="219"/>
        <v>8491.9379317631956</v>
      </c>
      <c r="AU859" s="128">
        <f t="shared" si="219"/>
        <v>14479.464208979172</v>
      </c>
      <c r="AV859" s="128">
        <f t="shared" si="219"/>
        <v>14187.043221195252</v>
      </c>
      <c r="AW859" s="128">
        <f t="shared" si="219"/>
        <v>11869.052062018285</v>
      </c>
      <c r="AX859" s="128">
        <f t="shared" si="219"/>
        <v>9559.8320597635866</v>
      </c>
      <c r="AY859" s="128">
        <f t="shared" si="219"/>
        <v>7899.5042661048983</v>
      </c>
      <c r="AZ859" s="128">
        <f t="shared" si="219"/>
        <v>7193.6394503694473</v>
      </c>
      <c r="BA859" s="128">
        <f t="shared" si="219"/>
        <v>7288.3952530877878</v>
      </c>
      <c r="BB859" s="128">
        <f t="shared" si="219"/>
        <v>6614.9518687854261</v>
      </c>
      <c r="BC859" s="128">
        <f t="shared" si="219"/>
        <v>5601.4938426974159</v>
      </c>
      <c r="BD859" s="128">
        <f t="shared" si="219"/>
        <v>4521.0508190906958</v>
      </c>
      <c r="BE859" s="128">
        <f t="shared" si="219"/>
        <v>3841.1972279422148</v>
      </c>
      <c r="BF859" s="128">
        <f t="shared" si="219"/>
        <v>2683.3106388205515</v>
      </c>
      <c r="BG859" s="128">
        <f t="shared" si="219"/>
        <v>2067.9914095881695</v>
      </c>
      <c r="BH859" s="128">
        <f t="shared" si="219"/>
        <v>123792.20158994998</v>
      </c>
      <c r="BI859" s="128">
        <f t="shared" si="201"/>
        <v>12050.442720251842</v>
      </c>
      <c r="BJ859" s="128">
        <f t="shared" si="202"/>
        <v>16413.089439856136</v>
      </c>
      <c r="BK859" s="128">
        <f t="shared" si="203"/>
        <v>13934.832541255235</v>
      </c>
      <c r="BL859" s="128">
        <f t="shared" si="204"/>
        <v>89760.978165863868</v>
      </c>
      <c r="BM859" s="128">
        <f t="shared" si="205"/>
        <v>18715.043938139046</v>
      </c>
      <c r="BN859" s="128">
        <f t="shared" si="206"/>
        <v>13113.550095441631</v>
      </c>
    </row>
    <row r="860" spans="1:66">
      <c r="A860" s="132">
        <v>761</v>
      </c>
      <c r="B860" s="25" t="s">
        <v>60</v>
      </c>
      <c r="C860" s="128">
        <f t="shared" si="200"/>
        <v>7903.2128921669246</v>
      </c>
      <c r="D860" s="128"/>
      <c r="E860" s="128"/>
      <c r="F860" s="128"/>
      <c r="G860" s="128"/>
      <c r="H860" s="128"/>
      <c r="I860" s="128"/>
      <c r="J860" s="128"/>
      <c r="K860" s="128"/>
      <c r="L860" s="128"/>
      <c r="M860" s="128"/>
      <c r="N860" s="128"/>
      <c r="O860" s="128"/>
      <c r="P860" s="128"/>
      <c r="Q860" s="128"/>
      <c r="R860" s="128"/>
      <c r="S860" s="128"/>
      <c r="T860" s="128"/>
      <c r="U860" s="128"/>
      <c r="V860" s="128"/>
      <c r="W860" s="128"/>
      <c r="X860" s="128"/>
      <c r="Y860" s="128"/>
      <c r="Z860" s="128"/>
      <c r="AA860" s="128"/>
      <c r="AB860" s="128"/>
      <c r="AC860" s="128"/>
      <c r="AD860" s="128"/>
      <c r="AE860" s="128"/>
      <c r="AF860" s="128"/>
      <c r="AG860" s="128"/>
      <c r="AH860" s="128"/>
      <c r="AI860" s="128"/>
      <c r="AJ860" s="128"/>
      <c r="AK860" s="128"/>
      <c r="AL860" s="128"/>
      <c r="AM860" s="128"/>
      <c r="AN860" s="128"/>
      <c r="AO860" s="128"/>
      <c r="AP860" s="128">
        <f t="shared" si="219"/>
        <v>361.74199261504702</v>
      </c>
      <c r="AQ860" s="128">
        <f t="shared" si="219"/>
        <v>356.18291588883932</v>
      </c>
      <c r="AR860" s="128">
        <f t="shared" si="219"/>
        <v>378.0838341615563</v>
      </c>
      <c r="AS860" s="128">
        <f t="shared" si="219"/>
        <v>381.52188544859229</v>
      </c>
      <c r="AT860" s="128">
        <f t="shared" si="219"/>
        <v>349.57131179165754</v>
      </c>
      <c r="AU860" s="128">
        <f t="shared" si="219"/>
        <v>361.89184679401012</v>
      </c>
      <c r="AV860" s="128">
        <f t="shared" si="219"/>
        <v>372.24335855932912</v>
      </c>
      <c r="AW860" s="128">
        <f t="shared" si="219"/>
        <v>383.04092815293558</v>
      </c>
      <c r="AX860" s="128">
        <f t="shared" si="219"/>
        <v>396.73719368322224</v>
      </c>
      <c r="AY860" s="128">
        <f t="shared" si="219"/>
        <v>413.36094181097667</v>
      </c>
      <c r="AZ860" s="128">
        <f t="shared" si="219"/>
        <v>493.69293918391782</v>
      </c>
      <c r="BA860" s="128">
        <f t="shared" si="219"/>
        <v>643.79096360675987</v>
      </c>
      <c r="BB860" s="128">
        <f t="shared" si="219"/>
        <v>679.95869663551002</v>
      </c>
      <c r="BC860" s="128">
        <f t="shared" si="219"/>
        <v>644.13041021637082</v>
      </c>
      <c r="BD860" s="128">
        <f t="shared" si="219"/>
        <v>620.71455481529483</v>
      </c>
      <c r="BE860" s="128">
        <f t="shared" si="219"/>
        <v>531.83451307125745</v>
      </c>
      <c r="BF860" s="128">
        <f t="shared" si="219"/>
        <v>327.0344811644469</v>
      </c>
      <c r="BG860" s="128">
        <f t="shared" si="219"/>
        <v>207.68012456720007</v>
      </c>
      <c r="BH860" s="128">
        <f t="shared" si="219"/>
        <v>7903.2128921669246</v>
      </c>
      <c r="BI860" s="128">
        <f t="shared" si="201"/>
        <v>1096.0087426654427</v>
      </c>
      <c r="BJ860" s="128">
        <f t="shared" si="202"/>
        <v>957.94349773718352</v>
      </c>
      <c r="BK860" s="128">
        <f t="shared" si="203"/>
        <v>731.09319724024976</v>
      </c>
      <c r="BL860" s="128">
        <f t="shared" si="204"/>
        <v>4246.896934397756</v>
      </c>
      <c r="BM860" s="128">
        <f t="shared" si="205"/>
        <v>2331.3940838345698</v>
      </c>
      <c r="BN860" s="128">
        <f t="shared" si="206"/>
        <v>1687.2636736181989</v>
      </c>
    </row>
    <row r="861" spans="1:66">
      <c r="A861" s="132">
        <v>762</v>
      </c>
      <c r="B861" s="25" t="s">
        <v>61</v>
      </c>
      <c r="C861" s="128">
        <f t="shared" si="200"/>
        <v>3410.7363284510484</v>
      </c>
      <c r="D861" s="128"/>
      <c r="E861" s="128"/>
      <c r="F861" s="128"/>
      <c r="G861" s="128"/>
      <c r="H861" s="128"/>
      <c r="I861" s="128"/>
      <c r="J861" s="128"/>
      <c r="K861" s="128"/>
      <c r="L861" s="128"/>
      <c r="M861" s="128"/>
      <c r="N861" s="128"/>
      <c r="O861" s="128"/>
      <c r="P861" s="128"/>
      <c r="Q861" s="128"/>
      <c r="R861" s="128"/>
      <c r="S861" s="128"/>
      <c r="T861" s="128"/>
      <c r="U861" s="128"/>
      <c r="V861" s="128"/>
      <c r="W861" s="128"/>
      <c r="X861" s="128"/>
      <c r="Y861" s="128"/>
      <c r="Z861" s="128"/>
      <c r="AA861" s="128"/>
      <c r="AB861" s="128"/>
      <c r="AC861" s="128"/>
      <c r="AD861" s="128"/>
      <c r="AE861" s="128"/>
      <c r="AF861" s="128"/>
      <c r="AG861" s="128"/>
      <c r="AH861" s="128"/>
      <c r="AI861" s="128"/>
      <c r="AJ861" s="128"/>
      <c r="AK861" s="128"/>
      <c r="AL861" s="128"/>
      <c r="AM861" s="128"/>
      <c r="AN861" s="128"/>
      <c r="AO861" s="128"/>
      <c r="AP861" s="128">
        <f t="shared" si="219"/>
        <v>100.81492260143521</v>
      </c>
      <c r="AQ861" s="128">
        <f t="shared" si="219"/>
        <v>117.61546454699</v>
      </c>
      <c r="AR861" s="128">
        <f t="shared" si="219"/>
        <v>140.08811153947028</v>
      </c>
      <c r="AS861" s="128">
        <f t="shared" si="219"/>
        <v>135.31734771249768</v>
      </c>
      <c r="AT861" s="128">
        <f t="shared" si="219"/>
        <v>100.17353467696115</v>
      </c>
      <c r="AU861" s="128">
        <f t="shared" si="219"/>
        <v>94.587194664955348</v>
      </c>
      <c r="AV861" s="128">
        <f t="shared" si="219"/>
        <v>96.120594561683959</v>
      </c>
      <c r="AW861" s="128">
        <f t="shared" si="219"/>
        <v>114.98908748271162</v>
      </c>
      <c r="AX861" s="128">
        <f t="shared" si="219"/>
        <v>146.28845960146421</v>
      </c>
      <c r="AY861" s="128">
        <f t="shared" si="219"/>
        <v>133.83338799692214</v>
      </c>
      <c r="AZ861" s="128">
        <f t="shared" si="219"/>
        <v>153.21587132225574</v>
      </c>
      <c r="BA861" s="128">
        <f t="shared" si="219"/>
        <v>200.81618227046127</v>
      </c>
      <c r="BB861" s="128">
        <f t="shared" si="219"/>
        <v>275.76894725356919</v>
      </c>
      <c r="BC861" s="128">
        <f t="shared" si="219"/>
        <v>349.119518973151</v>
      </c>
      <c r="BD861" s="128">
        <f t="shared" si="219"/>
        <v>396.77029081417379</v>
      </c>
      <c r="BE861" s="128">
        <f t="shared" si="219"/>
        <v>360.00567684023139</v>
      </c>
      <c r="BF861" s="128">
        <f t="shared" si="219"/>
        <v>262.13647737728115</v>
      </c>
      <c r="BG861" s="128">
        <f t="shared" si="219"/>
        <v>233.0752582148335</v>
      </c>
      <c r="BH861" s="128">
        <f t="shared" si="219"/>
        <v>3410.7363284510484</v>
      </c>
      <c r="BI861" s="128">
        <f t="shared" si="201"/>
        <v>358.51849868789549</v>
      </c>
      <c r="BJ861" s="128">
        <f t="shared" si="202"/>
        <v>319.54374931314101</v>
      </c>
      <c r="BK861" s="128">
        <f t="shared" si="203"/>
        <v>235.49088238945882</v>
      </c>
      <c r="BL861" s="128">
        <f t="shared" si="204"/>
        <v>1369.9201989159837</v>
      </c>
      <c r="BM861" s="128">
        <f t="shared" si="205"/>
        <v>1601.1072222196708</v>
      </c>
      <c r="BN861" s="128">
        <f t="shared" si="206"/>
        <v>1251.9877032465197</v>
      </c>
    </row>
    <row r="862" spans="1:66">
      <c r="A862" s="132">
        <v>763</v>
      </c>
      <c r="B862" s="25" t="s">
        <v>62</v>
      </c>
      <c r="C862" s="128">
        <f t="shared" si="200"/>
        <v>32513.107820135028</v>
      </c>
      <c r="D862" s="128"/>
      <c r="E862" s="128"/>
      <c r="F862" s="128"/>
      <c r="G862" s="128"/>
      <c r="H862" s="128"/>
      <c r="I862" s="128"/>
      <c r="J862" s="128"/>
      <c r="K862" s="128"/>
      <c r="L862" s="128"/>
      <c r="M862" s="128"/>
      <c r="N862" s="128"/>
      <c r="O862" s="128"/>
      <c r="P862" s="128"/>
      <c r="Q862" s="128"/>
      <c r="R862" s="128"/>
      <c r="S862" s="128"/>
      <c r="T862" s="128"/>
      <c r="U862" s="128"/>
      <c r="V862" s="128"/>
      <c r="W862" s="128"/>
      <c r="X862" s="128"/>
      <c r="Y862" s="128"/>
      <c r="Z862" s="128"/>
      <c r="AA862" s="128"/>
      <c r="AB862" s="128"/>
      <c r="AC862" s="128"/>
      <c r="AD862" s="128"/>
      <c r="AE862" s="128"/>
      <c r="AF862" s="128"/>
      <c r="AG862" s="128"/>
      <c r="AH862" s="128"/>
      <c r="AI862" s="128"/>
      <c r="AJ862" s="128"/>
      <c r="AK862" s="128"/>
      <c r="AL862" s="128"/>
      <c r="AM862" s="128"/>
      <c r="AN862" s="128"/>
      <c r="AO862" s="128"/>
      <c r="AP862" s="128">
        <f t="shared" si="219"/>
        <v>1550.9560892351203</v>
      </c>
      <c r="AQ862" s="128">
        <f t="shared" si="219"/>
        <v>1725.9424378558806</v>
      </c>
      <c r="AR862" s="128">
        <f t="shared" si="219"/>
        <v>1871.4280039212267</v>
      </c>
      <c r="AS862" s="128">
        <f t="shared" si="219"/>
        <v>1768.4280901325722</v>
      </c>
      <c r="AT862" s="128">
        <f t="shared" si="219"/>
        <v>1312.8747312865976</v>
      </c>
      <c r="AU862" s="128">
        <f t="shared" si="219"/>
        <v>1349.143296194165</v>
      </c>
      <c r="AV862" s="128">
        <f t="shared" si="219"/>
        <v>1373.1446711822455</v>
      </c>
      <c r="AW862" s="128">
        <f t="shared" si="219"/>
        <v>1648.0984874588526</v>
      </c>
      <c r="AX862" s="128">
        <f t="shared" si="219"/>
        <v>1766.3870852934908</v>
      </c>
      <c r="AY862" s="128">
        <f t="shared" si="219"/>
        <v>1780.2733579879168</v>
      </c>
      <c r="AZ862" s="128">
        <f t="shared" si="219"/>
        <v>1958.3985287336345</v>
      </c>
      <c r="BA862" s="128">
        <f t="shared" si="219"/>
        <v>2214.2558377769587</v>
      </c>
      <c r="BB862" s="128">
        <f t="shared" si="219"/>
        <v>2506.6465866168974</v>
      </c>
      <c r="BC862" s="128">
        <f t="shared" ref="AP862:BH866" si="220">BC662+$B$798/5*(BC1162-BC662)</f>
        <v>2642.985625341435</v>
      </c>
      <c r="BD862" s="128">
        <f t="shared" si="220"/>
        <v>2456.6581036768152</v>
      </c>
      <c r="BE862" s="128">
        <f t="shared" si="220"/>
        <v>2072.4263286237924</v>
      </c>
      <c r="BF862" s="128">
        <f t="shared" si="220"/>
        <v>1396.9627886307678</v>
      </c>
      <c r="BG862" s="128">
        <f t="shared" si="220"/>
        <v>1118.0977701866552</v>
      </c>
      <c r="BH862" s="128">
        <f t="shared" si="220"/>
        <v>32513.107820135028</v>
      </c>
      <c r="BI862" s="128">
        <f t="shared" si="201"/>
        <v>5148.3265310122279</v>
      </c>
      <c r="BJ862" s="128">
        <f t="shared" si="202"/>
        <v>4204.1596237719059</v>
      </c>
      <c r="BK862" s="128">
        <f t="shared" si="203"/>
        <v>3081.30282141917</v>
      </c>
      <c r="BL862" s="128">
        <f t="shared" si="204"/>
        <v>16616.593818583788</v>
      </c>
      <c r="BM862" s="128">
        <f t="shared" si="205"/>
        <v>9687.1306164594662</v>
      </c>
      <c r="BN862" s="128">
        <f t="shared" si="206"/>
        <v>7044.1449911180307</v>
      </c>
    </row>
    <row r="863" spans="1:66">
      <c r="A863" s="132">
        <v>764</v>
      </c>
      <c r="B863" s="25" t="s">
        <v>63</v>
      </c>
      <c r="C863" s="128">
        <f t="shared" si="200"/>
        <v>16205.697475255465</v>
      </c>
      <c r="D863" s="128"/>
      <c r="E863" s="128"/>
      <c r="F863" s="128"/>
      <c r="G863" s="128"/>
      <c r="H863" s="128"/>
      <c r="I863" s="128"/>
      <c r="J863" s="128"/>
      <c r="K863" s="128"/>
      <c r="L863" s="128"/>
      <c r="M863" s="128"/>
      <c r="N863" s="128"/>
      <c r="O863" s="128"/>
      <c r="P863" s="128"/>
      <c r="Q863" s="128"/>
      <c r="R863" s="128"/>
      <c r="S863" s="128"/>
      <c r="T863" s="128"/>
      <c r="U863" s="128"/>
      <c r="V863" s="128"/>
      <c r="W863" s="128"/>
      <c r="X863" s="128"/>
      <c r="Y863" s="128"/>
      <c r="Z863" s="128"/>
      <c r="AA863" s="128"/>
      <c r="AB863" s="128"/>
      <c r="AC863" s="128"/>
      <c r="AD863" s="128"/>
      <c r="AE863" s="128"/>
      <c r="AF863" s="128"/>
      <c r="AG863" s="128"/>
      <c r="AH863" s="128"/>
      <c r="AI863" s="128"/>
      <c r="AJ863" s="128"/>
      <c r="AK863" s="128"/>
      <c r="AL863" s="128"/>
      <c r="AM863" s="128"/>
      <c r="AN863" s="128"/>
      <c r="AO863" s="128"/>
      <c r="AP863" s="128">
        <f t="shared" si="220"/>
        <v>759.57508183246568</v>
      </c>
      <c r="AQ863" s="128">
        <f t="shared" si="220"/>
        <v>827.34905144467257</v>
      </c>
      <c r="AR863" s="128">
        <f t="shared" si="220"/>
        <v>893.08946360865912</v>
      </c>
      <c r="AS863" s="128">
        <f t="shared" si="220"/>
        <v>941.94290772237662</v>
      </c>
      <c r="AT863" s="128">
        <f t="shared" si="220"/>
        <v>593.99263636719729</v>
      </c>
      <c r="AU863" s="128">
        <f t="shared" si="220"/>
        <v>690.81145602924994</v>
      </c>
      <c r="AV863" s="128">
        <f t="shared" si="220"/>
        <v>836.14259956553371</v>
      </c>
      <c r="AW863" s="128">
        <f t="shared" si="220"/>
        <v>867.90304130429456</v>
      </c>
      <c r="AX863" s="128">
        <f t="shared" si="220"/>
        <v>908.00207271282329</v>
      </c>
      <c r="AY863" s="128">
        <f t="shared" si="220"/>
        <v>892.54996445936911</v>
      </c>
      <c r="AZ863" s="128">
        <f t="shared" si="220"/>
        <v>939.49127688611384</v>
      </c>
      <c r="BA863" s="128">
        <f t="shared" si="220"/>
        <v>999.35420761183377</v>
      </c>
      <c r="BB863" s="128">
        <f t="shared" si="220"/>
        <v>1123.684627034</v>
      </c>
      <c r="BC863" s="128">
        <f t="shared" si="220"/>
        <v>1166.1106218967457</v>
      </c>
      <c r="BD863" s="128">
        <f t="shared" si="220"/>
        <v>1197.3676488254073</v>
      </c>
      <c r="BE863" s="128">
        <f t="shared" si="220"/>
        <v>1063.1193836816688</v>
      </c>
      <c r="BF863" s="128">
        <f t="shared" si="220"/>
        <v>778.49451374666387</v>
      </c>
      <c r="BG863" s="128">
        <f t="shared" si="220"/>
        <v>726.71692052639253</v>
      </c>
      <c r="BH863" s="128">
        <f t="shared" si="220"/>
        <v>16205.697475255465</v>
      </c>
      <c r="BI863" s="128">
        <f t="shared" si="201"/>
        <v>2480.0135968857976</v>
      </c>
      <c r="BJ863" s="128">
        <f t="shared" si="202"/>
        <v>2071.7892222547694</v>
      </c>
      <c r="BK863" s="128">
        <f t="shared" si="203"/>
        <v>1535.9355440895738</v>
      </c>
      <c r="BL863" s="128">
        <f t="shared" si="204"/>
        <v>8228.709045059366</v>
      </c>
      <c r="BM863" s="128">
        <f t="shared" si="205"/>
        <v>4931.8090886768787</v>
      </c>
      <c r="BN863" s="128">
        <f t="shared" si="206"/>
        <v>3765.6984667801325</v>
      </c>
    </row>
    <row r="864" spans="1:66">
      <c r="A864" s="132">
        <v>765</v>
      </c>
      <c r="B864" s="25" t="s">
        <v>64</v>
      </c>
      <c r="C864" s="128">
        <f t="shared" si="200"/>
        <v>120029.0696912311</v>
      </c>
      <c r="D864" s="128"/>
      <c r="E864" s="128"/>
      <c r="F864" s="128"/>
      <c r="G864" s="128"/>
      <c r="H864" s="128"/>
      <c r="I864" s="128"/>
      <c r="J864" s="128"/>
      <c r="K864" s="128"/>
      <c r="L864" s="128"/>
      <c r="M864" s="128"/>
      <c r="N864" s="128"/>
      <c r="O864" s="128"/>
      <c r="P864" s="128"/>
      <c r="Q864" s="128"/>
      <c r="R864" s="128"/>
      <c r="S864" s="128"/>
      <c r="T864" s="128"/>
      <c r="U864" s="128"/>
      <c r="V864" s="128"/>
      <c r="W864" s="128"/>
      <c r="X864" s="128"/>
      <c r="Y864" s="128"/>
      <c r="Z864" s="128"/>
      <c r="AA864" s="128"/>
      <c r="AB864" s="128"/>
      <c r="AC864" s="128"/>
      <c r="AD864" s="128"/>
      <c r="AE864" s="128"/>
      <c r="AF864" s="128"/>
      <c r="AG864" s="128"/>
      <c r="AH864" s="128"/>
      <c r="AI864" s="128"/>
      <c r="AJ864" s="128"/>
      <c r="AK864" s="128"/>
      <c r="AL864" s="128"/>
      <c r="AM864" s="128"/>
      <c r="AN864" s="128"/>
      <c r="AO864" s="128"/>
      <c r="AP864" s="128">
        <f t="shared" si="220"/>
        <v>4560.2489914888474</v>
      </c>
      <c r="AQ864" s="128">
        <f t="shared" si="220"/>
        <v>3939.0305755029744</v>
      </c>
      <c r="AR864" s="128">
        <f t="shared" si="220"/>
        <v>3995.3312755669804</v>
      </c>
      <c r="AS864" s="128">
        <f t="shared" si="220"/>
        <v>5427.6189154021995</v>
      </c>
      <c r="AT864" s="128">
        <f t="shared" si="220"/>
        <v>11545.004752340403</v>
      </c>
      <c r="AU864" s="128">
        <f t="shared" si="220"/>
        <v>15303.299640503468</v>
      </c>
      <c r="AV864" s="128">
        <f t="shared" si="220"/>
        <v>12836.351936279418</v>
      </c>
      <c r="AW864" s="128">
        <f t="shared" si="220"/>
        <v>10067.886632683334</v>
      </c>
      <c r="AX864" s="128">
        <f t="shared" si="220"/>
        <v>8413.3917990347654</v>
      </c>
      <c r="AY864" s="128">
        <f t="shared" si="220"/>
        <v>6739.1085821670058</v>
      </c>
      <c r="AZ864" s="128">
        <f t="shared" si="220"/>
        <v>6246.0836598930136</v>
      </c>
      <c r="BA864" s="128">
        <f t="shared" si="220"/>
        <v>6269.0296894438761</v>
      </c>
      <c r="BB864" s="128">
        <f t="shared" si="220"/>
        <v>5603.3967727942554</v>
      </c>
      <c r="BC864" s="128">
        <f t="shared" si="220"/>
        <v>4960.3380553745137</v>
      </c>
      <c r="BD864" s="128">
        <f t="shared" si="220"/>
        <v>4326.4833526329148</v>
      </c>
      <c r="BE864" s="128">
        <f t="shared" si="220"/>
        <v>3830.6501630524126</v>
      </c>
      <c r="BF864" s="128">
        <f t="shared" si="220"/>
        <v>2926.2143282357756</v>
      </c>
      <c r="BG864" s="128">
        <f t="shared" si="220"/>
        <v>3039.6005688349387</v>
      </c>
      <c r="BH864" s="128">
        <f t="shared" si="220"/>
        <v>120029.0696912311</v>
      </c>
      <c r="BI864" s="128">
        <f t="shared" si="201"/>
        <v>12494.610842558803</v>
      </c>
      <c r="BJ864" s="128">
        <f t="shared" si="202"/>
        <v>19369.822433082791</v>
      </c>
      <c r="BK864" s="128">
        <f t="shared" si="203"/>
        <v>16972.623667742602</v>
      </c>
      <c r="BL864" s="128">
        <f t="shared" si="204"/>
        <v>85194.601031300423</v>
      </c>
      <c r="BM864" s="128">
        <f t="shared" si="205"/>
        <v>19083.286468130555</v>
      </c>
      <c r="BN864" s="128">
        <f t="shared" si="206"/>
        <v>14122.948412756043</v>
      </c>
    </row>
    <row r="865" spans="1:66">
      <c r="A865" s="132">
        <v>766</v>
      </c>
      <c r="B865" s="25" t="s">
        <v>65</v>
      </c>
      <c r="C865" s="128">
        <f t="shared" ref="C865:C880" si="221">C665+$B$798/5*(C1165-C665)</f>
        <v>12345.61096828275</v>
      </c>
      <c r="D865" s="128"/>
      <c r="E865" s="128"/>
      <c r="F865" s="128"/>
      <c r="G865" s="128"/>
      <c r="H865" s="128"/>
      <c r="I865" s="128"/>
      <c r="J865" s="128"/>
      <c r="K865" s="128"/>
      <c r="L865" s="128"/>
      <c r="M865" s="128"/>
      <c r="N865" s="128"/>
      <c r="O865" s="128"/>
      <c r="P865" s="128"/>
      <c r="Q865" s="128"/>
      <c r="R865" s="128"/>
      <c r="S865" s="128"/>
      <c r="T865" s="128"/>
      <c r="U865" s="128"/>
      <c r="V865" s="128"/>
      <c r="W865" s="128"/>
      <c r="X865" s="128"/>
      <c r="Y865" s="128"/>
      <c r="Z865" s="128"/>
      <c r="AA865" s="128"/>
      <c r="AB865" s="128"/>
      <c r="AC865" s="128"/>
      <c r="AD865" s="128"/>
      <c r="AE865" s="128"/>
      <c r="AF865" s="128"/>
      <c r="AG865" s="128"/>
      <c r="AH865" s="128"/>
      <c r="AI865" s="128"/>
      <c r="AJ865" s="128"/>
      <c r="AK865" s="128"/>
      <c r="AL865" s="128"/>
      <c r="AM865" s="128"/>
      <c r="AN865" s="128"/>
      <c r="AO865" s="128"/>
      <c r="AP865" s="128">
        <f t="shared" si="220"/>
        <v>497.24291142398147</v>
      </c>
      <c r="AQ865" s="128">
        <f t="shared" si="220"/>
        <v>545.89048706321705</v>
      </c>
      <c r="AR865" s="128">
        <f t="shared" si="220"/>
        <v>559.27206409145799</v>
      </c>
      <c r="AS865" s="128">
        <f t="shared" si="220"/>
        <v>575.07763104295304</v>
      </c>
      <c r="AT865" s="128">
        <f t="shared" si="220"/>
        <v>462.7058022570601</v>
      </c>
      <c r="AU865" s="128">
        <f t="shared" si="220"/>
        <v>516.44490619161661</v>
      </c>
      <c r="AV865" s="128">
        <f t="shared" si="220"/>
        <v>535.91684015558053</v>
      </c>
      <c r="AW865" s="128">
        <f t="shared" si="220"/>
        <v>618.80784079337411</v>
      </c>
      <c r="AX865" s="128">
        <f t="shared" si="220"/>
        <v>612.23081991317872</v>
      </c>
      <c r="AY865" s="128">
        <f t="shared" si="220"/>
        <v>613.49398478461092</v>
      </c>
      <c r="AZ865" s="128">
        <f t="shared" si="220"/>
        <v>703.83164464319191</v>
      </c>
      <c r="BA865" s="128">
        <f t="shared" si="220"/>
        <v>860.45140579658164</v>
      </c>
      <c r="BB865" s="128">
        <f t="shared" si="220"/>
        <v>997.63188240518559</v>
      </c>
      <c r="BC865" s="128">
        <f t="shared" si="220"/>
        <v>1139.0994037170117</v>
      </c>
      <c r="BD865" s="128">
        <f t="shared" si="220"/>
        <v>1037.7996926058038</v>
      </c>
      <c r="BE865" s="128">
        <f t="shared" si="220"/>
        <v>905.07894314261887</v>
      </c>
      <c r="BF865" s="128">
        <f t="shared" si="220"/>
        <v>627.57645018473772</v>
      </c>
      <c r="BG865" s="128">
        <f t="shared" si="220"/>
        <v>537.05825807058636</v>
      </c>
      <c r="BH865" s="128">
        <f t="shared" si="220"/>
        <v>12345.61096828275</v>
      </c>
      <c r="BI865" s="128">
        <f t="shared" ref="BI865:BI881" si="222">SUM(AP865:AR865)</f>
        <v>1602.4054625786566</v>
      </c>
      <c r="BJ865" s="128">
        <f t="shared" ref="BJ865:BJ881" si="223">SUM(AS865:AT865)+AR865*0.6</f>
        <v>1373.3466717548881</v>
      </c>
      <c r="BK865" s="128">
        <f t="shared" ref="BK865:BK881" si="224">SUM(AS865:AT865)</f>
        <v>1037.7834333000133</v>
      </c>
      <c r="BL865" s="128">
        <f t="shared" ref="BL865:BL881" si="225">SUM(AT865:BB865)+AS865*0.4</f>
        <v>6151.5461793575614</v>
      </c>
      <c r="BM865" s="128">
        <f t="shared" ref="BM865:BM881" si="226">SUM(BC865:BG865)</f>
        <v>4246.6127477207574</v>
      </c>
      <c r="BN865" s="128">
        <f t="shared" ref="BN865:BN881" si="227">SUM(BD865:BG865)</f>
        <v>3107.5133440037466</v>
      </c>
    </row>
    <row r="866" spans="1:66">
      <c r="A866" s="132">
        <v>767</v>
      </c>
      <c r="B866" s="25" t="s">
        <v>66</v>
      </c>
      <c r="C866" s="128">
        <f t="shared" si="221"/>
        <v>43448.065471304741</v>
      </c>
      <c r="D866" s="128"/>
      <c r="E866" s="128"/>
      <c r="F866" s="128"/>
      <c r="G866" s="128"/>
      <c r="H866" s="128"/>
      <c r="I866" s="128"/>
      <c r="J866" s="128"/>
      <c r="K866" s="128"/>
      <c r="L866" s="128"/>
      <c r="M866" s="128"/>
      <c r="N866" s="128"/>
      <c r="O866" s="128"/>
      <c r="P866" s="128"/>
      <c r="Q866" s="128"/>
      <c r="R866" s="128"/>
      <c r="S866" s="128"/>
      <c r="T866" s="128"/>
      <c r="U866" s="128"/>
      <c r="V866" s="128"/>
      <c r="W866" s="128"/>
      <c r="X866" s="128"/>
      <c r="Y866" s="128"/>
      <c r="Z866" s="128"/>
      <c r="AA866" s="128"/>
      <c r="AB866" s="128"/>
      <c r="AC866" s="128"/>
      <c r="AD866" s="128"/>
      <c r="AE866" s="128"/>
      <c r="AF866" s="128"/>
      <c r="AG866" s="128"/>
      <c r="AH866" s="128"/>
      <c r="AI866" s="128"/>
      <c r="AJ866" s="128"/>
      <c r="AK866" s="128"/>
      <c r="AL866" s="128"/>
      <c r="AM866" s="128"/>
      <c r="AN866" s="128"/>
      <c r="AO866" s="128"/>
      <c r="AP866" s="128">
        <f t="shared" si="220"/>
        <v>2302.5742176323115</v>
      </c>
      <c r="AQ866" s="128">
        <f t="shared" si="220"/>
        <v>2547.4243141097927</v>
      </c>
      <c r="AR866" s="128">
        <f t="shared" si="220"/>
        <v>2805.9614514165837</v>
      </c>
      <c r="AS866" s="128">
        <f t="shared" si="220"/>
        <v>2672.8027774523853</v>
      </c>
      <c r="AT866" s="128">
        <f t="shared" si="220"/>
        <v>2101.1681384427807</v>
      </c>
      <c r="AU866" s="128">
        <f t="shared" si="220"/>
        <v>1986.6597908006986</v>
      </c>
      <c r="AV866" s="128">
        <f t="shared" si="220"/>
        <v>2290.4860330462552</v>
      </c>
      <c r="AW866" s="128">
        <f t="shared" si="220"/>
        <v>2767.0228583389235</v>
      </c>
      <c r="AX866" s="128">
        <f t="shared" si="220"/>
        <v>2941.1093861915579</v>
      </c>
      <c r="AY866" s="128">
        <f t="shared" si="220"/>
        <v>2913.7463547835782</v>
      </c>
      <c r="AZ866" s="128">
        <f t="shared" si="220"/>
        <v>2928.415057489874</v>
      </c>
      <c r="BA866" s="128">
        <f t="shared" si="220"/>
        <v>2808.6893612298682</v>
      </c>
      <c r="BB866" s="128">
        <f t="shared" si="220"/>
        <v>2699.2064956097365</v>
      </c>
      <c r="BC866" s="128">
        <f t="shared" si="220"/>
        <v>2684.6356604738039</v>
      </c>
      <c r="BD866" s="128">
        <f t="shared" si="220"/>
        <v>2534.537357939224</v>
      </c>
      <c r="BE866" s="128">
        <f t="shared" si="220"/>
        <v>2088.8076662623143</v>
      </c>
      <c r="BF866" s="128">
        <f t="shared" si="220"/>
        <v>1353.1707513470956</v>
      </c>
      <c r="BG866" s="128">
        <f t="shared" si="220"/>
        <v>1021.6477987379581</v>
      </c>
      <c r="BH866" s="128">
        <f t="shared" si="220"/>
        <v>43448.065471304741</v>
      </c>
      <c r="BI866" s="128">
        <f t="shared" si="222"/>
        <v>7655.9599831586875</v>
      </c>
      <c r="BJ866" s="128">
        <f t="shared" si="223"/>
        <v>6457.5477867451164</v>
      </c>
      <c r="BK866" s="128">
        <f t="shared" si="224"/>
        <v>4773.9709158951664</v>
      </c>
      <c r="BL866" s="128">
        <f t="shared" si="225"/>
        <v>24505.624586914226</v>
      </c>
      <c r="BM866" s="128">
        <f t="shared" si="226"/>
        <v>9682.7992347603977</v>
      </c>
      <c r="BN866" s="128">
        <f t="shared" si="227"/>
        <v>6998.1635742865928</v>
      </c>
    </row>
    <row r="867" spans="1:66">
      <c r="A867" s="132">
        <v>768</v>
      </c>
      <c r="B867" s="25" t="s">
        <v>67</v>
      </c>
      <c r="C867" s="128">
        <f t="shared" si="221"/>
        <v>20945.65972853425</v>
      </c>
      <c r="D867" s="128"/>
      <c r="E867" s="128"/>
      <c r="F867" s="128"/>
      <c r="G867" s="128"/>
      <c r="H867" s="128"/>
      <c r="I867" s="128"/>
      <c r="J867" s="128"/>
      <c r="K867" s="128"/>
      <c r="L867" s="128"/>
      <c r="M867" s="128"/>
      <c r="N867" s="128"/>
      <c r="O867" s="128"/>
      <c r="P867" s="128"/>
      <c r="Q867" s="128"/>
      <c r="R867" s="128"/>
      <c r="S867" s="128"/>
      <c r="T867" s="128"/>
      <c r="U867" s="128"/>
      <c r="V867" s="128"/>
      <c r="W867" s="128"/>
      <c r="X867" s="128"/>
      <c r="Y867" s="128"/>
      <c r="Z867" s="128"/>
      <c r="AA867" s="128"/>
      <c r="AB867" s="128"/>
      <c r="AC867" s="128"/>
      <c r="AD867" s="128"/>
      <c r="AE867" s="128"/>
      <c r="AF867" s="128"/>
      <c r="AG867" s="128"/>
      <c r="AH867" s="128"/>
      <c r="AI867" s="128"/>
      <c r="AJ867" s="128"/>
      <c r="AK867" s="128"/>
      <c r="AL867" s="128"/>
      <c r="AM867" s="128"/>
      <c r="AN867" s="128"/>
      <c r="AO867" s="128"/>
      <c r="AP867" s="128">
        <f t="shared" ref="AP867:BH871" si="228">AP667+$B$798/5*(AP1167-AP667)</f>
        <v>1326.9129679928731</v>
      </c>
      <c r="AQ867" s="128">
        <f t="shared" si="228"/>
        <v>1208.2501719035358</v>
      </c>
      <c r="AR867" s="128">
        <f t="shared" si="228"/>
        <v>1199.9440471681173</v>
      </c>
      <c r="AS867" s="128">
        <f t="shared" si="228"/>
        <v>1161.1383426513703</v>
      </c>
      <c r="AT867" s="128">
        <f t="shared" si="228"/>
        <v>1013.0751828026081</v>
      </c>
      <c r="AU867" s="128">
        <f t="shared" si="228"/>
        <v>1187.8997929312757</v>
      </c>
      <c r="AV867" s="128">
        <f t="shared" si="228"/>
        <v>1431.418018151767</v>
      </c>
      <c r="AW867" s="128">
        <f t="shared" si="228"/>
        <v>1526.6310073990628</v>
      </c>
      <c r="AX867" s="128">
        <f t="shared" si="228"/>
        <v>1416.611461821645</v>
      </c>
      <c r="AY867" s="128">
        <f t="shared" si="228"/>
        <v>1236.323432162236</v>
      </c>
      <c r="AZ867" s="128">
        <f t="shared" si="228"/>
        <v>1119.0304014768519</v>
      </c>
      <c r="BA867" s="128">
        <f t="shared" si="228"/>
        <v>1181.3896588385821</v>
      </c>
      <c r="BB867" s="128">
        <f t="shared" si="228"/>
        <v>1319.6397352899548</v>
      </c>
      <c r="BC867" s="128">
        <f t="shared" si="228"/>
        <v>1327.4236929363981</v>
      </c>
      <c r="BD867" s="128">
        <f t="shared" si="228"/>
        <v>1095.2275316711311</v>
      </c>
      <c r="BE867" s="128">
        <f t="shared" si="228"/>
        <v>908.84083078513311</v>
      </c>
      <c r="BF867" s="128">
        <f t="shared" si="228"/>
        <v>639.33487781569602</v>
      </c>
      <c r="BG867" s="128">
        <f t="shared" si="228"/>
        <v>646.5685747360094</v>
      </c>
      <c r="BH867" s="128">
        <f t="shared" si="228"/>
        <v>20945.65972853425</v>
      </c>
      <c r="BI867" s="128">
        <f t="shared" si="222"/>
        <v>3735.1071870645264</v>
      </c>
      <c r="BJ867" s="128">
        <f t="shared" si="223"/>
        <v>2894.1799537548486</v>
      </c>
      <c r="BK867" s="128">
        <f t="shared" si="224"/>
        <v>2174.2135254539785</v>
      </c>
      <c r="BL867" s="128">
        <f t="shared" si="225"/>
        <v>11896.474027934531</v>
      </c>
      <c r="BM867" s="128">
        <f t="shared" si="226"/>
        <v>4617.3955079443676</v>
      </c>
      <c r="BN867" s="128">
        <f t="shared" si="227"/>
        <v>3289.9718150079698</v>
      </c>
    </row>
    <row r="868" spans="1:66">
      <c r="A868" s="132">
        <v>769</v>
      </c>
      <c r="B868" s="25" t="s">
        <v>68</v>
      </c>
      <c r="C868" s="128">
        <f t="shared" si="221"/>
        <v>6241.7310891644247</v>
      </c>
      <c r="D868" s="128"/>
      <c r="E868" s="128"/>
      <c r="F868" s="128"/>
      <c r="G868" s="128"/>
      <c r="H868" s="128"/>
      <c r="I868" s="128"/>
      <c r="J868" s="128"/>
      <c r="K868" s="128"/>
      <c r="L868" s="128"/>
      <c r="M868" s="128"/>
      <c r="N868" s="128"/>
      <c r="O868" s="128"/>
      <c r="P868" s="128"/>
      <c r="Q868" s="128"/>
      <c r="R868" s="128"/>
      <c r="S868" s="128"/>
      <c r="T868" s="128"/>
      <c r="U868" s="128"/>
      <c r="V868" s="128"/>
      <c r="W868" s="128"/>
      <c r="X868" s="128"/>
      <c r="Y868" s="128"/>
      <c r="Z868" s="128"/>
      <c r="AA868" s="128"/>
      <c r="AB868" s="128"/>
      <c r="AC868" s="128"/>
      <c r="AD868" s="128"/>
      <c r="AE868" s="128"/>
      <c r="AF868" s="128"/>
      <c r="AG868" s="128"/>
      <c r="AH868" s="128"/>
      <c r="AI868" s="128"/>
      <c r="AJ868" s="128"/>
      <c r="AK868" s="128"/>
      <c r="AL868" s="128"/>
      <c r="AM868" s="128"/>
      <c r="AN868" s="128"/>
      <c r="AO868" s="128"/>
      <c r="AP868" s="128">
        <f t="shared" si="228"/>
        <v>270.58539402372594</v>
      </c>
      <c r="AQ868" s="128">
        <f t="shared" si="228"/>
        <v>318.0881139533609</v>
      </c>
      <c r="AR868" s="128">
        <f t="shared" si="228"/>
        <v>331.42105297685265</v>
      </c>
      <c r="AS868" s="128">
        <f t="shared" si="228"/>
        <v>264.78151713341896</v>
      </c>
      <c r="AT868" s="128">
        <f t="shared" si="228"/>
        <v>189.36186230897357</v>
      </c>
      <c r="AU868" s="128">
        <f t="shared" si="228"/>
        <v>251.2905545846819</v>
      </c>
      <c r="AV868" s="128">
        <f t="shared" si="228"/>
        <v>302.08446096814981</v>
      </c>
      <c r="AW868" s="128">
        <f t="shared" si="228"/>
        <v>324.9693252574267</v>
      </c>
      <c r="AX868" s="128">
        <f t="shared" si="228"/>
        <v>330.52449684727395</v>
      </c>
      <c r="AY868" s="128">
        <f t="shared" si="228"/>
        <v>304.32126574794529</v>
      </c>
      <c r="AZ868" s="128">
        <f t="shared" si="228"/>
        <v>341.59231130049795</v>
      </c>
      <c r="BA868" s="128">
        <f t="shared" si="228"/>
        <v>407.47490460319648</v>
      </c>
      <c r="BB868" s="128">
        <f t="shared" si="228"/>
        <v>508.48379478293361</v>
      </c>
      <c r="BC868" s="128">
        <f t="shared" si="228"/>
        <v>563.84112520527481</v>
      </c>
      <c r="BD868" s="128">
        <f t="shared" si="228"/>
        <v>541.30981712888604</v>
      </c>
      <c r="BE868" s="128">
        <f t="shared" si="228"/>
        <v>444.23929734620714</v>
      </c>
      <c r="BF868" s="128">
        <f t="shared" si="228"/>
        <v>296.51723537330122</v>
      </c>
      <c r="BG868" s="128">
        <f t="shared" si="228"/>
        <v>250.84455962231726</v>
      </c>
      <c r="BH868" s="128">
        <f t="shared" si="228"/>
        <v>6241.7310891644247</v>
      </c>
      <c r="BI868" s="128">
        <f t="shared" si="222"/>
        <v>920.09456095393944</v>
      </c>
      <c r="BJ868" s="128">
        <f t="shared" si="223"/>
        <v>652.99601122850413</v>
      </c>
      <c r="BK868" s="128">
        <f t="shared" si="224"/>
        <v>454.14337944239253</v>
      </c>
      <c r="BL868" s="128">
        <f t="shared" si="225"/>
        <v>3066.0155832544469</v>
      </c>
      <c r="BM868" s="128">
        <f t="shared" si="226"/>
        <v>2096.7520346759866</v>
      </c>
      <c r="BN868" s="128">
        <f t="shared" si="227"/>
        <v>1532.9109094707117</v>
      </c>
    </row>
    <row r="869" spans="1:66">
      <c r="A869" s="132">
        <v>770</v>
      </c>
      <c r="B869" s="25" t="s">
        <v>69</v>
      </c>
      <c r="C869" s="128">
        <f t="shared" si="221"/>
        <v>30984.562028361954</v>
      </c>
      <c r="D869" s="128"/>
      <c r="E869" s="128"/>
      <c r="F869" s="128"/>
      <c r="G869" s="128"/>
      <c r="H869" s="128"/>
      <c r="I869" s="128"/>
      <c r="J869" s="128"/>
      <c r="K869" s="128"/>
      <c r="L869" s="128"/>
      <c r="M869" s="128"/>
      <c r="N869" s="128"/>
      <c r="O869" s="128"/>
      <c r="P869" s="128"/>
      <c r="Q869" s="128"/>
      <c r="R869" s="128"/>
      <c r="S869" s="128"/>
      <c r="T869" s="128"/>
      <c r="U869" s="128"/>
      <c r="V869" s="128"/>
      <c r="W869" s="128"/>
      <c r="X869" s="128"/>
      <c r="Y869" s="128"/>
      <c r="Z869" s="128"/>
      <c r="AA869" s="128"/>
      <c r="AB869" s="128"/>
      <c r="AC869" s="128"/>
      <c r="AD869" s="128"/>
      <c r="AE869" s="128"/>
      <c r="AF869" s="128"/>
      <c r="AG869" s="128"/>
      <c r="AH869" s="128"/>
      <c r="AI869" s="128"/>
      <c r="AJ869" s="128"/>
      <c r="AK869" s="128"/>
      <c r="AL869" s="128"/>
      <c r="AM869" s="128"/>
      <c r="AN869" s="128"/>
      <c r="AO869" s="128"/>
      <c r="AP869" s="128">
        <f t="shared" si="228"/>
        <v>1516.3339754508006</v>
      </c>
      <c r="AQ869" s="128">
        <f t="shared" si="228"/>
        <v>1688.782468731963</v>
      </c>
      <c r="AR869" s="128">
        <f t="shared" si="228"/>
        <v>1767.7022178749939</v>
      </c>
      <c r="AS869" s="128">
        <f t="shared" si="228"/>
        <v>1858.0337567814108</v>
      </c>
      <c r="AT869" s="128">
        <f t="shared" si="228"/>
        <v>1428.9464615482188</v>
      </c>
      <c r="AU869" s="128">
        <f t="shared" si="228"/>
        <v>1473.6900518763744</v>
      </c>
      <c r="AV869" s="128">
        <f t="shared" si="228"/>
        <v>1634.6174127190716</v>
      </c>
      <c r="AW869" s="128">
        <f t="shared" si="228"/>
        <v>1725.0525638487734</v>
      </c>
      <c r="AX869" s="128">
        <f t="shared" si="228"/>
        <v>1830.948256798345</v>
      </c>
      <c r="AY869" s="128">
        <f t="shared" si="228"/>
        <v>1720.9691398944105</v>
      </c>
      <c r="AZ869" s="128">
        <f t="shared" si="228"/>
        <v>1827.2306837698582</v>
      </c>
      <c r="BA869" s="128">
        <f t="shared" si="228"/>
        <v>2025.3543532225576</v>
      </c>
      <c r="BB869" s="128">
        <f t="shared" si="228"/>
        <v>2053.4285948108782</v>
      </c>
      <c r="BC869" s="128">
        <f t="shared" si="228"/>
        <v>2096.130692310976</v>
      </c>
      <c r="BD869" s="128">
        <f t="shared" si="228"/>
        <v>2012.0523609884808</v>
      </c>
      <c r="BE869" s="128">
        <f t="shared" si="228"/>
        <v>1757.542713160185</v>
      </c>
      <c r="BF869" s="128">
        <f t="shared" si="228"/>
        <v>1316.9833935477016</v>
      </c>
      <c r="BG869" s="128">
        <f t="shared" si="228"/>
        <v>1250.7629310269513</v>
      </c>
      <c r="BH869" s="128">
        <f t="shared" si="228"/>
        <v>30984.562028361954</v>
      </c>
      <c r="BI869" s="128">
        <f t="shared" si="222"/>
        <v>4972.818662057758</v>
      </c>
      <c r="BJ869" s="128">
        <f t="shared" si="223"/>
        <v>4347.601549054626</v>
      </c>
      <c r="BK869" s="128">
        <f t="shared" si="224"/>
        <v>3286.9802183296297</v>
      </c>
      <c r="BL869" s="128">
        <f t="shared" si="225"/>
        <v>16463.451021201054</v>
      </c>
      <c r="BM869" s="128">
        <f t="shared" si="226"/>
        <v>8433.4720910342949</v>
      </c>
      <c r="BN869" s="128">
        <f t="shared" si="227"/>
        <v>6337.3413987233189</v>
      </c>
    </row>
    <row r="870" spans="1:66">
      <c r="A870" s="132">
        <v>771</v>
      </c>
      <c r="B870" s="25" t="s">
        <v>70</v>
      </c>
      <c r="C870" s="128">
        <f t="shared" si="221"/>
        <v>36788.616966021313</v>
      </c>
      <c r="D870" s="128"/>
      <c r="E870" s="128"/>
      <c r="F870" s="128"/>
      <c r="G870" s="128"/>
      <c r="H870" s="128"/>
      <c r="I870" s="128"/>
      <c r="J870" s="128"/>
      <c r="K870" s="128"/>
      <c r="L870" s="128"/>
      <c r="M870" s="128"/>
      <c r="N870" s="128"/>
      <c r="O870" s="128"/>
      <c r="P870" s="128"/>
      <c r="Q870" s="128"/>
      <c r="R870" s="128"/>
      <c r="S870" s="128"/>
      <c r="T870" s="128"/>
      <c r="U870" s="128"/>
      <c r="V870" s="128"/>
      <c r="W870" s="128"/>
      <c r="X870" s="128"/>
      <c r="Y870" s="128"/>
      <c r="Z870" s="128"/>
      <c r="AA870" s="128"/>
      <c r="AB870" s="128"/>
      <c r="AC870" s="128"/>
      <c r="AD870" s="128"/>
      <c r="AE870" s="128"/>
      <c r="AF870" s="128"/>
      <c r="AG870" s="128"/>
      <c r="AH870" s="128"/>
      <c r="AI870" s="128"/>
      <c r="AJ870" s="128"/>
      <c r="AK870" s="128"/>
      <c r="AL870" s="128"/>
      <c r="AM870" s="128"/>
      <c r="AN870" s="128"/>
      <c r="AO870" s="128"/>
      <c r="AP870" s="128">
        <f t="shared" si="228"/>
        <v>1848.6657346534455</v>
      </c>
      <c r="AQ870" s="128">
        <f t="shared" si="228"/>
        <v>1877.8861494336606</v>
      </c>
      <c r="AR870" s="128">
        <f t="shared" si="228"/>
        <v>2048.6973663296071</v>
      </c>
      <c r="AS870" s="128">
        <f t="shared" si="228"/>
        <v>2307.8422218024816</v>
      </c>
      <c r="AT870" s="128">
        <f t="shared" si="228"/>
        <v>2190.5761259726523</v>
      </c>
      <c r="AU870" s="128">
        <f t="shared" si="228"/>
        <v>1976.5392655494807</v>
      </c>
      <c r="AV870" s="128">
        <f t="shared" si="228"/>
        <v>2079.8655457074851</v>
      </c>
      <c r="AW870" s="128">
        <f t="shared" si="228"/>
        <v>2304.3588124870198</v>
      </c>
      <c r="AX870" s="128">
        <f t="shared" si="228"/>
        <v>2221.7147844349938</v>
      </c>
      <c r="AY870" s="128">
        <f t="shared" si="228"/>
        <v>2216.1594271254858</v>
      </c>
      <c r="AZ870" s="128">
        <f t="shared" si="228"/>
        <v>2134.5914921523217</v>
      </c>
      <c r="BA870" s="128">
        <f t="shared" si="228"/>
        <v>2261.2345314750564</v>
      </c>
      <c r="BB870" s="128">
        <f t="shared" si="228"/>
        <v>2270.897882513967</v>
      </c>
      <c r="BC870" s="128">
        <f t="shared" si="228"/>
        <v>2307.54813860168</v>
      </c>
      <c r="BD870" s="128">
        <f t="shared" si="228"/>
        <v>2186.6994525457076</v>
      </c>
      <c r="BE870" s="128">
        <f t="shared" si="228"/>
        <v>1875.3706317098729</v>
      </c>
      <c r="BF870" s="128">
        <f t="shared" si="228"/>
        <v>1374.1263913409775</v>
      </c>
      <c r="BG870" s="128">
        <f t="shared" si="228"/>
        <v>1305.8430121854221</v>
      </c>
      <c r="BH870" s="128">
        <f t="shared" si="228"/>
        <v>36788.616966021313</v>
      </c>
      <c r="BI870" s="128">
        <f t="shared" si="222"/>
        <v>5775.249250416713</v>
      </c>
      <c r="BJ870" s="128">
        <f t="shared" si="223"/>
        <v>5727.636767572898</v>
      </c>
      <c r="BK870" s="128">
        <f t="shared" si="224"/>
        <v>4498.418347775134</v>
      </c>
      <c r="BL870" s="128">
        <f t="shared" si="225"/>
        <v>20579.07475613946</v>
      </c>
      <c r="BM870" s="128">
        <f t="shared" si="226"/>
        <v>9049.5876263836599</v>
      </c>
      <c r="BN870" s="128">
        <f t="shared" si="227"/>
        <v>6742.0394877819799</v>
      </c>
    </row>
    <row r="871" spans="1:66">
      <c r="A871" s="132">
        <v>772</v>
      </c>
      <c r="B871" s="25" t="s">
        <v>71</v>
      </c>
      <c r="C871" s="128">
        <f t="shared" si="221"/>
        <v>48139.953574095998</v>
      </c>
      <c r="D871" s="128"/>
      <c r="E871" s="128"/>
      <c r="F871" s="128"/>
      <c r="G871" s="128"/>
      <c r="H871" s="128"/>
      <c r="I871" s="128"/>
      <c r="J871" s="128"/>
      <c r="K871" s="128"/>
      <c r="L871" s="128"/>
      <c r="M871" s="128"/>
      <c r="N871" s="128"/>
      <c r="O871" s="128"/>
      <c r="P871" s="128"/>
      <c r="Q871" s="128"/>
      <c r="R871" s="128"/>
      <c r="S871" s="128"/>
      <c r="T871" s="128"/>
      <c r="U871" s="128"/>
      <c r="V871" s="128"/>
      <c r="W871" s="128"/>
      <c r="X871" s="128"/>
      <c r="Y871" s="128"/>
      <c r="Z871" s="128"/>
      <c r="AA871" s="128"/>
      <c r="AB871" s="128"/>
      <c r="AC871" s="128"/>
      <c r="AD871" s="128"/>
      <c r="AE871" s="128"/>
      <c r="AF871" s="128"/>
      <c r="AG871" s="128"/>
      <c r="AH871" s="128"/>
      <c r="AI871" s="128"/>
      <c r="AJ871" s="128"/>
      <c r="AK871" s="128"/>
      <c r="AL871" s="128"/>
      <c r="AM871" s="128"/>
      <c r="AN871" s="128"/>
      <c r="AO871" s="128"/>
      <c r="AP871" s="128">
        <f t="shared" si="228"/>
        <v>2452.5548429193054</v>
      </c>
      <c r="AQ871" s="128">
        <f t="shared" si="228"/>
        <v>2492.8899343782728</v>
      </c>
      <c r="AR871" s="128">
        <f t="shared" si="228"/>
        <v>2653.9913953372966</v>
      </c>
      <c r="AS871" s="128">
        <f t="shared" si="228"/>
        <v>2646.8526327814338</v>
      </c>
      <c r="AT871" s="128">
        <f t="shared" si="228"/>
        <v>2036.4689257381779</v>
      </c>
      <c r="AU871" s="128">
        <f t="shared" si="228"/>
        <v>2458.1768105227188</v>
      </c>
      <c r="AV871" s="128">
        <f t="shared" si="228"/>
        <v>2860.0634783357368</v>
      </c>
      <c r="AW871" s="128">
        <f t="shared" si="228"/>
        <v>2939.1047176058746</v>
      </c>
      <c r="AX871" s="128">
        <f t="shared" si="228"/>
        <v>2979.5038898430112</v>
      </c>
      <c r="AY871" s="128">
        <f t="shared" si="228"/>
        <v>2830.1041144040059</v>
      </c>
      <c r="AZ871" s="128">
        <f t="shared" si="228"/>
        <v>2802.6959261835136</v>
      </c>
      <c r="BA871" s="128">
        <f t="shared" si="228"/>
        <v>3031.4700744425322</v>
      </c>
      <c r="BB871" s="128">
        <f t="shared" si="228"/>
        <v>3163.2795782336811</v>
      </c>
      <c r="BC871" s="128">
        <f t="shared" si="228"/>
        <v>3386.398868796934</v>
      </c>
      <c r="BD871" s="128">
        <f t="shared" si="228"/>
        <v>3226.0557880354277</v>
      </c>
      <c r="BE871" s="128">
        <f t="shared" si="228"/>
        <v>2799.1441945369102</v>
      </c>
      <c r="BF871" s="128">
        <f t="shared" si="228"/>
        <v>1879.7549217062872</v>
      </c>
      <c r="BG871" s="128">
        <f t="shared" si="228"/>
        <v>1501.4434802948861</v>
      </c>
      <c r="BH871" s="128">
        <f t="shared" si="228"/>
        <v>48139.953574095998</v>
      </c>
      <c r="BI871" s="128">
        <f t="shared" si="222"/>
        <v>7599.4361726348743</v>
      </c>
      <c r="BJ871" s="128">
        <f t="shared" si="223"/>
        <v>6275.71639572199</v>
      </c>
      <c r="BK871" s="128">
        <f t="shared" si="224"/>
        <v>4683.3215585196122</v>
      </c>
      <c r="BL871" s="128">
        <f t="shared" si="225"/>
        <v>26159.608568421827</v>
      </c>
      <c r="BM871" s="128">
        <f t="shared" si="226"/>
        <v>12792.797253370445</v>
      </c>
      <c r="BN871" s="128">
        <f t="shared" si="227"/>
        <v>9406.3983845735111</v>
      </c>
    </row>
    <row r="872" spans="1:66">
      <c r="A872" s="132">
        <v>773</v>
      </c>
      <c r="B872" s="25" t="s">
        <v>72</v>
      </c>
      <c r="C872" s="128">
        <f t="shared" si="221"/>
        <v>3788.6802337351264</v>
      </c>
      <c r="D872" s="128"/>
      <c r="E872" s="128"/>
      <c r="F872" s="128"/>
      <c r="G872" s="128"/>
      <c r="H872" s="128"/>
      <c r="I872" s="128"/>
      <c r="J872" s="128"/>
      <c r="K872" s="128"/>
      <c r="L872" s="128"/>
      <c r="M872" s="128"/>
      <c r="N872" s="128"/>
      <c r="O872" s="128"/>
      <c r="P872" s="128"/>
      <c r="Q872" s="128"/>
      <c r="R872" s="128"/>
      <c r="S872" s="128"/>
      <c r="T872" s="128"/>
      <c r="U872" s="128"/>
      <c r="V872" s="128"/>
      <c r="W872" s="128"/>
      <c r="X872" s="128"/>
      <c r="Y872" s="128"/>
      <c r="Z872" s="128"/>
      <c r="AA872" s="128"/>
      <c r="AB872" s="128"/>
      <c r="AC872" s="128"/>
      <c r="AD872" s="128"/>
      <c r="AE872" s="128"/>
      <c r="AF872" s="128"/>
      <c r="AG872" s="128"/>
      <c r="AH872" s="128"/>
      <c r="AI872" s="128"/>
      <c r="AJ872" s="128"/>
      <c r="AK872" s="128"/>
      <c r="AL872" s="128"/>
      <c r="AM872" s="128"/>
      <c r="AN872" s="128"/>
      <c r="AO872" s="128"/>
      <c r="AP872" s="128">
        <f t="shared" ref="AP872:BH875" si="229">AP672+$B$798/5*(AP1172-AP672)</f>
        <v>187.3631381607168</v>
      </c>
      <c r="AQ872" s="128">
        <f t="shared" si="229"/>
        <v>207.08274027906947</v>
      </c>
      <c r="AR872" s="128">
        <f t="shared" si="229"/>
        <v>202.61054937425547</v>
      </c>
      <c r="AS872" s="128">
        <f t="shared" si="229"/>
        <v>147.2225938352112</v>
      </c>
      <c r="AT872" s="128">
        <f t="shared" si="229"/>
        <v>118.35732157165265</v>
      </c>
      <c r="AU872" s="128">
        <f t="shared" si="229"/>
        <v>169.4528269413756</v>
      </c>
      <c r="AV872" s="128">
        <f t="shared" si="229"/>
        <v>201.76133363951203</v>
      </c>
      <c r="AW872" s="128">
        <f t="shared" si="229"/>
        <v>194.04015496868527</v>
      </c>
      <c r="AX872" s="128">
        <f t="shared" si="229"/>
        <v>179.21368347516926</v>
      </c>
      <c r="AY872" s="128">
        <f t="shared" si="229"/>
        <v>185.2151433515308</v>
      </c>
      <c r="AZ872" s="128">
        <f t="shared" si="229"/>
        <v>213.4537570909722</v>
      </c>
      <c r="BA872" s="128">
        <f t="shared" si="229"/>
        <v>255.35212617750489</v>
      </c>
      <c r="BB872" s="128">
        <f t="shared" si="229"/>
        <v>292.41421012031253</v>
      </c>
      <c r="BC872" s="128">
        <f t="shared" si="229"/>
        <v>340.26967289028175</v>
      </c>
      <c r="BD872" s="128">
        <f t="shared" si="229"/>
        <v>309.70616251479663</v>
      </c>
      <c r="BE872" s="128">
        <f t="shared" si="229"/>
        <v>250.08581477634164</v>
      </c>
      <c r="BF872" s="128">
        <f t="shared" si="229"/>
        <v>167.44155591976886</v>
      </c>
      <c r="BG872" s="128">
        <f t="shared" si="229"/>
        <v>167.63744864796939</v>
      </c>
      <c r="BH872" s="128">
        <f t="shared" si="229"/>
        <v>3788.6802337351264</v>
      </c>
      <c r="BI872" s="128">
        <f t="shared" si="222"/>
        <v>597.05642781404174</v>
      </c>
      <c r="BJ872" s="128">
        <f t="shared" si="223"/>
        <v>387.14624503141715</v>
      </c>
      <c r="BK872" s="128">
        <f t="shared" si="224"/>
        <v>265.57991540686385</v>
      </c>
      <c r="BL872" s="128">
        <f t="shared" si="225"/>
        <v>1868.1495948708</v>
      </c>
      <c r="BM872" s="128">
        <f t="shared" si="226"/>
        <v>1235.1406547491583</v>
      </c>
      <c r="BN872" s="128">
        <f t="shared" si="227"/>
        <v>894.87098185887658</v>
      </c>
    </row>
    <row r="873" spans="1:66">
      <c r="A873" s="132">
        <v>774</v>
      </c>
      <c r="B873" s="25" t="s">
        <v>73</v>
      </c>
      <c r="C873" s="128">
        <f t="shared" si="221"/>
        <v>188491.94828000784</v>
      </c>
      <c r="D873" s="128"/>
      <c r="E873" s="128"/>
      <c r="F873" s="128"/>
      <c r="G873" s="128"/>
      <c r="H873" s="128"/>
      <c r="I873" s="128"/>
      <c r="J873" s="128"/>
      <c r="K873" s="128"/>
      <c r="L873" s="128"/>
      <c r="M873" s="128"/>
      <c r="N873" s="128"/>
      <c r="O873" s="128"/>
      <c r="P873" s="128"/>
      <c r="Q873" s="128"/>
      <c r="R873" s="128"/>
      <c r="S873" s="128"/>
      <c r="T873" s="128"/>
      <c r="U873" s="128"/>
      <c r="V873" s="128"/>
      <c r="W873" s="128"/>
      <c r="X873" s="128"/>
      <c r="Y873" s="128"/>
      <c r="Z873" s="128"/>
      <c r="AA873" s="128"/>
      <c r="AB873" s="128"/>
      <c r="AC873" s="128"/>
      <c r="AD873" s="128"/>
      <c r="AE873" s="128"/>
      <c r="AF873" s="128"/>
      <c r="AG873" s="128"/>
      <c r="AH873" s="128"/>
      <c r="AI873" s="128"/>
      <c r="AJ873" s="128"/>
      <c r="AK873" s="128"/>
      <c r="AL873" s="128"/>
      <c r="AM873" s="128"/>
      <c r="AN873" s="128"/>
      <c r="AO873" s="128"/>
      <c r="AP873" s="128">
        <f t="shared" si="229"/>
        <v>9207.5811898126558</v>
      </c>
      <c r="AQ873" s="128">
        <f t="shared" si="229"/>
        <v>8945.7418118701535</v>
      </c>
      <c r="AR873" s="128">
        <f t="shared" si="229"/>
        <v>9766.7450839717276</v>
      </c>
      <c r="AS873" s="128">
        <f t="shared" si="229"/>
        <v>12570.444588842343</v>
      </c>
      <c r="AT873" s="128">
        <f t="shared" si="229"/>
        <v>16512.744676324881</v>
      </c>
      <c r="AU873" s="128">
        <f t="shared" si="229"/>
        <v>14412.800997310462</v>
      </c>
      <c r="AV873" s="128">
        <f t="shared" si="229"/>
        <v>13530.366811515818</v>
      </c>
      <c r="AW873" s="128">
        <f t="shared" si="229"/>
        <v>13443.272429949731</v>
      </c>
      <c r="AX873" s="128">
        <f t="shared" si="229"/>
        <v>13340.218540444257</v>
      </c>
      <c r="AY873" s="128">
        <f t="shared" si="229"/>
        <v>12020.347369112122</v>
      </c>
      <c r="AZ873" s="128">
        <f t="shared" si="229"/>
        <v>11200.970882119309</v>
      </c>
      <c r="BA873" s="128">
        <f t="shared" si="229"/>
        <v>10828.5744650216</v>
      </c>
      <c r="BB873" s="128">
        <f t="shared" si="229"/>
        <v>9705.6388180703671</v>
      </c>
      <c r="BC873" s="128">
        <f t="shared" si="229"/>
        <v>8527.4859650134949</v>
      </c>
      <c r="BD873" s="128">
        <f t="shared" si="229"/>
        <v>7504.5431732656025</v>
      </c>
      <c r="BE873" s="128">
        <f t="shared" si="229"/>
        <v>6426.3864004137549</v>
      </c>
      <c r="BF873" s="128">
        <f t="shared" si="229"/>
        <v>4893.4469833400371</v>
      </c>
      <c r="BG873" s="128">
        <f t="shared" si="229"/>
        <v>5654.6380936095265</v>
      </c>
      <c r="BH873" s="128">
        <f t="shared" si="229"/>
        <v>188491.94828000784</v>
      </c>
      <c r="BI873" s="128">
        <f t="shared" si="222"/>
        <v>27920.068085654537</v>
      </c>
      <c r="BJ873" s="128">
        <f t="shared" si="223"/>
        <v>34943.236315550261</v>
      </c>
      <c r="BK873" s="128">
        <f t="shared" si="224"/>
        <v>29083.189265167224</v>
      </c>
      <c r="BL873" s="128">
        <f t="shared" si="225"/>
        <v>120023.11282540546</v>
      </c>
      <c r="BM873" s="128">
        <f t="shared" si="226"/>
        <v>33006.500615642413</v>
      </c>
      <c r="BN873" s="128">
        <f t="shared" si="227"/>
        <v>24479.01465062892</v>
      </c>
    </row>
    <row r="874" spans="1:66">
      <c r="A874" s="132">
        <v>775</v>
      </c>
      <c r="B874" s="25" t="s">
        <v>74</v>
      </c>
      <c r="C874" s="128">
        <f t="shared" si="221"/>
        <v>279670.11948831088</v>
      </c>
      <c r="D874" s="128"/>
      <c r="E874" s="128"/>
      <c r="F874" s="128"/>
      <c r="G874" s="128"/>
      <c r="H874" s="128"/>
      <c r="I874" s="128"/>
      <c r="J874" s="128"/>
      <c r="K874" s="128"/>
      <c r="L874" s="128"/>
      <c r="M874" s="128"/>
      <c r="N874" s="128"/>
      <c r="O874" s="128"/>
      <c r="P874" s="128"/>
      <c r="Q874" s="128"/>
      <c r="R874" s="128"/>
      <c r="S874" s="128"/>
      <c r="T874" s="128"/>
      <c r="U874" s="128"/>
      <c r="V874" s="128"/>
      <c r="W874" s="128"/>
      <c r="X874" s="128"/>
      <c r="Y874" s="128"/>
      <c r="Z874" s="128"/>
      <c r="AA874" s="128"/>
      <c r="AB874" s="128"/>
      <c r="AC874" s="128"/>
      <c r="AD874" s="128"/>
      <c r="AE874" s="128"/>
      <c r="AF874" s="128"/>
      <c r="AG874" s="128"/>
      <c r="AH874" s="128"/>
      <c r="AI874" s="128"/>
      <c r="AJ874" s="128"/>
      <c r="AK874" s="128"/>
      <c r="AL874" s="128"/>
      <c r="AM874" s="128"/>
      <c r="AN874" s="128"/>
      <c r="AO874" s="128"/>
      <c r="AP874" s="128">
        <f t="shared" si="229"/>
        <v>21624.846518158258</v>
      </c>
      <c r="AQ874" s="128">
        <f t="shared" si="229"/>
        <v>19716.671023866202</v>
      </c>
      <c r="AR874" s="128">
        <f t="shared" si="229"/>
        <v>18448.074510493807</v>
      </c>
      <c r="AS874" s="128">
        <f t="shared" si="229"/>
        <v>17845.405518103387</v>
      </c>
      <c r="AT874" s="128">
        <f t="shared" si="229"/>
        <v>18651.633509180396</v>
      </c>
      <c r="AU874" s="128">
        <f t="shared" si="229"/>
        <v>20862.16992995203</v>
      </c>
      <c r="AV874" s="128">
        <f t="shared" si="229"/>
        <v>22588.328424123207</v>
      </c>
      <c r="AW874" s="128">
        <f t="shared" si="229"/>
        <v>22814.317039115042</v>
      </c>
      <c r="AX874" s="128">
        <f t="shared" si="229"/>
        <v>22184.579181646521</v>
      </c>
      <c r="AY874" s="128">
        <f t="shared" si="229"/>
        <v>18942.764490877893</v>
      </c>
      <c r="AZ874" s="128">
        <f t="shared" si="229"/>
        <v>15759.702948350612</v>
      </c>
      <c r="BA874" s="128">
        <f t="shared" si="229"/>
        <v>13833.598224993983</v>
      </c>
      <c r="BB874" s="128">
        <f t="shared" si="229"/>
        <v>12146.386042110682</v>
      </c>
      <c r="BC874" s="128">
        <f t="shared" si="229"/>
        <v>10493.957996815527</v>
      </c>
      <c r="BD874" s="128">
        <f t="shared" si="229"/>
        <v>8715.4062068759995</v>
      </c>
      <c r="BE874" s="128">
        <f t="shared" si="229"/>
        <v>6865.5701330600677</v>
      </c>
      <c r="BF874" s="128">
        <f t="shared" si="229"/>
        <v>4455.9614374755511</v>
      </c>
      <c r="BG874" s="128">
        <f t="shared" si="229"/>
        <v>3720.746353111726</v>
      </c>
      <c r="BH874" s="128">
        <f t="shared" si="229"/>
        <v>279670.11948831088</v>
      </c>
      <c r="BI874" s="128">
        <f t="shared" si="222"/>
        <v>59789.592052518274</v>
      </c>
      <c r="BJ874" s="128">
        <f t="shared" si="223"/>
        <v>47565.883733580064</v>
      </c>
      <c r="BK874" s="128">
        <f t="shared" si="224"/>
        <v>36497.039027283783</v>
      </c>
      <c r="BL874" s="128">
        <f t="shared" si="225"/>
        <v>174921.64199759168</v>
      </c>
      <c r="BM874" s="128">
        <f t="shared" si="226"/>
        <v>34251.64212733887</v>
      </c>
      <c r="BN874" s="128">
        <f t="shared" si="227"/>
        <v>23757.684130523343</v>
      </c>
    </row>
    <row r="875" spans="1:66">
      <c r="A875" s="132">
        <v>776</v>
      </c>
      <c r="B875" s="25" t="s">
        <v>75</v>
      </c>
      <c r="C875" s="128">
        <f t="shared" si="221"/>
        <v>47832.09031337066</v>
      </c>
      <c r="D875" s="128"/>
      <c r="E875" s="128"/>
      <c r="F875" s="128"/>
      <c r="G875" s="128"/>
      <c r="H875" s="128"/>
      <c r="I875" s="128"/>
      <c r="J875" s="128"/>
      <c r="K875" s="128"/>
      <c r="L875" s="128"/>
      <c r="M875" s="128"/>
      <c r="N875" s="128"/>
      <c r="O875" s="128"/>
      <c r="P875" s="128"/>
      <c r="Q875" s="128"/>
      <c r="R875" s="128"/>
      <c r="S875" s="128"/>
      <c r="T875" s="128"/>
      <c r="U875" s="128"/>
      <c r="V875" s="128"/>
      <c r="W875" s="128"/>
      <c r="X875" s="128"/>
      <c r="Y875" s="128"/>
      <c r="Z875" s="128"/>
      <c r="AA875" s="128"/>
      <c r="AB875" s="128"/>
      <c r="AC875" s="128"/>
      <c r="AD875" s="128"/>
      <c r="AE875" s="128"/>
      <c r="AF875" s="128"/>
      <c r="AG875" s="128"/>
      <c r="AH875" s="128"/>
      <c r="AI875" s="128"/>
      <c r="AJ875" s="128"/>
      <c r="AK875" s="128"/>
      <c r="AL875" s="128"/>
      <c r="AM875" s="128"/>
      <c r="AN875" s="128"/>
      <c r="AO875" s="128"/>
      <c r="AP875" s="128">
        <f t="shared" si="229"/>
        <v>2999.0683482218014</v>
      </c>
      <c r="AQ875" s="128">
        <f t="shared" si="229"/>
        <v>2831.3054369332563</v>
      </c>
      <c r="AR875" s="128">
        <f t="shared" si="229"/>
        <v>2977.4131614286171</v>
      </c>
      <c r="AS875" s="128">
        <f t="shared" si="229"/>
        <v>3299.4788288960581</v>
      </c>
      <c r="AT875" s="128">
        <f t="shared" si="229"/>
        <v>3141.0580430856871</v>
      </c>
      <c r="AU875" s="128">
        <f t="shared" si="229"/>
        <v>2978.3260802141785</v>
      </c>
      <c r="AV875" s="128">
        <f t="shared" si="229"/>
        <v>3104.0998431272878</v>
      </c>
      <c r="AW875" s="128">
        <f t="shared" si="229"/>
        <v>3217.6896090042719</v>
      </c>
      <c r="AX875" s="128">
        <f t="shared" si="229"/>
        <v>3009.5739104539643</v>
      </c>
      <c r="AY875" s="128">
        <f t="shared" si="229"/>
        <v>2712.6809650131486</v>
      </c>
      <c r="AZ875" s="128">
        <f t="shared" si="229"/>
        <v>2656.5578949185956</v>
      </c>
      <c r="BA875" s="128">
        <f t="shared" si="229"/>
        <v>2723.966585897816</v>
      </c>
      <c r="BB875" s="128">
        <f t="shared" si="229"/>
        <v>2684.8474825880103</v>
      </c>
      <c r="BC875" s="128">
        <f t="shared" si="229"/>
        <v>2501.0874029387801</v>
      </c>
      <c r="BD875" s="128">
        <f t="shared" si="229"/>
        <v>2327.0112113988375</v>
      </c>
      <c r="BE875" s="128">
        <f t="shared" si="229"/>
        <v>2027.0483645100969</v>
      </c>
      <c r="BF875" s="128">
        <f t="shared" si="229"/>
        <v>1406.6157169075886</v>
      </c>
      <c r="BG875" s="128">
        <f t="shared" si="229"/>
        <v>1234.2614278326666</v>
      </c>
      <c r="BH875" s="128">
        <f t="shared" si="229"/>
        <v>47832.09031337066</v>
      </c>
      <c r="BI875" s="128">
        <f t="shared" si="222"/>
        <v>8807.7869465836739</v>
      </c>
      <c r="BJ875" s="128">
        <f t="shared" si="223"/>
        <v>8226.9847688389164</v>
      </c>
      <c r="BK875" s="128">
        <f t="shared" si="224"/>
        <v>6440.5368719817452</v>
      </c>
      <c r="BL875" s="128">
        <f t="shared" si="225"/>
        <v>27548.591945861379</v>
      </c>
      <c r="BM875" s="128">
        <f t="shared" si="226"/>
        <v>9496.0241235879712</v>
      </c>
      <c r="BN875" s="128">
        <f t="shared" si="227"/>
        <v>6994.9367206491897</v>
      </c>
    </row>
    <row r="876" spans="1:66">
      <c r="A876" s="132">
        <v>777</v>
      </c>
      <c r="B876" s="25" t="s">
        <v>76</v>
      </c>
      <c r="C876" s="128">
        <f t="shared" si="221"/>
        <v>382935.00230760471</v>
      </c>
      <c r="D876" s="128"/>
      <c r="E876" s="128"/>
      <c r="F876" s="128"/>
      <c r="G876" s="128"/>
      <c r="H876" s="128"/>
      <c r="I876" s="128"/>
      <c r="J876" s="128"/>
      <c r="K876" s="128"/>
      <c r="L876" s="128"/>
      <c r="M876" s="128"/>
      <c r="N876" s="128"/>
      <c r="O876" s="128"/>
      <c r="P876" s="128"/>
      <c r="Q876" s="128"/>
      <c r="R876" s="128"/>
      <c r="S876" s="128"/>
      <c r="T876" s="128"/>
      <c r="U876" s="128"/>
      <c r="V876" s="128"/>
      <c r="W876" s="128"/>
      <c r="X876" s="128"/>
      <c r="Y876" s="128"/>
      <c r="Z876" s="128"/>
      <c r="AA876" s="128"/>
      <c r="AB876" s="128"/>
      <c r="AC876" s="128"/>
      <c r="AD876" s="128"/>
      <c r="AE876" s="128"/>
      <c r="AF876" s="128"/>
      <c r="AG876" s="128"/>
      <c r="AH876" s="128"/>
      <c r="AI876" s="128"/>
      <c r="AJ876" s="128"/>
      <c r="AK876" s="128"/>
      <c r="AL876" s="128"/>
      <c r="AM876" s="128"/>
      <c r="AN876" s="128"/>
      <c r="AO876" s="128"/>
      <c r="AP876" s="128">
        <f t="shared" ref="AP876:BH880" si="230">AP676+$B$798/5*(AP1176-AP676)</f>
        <v>34165.656719606355</v>
      </c>
      <c r="AQ876" s="128">
        <f t="shared" si="230"/>
        <v>31861.51264137165</v>
      </c>
      <c r="AR876" s="128">
        <f t="shared" si="230"/>
        <v>29184.564760923957</v>
      </c>
      <c r="AS876" s="128">
        <f t="shared" si="230"/>
        <v>26131.392874036999</v>
      </c>
      <c r="AT876" s="128">
        <f t="shared" si="230"/>
        <v>23016.960911790502</v>
      </c>
      <c r="AU876" s="128">
        <f t="shared" si="230"/>
        <v>26842.283258073898</v>
      </c>
      <c r="AV876" s="128">
        <f t="shared" si="230"/>
        <v>33155.955406180321</v>
      </c>
      <c r="AW876" s="128">
        <f t="shared" si="230"/>
        <v>34423.961330127684</v>
      </c>
      <c r="AX876" s="128">
        <f t="shared" si="230"/>
        <v>34399.657366899941</v>
      </c>
      <c r="AY876" s="128">
        <f t="shared" si="230"/>
        <v>28327.534025732428</v>
      </c>
      <c r="AZ876" s="128">
        <f t="shared" si="230"/>
        <v>20217.659140164549</v>
      </c>
      <c r="BA876" s="128">
        <f t="shared" si="230"/>
        <v>15680.30336190006</v>
      </c>
      <c r="BB876" s="128">
        <f t="shared" si="230"/>
        <v>12851.972204537256</v>
      </c>
      <c r="BC876" s="128">
        <f t="shared" si="230"/>
        <v>10619.358828958349</v>
      </c>
      <c r="BD876" s="128">
        <f t="shared" si="230"/>
        <v>8273.2421749028108</v>
      </c>
      <c r="BE876" s="128">
        <f t="shared" si="230"/>
        <v>6423.8554747344024</v>
      </c>
      <c r="BF876" s="128">
        <f t="shared" si="230"/>
        <v>4164.5350153502113</v>
      </c>
      <c r="BG876" s="128">
        <f t="shared" si="230"/>
        <v>3194.5968123133607</v>
      </c>
      <c r="BH876" s="128">
        <f t="shared" si="230"/>
        <v>382935.00230760471</v>
      </c>
      <c r="BI876" s="128">
        <f t="shared" si="222"/>
        <v>95211.734121901958</v>
      </c>
      <c r="BJ876" s="128">
        <f t="shared" si="223"/>
        <v>66659.092642381875</v>
      </c>
      <c r="BK876" s="128">
        <f t="shared" si="224"/>
        <v>49148.353785827501</v>
      </c>
      <c r="BL876" s="128">
        <f t="shared" si="225"/>
        <v>239368.84415502142</v>
      </c>
      <c r="BM876" s="128">
        <f t="shared" si="226"/>
        <v>32675.588306259135</v>
      </c>
      <c r="BN876" s="128">
        <f t="shared" si="227"/>
        <v>22056.229477300785</v>
      </c>
    </row>
    <row r="877" spans="1:66">
      <c r="A877" s="132">
        <v>778</v>
      </c>
      <c r="B877" s="25" t="s">
        <v>77</v>
      </c>
      <c r="C877" s="128">
        <f t="shared" si="221"/>
        <v>110659.76133728602</v>
      </c>
      <c r="D877" s="128"/>
      <c r="E877" s="128"/>
      <c r="F877" s="128"/>
      <c r="G877" s="128"/>
      <c r="H877" s="128"/>
      <c r="I877" s="128"/>
      <c r="J877" s="128"/>
      <c r="K877" s="128"/>
      <c r="L877" s="128"/>
      <c r="M877" s="128"/>
      <c r="N877" s="128"/>
      <c r="O877" s="128"/>
      <c r="P877" s="128"/>
      <c r="Q877" s="128"/>
      <c r="R877" s="128"/>
      <c r="S877" s="128"/>
      <c r="T877" s="128"/>
      <c r="U877" s="128"/>
      <c r="V877" s="128"/>
      <c r="W877" s="128"/>
      <c r="X877" s="128"/>
      <c r="Y877" s="128"/>
      <c r="Z877" s="128"/>
      <c r="AA877" s="128"/>
      <c r="AB877" s="128"/>
      <c r="AC877" s="128"/>
      <c r="AD877" s="128"/>
      <c r="AE877" s="128"/>
      <c r="AF877" s="128"/>
      <c r="AG877" s="128"/>
      <c r="AH877" s="128"/>
      <c r="AI877" s="128"/>
      <c r="AJ877" s="128"/>
      <c r="AK877" s="128"/>
      <c r="AL877" s="128"/>
      <c r="AM877" s="128"/>
      <c r="AN877" s="128"/>
      <c r="AO877" s="128"/>
      <c r="AP877" s="128">
        <f t="shared" si="230"/>
        <v>4322.3524807328258</v>
      </c>
      <c r="AQ877" s="128">
        <f t="shared" si="230"/>
        <v>2686.7050650390829</v>
      </c>
      <c r="AR877" s="128">
        <f t="shared" si="230"/>
        <v>2911.2157126564471</v>
      </c>
      <c r="AS877" s="128">
        <f t="shared" si="230"/>
        <v>4163.8165804635973</v>
      </c>
      <c r="AT877" s="128">
        <f t="shared" si="230"/>
        <v>7931.1081769594011</v>
      </c>
      <c r="AU877" s="128">
        <f t="shared" si="230"/>
        <v>16404.099635806131</v>
      </c>
      <c r="AV877" s="128">
        <f t="shared" si="230"/>
        <v>15495.763729967382</v>
      </c>
      <c r="AW877" s="128">
        <f t="shared" si="230"/>
        <v>12531.600584945047</v>
      </c>
      <c r="AX877" s="128">
        <f t="shared" si="230"/>
        <v>9009.7789499902956</v>
      </c>
      <c r="AY877" s="128">
        <f t="shared" si="230"/>
        <v>6325.1812415414261</v>
      </c>
      <c r="AZ877" s="128">
        <f t="shared" si="230"/>
        <v>5289.8429066960362</v>
      </c>
      <c r="BA877" s="128">
        <f t="shared" si="230"/>
        <v>5110.060158991686</v>
      </c>
      <c r="BB877" s="128">
        <f t="shared" si="230"/>
        <v>4742.9111256531178</v>
      </c>
      <c r="BC877" s="128">
        <f t="shared" si="230"/>
        <v>4002.6209053040766</v>
      </c>
      <c r="BD877" s="128">
        <f t="shared" si="230"/>
        <v>3271.8735895225304</v>
      </c>
      <c r="BE877" s="128">
        <f t="shared" si="230"/>
        <v>2849.5179871328169</v>
      </c>
      <c r="BF877" s="128">
        <f t="shared" si="230"/>
        <v>2012.8556206069723</v>
      </c>
      <c r="BG877" s="128">
        <f t="shared" si="230"/>
        <v>1598.4568852771297</v>
      </c>
      <c r="BH877" s="128">
        <f t="shared" si="230"/>
        <v>110659.76133728602</v>
      </c>
      <c r="BI877" s="128">
        <f t="shared" si="222"/>
        <v>9920.2732584283549</v>
      </c>
      <c r="BJ877" s="128">
        <f t="shared" si="223"/>
        <v>13841.654185016867</v>
      </c>
      <c r="BK877" s="128">
        <f t="shared" si="224"/>
        <v>12094.924757422999</v>
      </c>
      <c r="BL877" s="128">
        <f t="shared" si="225"/>
        <v>84505.873142735974</v>
      </c>
      <c r="BM877" s="128">
        <f t="shared" si="226"/>
        <v>13735.324987843525</v>
      </c>
      <c r="BN877" s="128">
        <f t="shared" si="227"/>
        <v>9732.7040825394488</v>
      </c>
    </row>
    <row r="878" spans="1:66">
      <c r="A878" s="132">
        <v>779</v>
      </c>
      <c r="B878" s="25" t="s">
        <v>78</v>
      </c>
      <c r="C878" s="128">
        <f t="shared" si="221"/>
        <v>166638.13844263961</v>
      </c>
      <c r="D878" s="128"/>
      <c r="E878" s="128"/>
      <c r="F878" s="128"/>
      <c r="G878" s="128"/>
      <c r="H878" s="128"/>
      <c r="I878" s="128"/>
      <c r="J878" s="128"/>
      <c r="K878" s="128"/>
      <c r="L878" s="128"/>
      <c r="M878" s="128"/>
      <c r="N878" s="128"/>
      <c r="O878" s="128"/>
      <c r="P878" s="128"/>
      <c r="Q878" s="128"/>
      <c r="R878" s="128"/>
      <c r="S878" s="128"/>
      <c r="T878" s="128"/>
      <c r="U878" s="128"/>
      <c r="V878" s="128"/>
      <c r="W878" s="128"/>
      <c r="X878" s="128"/>
      <c r="Y878" s="128"/>
      <c r="Z878" s="128"/>
      <c r="AA878" s="128"/>
      <c r="AB878" s="128"/>
      <c r="AC878" s="128"/>
      <c r="AD878" s="128"/>
      <c r="AE878" s="128"/>
      <c r="AF878" s="128"/>
      <c r="AG878" s="128"/>
      <c r="AH878" s="128"/>
      <c r="AI878" s="128"/>
      <c r="AJ878" s="128"/>
      <c r="AK878" s="128"/>
      <c r="AL878" s="128"/>
      <c r="AM878" s="128"/>
      <c r="AN878" s="128"/>
      <c r="AO878" s="128"/>
      <c r="AP878" s="128">
        <f t="shared" si="230"/>
        <v>8869.1210714338577</v>
      </c>
      <c r="AQ878" s="128">
        <f t="shared" si="230"/>
        <v>9953.9615101176096</v>
      </c>
      <c r="AR878" s="128">
        <f t="shared" si="230"/>
        <v>10499.788033719853</v>
      </c>
      <c r="AS878" s="128">
        <f t="shared" si="230"/>
        <v>10591.001332108606</v>
      </c>
      <c r="AT878" s="128">
        <f t="shared" si="230"/>
        <v>9235.3040767904076</v>
      </c>
      <c r="AU878" s="128">
        <f t="shared" si="230"/>
        <v>9028.4686469231892</v>
      </c>
      <c r="AV878" s="128">
        <f t="shared" si="230"/>
        <v>10424.718687519029</v>
      </c>
      <c r="AW878" s="128">
        <f t="shared" si="230"/>
        <v>11642.798664199352</v>
      </c>
      <c r="AX878" s="128">
        <f t="shared" si="230"/>
        <v>11737.964051162086</v>
      </c>
      <c r="AY878" s="128">
        <f t="shared" si="230"/>
        <v>10661.526224107774</v>
      </c>
      <c r="AZ878" s="128">
        <f t="shared" si="230"/>
        <v>10440.381477425779</v>
      </c>
      <c r="BA878" s="128">
        <f t="shared" si="230"/>
        <v>10352.619659172728</v>
      </c>
      <c r="BB878" s="128">
        <f t="shared" si="230"/>
        <v>9799.055045241128</v>
      </c>
      <c r="BC878" s="128">
        <f t="shared" si="230"/>
        <v>9058.3406530649554</v>
      </c>
      <c r="BD878" s="128">
        <f t="shared" si="230"/>
        <v>8126.1449454509238</v>
      </c>
      <c r="BE878" s="128">
        <f t="shared" si="230"/>
        <v>7133.535781828662</v>
      </c>
      <c r="BF878" s="128">
        <f t="shared" si="230"/>
        <v>5112.9269193458485</v>
      </c>
      <c r="BG878" s="128">
        <f t="shared" si="230"/>
        <v>3970.4816630278292</v>
      </c>
      <c r="BH878" s="128">
        <f t="shared" si="230"/>
        <v>166638.13844263961</v>
      </c>
      <c r="BI878" s="128">
        <f t="shared" si="222"/>
        <v>29322.87061527132</v>
      </c>
      <c r="BJ878" s="128">
        <f t="shared" si="223"/>
        <v>26126.178229130925</v>
      </c>
      <c r="BK878" s="128">
        <f t="shared" si="224"/>
        <v>19826.305408899014</v>
      </c>
      <c r="BL878" s="128">
        <f t="shared" si="225"/>
        <v>97559.237065384921</v>
      </c>
      <c r="BM878" s="128">
        <f t="shared" si="226"/>
        <v>33401.429962718219</v>
      </c>
      <c r="BN878" s="128">
        <f t="shared" si="227"/>
        <v>24343.089309653264</v>
      </c>
    </row>
    <row r="879" spans="1:66">
      <c r="A879" s="132">
        <v>780</v>
      </c>
      <c r="B879" s="25" t="s">
        <v>79</v>
      </c>
      <c r="C879" s="128">
        <f t="shared" si="221"/>
        <v>6213.6290120833064</v>
      </c>
      <c r="D879" s="128"/>
      <c r="E879" s="128"/>
      <c r="F879" s="128"/>
      <c r="G879" s="128"/>
      <c r="H879" s="128"/>
      <c r="I879" s="128"/>
      <c r="J879" s="128"/>
      <c r="K879" s="128"/>
      <c r="L879" s="128"/>
      <c r="M879" s="128"/>
      <c r="N879" s="128"/>
      <c r="O879" s="128"/>
      <c r="P879" s="128"/>
      <c r="Q879" s="128"/>
      <c r="R879" s="128"/>
      <c r="S879" s="128"/>
      <c r="T879" s="128"/>
      <c r="U879" s="128"/>
      <c r="V879" s="128"/>
      <c r="W879" s="128"/>
      <c r="X879" s="128"/>
      <c r="Y879" s="128"/>
      <c r="Z879" s="128"/>
      <c r="AA879" s="128"/>
      <c r="AB879" s="128"/>
      <c r="AC879" s="128"/>
      <c r="AD879" s="128"/>
      <c r="AE879" s="128"/>
      <c r="AF879" s="128"/>
      <c r="AG879" s="128"/>
      <c r="AH879" s="128"/>
      <c r="AI879" s="128"/>
      <c r="AJ879" s="128"/>
      <c r="AK879" s="128"/>
      <c r="AL879" s="128"/>
      <c r="AM879" s="128"/>
      <c r="AN879" s="128"/>
      <c r="AO879" s="128"/>
      <c r="AP879" s="128">
        <f t="shared" si="230"/>
        <v>300.69645944516787</v>
      </c>
      <c r="AQ879" s="128">
        <f t="shared" si="230"/>
        <v>306.9998093452275</v>
      </c>
      <c r="AR879" s="128">
        <f t="shared" si="230"/>
        <v>315.64253189687747</v>
      </c>
      <c r="AS879" s="128">
        <f t="shared" si="230"/>
        <v>282.39380406398556</v>
      </c>
      <c r="AT879" s="128">
        <f t="shared" si="230"/>
        <v>235.32683392071831</v>
      </c>
      <c r="AU879" s="128">
        <f t="shared" si="230"/>
        <v>306.85720378390812</v>
      </c>
      <c r="AV879" s="128">
        <f t="shared" si="230"/>
        <v>332.08300401362169</v>
      </c>
      <c r="AW879" s="128">
        <f t="shared" si="230"/>
        <v>366.84615178669537</v>
      </c>
      <c r="AX879" s="128">
        <f t="shared" si="230"/>
        <v>312.20645961614889</v>
      </c>
      <c r="AY879" s="128">
        <f t="shared" si="230"/>
        <v>280.93921668025007</v>
      </c>
      <c r="AZ879" s="128">
        <f t="shared" si="230"/>
        <v>307.91478727928347</v>
      </c>
      <c r="BA879" s="128">
        <f t="shared" si="230"/>
        <v>346.45376652561748</v>
      </c>
      <c r="BB879" s="128">
        <f t="shared" si="230"/>
        <v>451.87698789043145</v>
      </c>
      <c r="BC879" s="128">
        <f t="shared" si="230"/>
        <v>554.73023379111726</v>
      </c>
      <c r="BD879" s="128">
        <f t="shared" si="230"/>
        <v>493.80104451821268</v>
      </c>
      <c r="BE879" s="128">
        <f t="shared" si="230"/>
        <v>407.91769279207369</v>
      </c>
      <c r="BF879" s="128">
        <f t="shared" si="230"/>
        <v>308.53392244807441</v>
      </c>
      <c r="BG879" s="128">
        <f t="shared" si="230"/>
        <v>302.40910228589377</v>
      </c>
      <c r="BH879" s="128">
        <f t="shared" si="230"/>
        <v>6213.6290120833064</v>
      </c>
      <c r="BI879" s="128">
        <f t="shared" si="222"/>
        <v>923.33880068727285</v>
      </c>
      <c r="BJ879" s="128">
        <f t="shared" si="223"/>
        <v>707.10615712283038</v>
      </c>
      <c r="BK879" s="128">
        <f t="shared" si="224"/>
        <v>517.7206379847039</v>
      </c>
      <c r="BL879" s="128">
        <f t="shared" si="225"/>
        <v>3053.4619331222693</v>
      </c>
      <c r="BM879" s="128">
        <f t="shared" si="226"/>
        <v>2067.3919958353717</v>
      </c>
      <c r="BN879" s="128">
        <f t="shared" si="227"/>
        <v>1512.6617620442546</v>
      </c>
    </row>
    <row r="880" spans="1:66">
      <c r="A880" s="132">
        <v>781</v>
      </c>
      <c r="B880" s="25" t="s">
        <v>80</v>
      </c>
      <c r="C880" s="128">
        <f t="shared" si="221"/>
        <v>974.5024171956627</v>
      </c>
      <c r="D880" s="128"/>
      <c r="E880" s="128"/>
      <c r="F880" s="128"/>
      <c r="G880" s="128"/>
      <c r="H880" s="128"/>
      <c r="I880" s="128"/>
      <c r="J880" s="128"/>
      <c r="K880" s="128"/>
      <c r="L880" s="128"/>
      <c r="M880" s="128"/>
      <c r="N880" s="128"/>
      <c r="O880" s="128"/>
      <c r="P880" s="128"/>
      <c r="Q880" s="128"/>
      <c r="R880" s="128"/>
      <c r="S880" s="128"/>
      <c r="T880" s="128"/>
      <c r="U880" s="128"/>
      <c r="V880" s="128"/>
      <c r="W880" s="128"/>
      <c r="X880" s="128"/>
      <c r="Y880" s="128"/>
      <c r="Z880" s="128"/>
      <c r="AA880" s="128"/>
      <c r="AB880" s="128"/>
      <c r="AC880" s="128"/>
      <c r="AD880" s="128"/>
      <c r="AE880" s="128"/>
      <c r="AF880" s="128"/>
      <c r="AG880" s="128"/>
      <c r="AH880" s="128"/>
      <c r="AI880" s="128"/>
      <c r="AJ880" s="128"/>
      <c r="AK880" s="128"/>
      <c r="AL880" s="128"/>
      <c r="AM880" s="128"/>
      <c r="AN880" s="128"/>
      <c r="AO880" s="128"/>
      <c r="AP880" s="128">
        <f t="shared" si="230"/>
        <v>44.100247293722084</v>
      </c>
      <c r="AQ880" s="128">
        <f t="shared" si="230"/>
        <v>47.164668038194996</v>
      </c>
      <c r="AR880" s="128">
        <f t="shared" si="230"/>
        <v>58.036844411301736</v>
      </c>
      <c r="AS880" s="128">
        <f t="shared" si="230"/>
        <v>56.028266531076277</v>
      </c>
      <c r="AT880" s="128">
        <f t="shared" si="230"/>
        <v>42.093374339319972</v>
      </c>
      <c r="AU880" s="128">
        <f t="shared" si="230"/>
        <v>44.532605125715307</v>
      </c>
      <c r="AV880" s="128">
        <f t="shared" si="230"/>
        <v>53.719071047428649</v>
      </c>
      <c r="AW880" s="128">
        <f t="shared" si="230"/>
        <v>55.407789712770828</v>
      </c>
      <c r="AX880" s="128">
        <f t="shared" si="230"/>
        <v>59.951951918544886</v>
      </c>
      <c r="AY880" s="128">
        <f t="shared" si="230"/>
        <v>63.836276733524173</v>
      </c>
      <c r="AZ880" s="128">
        <f t="shared" si="230"/>
        <v>63.14731540563065</v>
      </c>
      <c r="BA880" s="128">
        <f t="shared" si="230"/>
        <v>64.389545687708676</v>
      </c>
      <c r="BB880" s="128">
        <f t="shared" si="230"/>
        <v>72.068434027269248</v>
      </c>
      <c r="BC880" s="128">
        <f t="shared" si="230"/>
        <v>73.188119259860173</v>
      </c>
      <c r="BD880" s="128">
        <f t="shared" si="230"/>
        <v>66.968715196317433</v>
      </c>
      <c r="BE880" s="128">
        <f t="shared" si="230"/>
        <v>52.640709575286458</v>
      </c>
      <c r="BF880" s="128">
        <f t="shared" si="230"/>
        <v>32.804373213692173</v>
      </c>
      <c r="BG880" s="128">
        <f t="shared" si="230"/>
        <v>24.424109678299189</v>
      </c>
      <c r="BH880" s="128">
        <f t="shared" si="230"/>
        <v>974.5024171956627</v>
      </c>
      <c r="BI880" s="128">
        <f t="shared" si="222"/>
        <v>149.30175974321881</v>
      </c>
      <c r="BJ880" s="128">
        <f t="shared" si="223"/>
        <v>132.94374751717729</v>
      </c>
      <c r="BK880" s="128">
        <f t="shared" si="224"/>
        <v>98.121640870396249</v>
      </c>
      <c r="BL880" s="128">
        <f t="shared" si="225"/>
        <v>541.55767061034294</v>
      </c>
      <c r="BM880" s="128">
        <f t="shared" si="226"/>
        <v>250.02602692345539</v>
      </c>
      <c r="BN880" s="128">
        <f t="shared" si="227"/>
        <v>176.83790766359527</v>
      </c>
    </row>
    <row r="881" spans="1:66">
      <c r="A881" s="132">
        <v>782</v>
      </c>
      <c r="B881" s="25" t="s">
        <v>115</v>
      </c>
      <c r="C881" s="133">
        <f>SUM(C804,C807,C809:C810,C813:C814,C818,C820,C822,C826,C831,C833,C835:C836,C840,C842:C845,C849:C850,C852:C853,C857,C859,C864,C873:C874,C876:C878)</f>
        <v>5602160.7179380814</v>
      </c>
      <c r="D881" s="133"/>
      <c r="E881" s="133"/>
      <c r="F881" s="133"/>
      <c r="G881" s="133"/>
      <c r="H881" s="133"/>
      <c r="I881" s="133"/>
      <c r="J881" s="133"/>
      <c r="K881" s="133"/>
      <c r="L881" s="133"/>
      <c r="M881" s="133"/>
      <c r="N881" s="133"/>
      <c r="O881" s="133"/>
      <c r="P881" s="133"/>
      <c r="Q881" s="133"/>
      <c r="R881" s="133"/>
      <c r="S881" s="133"/>
      <c r="T881" s="133"/>
      <c r="U881" s="133"/>
      <c r="V881" s="133"/>
      <c r="W881" s="133"/>
      <c r="X881" s="133"/>
      <c r="Y881" s="133"/>
      <c r="Z881" s="133"/>
      <c r="AA881" s="133"/>
      <c r="AB881" s="133"/>
      <c r="AC881" s="133"/>
      <c r="AD881" s="133"/>
      <c r="AE881" s="133"/>
      <c r="AF881" s="133"/>
      <c r="AG881" s="133"/>
      <c r="AH881" s="133"/>
      <c r="AI881" s="133"/>
      <c r="AJ881" s="133"/>
      <c r="AK881" s="133"/>
      <c r="AL881" s="133"/>
      <c r="AM881" s="133"/>
      <c r="AN881" s="133"/>
      <c r="AO881" s="133"/>
      <c r="AP881" s="133">
        <f t="shared" ref="AP881:BH881" si="231">SUM(AP804,AP807,AP809:AP810,AP813:AP814,AP818,AP820,AP822,AP826,AP831,AP833,AP835:AP836,AP840,AP842:AP845,AP849:AP850,AP852:AP853,AP857,AP859,AP864,AP873:AP874,AP876:AP878)</f>
        <v>323907.88692344545</v>
      </c>
      <c r="AQ881" s="133">
        <f t="shared" si="231"/>
        <v>314478.59743692295</v>
      </c>
      <c r="AR881" s="133">
        <f t="shared" si="231"/>
        <v>319719.63860522513</v>
      </c>
      <c r="AS881" s="133">
        <f t="shared" si="231"/>
        <v>351279.69119456888</v>
      </c>
      <c r="AT881" s="133">
        <f t="shared" si="231"/>
        <v>410957.94094691629</v>
      </c>
      <c r="AU881" s="133">
        <f t="shared" si="231"/>
        <v>447416.15699764772</v>
      </c>
      <c r="AV881" s="133">
        <f t="shared" si="231"/>
        <v>456233.55049017159</v>
      </c>
      <c r="AW881" s="133">
        <f t="shared" si="231"/>
        <v>448314.68905486533</v>
      </c>
      <c r="AX881" s="133">
        <f t="shared" si="231"/>
        <v>420969.76354975335</v>
      </c>
      <c r="AY881" s="133">
        <f t="shared" si="231"/>
        <v>364351.14071776986</v>
      </c>
      <c r="AZ881" s="133">
        <f t="shared" si="231"/>
        <v>321135.28333569434</v>
      </c>
      <c r="BA881" s="133">
        <f t="shared" si="231"/>
        <v>299409.00184759236</v>
      </c>
      <c r="BB881" s="133">
        <f t="shared" si="231"/>
        <v>272117.06872293848</v>
      </c>
      <c r="BC881" s="133">
        <f t="shared" si="231"/>
        <v>238966.38239538812</v>
      </c>
      <c r="BD881" s="133">
        <f t="shared" si="231"/>
        <v>202542.04892542362</v>
      </c>
      <c r="BE881" s="133">
        <f t="shared" si="231"/>
        <v>170452.60059089676</v>
      </c>
      <c r="BF881" s="133">
        <f t="shared" si="231"/>
        <v>123018.20536022454</v>
      </c>
      <c r="BG881" s="133">
        <f t="shared" si="231"/>
        <v>116891.07084263666</v>
      </c>
      <c r="BH881" s="133">
        <f t="shared" si="231"/>
        <v>5602160.7179380814</v>
      </c>
      <c r="BI881" s="128">
        <f t="shared" si="222"/>
        <v>958106.12296559359</v>
      </c>
      <c r="BJ881" s="128">
        <f t="shared" si="223"/>
        <v>954069.41530462017</v>
      </c>
      <c r="BK881" s="128">
        <f t="shared" si="224"/>
        <v>762237.63214148511</v>
      </c>
      <c r="BL881" s="128">
        <f t="shared" si="225"/>
        <v>3581416.4721411774</v>
      </c>
      <c r="BM881" s="128">
        <f t="shared" si="226"/>
        <v>851870.30811456975</v>
      </c>
      <c r="BN881" s="128">
        <f t="shared" si="227"/>
        <v>612903.92571918154</v>
      </c>
    </row>
    <row r="882" spans="1:66">
      <c r="A882" s="132">
        <v>783</v>
      </c>
      <c r="B882" s="25"/>
      <c r="C882" s="133"/>
      <c r="D882" s="128"/>
      <c r="E882" s="128"/>
      <c r="F882" s="128"/>
      <c r="G882" s="128"/>
      <c r="H882" s="128"/>
      <c r="I882" s="128"/>
      <c r="J882" s="128"/>
      <c r="K882" s="128"/>
      <c r="L882" s="128"/>
      <c r="M882" s="128"/>
      <c r="N882" s="128"/>
      <c r="O882" s="128"/>
      <c r="P882" s="128"/>
      <c r="Q882" s="128"/>
      <c r="R882" s="128"/>
      <c r="S882" s="128"/>
      <c r="T882" s="128"/>
      <c r="U882" s="128"/>
      <c r="V882" s="128"/>
      <c r="W882" s="128"/>
      <c r="X882" s="128"/>
      <c r="Y882" s="128"/>
      <c r="Z882" s="128"/>
      <c r="AA882" s="128"/>
      <c r="AB882" s="128"/>
      <c r="AC882" s="128"/>
      <c r="AD882" s="128"/>
      <c r="AE882" s="128"/>
      <c r="AF882" s="128"/>
      <c r="AG882" s="128"/>
      <c r="AH882" s="128"/>
      <c r="AI882" s="128"/>
      <c r="AJ882" s="128"/>
      <c r="AK882" s="128"/>
      <c r="AL882" s="128"/>
      <c r="AM882" s="128"/>
      <c r="AN882" s="128"/>
      <c r="AO882" s="128"/>
      <c r="AP882" s="128"/>
      <c r="AQ882" s="128"/>
      <c r="AR882" s="128"/>
      <c r="AS882" s="128"/>
      <c r="AT882" s="128"/>
      <c r="AU882" s="128"/>
      <c r="AV882" s="128"/>
      <c r="AW882" s="128"/>
      <c r="AX882" s="128"/>
      <c r="AY882" s="128"/>
      <c r="AZ882" s="128"/>
      <c r="BA882" s="128"/>
      <c r="BB882" s="128"/>
      <c r="BC882" s="128"/>
      <c r="BD882" s="128"/>
      <c r="BE882" s="128"/>
      <c r="BF882" s="128"/>
      <c r="BG882" s="128"/>
      <c r="BH882" s="128"/>
    </row>
    <row r="883" spans="1:66">
      <c r="A883" s="132">
        <v>784</v>
      </c>
      <c r="B883" s="25"/>
      <c r="C883" s="133"/>
      <c r="D883" s="128"/>
      <c r="E883" s="128"/>
      <c r="F883" s="128"/>
      <c r="G883" s="128"/>
      <c r="H883" s="128"/>
      <c r="I883" s="128"/>
      <c r="J883" s="128"/>
      <c r="K883" s="128"/>
      <c r="L883" s="128"/>
      <c r="M883" s="128"/>
      <c r="N883" s="128"/>
      <c r="O883" s="128"/>
      <c r="P883" s="128"/>
      <c r="Q883" s="128"/>
      <c r="R883" s="128"/>
      <c r="S883" s="128"/>
      <c r="T883" s="128"/>
      <c r="U883" s="128"/>
      <c r="V883" s="128"/>
      <c r="W883" s="128"/>
      <c r="X883" s="128"/>
      <c r="Y883" s="128"/>
      <c r="Z883" s="128"/>
      <c r="AA883" s="128"/>
      <c r="AB883" s="128"/>
      <c r="AC883" s="128"/>
      <c r="AD883" s="128"/>
      <c r="AE883" s="128"/>
      <c r="AF883" s="128"/>
      <c r="AG883" s="128"/>
      <c r="AH883" s="128"/>
      <c r="AI883" s="128"/>
      <c r="AJ883" s="128"/>
      <c r="AK883" s="128"/>
      <c r="AL883" s="128"/>
      <c r="AM883" s="128"/>
      <c r="AN883" s="128"/>
      <c r="AO883" s="128"/>
      <c r="AP883" s="128"/>
      <c r="AQ883" s="128"/>
      <c r="AR883" s="128"/>
      <c r="AS883" s="128"/>
      <c r="AT883" s="128"/>
      <c r="AU883" s="128"/>
      <c r="AV883" s="128"/>
      <c r="AW883" s="128"/>
      <c r="AX883" s="128"/>
      <c r="AY883" s="128"/>
      <c r="AZ883" s="128"/>
      <c r="BA883" s="128"/>
      <c r="BB883" s="128"/>
      <c r="BC883" s="128"/>
      <c r="BD883" s="128"/>
      <c r="BE883" s="128"/>
      <c r="BF883" s="128"/>
      <c r="BG883" s="128"/>
      <c r="BH883" s="128"/>
    </row>
    <row r="884" spans="1:66">
      <c r="A884" s="132">
        <v>785</v>
      </c>
      <c r="B884" s="25"/>
      <c r="C884" s="133"/>
      <c r="D884" s="128"/>
      <c r="E884" s="128"/>
      <c r="F884" s="128"/>
      <c r="G884" s="128"/>
      <c r="H884" s="128"/>
      <c r="I884" s="128"/>
      <c r="J884" s="128"/>
      <c r="K884" s="128"/>
      <c r="L884" s="128"/>
      <c r="M884" s="128"/>
      <c r="N884" s="128"/>
      <c r="O884" s="128"/>
      <c r="P884" s="128"/>
      <c r="Q884" s="128"/>
      <c r="R884" s="128"/>
      <c r="S884" s="128"/>
      <c r="T884" s="128"/>
      <c r="U884" s="128"/>
      <c r="V884" s="128"/>
      <c r="W884" s="128"/>
      <c r="X884" s="128"/>
      <c r="Y884" s="128"/>
      <c r="Z884" s="128"/>
      <c r="AA884" s="128"/>
      <c r="AB884" s="128"/>
      <c r="AC884" s="128"/>
      <c r="AD884" s="128"/>
      <c r="AE884" s="128"/>
      <c r="AF884" s="128"/>
      <c r="AG884" s="128"/>
      <c r="AH884" s="128"/>
      <c r="AI884" s="128"/>
      <c r="AJ884" s="128"/>
      <c r="AK884" s="128"/>
      <c r="AL884" s="128"/>
      <c r="AM884" s="128"/>
      <c r="AN884" s="128"/>
      <c r="AO884" s="128"/>
      <c r="AP884" s="128"/>
      <c r="AQ884" s="128"/>
      <c r="AR884" s="128"/>
      <c r="AS884" s="128"/>
      <c r="AT884" s="128"/>
      <c r="AU884" s="128"/>
      <c r="AV884" s="128"/>
      <c r="AW884" s="128"/>
      <c r="AX884" s="128"/>
      <c r="AY884" s="128"/>
      <c r="AZ884" s="128"/>
      <c r="BA884" s="128"/>
      <c r="BB884" s="128"/>
      <c r="BC884" s="128"/>
      <c r="BD884" s="128"/>
      <c r="BE884" s="128"/>
      <c r="BF884" s="128"/>
      <c r="BG884" s="128"/>
      <c r="BH884" s="128"/>
    </row>
    <row r="885" spans="1:66">
      <c r="A885" s="132">
        <v>786</v>
      </c>
      <c r="B885" s="25"/>
      <c r="C885" s="133"/>
      <c r="D885" s="128"/>
      <c r="E885" s="128"/>
      <c r="F885" s="128"/>
      <c r="G885" s="128"/>
      <c r="H885" s="128"/>
      <c r="I885" s="128"/>
      <c r="J885" s="128"/>
      <c r="K885" s="128"/>
      <c r="L885" s="128"/>
      <c r="M885" s="128"/>
      <c r="N885" s="128"/>
      <c r="O885" s="128"/>
      <c r="P885" s="128"/>
      <c r="Q885" s="128"/>
      <c r="R885" s="128"/>
      <c r="S885" s="128"/>
      <c r="T885" s="128"/>
      <c r="U885" s="128"/>
      <c r="V885" s="128"/>
      <c r="W885" s="128"/>
      <c r="X885" s="128"/>
      <c r="Y885" s="128"/>
      <c r="Z885" s="128"/>
      <c r="AA885" s="128"/>
      <c r="AB885" s="128"/>
      <c r="AC885" s="128"/>
      <c r="AD885" s="128"/>
      <c r="AE885" s="128"/>
      <c r="AF885" s="128"/>
      <c r="AG885" s="128"/>
      <c r="AH885" s="128"/>
      <c r="AI885" s="128"/>
      <c r="AJ885" s="128"/>
      <c r="AK885" s="128"/>
      <c r="AL885" s="128"/>
      <c r="AM885" s="128"/>
      <c r="AN885" s="128"/>
      <c r="AO885" s="128"/>
      <c r="AP885" s="128"/>
      <c r="AQ885" s="128"/>
      <c r="AR885" s="128"/>
      <c r="AS885" s="128"/>
      <c r="AT885" s="128"/>
      <c r="AU885" s="128"/>
      <c r="AV885" s="128"/>
      <c r="AW885" s="128"/>
      <c r="AX885" s="128"/>
      <c r="AY885" s="128"/>
      <c r="AZ885" s="128"/>
      <c r="BA885" s="128"/>
      <c r="BB885" s="128"/>
      <c r="BC885" s="128"/>
      <c r="BD885" s="128"/>
      <c r="BE885" s="128"/>
      <c r="BF885" s="128"/>
      <c r="BG885" s="128"/>
      <c r="BH885" s="128"/>
    </row>
    <row r="886" spans="1:66">
      <c r="A886" s="132">
        <v>787</v>
      </c>
      <c r="B886" s="25"/>
      <c r="C886" s="133"/>
      <c r="D886" s="128"/>
      <c r="E886" s="128"/>
      <c r="F886" s="128"/>
      <c r="G886" s="128"/>
      <c r="H886" s="128"/>
      <c r="I886" s="128"/>
      <c r="J886" s="128"/>
      <c r="K886" s="128"/>
      <c r="L886" s="128"/>
      <c r="M886" s="128"/>
      <c r="N886" s="128"/>
      <c r="O886" s="128"/>
      <c r="P886" s="128"/>
      <c r="Q886" s="128"/>
      <c r="R886" s="128"/>
      <c r="S886" s="128"/>
      <c r="T886" s="128"/>
      <c r="U886" s="128"/>
      <c r="V886" s="128"/>
      <c r="W886" s="128"/>
      <c r="X886" s="128"/>
      <c r="Y886" s="128"/>
      <c r="Z886" s="128"/>
      <c r="AA886" s="128"/>
      <c r="AB886" s="128"/>
      <c r="AC886" s="128"/>
      <c r="AD886" s="128"/>
      <c r="AE886" s="128"/>
      <c r="AF886" s="128"/>
      <c r="AG886" s="128"/>
      <c r="AH886" s="128"/>
      <c r="AI886" s="128"/>
      <c r="AJ886" s="128"/>
      <c r="AK886" s="128"/>
      <c r="AL886" s="128"/>
      <c r="AM886" s="128"/>
      <c r="AN886" s="128"/>
      <c r="AO886" s="128"/>
      <c r="AP886" s="128"/>
      <c r="AQ886" s="128"/>
      <c r="AR886" s="128"/>
      <c r="AS886" s="128"/>
      <c r="AT886" s="128"/>
      <c r="AU886" s="128"/>
      <c r="AV886" s="128"/>
      <c r="AW886" s="128"/>
      <c r="AX886" s="128"/>
      <c r="AY886" s="128"/>
      <c r="AZ886" s="128"/>
      <c r="BA886" s="128"/>
      <c r="BB886" s="128"/>
      <c r="BC886" s="128"/>
      <c r="BD886" s="128"/>
      <c r="BE886" s="128"/>
      <c r="BF886" s="128"/>
      <c r="BG886" s="128"/>
      <c r="BH886" s="128"/>
    </row>
    <row r="887" spans="1:66">
      <c r="A887" s="132">
        <v>788</v>
      </c>
      <c r="B887" s="25"/>
      <c r="C887" s="133"/>
      <c r="D887" s="128"/>
      <c r="E887" s="128"/>
      <c r="F887" s="128"/>
      <c r="G887" s="128"/>
      <c r="H887" s="128"/>
      <c r="I887" s="128"/>
      <c r="J887" s="128"/>
      <c r="K887" s="128"/>
      <c r="L887" s="128"/>
      <c r="M887" s="128"/>
      <c r="N887" s="128"/>
      <c r="O887" s="128"/>
      <c r="P887" s="128"/>
      <c r="Q887" s="128"/>
      <c r="R887" s="128"/>
      <c r="S887" s="128"/>
      <c r="T887" s="128"/>
      <c r="U887" s="128"/>
      <c r="V887" s="128"/>
      <c r="W887" s="128"/>
      <c r="X887" s="128"/>
      <c r="Y887" s="128"/>
      <c r="Z887" s="128"/>
      <c r="AA887" s="128"/>
      <c r="AB887" s="128"/>
      <c r="AC887" s="128"/>
      <c r="AD887" s="128"/>
      <c r="AE887" s="128"/>
      <c r="AF887" s="128"/>
      <c r="AG887" s="128"/>
      <c r="AH887" s="128"/>
      <c r="AI887" s="128"/>
      <c r="AJ887" s="128"/>
      <c r="AK887" s="128"/>
      <c r="AL887" s="128"/>
      <c r="AM887" s="128"/>
      <c r="AN887" s="128"/>
      <c r="AO887" s="128"/>
      <c r="AP887" s="128"/>
      <c r="AQ887" s="128"/>
      <c r="AR887" s="128"/>
      <c r="AS887" s="128"/>
      <c r="AT887" s="128"/>
      <c r="AU887" s="128"/>
      <c r="AV887" s="128"/>
      <c r="AW887" s="128"/>
      <c r="AX887" s="128"/>
      <c r="AY887" s="128"/>
      <c r="AZ887" s="128"/>
      <c r="BA887" s="128"/>
      <c r="BB887" s="128"/>
      <c r="BC887" s="128"/>
      <c r="BD887" s="128"/>
      <c r="BE887" s="128"/>
      <c r="BF887" s="128"/>
      <c r="BG887" s="128"/>
      <c r="BH887" s="128"/>
    </row>
    <row r="888" spans="1:66">
      <c r="A888" s="132">
        <v>789</v>
      </c>
      <c r="B888" s="25"/>
      <c r="C888" s="133"/>
      <c r="D888" s="128"/>
      <c r="E888" s="128"/>
      <c r="F888" s="128"/>
      <c r="G888" s="128"/>
      <c r="H888" s="128"/>
      <c r="I888" s="128"/>
      <c r="J888" s="128"/>
      <c r="K888" s="128"/>
      <c r="L888" s="128"/>
      <c r="M888" s="128"/>
      <c r="N888" s="128"/>
      <c r="O888" s="128"/>
      <c r="P888" s="128"/>
      <c r="Q888" s="128"/>
      <c r="R888" s="128"/>
      <c r="S888" s="128"/>
      <c r="T888" s="128"/>
      <c r="U888" s="128"/>
      <c r="V888" s="128"/>
      <c r="W888" s="128"/>
      <c r="X888" s="128"/>
      <c r="Y888" s="128"/>
      <c r="Z888" s="128"/>
      <c r="AA888" s="128"/>
      <c r="AB888" s="128"/>
      <c r="AC888" s="128"/>
      <c r="AD888" s="128"/>
      <c r="AE888" s="128"/>
      <c r="AF888" s="128"/>
      <c r="AG888" s="128"/>
      <c r="AH888" s="128"/>
      <c r="AI888" s="128"/>
      <c r="AJ888" s="128"/>
      <c r="AK888" s="128"/>
      <c r="AL888" s="128"/>
      <c r="AM888" s="128"/>
      <c r="AN888" s="128"/>
      <c r="AO888" s="128"/>
      <c r="AP888" s="128"/>
      <c r="AQ888" s="128"/>
      <c r="AR888" s="128"/>
      <c r="AS888" s="128"/>
      <c r="AT888" s="128"/>
      <c r="AU888" s="128"/>
      <c r="AV888" s="128"/>
      <c r="AW888" s="128"/>
      <c r="AX888" s="128"/>
      <c r="AY888" s="128"/>
      <c r="AZ888" s="128"/>
      <c r="BA888" s="128"/>
      <c r="BB888" s="128"/>
      <c r="BC888" s="128"/>
      <c r="BD888" s="128"/>
      <c r="BE888" s="128"/>
      <c r="BF888" s="128"/>
      <c r="BG888" s="128"/>
      <c r="BH888" s="128"/>
    </row>
    <row r="889" spans="1:66">
      <c r="A889" s="132">
        <v>790</v>
      </c>
      <c r="B889" s="25"/>
      <c r="C889" s="133"/>
      <c r="D889" s="128"/>
      <c r="E889" s="128"/>
      <c r="F889" s="128"/>
      <c r="G889" s="128"/>
      <c r="H889" s="128"/>
      <c r="I889" s="128"/>
      <c r="J889" s="128"/>
      <c r="K889" s="128"/>
      <c r="L889" s="128"/>
      <c r="M889" s="128"/>
      <c r="N889" s="128"/>
      <c r="O889" s="128"/>
      <c r="P889" s="128"/>
      <c r="Q889" s="128"/>
      <c r="R889" s="128"/>
      <c r="S889" s="128"/>
      <c r="T889" s="128"/>
      <c r="U889" s="128"/>
      <c r="V889" s="128"/>
      <c r="W889" s="128"/>
      <c r="X889" s="128"/>
      <c r="Y889" s="128"/>
      <c r="Z889" s="128"/>
      <c r="AA889" s="128"/>
      <c r="AB889" s="128"/>
      <c r="AC889" s="128"/>
      <c r="AD889" s="128"/>
      <c r="AE889" s="128"/>
      <c r="AF889" s="128"/>
      <c r="AG889" s="128"/>
      <c r="AH889" s="128"/>
      <c r="AI889" s="128"/>
      <c r="AJ889" s="128"/>
      <c r="AK889" s="128"/>
      <c r="AL889" s="128"/>
      <c r="AM889" s="128"/>
      <c r="AN889" s="128"/>
      <c r="AO889" s="128"/>
      <c r="AP889" s="128"/>
      <c r="AQ889" s="128"/>
      <c r="AR889" s="128"/>
      <c r="AS889" s="128"/>
      <c r="AT889" s="128"/>
      <c r="AU889" s="128"/>
      <c r="AV889" s="128"/>
      <c r="AW889" s="128"/>
      <c r="AX889" s="128"/>
      <c r="AY889" s="128"/>
      <c r="AZ889" s="128"/>
      <c r="BA889" s="128"/>
      <c r="BB889" s="128"/>
      <c r="BC889" s="128"/>
      <c r="BD889" s="128"/>
      <c r="BE889" s="128"/>
      <c r="BF889" s="128"/>
      <c r="BG889" s="128"/>
      <c r="BH889" s="128"/>
    </row>
    <row r="890" spans="1:66">
      <c r="A890" s="132">
        <v>791</v>
      </c>
      <c r="B890" s="25"/>
      <c r="C890" s="133"/>
      <c r="D890" s="128"/>
      <c r="E890" s="128"/>
      <c r="F890" s="128"/>
      <c r="G890" s="128"/>
      <c r="H890" s="128"/>
      <c r="I890" s="128"/>
      <c r="J890" s="128"/>
      <c r="K890" s="128"/>
      <c r="L890" s="128"/>
      <c r="M890" s="128"/>
      <c r="N890" s="128"/>
      <c r="O890" s="128"/>
      <c r="P890" s="128"/>
      <c r="Q890" s="128"/>
      <c r="R890" s="128"/>
      <c r="S890" s="128"/>
      <c r="T890" s="128"/>
      <c r="U890" s="128"/>
      <c r="V890" s="128"/>
      <c r="W890" s="128"/>
      <c r="X890" s="128"/>
      <c r="Y890" s="128"/>
      <c r="Z890" s="128"/>
      <c r="AA890" s="128"/>
      <c r="AB890" s="128"/>
      <c r="AC890" s="128"/>
      <c r="AD890" s="128"/>
      <c r="AE890" s="128"/>
      <c r="AF890" s="128"/>
      <c r="AG890" s="128"/>
      <c r="AH890" s="128"/>
      <c r="AI890" s="128"/>
      <c r="AJ890" s="128"/>
      <c r="AK890" s="128"/>
      <c r="AL890" s="128"/>
      <c r="AM890" s="128"/>
      <c r="AN890" s="128"/>
      <c r="AO890" s="128"/>
      <c r="AP890" s="128"/>
      <c r="AQ890" s="128"/>
      <c r="AR890" s="128"/>
      <c r="AS890" s="128"/>
      <c r="AT890" s="128"/>
      <c r="AU890" s="128"/>
      <c r="AV890" s="128"/>
      <c r="AW890" s="128"/>
      <c r="AX890" s="128"/>
      <c r="AY890" s="128"/>
      <c r="AZ890" s="128"/>
      <c r="BA890" s="128"/>
      <c r="BB890" s="128"/>
      <c r="BC890" s="128"/>
      <c r="BD890" s="128"/>
      <c r="BE890" s="128"/>
      <c r="BF890" s="128"/>
      <c r="BG890" s="128"/>
      <c r="BH890" s="128"/>
    </row>
    <row r="891" spans="1:66">
      <c r="A891" s="132">
        <v>792</v>
      </c>
      <c r="B891" s="25"/>
      <c r="C891" s="133"/>
      <c r="D891" s="128"/>
      <c r="E891" s="128"/>
      <c r="F891" s="128"/>
      <c r="G891" s="128"/>
      <c r="H891" s="128"/>
      <c r="I891" s="128"/>
      <c r="J891" s="128"/>
      <c r="K891" s="128"/>
      <c r="L891" s="128"/>
      <c r="M891" s="128"/>
      <c r="N891" s="128"/>
      <c r="O891" s="128"/>
      <c r="P891" s="128"/>
      <c r="Q891" s="128"/>
      <c r="R891" s="128"/>
      <c r="S891" s="128"/>
      <c r="T891" s="128"/>
      <c r="U891" s="128"/>
      <c r="V891" s="128"/>
      <c r="W891" s="128"/>
      <c r="X891" s="128"/>
      <c r="Y891" s="128"/>
      <c r="Z891" s="128"/>
      <c r="AA891" s="128"/>
      <c r="AB891" s="128"/>
      <c r="AC891" s="128"/>
      <c r="AD891" s="128"/>
      <c r="AE891" s="128"/>
      <c r="AF891" s="128"/>
      <c r="AG891" s="128"/>
      <c r="AH891" s="128"/>
      <c r="AI891" s="128"/>
      <c r="AJ891" s="128"/>
      <c r="AK891" s="128"/>
      <c r="AL891" s="128"/>
      <c r="AM891" s="128"/>
      <c r="AN891" s="128"/>
      <c r="AO891" s="128"/>
      <c r="AP891" s="128"/>
      <c r="AQ891" s="128"/>
      <c r="AR891" s="128"/>
      <c r="AS891" s="128"/>
      <c r="AT891" s="128"/>
      <c r="AU891" s="128"/>
      <c r="AV891" s="128"/>
      <c r="AW891" s="128"/>
      <c r="AX891" s="128"/>
      <c r="AY891" s="128"/>
      <c r="AZ891" s="128"/>
      <c r="BA891" s="128"/>
      <c r="BB891" s="128"/>
      <c r="BC891" s="128"/>
      <c r="BD891" s="128"/>
      <c r="BE891" s="128"/>
      <c r="BF891" s="128"/>
      <c r="BG891" s="128"/>
      <c r="BH891" s="128"/>
    </row>
    <row r="892" spans="1:66">
      <c r="A892" s="132">
        <v>793</v>
      </c>
      <c r="B892" s="25"/>
      <c r="C892" s="133"/>
      <c r="D892" s="128"/>
      <c r="E892" s="128"/>
      <c r="F892" s="128"/>
      <c r="G892" s="128"/>
      <c r="H892" s="128"/>
      <c r="I892" s="128"/>
      <c r="J892" s="128"/>
      <c r="K892" s="128"/>
      <c r="L892" s="128"/>
      <c r="M892" s="128"/>
      <c r="N892" s="128"/>
      <c r="O892" s="128"/>
      <c r="P892" s="128"/>
      <c r="Q892" s="128"/>
      <c r="R892" s="128"/>
      <c r="S892" s="128"/>
      <c r="T892" s="128"/>
      <c r="U892" s="128"/>
      <c r="V892" s="128"/>
      <c r="W892" s="128"/>
      <c r="X892" s="128"/>
      <c r="Y892" s="128"/>
      <c r="Z892" s="128"/>
      <c r="AA892" s="128"/>
      <c r="AB892" s="128"/>
      <c r="AC892" s="128"/>
      <c r="AD892" s="128"/>
      <c r="AE892" s="128"/>
      <c r="AF892" s="128"/>
      <c r="AG892" s="128"/>
      <c r="AH892" s="128"/>
      <c r="AI892" s="128"/>
      <c r="AJ892" s="128"/>
      <c r="AK892" s="128"/>
      <c r="AL892" s="128"/>
      <c r="AM892" s="128"/>
      <c r="AN892" s="128"/>
      <c r="AO892" s="128"/>
      <c r="AP892" s="128"/>
      <c r="AQ892" s="128"/>
      <c r="AR892" s="128"/>
      <c r="AS892" s="128"/>
      <c r="AT892" s="128"/>
      <c r="AU892" s="128"/>
      <c r="AV892" s="128"/>
      <c r="AW892" s="128"/>
      <c r="AX892" s="128"/>
      <c r="AY892" s="128"/>
      <c r="AZ892" s="128"/>
      <c r="BA892" s="128"/>
      <c r="BB892" s="128"/>
      <c r="BC892" s="128"/>
      <c r="BD892" s="128"/>
      <c r="BE892" s="128"/>
      <c r="BF892" s="128"/>
      <c r="BG892" s="128"/>
      <c r="BH892" s="128"/>
    </row>
    <row r="893" spans="1:66">
      <c r="A893" s="132">
        <v>794</v>
      </c>
      <c r="B893" s="25"/>
      <c r="C893" s="133"/>
      <c r="D893" s="128"/>
      <c r="E893" s="128"/>
      <c r="F893" s="128"/>
      <c r="G893" s="128"/>
      <c r="H893" s="128"/>
      <c r="I893" s="128"/>
      <c r="J893" s="128"/>
      <c r="K893" s="128"/>
      <c r="L893" s="128"/>
      <c r="M893" s="128"/>
      <c r="N893" s="128"/>
      <c r="O893" s="128"/>
      <c r="P893" s="128"/>
      <c r="Q893" s="128"/>
      <c r="R893" s="128"/>
      <c r="S893" s="128"/>
      <c r="T893" s="128"/>
      <c r="U893" s="128"/>
      <c r="V893" s="128"/>
      <c r="W893" s="128"/>
      <c r="X893" s="128"/>
      <c r="Y893" s="128"/>
      <c r="Z893" s="128"/>
      <c r="AA893" s="128"/>
      <c r="AB893" s="128"/>
      <c r="AC893" s="128"/>
      <c r="AD893" s="128"/>
      <c r="AE893" s="128"/>
      <c r="AF893" s="128"/>
      <c r="AG893" s="128"/>
      <c r="AH893" s="128"/>
      <c r="AI893" s="128"/>
      <c r="AJ893" s="128"/>
      <c r="AK893" s="128"/>
      <c r="AL893" s="128"/>
      <c r="AM893" s="128"/>
      <c r="AN893" s="128"/>
      <c r="AO893" s="128"/>
      <c r="AP893" s="128"/>
      <c r="AQ893" s="128"/>
      <c r="AR893" s="128"/>
      <c r="AS893" s="128"/>
      <c r="AT893" s="128"/>
      <c r="AU893" s="128"/>
      <c r="AV893" s="128"/>
      <c r="AW893" s="128"/>
      <c r="AX893" s="128"/>
      <c r="AY893" s="128"/>
      <c r="AZ893" s="128"/>
      <c r="BA893" s="128"/>
      <c r="BB893" s="128"/>
      <c r="BC893" s="128"/>
      <c r="BD893" s="128"/>
      <c r="BE893" s="128"/>
      <c r="BF893" s="128"/>
      <c r="BG893" s="128"/>
      <c r="BH893" s="128"/>
    </row>
    <row r="894" spans="1:66">
      <c r="A894" s="132">
        <v>795</v>
      </c>
      <c r="B894" s="25"/>
      <c r="C894" s="133"/>
      <c r="D894" s="128"/>
      <c r="E894" s="128"/>
      <c r="F894" s="128"/>
      <c r="G894" s="128"/>
      <c r="H894" s="128"/>
      <c r="I894" s="128"/>
      <c r="J894" s="128"/>
      <c r="K894" s="128"/>
      <c r="L894" s="128"/>
      <c r="M894" s="128"/>
      <c r="N894" s="128"/>
      <c r="O894" s="128"/>
      <c r="P894" s="128"/>
      <c r="Q894" s="128"/>
      <c r="R894" s="128"/>
      <c r="S894" s="128"/>
      <c r="T894" s="128"/>
      <c r="U894" s="128"/>
      <c r="V894" s="128"/>
      <c r="W894" s="128"/>
      <c r="X894" s="128"/>
      <c r="Y894" s="128"/>
      <c r="Z894" s="128"/>
      <c r="AA894" s="128"/>
      <c r="AB894" s="128"/>
      <c r="AC894" s="128"/>
      <c r="AD894" s="128"/>
      <c r="AE894" s="128"/>
      <c r="AF894" s="128"/>
      <c r="AG894" s="128"/>
      <c r="AH894" s="128"/>
      <c r="AI894" s="128"/>
      <c r="AJ894" s="128"/>
      <c r="AK894" s="128"/>
      <c r="AL894" s="128"/>
      <c r="AM894" s="128"/>
      <c r="AN894" s="128"/>
      <c r="AO894" s="128"/>
      <c r="AP894" s="128"/>
      <c r="AQ894" s="128"/>
      <c r="AR894" s="128"/>
      <c r="AS894" s="128"/>
      <c r="AT894" s="128"/>
      <c r="AU894" s="128"/>
      <c r="AV894" s="128"/>
      <c r="AW894" s="128"/>
      <c r="AX894" s="128"/>
      <c r="AY894" s="128"/>
      <c r="AZ894" s="128"/>
      <c r="BA894" s="128"/>
      <c r="BB894" s="128"/>
      <c r="BC894" s="128"/>
      <c r="BD894" s="128"/>
      <c r="BE894" s="128"/>
      <c r="BF894" s="128"/>
      <c r="BG894" s="128"/>
      <c r="BH894" s="128"/>
    </row>
    <row r="895" spans="1:66">
      <c r="A895" s="132">
        <v>796</v>
      </c>
      <c r="B895" s="25"/>
      <c r="C895" s="133"/>
      <c r="D895" s="128"/>
      <c r="E895" s="128"/>
      <c r="F895" s="128"/>
      <c r="G895" s="128"/>
      <c r="H895" s="128"/>
      <c r="I895" s="128"/>
      <c r="J895" s="128"/>
      <c r="K895" s="128"/>
      <c r="L895" s="128"/>
      <c r="M895" s="128"/>
      <c r="N895" s="128"/>
      <c r="O895" s="128"/>
      <c r="P895" s="128"/>
      <c r="Q895" s="128"/>
      <c r="R895" s="128"/>
      <c r="S895" s="128"/>
      <c r="T895" s="128"/>
      <c r="U895" s="128"/>
      <c r="V895" s="128"/>
      <c r="W895" s="128"/>
      <c r="X895" s="128"/>
      <c r="Y895" s="128"/>
      <c r="Z895" s="128"/>
      <c r="AA895" s="128"/>
      <c r="AB895" s="128"/>
      <c r="AC895" s="128"/>
      <c r="AD895" s="128"/>
      <c r="AE895" s="128"/>
      <c r="AF895" s="128"/>
      <c r="AG895" s="128"/>
      <c r="AH895" s="128"/>
      <c r="AI895" s="128"/>
      <c r="AJ895" s="128"/>
      <c r="AK895" s="128"/>
      <c r="AL895" s="128"/>
      <c r="AM895" s="128"/>
      <c r="AN895" s="128"/>
      <c r="AO895" s="128"/>
      <c r="AP895" s="128"/>
      <c r="AQ895" s="128"/>
      <c r="AR895" s="128"/>
      <c r="AS895" s="128"/>
      <c r="AT895" s="128"/>
      <c r="AU895" s="128"/>
      <c r="AV895" s="128"/>
      <c r="AW895" s="128"/>
      <c r="AX895" s="128"/>
      <c r="AY895" s="128"/>
      <c r="AZ895" s="128"/>
      <c r="BA895" s="128"/>
      <c r="BB895" s="128"/>
      <c r="BC895" s="128"/>
      <c r="BD895" s="128"/>
      <c r="BE895" s="128"/>
      <c r="BF895" s="128"/>
      <c r="BG895" s="128"/>
      <c r="BH895" s="128"/>
    </row>
    <row r="896" spans="1:66">
      <c r="A896" s="132">
        <v>797</v>
      </c>
      <c r="B896" s="25"/>
      <c r="C896" s="133"/>
      <c r="D896" s="128"/>
      <c r="E896" s="128"/>
      <c r="F896" s="128"/>
      <c r="G896" s="128"/>
      <c r="H896" s="128"/>
      <c r="I896" s="128"/>
      <c r="J896" s="128"/>
      <c r="K896" s="128"/>
      <c r="L896" s="128"/>
      <c r="M896" s="128"/>
      <c r="N896" s="128"/>
      <c r="O896" s="128"/>
      <c r="P896" s="128"/>
      <c r="Q896" s="128"/>
      <c r="R896" s="128"/>
      <c r="S896" s="128"/>
      <c r="T896" s="128"/>
      <c r="U896" s="128"/>
      <c r="V896" s="128"/>
      <c r="W896" s="128"/>
      <c r="X896" s="128"/>
      <c r="Y896" s="128"/>
      <c r="Z896" s="128"/>
      <c r="AA896" s="128"/>
      <c r="AB896" s="128"/>
      <c r="AC896" s="128"/>
      <c r="AD896" s="128"/>
      <c r="AE896" s="128"/>
      <c r="AF896" s="128"/>
      <c r="AG896" s="128"/>
      <c r="AH896" s="128"/>
      <c r="AI896" s="128"/>
      <c r="AJ896" s="128"/>
      <c r="AK896" s="128"/>
      <c r="AL896" s="128"/>
      <c r="AM896" s="128"/>
      <c r="AN896" s="128"/>
      <c r="AO896" s="128"/>
      <c r="AP896" s="128"/>
      <c r="AQ896" s="128"/>
      <c r="AR896" s="128"/>
      <c r="AS896" s="128"/>
      <c r="AT896" s="128"/>
      <c r="AU896" s="128"/>
      <c r="AV896" s="128"/>
      <c r="AW896" s="128"/>
      <c r="AX896" s="128"/>
      <c r="AY896" s="128"/>
      <c r="AZ896" s="128"/>
      <c r="BA896" s="128"/>
      <c r="BB896" s="128"/>
      <c r="BC896" s="128"/>
      <c r="BD896" s="128"/>
      <c r="BE896" s="128"/>
      <c r="BF896" s="128"/>
      <c r="BG896" s="128"/>
      <c r="BH896" s="128"/>
    </row>
    <row r="897" spans="1:66">
      <c r="A897" s="132">
        <v>798</v>
      </c>
      <c r="B897" s="25"/>
      <c r="C897" s="133"/>
      <c r="D897" s="128"/>
      <c r="E897" s="128"/>
      <c r="F897" s="128"/>
      <c r="G897" s="128"/>
      <c r="H897" s="128"/>
      <c r="I897" s="128"/>
      <c r="J897" s="128"/>
      <c r="K897" s="128"/>
      <c r="L897" s="128"/>
      <c r="M897" s="128"/>
      <c r="N897" s="128"/>
      <c r="O897" s="128"/>
      <c r="P897" s="128"/>
      <c r="Q897" s="128"/>
      <c r="R897" s="128"/>
      <c r="S897" s="128"/>
      <c r="T897" s="128"/>
      <c r="U897" s="128"/>
      <c r="V897" s="128"/>
      <c r="W897" s="128"/>
      <c r="X897" s="128"/>
      <c r="Y897" s="128"/>
      <c r="Z897" s="128"/>
      <c r="AA897" s="128"/>
      <c r="AB897" s="128"/>
      <c r="AC897" s="128"/>
      <c r="AD897" s="128"/>
      <c r="AE897" s="128"/>
      <c r="AF897" s="128"/>
      <c r="AG897" s="128"/>
      <c r="AH897" s="128"/>
      <c r="AI897" s="128"/>
      <c r="AJ897" s="128"/>
      <c r="AK897" s="128"/>
      <c r="AL897" s="128"/>
      <c r="AM897" s="128"/>
      <c r="AN897" s="128"/>
      <c r="AO897" s="128"/>
      <c r="AP897" s="128"/>
      <c r="AQ897" s="128"/>
      <c r="AR897" s="128"/>
      <c r="AS897" s="128"/>
      <c r="AT897" s="128"/>
      <c r="AU897" s="128"/>
      <c r="AV897" s="128"/>
      <c r="AW897" s="128"/>
      <c r="AX897" s="128"/>
      <c r="AY897" s="128"/>
      <c r="AZ897" s="128"/>
      <c r="BA897" s="128"/>
      <c r="BB897" s="128"/>
      <c r="BC897" s="128"/>
      <c r="BD897" s="128"/>
      <c r="BE897" s="128"/>
      <c r="BF897" s="128"/>
      <c r="BG897" s="128"/>
      <c r="BH897" s="128"/>
    </row>
    <row r="898" spans="1:66" ht="15.5">
      <c r="A898" s="132">
        <v>799</v>
      </c>
      <c r="B898" s="136">
        <v>3</v>
      </c>
      <c r="C898" s="127" t="s">
        <v>81</v>
      </c>
      <c r="D898" s="137"/>
      <c r="E898" s="137"/>
      <c r="F898" s="137"/>
      <c r="G898" s="137"/>
      <c r="H898" s="137"/>
      <c r="I898" s="137"/>
      <c r="J898" s="137"/>
      <c r="K898" s="137"/>
      <c r="L898" s="137"/>
      <c r="M898" s="137"/>
      <c r="N898" s="137"/>
      <c r="O898" s="137"/>
      <c r="P898" s="137"/>
      <c r="Q898" s="137"/>
      <c r="R898" s="137"/>
      <c r="S898" s="137"/>
      <c r="T898" s="137"/>
      <c r="U898" s="137"/>
      <c r="V898" s="25"/>
      <c r="W898" s="137"/>
      <c r="X898" s="137"/>
      <c r="Y898" s="137"/>
      <c r="Z898" s="137"/>
      <c r="AA898" s="137"/>
      <c r="AB898" s="137"/>
      <c r="AC898" s="137"/>
      <c r="AD898" s="137"/>
      <c r="AE898" s="137"/>
      <c r="AF898" s="137"/>
      <c r="AG898" s="137"/>
      <c r="AH898" s="137"/>
      <c r="AI898" s="137"/>
      <c r="AJ898" s="137"/>
      <c r="AK898" s="137"/>
      <c r="AL898" s="137"/>
      <c r="AM898" s="137"/>
      <c r="AN898" s="137"/>
      <c r="AO898" s="25"/>
      <c r="AP898" s="25"/>
      <c r="AQ898" s="25"/>
      <c r="AR898" s="25"/>
      <c r="AS898" s="25"/>
      <c r="AT898" s="25"/>
      <c r="AU898" s="25"/>
      <c r="AV898" s="25"/>
      <c r="AW898" s="25"/>
      <c r="AX898" s="25"/>
      <c r="AY898" s="25"/>
      <c r="AZ898" s="25"/>
      <c r="BA898" s="25"/>
      <c r="BB898" s="25"/>
      <c r="BC898" s="25"/>
      <c r="BD898" s="25"/>
      <c r="BE898" s="25"/>
      <c r="BF898" s="25"/>
      <c r="BG898" s="25"/>
      <c r="BH898" s="25"/>
    </row>
    <row r="899" spans="1:66" ht="39.5">
      <c r="A899" s="132">
        <v>800</v>
      </c>
      <c r="B899" s="140" t="s">
        <v>113</v>
      </c>
      <c r="C899" s="134" t="s">
        <v>82</v>
      </c>
      <c r="D899" s="135"/>
      <c r="E899" s="135"/>
      <c r="F899" s="135"/>
      <c r="G899" s="135"/>
      <c r="H899" s="135"/>
      <c r="I899" s="135"/>
      <c r="J899" s="135"/>
      <c r="K899" s="135"/>
      <c r="L899" s="135"/>
      <c r="M899" s="135"/>
      <c r="N899" s="135"/>
      <c r="O899" s="135"/>
      <c r="P899" s="135"/>
      <c r="Q899" s="135"/>
      <c r="R899" s="135"/>
      <c r="S899" s="135"/>
      <c r="T899" s="135"/>
      <c r="U899" s="135"/>
      <c r="V899" s="135"/>
      <c r="W899" s="135"/>
      <c r="X899" s="135"/>
      <c r="Y899" s="135"/>
      <c r="Z899" s="135"/>
      <c r="AA899" s="135"/>
      <c r="AB899" s="135"/>
      <c r="AC899" s="135"/>
      <c r="AD899" s="135"/>
      <c r="AE899" s="135"/>
      <c r="AF899" s="135"/>
      <c r="AG899" s="135"/>
      <c r="AH899" s="135"/>
      <c r="AI899" s="135"/>
      <c r="AJ899" s="135"/>
      <c r="AK899" s="135"/>
      <c r="AL899" s="135"/>
      <c r="AM899" s="135"/>
      <c r="AN899" s="135"/>
      <c r="AO899" s="135"/>
      <c r="AP899" s="135" t="s">
        <v>83</v>
      </c>
      <c r="AQ899" s="135" t="s">
        <v>84</v>
      </c>
      <c r="AR899" s="135" t="s">
        <v>85</v>
      </c>
      <c r="AS899" s="135" t="s">
        <v>86</v>
      </c>
      <c r="AT899" s="135" t="s">
        <v>87</v>
      </c>
      <c r="AU899" s="135" t="s">
        <v>88</v>
      </c>
      <c r="AV899" s="135" t="s">
        <v>89</v>
      </c>
      <c r="AW899" s="135" t="s">
        <v>90</v>
      </c>
      <c r="AX899" s="135" t="s">
        <v>91</v>
      </c>
      <c r="AY899" s="135" t="s">
        <v>92</v>
      </c>
      <c r="AZ899" s="135" t="s">
        <v>93</v>
      </c>
      <c r="BA899" s="135" t="s">
        <v>94</v>
      </c>
      <c r="BB899" s="135" t="s">
        <v>95</v>
      </c>
      <c r="BC899" s="135" t="s">
        <v>96</v>
      </c>
      <c r="BD899" s="135" t="s">
        <v>97</v>
      </c>
      <c r="BE899" s="135" t="s">
        <v>98</v>
      </c>
      <c r="BF899" s="135" t="s">
        <v>99</v>
      </c>
      <c r="BG899" s="135" t="s">
        <v>100</v>
      </c>
      <c r="BH899" s="135" t="s">
        <v>103</v>
      </c>
      <c r="BI899" s="130" t="s">
        <v>313</v>
      </c>
      <c r="BJ899" s="131" t="s">
        <v>314</v>
      </c>
      <c r="BK899" s="1" t="s">
        <v>221</v>
      </c>
      <c r="BL899" s="1" t="s">
        <v>315</v>
      </c>
      <c r="BM899" s="1" t="s">
        <v>223</v>
      </c>
      <c r="BN899" s="1" t="s">
        <v>316</v>
      </c>
    </row>
    <row r="900" spans="1:66">
      <c r="A900" s="132">
        <v>801</v>
      </c>
      <c r="B900" s="121" t="s">
        <v>0</v>
      </c>
      <c r="C900" s="128">
        <f>C600+$B$898/5*(C1100-C600)</f>
        <v>7554152.1270370595</v>
      </c>
      <c r="D900" s="128"/>
      <c r="E900" s="128"/>
      <c r="F900" s="128"/>
      <c r="G900" s="128"/>
      <c r="H900" s="128"/>
      <c r="I900" s="128"/>
      <c r="J900" s="128"/>
      <c r="K900" s="128"/>
      <c r="L900" s="128"/>
      <c r="M900" s="128"/>
      <c r="N900" s="128"/>
      <c r="O900" s="128"/>
      <c r="P900" s="128"/>
      <c r="Q900" s="128"/>
      <c r="R900" s="128"/>
      <c r="S900" s="128"/>
      <c r="T900" s="128"/>
      <c r="U900" s="128"/>
      <c r="V900" s="128"/>
      <c r="W900" s="128"/>
      <c r="X900" s="128"/>
      <c r="Y900" s="128"/>
      <c r="Z900" s="128"/>
      <c r="AA900" s="128"/>
      <c r="AB900" s="128"/>
      <c r="AC900" s="128"/>
      <c r="AD900" s="128"/>
      <c r="AE900" s="128"/>
      <c r="AF900" s="128"/>
      <c r="AG900" s="128"/>
      <c r="AH900" s="128"/>
      <c r="AI900" s="128"/>
      <c r="AJ900" s="128"/>
      <c r="AK900" s="128"/>
      <c r="AL900" s="128"/>
      <c r="AM900" s="128"/>
      <c r="AN900" s="128"/>
      <c r="AO900" s="128"/>
      <c r="AP900" s="128">
        <f t="shared" ref="AP900:BH904" si="232">AP600+$B$898/5*(AP1100-AP600)</f>
        <v>428682.64939204807</v>
      </c>
      <c r="AQ900" s="128">
        <f t="shared" si="232"/>
        <v>420488.60479475796</v>
      </c>
      <c r="AR900" s="128">
        <f t="shared" si="232"/>
        <v>425121.10146759637</v>
      </c>
      <c r="AS900" s="128">
        <f t="shared" si="232"/>
        <v>465427.87778969976</v>
      </c>
      <c r="AT900" s="128">
        <f t="shared" si="232"/>
        <v>522998.07126425725</v>
      </c>
      <c r="AU900" s="128">
        <f t="shared" si="232"/>
        <v>557198.85126823804</v>
      </c>
      <c r="AV900" s="128">
        <f t="shared" si="232"/>
        <v>573434.33008592506</v>
      </c>
      <c r="AW900" s="128">
        <f t="shared" si="232"/>
        <v>571705.8436918034</v>
      </c>
      <c r="AX900" s="128">
        <f t="shared" si="232"/>
        <v>542829.95003265445</v>
      </c>
      <c r="AY900" s="128">
        <f t="shared" si="232"/>
        <v>484878.85559651285</v>
      </c>
      <c r="AZ900" s="128">
        <f t="shared" si="232"/>
        <v>429537.02765622945</v>
      </c>
      <c r="BA900" s="128">
        <f t="shared" si="232"/>
        <v>412628.78838580003</v>
      </c>
      <c r="BB900" s="128">
        <f t="shared" si="232"/>
        <v>392023.35296961898</v>
      </c>
      <c r="BC900" s="128">
        <f t="shared" si="232"/>
        <v>360338.70281404367</v>
      </c>
      <c r="BD900" s="128">
        <f t="shared" si="232"/>
        <v>317861.34159054531</v>
      </c>
      <c r="BE900" s="128">
        <f t="shared" si="232"/>
        <v>267150.43148981774</v>
      </c>
      <c r="BF900" s="128">
        <f t="shared" si="232"/>
        <v>199539.36217569461</v>
      </c>
      <c r="BG900" s="128">
        <f t="shared" si="232"/>
        <v>182306.98457181556</v>
      </c>
      <c r="BH900" s="128">
        <f t="shared" si="232"/>
        <v>7554152.1270370595</v>
      </c>
      <c r="BI900" s="128">
        <f>SUM(AP900:AR900)</f>
        <v>1274292.3556544024</v>
      </c>
      <c r="BJ900" s="128">
        <f>SUM(AS900:AT900)+AR900*0.6</f>
        <v>1243498.6099345149</v>
      </c>
      <c r="BK900" s="128">
        <f>SUM(AS900:AT900)</f>
        <v>988425.94905395701</v>
      </c>
      <c r="BL900" s="128">
        <f>SUM(AT900:BB900)+AS900*0.4</f>
        <v>4673406.2220669212</v>
      </c>
      <c r="BM900" s="128">
        <f>SUM(BC900:BG900)</f>
        <v>1327196.8226419168</v>
      </c>
      <c r="BN900" s="128">
        <f>SUM(BD900:BG900)</f>
        <v>966858.11982787319</v>
      </c>
    </row>
    <row r="901" spans="1:66">
      <c r="A901" s="132">
        <v>802</v>
      </c>
      <c r="B901" s="25" t="s">
        <v>1</v>
      </c>
      <c r="C901" s="128">
        <f t="shared" ref="C901:C964" si="233">C601+$B$898/5*(C1101-C601)</f>
        <v>13575.338433291769</v>
      </c>
      <c r="D901" s="128"/>
      <c r="E901" s="128"/>
      <c r="F901" s="128"/>
      <c r="G901" s="128"/>
      <c r="H901" s="128"/>
      <c r="I901" s="128"/>
      <c r="J901" s="128"/>
      <c r="K901" s="128"/>
      <c r="L901" s="128"/>
      <c r="M901" s="128"/>
      <c r="N901" s="128"/>
      <c r="O901" s="128"/>
      <c r="P901" s="128"/>
      <c r="Q901" s="128"/>
      <c r="R901" s="128"/>
      <c r="S901" s="128"/>
      <c r="T901" s="128"/>
      <c r="U901" s="128"/>
      <c r="V901" s="128"/>
      <c r="W901" s="128"/>
      <c r="X901" s="128"/>
      <c r="Y901" s="128"/>
      <c r="Z901" s="128"/>
      <c r="AA901" s="128"/>
      <c r="AB901" s="128"/>
      <c r="AC901" s="128"/>
      <c r="AD901" s="128"/>
      <c r="AE901" s="128"/>
      <c r="AF901" s="128"/>
      <c r="AG901" s="128"/>
      <c r="AH901" s="128"/>
      <c r="AI901" s="128"/>
      <c r="AJ901" s="128"/>
      <c r="AK901" s="128"/>
      <c r="AL901" s="128"/>
      <c r="AM901" s="128"/>
      <c r="AN901" s="128"/>
      <c r="AO901" s="128"/>
      <c r="AP901" s="128">
        <f t="shared" si="232"/>
        <v>595.509299055415</v>
      </c>
      <c r="AQ901" s="128">
        <f t="shared" si="232"/>
        <v>637.47342570261776</v>
      </c>
      <c r="AR901" s="128">
        <f t="shared" si="232"/>
        <v>697.55172454700005</v>
      </c>
      <c r="AS901" s="128">
        <f t="shared" si="232"/>
        <v>687.01342275850084</v>
      </c>
      <c r="AT901" s="128">
        <f t="shared" si="232"/>
        <v>537.26564347869078</v>
      </c>
      <c r="AU901" s="128">
        <f t="shared" si="232"/>
        <v>621.50964261412196</v>
      </c>
      <c r="AV901" s="128">
        <f t="shared" si="232"/>
        <v>734.08520418790181</v>
      </c>
      <c r="AW901" s="128">
        <f t="shared" si="232"/>
        <v>759.76334008146875</v>
      </c>
      <c r="AX901" s="128">
        <f t="shared" si="232"/>
        <v>827.65825070750986</v>
      </c>
      <c r="AY901" s="128">
        <f t="shared" si="232"/>
        <v>857.85375868182132</v>
      </c>
      <c r="AZ901" s="128">
        <f t="shared" si="232"/>
        <v>872.05538162915138</v>
      </c>
      <c r="BA901" s="128">
        <f t="shared" si="232"/>
        <v>927.69340071572526</v>
      </c>
      <c r="BB901" s="128">
        <f t="shared" si="232"/>
        <v>985.59715765478575</v>
      </c>
      <c r="BC901" s="128">
        <f t="shared" si="232"/>
        <v>1047.1347157460643</v>
      </c>
      <c r="BD901" s="128">
        <f t="shared" si="232"/>
        <v>986.22304874081669</v>
      </c>
      <c r="BE901" s="128">
        <f t="shared" si="232"/>
        <v>789.69845873589543</v>
      </c>
      <c r="BF901" s="128">
        <f t="shared" si="232"/>
        <v>556.82710947974522</v>
      </c>
      <c r="BG901" s="128">
        <f t="shared" si="232"/>
        <v>454.42544877453679</v>
      </c>
      <c r="BH901" s="128">
        <f t="shared" si="232"/>
        <v>13575.338433291769</v>
      </c>
      <c r="BI901" s="128">
        <f t="shared" ref="BI901:BI964" si="234">SUM(AP901:AR901)</f>
        <v>1930.5344493050329</v>
      </c>
      <c r="BJ901" s="128">
        <f t="shared" ref="BJ901:BJ964" si="235">SUM(AS901:AT901)+AR901*0.6</f>
        <v>1642.8101009653917</v>
      </c>
      <c r="BK901" s="128">
        <f t="shared" ref="BK901:BK964" si="236">SUM(AS901:AT901)</f>
        <v>1224.2790662371917</v>
      </c>
      <c r="BL901" s="128">
        <f t="shared" ref="BL901:BL964" si="237">SUM(AT901:BB901)+AS901*0.4</f>
        <v>7398.2871488545761</v>
      </c>
      <c r="BM901" s="128">
        <f t="shared" ref="BM901:BM964" si="238">SUM(BC901:BG901)</f>
        <v>3834.3087814770588</v>
      </c>
      <c r="BN901" s="128">
        <f t="shared" ref="BN901:BN964" si="239">SUM(BD901:BG901)</f>
        <v>2787.1740657309938</v>
      </c>
    </row>
    <row r="902" spans="1:66">
      <c r="A902" s="132">
        <v>803</v>
      </c>
      <c r="B902" s="25" t="s">
        <v>2</v>
      </c>
      <c r="C902" s="128">
        <f t="shared" si="233"/>
        <v>11994.224606254415</v>
      </c>
      <c r="D902" s="128"/>
      <c r="E902" s="128"/>
      <c r="F902" s="128"/>
      <c r="G902" s="128"/>
      <c r="H902" s="128"/>
      <c r="I902" s="128"/>
      <c r="J902" s="128"/>
      <c r="K902" s="128"/>
      <c r="L902" s="128"/>
      <c r="M902" s="128"/>
      <c r="N902" s="128"/>
      <c r="O902" s="128"/>
      <c r="P902" s="128"/>
      <c r="Q902" s="128"/>
      <c r="R902" s="128"/>
      <c r="S902" s="128"/>
      <c r="T902" s="128"/>
      <c r="U902" s="128"/>
      <c r="V902" s="128"/>
      <c r="W902" s="128"/>
      <c r="X902" s="128"/>
      <c r="Y902" s="128"/>
      <c r="Z902" s="128"/>
      <c r="AA902" s="128"/>
      <c r="AB902" s="128"/>
      <c r="AC902" s="128"/>
      <c r="AD902" s="128"/>
      <c r="AE902" s="128"/>
      <c r="AF902" s="128"/>
      <c r="AG902" s="128"/>
      <c r="AH902" s="128"/>
      <c r="AI902" s="128"/>
      <c r="AJ902" s="128"/>
      <c r="AK902" s="128"/>
      <c r="AL902" s="128"/>
      <c r="AM902" s="128"/>
      <c r="AN902" s="128"/>
      <c r="AO902" s="128"/>
      <c r="AP902" s="128">
        <f t="shared" si="232"/>
        <v>574.59371341282667</v>
      </c>
      <c r="AQ902" s="128">
        <f t="shared" si="232"/>
        <v>487.39189241351835</v>
      </c>
      <c r="AR902" s="128">
        <f t="shared" si="232"/>
        <v>532.59535622584804</v>
      </c>
      <c r="AS902" s="128">
        <f t="shared" si="232"/>
        <v>542.70461078176811</v>
      </c>
      <c r="AT902" s="128">
        <f t="shared" si="232"/>
        <v>573.70977083349476</v>
      </c>
      <c r="AU902" s="128">
        <f t="shared" si="232"/>
        <v>803.66309323169389</v>
      </c>
      <c r="AV902" s="128">
        <f t="shared" si="232"/>
        <v>805.75563862579691</v>
      </c>
      <c r="AW902" s="128">
        <f t="shared" si="232"/>
        <v>799.69765599556786</v>
      </c>
      <c r="AX902" s="128">
        <f t="shared" si="232"/>
        <v>685.5460944222109</v>
      </c>
      <c r="AY902" s="128">
        <f t="shared" si="232"/>
        <v>666.32718850810295</v>
      </c>
      <c r="AZ902" s="128">
        <f t="shared" si="232"/>
        <v>689.54806629906784</v>
      </c>
      <c r="BA902" s="128">
        <f t="shared" si="232"/>
        <v>798.00223861631025</v>
      </c>
      <c r="BB902" s="128">
        <f t="shared" si="232"/>
        <v>842.53895684313034</v>
      </c>
      <c r="BC902" s="128">
        <f t="shared" si="232"/>
        <v>802.73907246386534</v>
      </c>
      <c r="BD902" s="128">
        <f t="shared" si="232"/>
        <v>775.05583736276697</v>
      </c>
      <c r="BE902" s="128">
        <f t="shared" si="232"/>
        <v>681.44577293655391</v>
      </c>
      <c r="BF902" s="128">
        <f t="shared" si="232"/>
        <v>498.10697817896562</v>
      </c>
      <c r="BG902" s="128">
        <f t="shared" si="232"/>
        <v>434.8026691029238</v>
      </c>
      <c r="BH902" s="128">
        <f t="shared" si="232"/>
        <v>11994.224606254415</v>
      </c>
      <c r="BI902" s="128">
        <f t="shared" si="234"/>
        <v>1594.5809620521929</v>
      </c>
      <c r="BJ902" s="128">
        <f t="shared" si="235"/>
        <v>1435.9715953507716</v>
      </c>
      <c r="BK902" s="128">
        <f t="shared" si="236"/>
        <v>1116.4143816152628</v>
      </c>
      <c r="BL902" s="128">
        <f t="shared" si="237"/>
        <v>6881.8705476880823</v>
      </c>
      <c r="BM902" s="128">
        <f t="shared" si="238"/>
        <v>3192.1503300450759</v>
      </c>
      <c r="BN902" s="128">
        <f t="shared" si="239"/>
        <v>2389.4112575812105</v>
      </c>
    </row>
    <row r="903" spans="1:66">
      <c r="A903" s="132">
        <v>804</v>
      </c>
      <c r="B903" s="25" t="s">
        <v>3</v>
      </c>
      <c r="C903" s="128">
        <f t="shared" si="233"/>
        <v>130432.71960897879</v>
      </c>
      <c r="D903" s="128"/>
      <c r="E903" s="128"/>
      <c r="F903" s="128"/>
      <c r="G903" s="128"/>
      <c r="H903" s="128"/>
      <c r="I903" s="128"/>
      <c r="J903" s="128"/>
      <c r="K903" s="128"/>
      <c r="L903" s="128"/>
      <c r="M903" s="128"/>
      <c r="N903" s="128"/>
      <c r="O903" s="128"/>
      <c r="P903" s="128"/>
      <c r="Q903" s="128"/>
      <c r="R903" s="128"/>
      <c r="S903" s="128"/>
      <c r="T903" s="128"/>
      <c r="U903" s="128"/>
      <c r="V903" s="128"/>
      <c r="W903" s="128"/>
      <c r="X903" s="128"/>
      <c r="Y903" s="128"/>
      <c r="Z903" s="128"/>
      <c r="AA903" s="128"/>
      <c r="AB903" s="128"/>
      <c r="AC903" s="128"/>
      <c r="AD903" s="128"/>
      <c r="AE903" s="128"/>
      <c r="AF903" s="128"/>
      <c r="AG903" s="128"/>
      <c r="AH903" s="128"/>
      <c r="AI903" s="128"/>
      <c r="AJ903" s="128"/>
      <c r="AK903" s="128"/>
      <c r="AL903" s="128"/>
      <c r="AM903" s="128"/>
      <c r="AN903" s="128"/>
      <c r="AO903" s="128"/>
      <c r="AP903" s="128">
        <f t="shared" si="232"/>
        <v>7231.4374335335397</v>
      </c>
      <c r="AQ903" s="128">
        <f t="shared" si="232"/>
        <v>7359.097063223875</v>
      </c>
      <c r="AR903" s="128">
        <f t="shared" si="232"/>
        <v>7680.1237895506956</v>
      </c>
      <c r="AS903" s="128">
        <f t="shared" si="232"/>
        <v>8804.1648022639783</v>
      </c>
      <c r="AT903" s="128">
        <f t="shared" si="232"/>
        <v>9289.424114627227</v>
      </c>
      <c r="AU903" s="128">
        <f t="shared" si="232"/>
        <v>7658.6199242589746</v>
      </c>
      <c r="AV903" s="128">
        <f t="shared" si="232"/>
        <v>7838.5875506454913</v>
      </c>
      <c r="AW903" s="128">
        <f t="shared" si="232"/>
        <v>8699.06613182822</v>
      </c>
      <c r="AX903" s="128">
        <f t="shared" si="232"/>
        <v>8178.5311744292103</v>
      </c>
      <c r="AY903" s="128">
        <f t="shared" si="232"/>
        <v>7690.307844855397</v>
      </c>
      <c r="AZ903" s="128">
        <f t="shared" si="232"/>
        <v>7470.6751717742845</v>
      </c>
      <c r="BA903" s="128">
        <f t="shared" si="232"/>
        <v>7358.6905259986952</v>
      </c>
      <c r="BB903" s="128">
        <f t="shared" si="232"/>
        <v>7174.7260429478911</v>
      </c>
      <c r="BC903" s="128">
        <f t="shared" si="232"/>
        <v>7093.5985853418297</v>
      </c>
      <c r="BD903" s="128">
        <f t="shared" si="232"/>
        <v>6641.3676034434766</v>
      </c>
      <c r="BE903" s="128">
        <f t="shared" si="232"/>
        <v>5766.1992699241882</v>
      </c>
      <c r="BF903" s="128">
        <f t="shared" si="232"/>
        <v>4399.5258106787242</v>
      </c>
      <c r="BG903" s="128">
        <f t="shared" si="232"/>
        <v>4098.576769653092</v>
      </c>
      <c r="BH903" s="128">
        <f t="shared" si="232"/>
        <v>130432.71960897879</v>
      </c>
      <c r="BI903" s="128">
        <f t="shared" si="234"/>
        <v>22270.658286308109</v>
      </c>
      <c r="BJ903" s="128">
        <f t="shared" si="235"/>
        <v>22701.663190621621</v>
      </c>
      <c r="BK903" s="128">
        <f t="shared" si="236"/>
        <v>18093.588916891204</v>
      </c>
      <c r="BL903" s="128">
        <f t="shared" si="237"/>
        <v>74880.294402270985</v>
      </c>
      <c r="BM903" s="128">
        <f t="shared" si="238"/>
        <v>27999.268039041312</v>
      </c>
      <c r="BN903" s="128">
        <f t="shared" si="239"/>
        <v>20905.66945369948</v>
      </c>
    </row>
    <row r="904" spans="1:66">
      <c r="A904" s="132">
        <v>805</v>
      </c>
      <c r="B904" s="25" t="s">
        <v>4</v>
      </c>
      <c r="C904" s="128">
        <f t="shared" si="233"/>
        <v>137732.23729622646</v>
      </c>
      <c r="D904" s="128"/>
      <c r="E904" s="128"/>
      <c r="F904" s="128"/>
      <c r="G904" s="128"/>
      <c r="H904" s="128"/>
      <c r="I904" s="128"/>
      <c r="J904" s="128"/>
      <c r="K904" s="128"/>
      <c r="L904" s="128"/>
      <c r="M904" s="128"/>
      <c r="N904" s="128"/>
      <c r="O904" s="128"/>
      <c r="P904" s="128"/>
      <c r="Q904" s="128"/>
      <c r="R904" s="128"/>
      <c r="S904" s="128"/>
      <c r="T904" s="128"/>
      <c r="U904" s="128"/>
      <c r="V904" s="128"/>
      <c r="W904" s="128"/>
      <c r="X904" s="128"/>
      <c r="Y904" s="128"/>
      <c r="Z904" s="128"/>
      <c r="AA904" s="128"/>
      <c r="AB904" s="128"/>
      <c r="AC904" s="128"/>
      <c r="AD904" s="128"/>
      <c r="AE904" s="128"/>
      <c r="AF904" s="128"/>
      <c r="AG904" s="128"/>
      <c r="AH904" s="128"/>
      <c r="AI904" s="128"/>
      <c r="AJ904" s="128"/>
      <c r="AK904" s="128"/>
      <c r="AL904" s="128"/>
      <c r="AM904" s="128"/>
      <c r="AN904" s="128"/>
      <c r="AO904" s="128"/>
      <c r="AP904" s="128">
        <f t="shared" si="232"/>
        <v>7106.8587242187541</v>
      </c>
      <c r="AQ904" s="128">
        <f t="shared" si="232"/>
        <v>7264.8160334093945</v>
      </c>
      <c r="AR904" s="128">
        <f t="shared" si="232"/>
        <v>7883.6597391689074</v>
      </c>
      <c r="AS904" s="128">
        <f t="shared" si="232"/>
        <v>8775.8294199777938</v>
      </c>
      <c r="AT904" s="128">
        <f t="shared" ref="AP904:BH908" si="240">AT604+$B$898/5*(AT1104-AT604)</f>
        <v>9204.3712524080602</v>
      </c>
      <c r="AU904" s="128">
        <f t="shared" si="240"/>
        <v>8189.8730857797373</v>
      </c>
      <c r="AV904" s="128">
        <f t="shared" si="240"/>
        <v>8325.7723007330242</v>
      </c>
      <c r="AW904" s="128">
        <f t="shared" si="240"/>
        <v>9481.7825114965308</v>
      </c>
      <c r="AX904" s="128">
        <f t="shared" si="240"/>
        <v>9879.8829719349924</v>
      </c>
      <c r="AY904" s="128">
        <f t="shared" si="240"/>
        <v>9460.2590121301782</v>
      </c>
      <c r="AZ904" s="128">
        <f t="shared" si="240"/>
        <v>8994.9540029989512</v>
      </c>
      <c r="BA904" s="128">
        <f t="shared" si="240"/>
        <v>8342.748423908095</v>
      </c>
      <c r="BB904" s="128">
        <f t="shared" si="240"/>
        <v>7494.9444263997357</v>
      </c>
      <c r="BC904" s="128">
        <f t="shared" si="240"/>
        <v>6867.8291281572929</v>
      </c>
      <c r="BD904" s="128">
        <f t="shared" si="240"/>
        <v>6324.3046717703855</v>
      </c>
      <c r="BE904" s="128">
        <f t="shared" si="240"/>
        <v>5580.2742588387619</v>
      </c>
      <c r="BF904" s="128">
        <f t="shared" si="240"/>
        <v>4396.6086551037624</v>
      </c>
      <c r="BG904" s="128">
        <f t="shared" si="240"/>
        <v>4157.4686777920851</v>
      </c>
      <c r="BH904" s="128">
        <f t="shared" si="240"/>
        <v>137732.23729622646</v>
      </c>
      <c r="BI904" s="128">
        <f t="shared" si="234"/>
        <v>22255.334496797055</v>
      </c>
      <c r="BJ904" s="128">
        <f t="shared" si="235"/>
        <v>22710.396515887198</v>
      </c>
      <c r="BK904" s="128">
        <f t="shared" si="236"/>
        <v>17980.200672385854</v>
      </c>
      <c r="BL904" s="128">
        <f t="shared" si="237"/>
        <v>82884.919755780415</v>
      </c>
      <c r="BM904" s="128">
        <f t="shared" si="238"/>
        <v>27326.485391662289</v>
      </c>
      <c r="BN904" s="128">
        <f t="shared" si="239"/>
        <v>20458.656263504992</v>
      </c>
    </row>
    <row r="905" spans="1:66">
      <c r="A905" s="132">
        <v>806</v>
      </c>
      <c r="B905" s="25" t="s">
        <v>5</v>
      </c>
      <c r="C905" s="128">
        <f t="shared" si="233"/>
        <v>46289.225672435037</v>
      </c>
      <c r="D905" s="128"/>
      <c r="E905" s="128"/>
      <c r="F905" s="128"/>
      <c r="G905" s="128"/>
      <c r="H905" s="128"/>
      <c r="I905" s="128"/>
      <c r="J905" s="128"/>
      <c r="K905" s="128"/>
      <c r="L905" s="128"/>
      <c r="M905" s="128"/>
      <c r="N905" s="128"/>
      <c r="O905" s="128"/>
      <c r="P905" s="128"/>
      <c r="Q905" s="128"/>
      <c r="R905" s="128"/>
      <c r="S905" s="128"/>
      <c r="T905" s="128"/>
      <c r="U905" s="128"/>
      <c r="V905" s="128"/>
      <c r="W905" s="128"/>
      <c r="X905" s="128"/>
      <c r="Y905" s="128"/>
      <c r="Z905" s="128"/>
      <c r="AA905" s="128"/>
      <c r="AB905" s="128"/>
      <c r="AC905" s="128"/>
      <c r="AD905" s="128"/>
      <c r="AE905" s="128"/>
      <c r="AF905" s="128"/>
      <c r="AG905" s="128"/>
      <c r="AH905" s="128"/>
      <c r="AI905" s="128"/>
      <c r="AJ905" s="128"/>
      <c r="AK905" s="128"/>
      <c r="AL905" s="128"/>
      <c r="AM905" s="128"/>
      <c r="AN905" s="128"/>
      <c r="AO905" s="128"/>
      <c r="AP905" s="128">
        <f t="shared" si="240"/>
        <v>1974.5852238175635</v>
      </c>
      <c r="AQ905" s="128">
        <f t="shared" si="240"/>
        <v>2056.9894086885879</v>
      </c>
      <c r="AR905" s="128">
        <f t="shared" si="240"/>
        <v>2267.2202509988547</v>
      </c>
      <c r="AS905" s="128">
        <f t="shared" si="240"/>
        <v>2372.469906107392</v>
      </c>
      <c r="AT905" s="128">
        <f t="shared" si="240"/>
        <v>1883.4560164114987</v>
      </c>
      <c r="AU905" s="128">
        <f t="shared" si="240"/>
        <v>1838.4553459776162</v>
      </c>
      <c r="AV905" s="128">
        <f t="shared" si="240"/>
        <v>1950.4652214780003</v>
      </c>
      <c r="AW905" s="128">
        <f t="shared" si="240"/>
        <v>2097.776024731716</v>
      </c>
      <c r="AX905" s="128">
        <f t="shared" si="240"/>
        <v>2238.9360813267867</v>
      </c>
      <c r="AY905" s="128">
        <f t="shared" si="240"/>
        <v>2386.6558664291474</v>
      </c>
      <c r="AZ905" s="128">
        <f t="shared" si="240"/>
        <v>2640.0142653827625</v>
      </c>
      <c r="BA905" s="128">
        <f t="shared" si="240"/>
        <v>3094.8186984423905</v>
      </c>
      <c r="BB905" s="128">
        <f t="shared" si="240"/>
        <v>3594.272403936332</v>
      </c>
      <c r="BC905" s="128">
        <f t="shared" si="240"/>
        <v>4093.7719878134394</v>
      </c>
      <c r="BD905" s="128">
        <f t="shared" si="240"/>
        <v>3963.1410492511827</v>
      </c>
      <c r="BE905" s="128">
        <f t="shared" si="240"/>
        <v>3375.3031343533817</v>
      </c>
      <c r="BF905" s="128">
        <f t="shared" si="240"/>
        <v>2459.2986861814079</v>
      </c>
      <c r="BG905" s="128">
        <f t="shared" si="240"/>
        <v>2001.5961011069842</v>
      </c>
      <c r="BH905" s="128">
        <f t="shared" si="240"/>
        <v>46289.225672435037</v>
      </c>
      <c r="BI905" s="128">
        <f t="shared" si="234"/>
        <v>6298.7948835050065</v>
      </c>
      <c r="BJ905" s="128">
        <f t="shared" si="235"/>
        <v>5616.2580731182034</v>
      </c>
      <c r="BK905" s="128">
        <f t="shared" si="236"/>
        <v>4255.9259225188907</v>
      </c>
      <c r="BL905" s="128">
        <f t="shared" si="237"/>
        <v>22673.837886559206</v>
      </c>
      <c r="BM905" s="128">
        <f t="shared" si="238"/>
        <v>15893.110958706397</v>
      </c>
      <c r="BN905" s="128">
        <f t="shared" si="239"/>
        <v>11799.338970892957</v>
      </c>
    </row>
    <row r="906" spans="1:66">
      <c r="A906" s="132">
        <v>807</v>
      </c>
      <c r="B906" s="25" t="s">
        <v>6</v>
      </c>
      <c r="C906" s="128">
        <f t="shared" si="233"/>
        <v>69013.513498088054</v>
      </c>
      <c r="D906" s="128"/>
      <c r="E906" s="128"/>
      <c r="F906" s="128"/>
      <c r="G906" s="128"/>
      <c r="H906" s="128"/>
      <c r="I906" s="128"/>
      <c r="J906" s="128"/>
      <c r="K906" s="128"/>
      <c r="L906" s="128"/>
      <c r="M906" s="128"/>
      <c r="N906" s="128"/>
      <c r="O906" s="128"/>
      <c r="P906" s="128"/>
      <c r="Q906" s="128"/>
      <c r="R906" s="128"/>
      <c r="S906" s="128"/>
      <c r="T906" s="128"/>
      <c r="U906" s="128"/>
      <c r="V906" s="128"/>
      <c r="W906" s="128"/>
      <c r="X906" s="128"/>
      <c r="Y906" s="128"/>
      <c r="Z906" s="128"/>
      <c r="AA906" s="128"/>
      <c r="AB906" s="128"/>
      <c r="AC906" s="128"/>
      <c r="AD906" s="128"/>
      <c r="AE906" s="128"/>
      <c r="AF906" s="128"/>
      <c r="AG906" s="128"/>
      <c r="AH906" s="128"/>
      <c r="AI906" s="128"/>
      <c r="AJ906" s="128"/>
      <c r="AK906" s="128"/>
      <c r="AL906" s="128"/>
      <c r="AM906" s="128"/>
      <c r="AN906" s="128"/>
      <c r="AO906" s="128"/>
      <c r="AP906" s="128">
        <f t="shared" si="240"/>
        <v>3996.4497415339983</v>
      </c>
      <c r="AQ906" s="128">
        <f t="shared" si="240"/>
        <v>4205.096565587829</v>
      </c>
      <c r="AR906" s="128">
        <f t="shared" si="240"/>
        <v>4287.1875036614329</v>
      </c>
      <c r="AS906" s="128">
        <f t="shared" si="240"/>
        <v>4206.6527014254316</v>
      </c>
      <c r="AT906" s="128">
        <f t="shared" si="240"/>
        <v>3492.594232350707</v>
      </c>
      <c r="AU906" s="128">
        <f t="shared" si="240"/>
        <v>3480.2582322697922</v>
      </c>
      <c r="AV906" s="128">
        <f t="shared" si="240"/>
        <v>3991.8438922088271</v>
      </c>
      <c r="AW906" s="128">
        <f t="shared" si="240"/>
        <v>4406.1839365151636</v>
      </c>
      <c r="AX906" s="128">
        <f t="shared" si="240"/>
        <v>4359.3188194085151</v>
      </c>
      <c r="AY906" s="128">
        <f t="shared" si="240"/>
        <v>3960.7596495298226</v>
      </c>
      <c r="AZ906" s="128">
        <f t="shared" si="240"/>
        <v>3800.7162186302517</v>
      </c>
      <c r="BA906" s="128">
        <f t="shared" si="240"/>
        <v>3961.0638920370479</v>
      </c>
      <c r="BB906" s="128">
        <f t="shared" si="240"/>
        <v>4157.351645798316</v>
      </c>
      <c r="BC906" s="128">
        <f t="shared" si="240"/>
        <v>4252.1750815383784</v>
      </c>
      <c r="BD906" s="128">
        <f t="shared" si="240"/>
        <v>4109.0772585482773</v>
      </c>
      <c r="BE906" s="128">
        <f t="shared" si="240"/>
        <v>3479.0929778933214</v>
      </c>
      <c r="BF906" s="128">
        <f t="shared" si="240"/>
        <v>2609.5955451759578</v>
      </c>
      <c r="BG906" s="128">
        <f t="shared" si="240"/>
        <v>2258.0956039749813</v>
      </c>
      <c r="BH906" s="128">
        <f t="shared" si="240"/>
        <v>69013.513498088054</v>
      </c>
      <c r="BI906" s="128">
        <f t="shared" si="234"/>
        <v>12488.73381078326</v>
      </c>
      <c r="BJ906" s="128">
        <f t="shared" si="235"/>
        <v>10271.559435972998</v>
      </c>
      <c r="BK906" s="128">
        <f t="shared" si="236"/>
        <v>7699.2469337761386</v>
      </c>
      <c r="BL906" s="128">
        <f t="shared" si="237"/>
        <v>37292.751599318617</v>
      </c>
      <c r="BM906" s="128">
        <f t="shared" si="238"/>
        <v>16708.036467130914</v>
      </c>
      <c r="BN906" s="128">
        <f t="shared" si="239"/>
        <v>12455.861385592538</v>
      </c>
    </row>
    <row r="907" spans="1:66">
      <c r="A907" s="132">
        <v>808</v>
      </c>
      <c r="B907" s="25" t="s">
        <v>7</v>
      </c>
      <c r="C907" s="128">
        <f t="shared" si="233"/>
        <v>108902.10660815383</v>
      </c>
      <c r="D907" s="128"/>
      <c r="E907" s="128"/>
      <c r="F907" s="128"/>
      <c r="G907" s="128"/>
      <c r="H907" s="128"/>
      <c r="I907" s="128"/>
      <c r="J907" s="128"/>
      <c r="K907" s="128"/>
      <c r="L907" s="128"/>
      <c r="M907" s="128"/>
      <c r="N907" s="128"/>
      <c r="O907" s="128"/>
      <c r="P907" s="128"/>
      <c r="Q907" s="128"/>
      <c r="R907" s="128"/>
      <c r="S907" s="128"/>
      <c r="T907" s="128"/>
      <c r="U907" s="128"/>
      <c r="V907" s="128"/>
      <c r="W907" s="128"/>
      <c r="X907" s="128"/>
      <c r="Y907" s="128"/>
      <c r="Z907" s="128"/>
      <c r="AA907" s="128"/>
      <c r="AB907" s="128"/>
      <c r="AC907" s="128"/>
      <c r="AD907" s="128"/>
      <c r="AE907" s="128"/>
      <c r="AF907" s="128"/>
      <c r="AG907" s="128"/>
      <c r="AH907" s="128"/>
      <c r="AI907" s="128"/>
      <c r="AJ907" s="128"/>
      <c r="AK907" s="128"/>
      <c r="AL907" s="128"/>
      <c r="AM907" s="128"/>
      <c r="AN907" s="128"/>
      <c r="AO907" s="128"/>
      <c r="AP907" s="128">
        <f t="shared" si="240"/>
        <v>4792.1342436255627</v>
      </c>
      <c r="AQ907" s="128">
        <f t="shared" si="240"/>
        <v>5924.5972704338974</v>
      </c>
      <c r="AR907" s="128">
        <f t="shared" si="240"/>
        <v>6649.7954003428522</v>
      </c>
      <c r="AS907" s="128">
        <f t="shared" si="240"/>
        <v>7409.023874319113</v>
      </c>
      <c r="AT907" s="128">
        <f t="shared" si="240"/>
        <v>6754.6816969129222</v>
      </c>
      <c r="AU907" s="128">
        <f t="shared" si="240"/>
        <v>4594.3561206320946</v>
      </c>
      <c r="AV907" s="128">
        <f t="shared" si="240"/>
        <v>4877.3457381732405</v>
      </c>
      <c r="AW907" s="128">
        <f t="shared" si="240"/>
        <v>6164.9080201426787</v>
      </c>
      <c r="AX907" s="128">
        <f t="shared" si="240"/>
        <v>6955.5519199539312</v>
      </c>
      <c r="AY907" s="128">
        <f t="shared" si="240"/>
        <v>7191.779910366412</v>
      </c>
      <c r="AZ907" s="128">
        <f t="shared" si="240"/>
        <v>7537.6355984709307</v>
      </c>
      <c r="BA907" s="128">
        <f t="shared" si="240"/>
        <v>7977.4566848335962</v>
      </c>
      <c r="BB907" s="128">
        <f t="shared" si="240"/>
        <v>7471.2473703497526</v>
      </c>
      <c r="BC907" s="128">
        <f t="shared" si="240"/>
        <v>6483.6416624901522</v>
      </c>
      <c r="BD907" s="128">
        <f t="shared" si="240"/>
        <v>5621.9334092644303</v>
      </c>
      <c r="BE907" s="128">
        <f t="shared" si="240"/>
        <v>4832.6437883452127</v>
      </c>
      <c r="BF907" s="128">
        <f t="shared" si="240"/>
        <v>3879.0953182199119</v>
      </c>
      <c r="BG907" s="128">
        <f t="shared" si="240"/>
        <v>3784.2785812771376</v>
      </c>
      <c r="BH907" s="128">
        <f t="shared" si="240"/>
        <v>108902.10660815383</v>
      </c>
      <c r="BI907" s="128">
        <f t="shared" si="234"/>
        <v>17366.526914402311</v>
      </c>
      <c r="BJ907" s="128">
        <f t="shared" si="235"/>
        <v>18153.582811437747</v>
      </c>
      <c r="BK907" s="128">
        <f t="shared" si="236"/>
        <v>14163.705571232036</v>
      </c>
      <c r="BL907" s="128">
        <f t="shared" si="237"/>
        <v>62488.572609563205</v>
      </c>
      <c r="BM907" s="128">
        <f t="shared" si="238"/>
        <v>24601.592759596842</v>
      </c>
      <c r="BN907" s="128">
        <f t="shared" si="239"/>
        <v>18117.951097106692</v>
      </c>
    </row>
    <row r="908" spans="1:66">
      <c r="A908" s="132">
        <v>809</v>
      </c>
      <c r="B908" s="25" t="s">
        <v>8</v>
      </c>
      <c r="C908" s="128">
        <f t="shared" si="233"/>
        <v>14799.906185753192</v>
      </c>
      <c r="D908" s="128"/>
      <c r="E908" s="128"/>
      <c r="F908" s="128"/>
      <c r="G908" s="128"/>
      <c r="H908" s="128"/>
      <c r="I908" s="128"/>
      <c r="J908" s="128"/>
      <c r="K908" s="128"/>
      <c r="L908" s="128"/>
      <c r="M908" s="128"/>
      <c r="N908" s="128"/>
      <c r="O908" s="128"/>
      <c r="P908" s="128"/>
      <c r="Q908" s="128"/>
      <c r="R908" s="128"/>
      <c r="S908" s="128"/>
      <c r="T908" s="128"/>
      <c r="U908" s="128"/>
      <c r="V908" s="128"/>
      <c r="W908" s="128"/>
      <c r="X908" s="128"/>
      <c r="Y908" s="128"/>
      <c r="Z908" s="128"/>
      <c r="AA908" s="128"/>
      <c r="AB908" s="128"/>
      <c r="AC908" s="128"/>
      <c r="AD908" s="128"/>
      <c r="AE908" s="128"/>
      <c r="AF908" s="128"/>
      <c r="AG908" s="128"/>
      <c r="AH908" s="128"/>
      <c r="AI908" s="128"/>
      <c r="AJ908" s="128"/>
      <c r="AK908" s="128"/>
      <c r="AL908" s="128"/>
      <c r="AM908" s="128"/>
      <c r="AN908" s="128"/>
      <c r="AO908" s="128"/>
      <c r="AP908" s="128">
        <f t="shared" si="240"/>
        <v>673.06249349236055</v>
      </c>
      <c r="AQ908" s="128">
        <f t="shared" si="240"/>
        <v>645.05947326730097</v>
      </c>
      <c r="AR908" s="128">
        <f t="shared" si="240"/>
        <v>644.71452893200126</v>
      </c>
      <c r="AS908" s="128">
        <f t="shared" si="240"/>
        <v>676.92530435248727</v>
      </c>
      <c r="AT908" s="128">
        <f t="shared" si="240"/>
        <v>460.5557915497966</v>
      </c>
      <c r="AU908" s="128">
        <f t="shared" si="240"/>
        <v>595.77134240536418</v>
      </c>
      <c r="AV908" s="128">
        <f t="shared" si="240"/>
        <v>746.84295605491673</v>
      </c>
      <c r="AW908" s="128">
        <f t="shared" si="240"/>
        <v>803.4868118395915</v>
      </c>
      <c r="AX908" s="128">
        <f t="shared" si="240"/>
        <v>825.33607953967055</v>
      </c>
      <c r="AY908" s="128">
        <f t="shared" si="240"/>
        <v>796.33018069498871</v>
      </c>
      <c r="AZ908" s="128">
        <f t="shared" si="240"/>
        <v>806.96148657400113</v>
      </c>
      <c r="BA908" s="128">
        <f t="shared" si="240"/>
        <v>905.37058710012502</v>
      </c>
      <c r="BB908" s="128">
        <f t="shared" si="240"/>
        <v>1064.8712453769849</v>
      </c>
      <c r="BC908" s="128">
        <f t="shared" si="240"/>
        <v>1261.6340174461657</v>
      </c>
      <c r="BD908" s="128">
        <f t="shared" si="240"/>
        <v>1228.3012979746727</v>
      </c>
      <c r="BE908" s="128">
        <f t="shared" si="240"/>
        <v>1072.9072225034295</v>
      </c>
      <c r="BF908" s="128">
        <f t="shared" si="240"/>
        <v>834.61601232542353</v>
      </c>
      <c r="BG908" s="128">
        <f t="shared" si="240"/>
        <v>757.15935432391188</v>
      </c>
      <c r="BH908" s="128">
        <f t="shared" si="240"/>
        <v>14799.906185753192</v>
      </c>
      <c r="BI908" s="128">
        <f t="shared" si="234"/>
        <v>1962.8364956916628</v>
      </c>
      <c r="BJ908" s="128">
        <f t="shared" si="235"/>
        <v>1524.3098132614846</v>
      </c>
      <c r="BK908" s="128">
        <f t="shared" si="236"/>
        <v>1137.4810959022839</v>
      </c>
      <c r="BL908" s="128">
        <f t="shared" si="237"/>
        <v>7276.296602876434</v>
      </c>
      <c r="BM908" s="128">
        <f t="shared" si="238"/>
        <v>5154.6179045736044</v>
      </c>
      <c r="BN908" s="128">
        <f t="shared" si="239"/>
        <v>3892.9838871274378</v>
      </c>
    </row>
    <row r="909" spans="1:66">
      <c r="A909" s="132">
        <v>810</v>
      </c>
      <c r="B909" s="25" t="s">
        <v>9</v>
      </c>
      <c r="C909" s="128">
        <f t="shared" si="233"/>
        <v>185142.68805912265</v>
      </c>
      <c r="D909" s="128"/>
      <c r="E909" s="128"/>
      <c r="F909" s="128"/>
      <c r="G909" s="128"/>
      <c r="H909" s="128"/>
      <c r="I909" s="128"/>
      <c r="J909" s="128"/>
      <c r="K909" s="128"/>
      <c r="L909" s="128"/>
      <c r="M909" s="128"/>
      <c r="N909" s="128"/>
      <c r="O909" s="128"/>
      <c r="P909" s="128"/>
      <c r="Q909" s="128"/>
      <c r="R909" s="128"/>
      <c r="S909" s="128"/>
      <c r="T909" s="128"/>
      <c r="U909" s="128"/>
      <c r="V909" s="128"/>
      <c r="W909" s="128"/>
      <c r="X909" s="128"/>
      <c r="Y909" s="128"/>
      <c r="Z909" s="128"/>
      <c r="AA909" s="128"/>
      <c r="AB909" s="128"/>
      <c r="AC909" s="128"/>
      <c r="AD909" s="128"/>
      <c r="AE909" s="128"/>
      <c r="AF909" s="128"/>
      <c r="AG909" s="128"/>
      <c r="AH909" s="128"/>
      <c r="AI909" s="128"/>
      <c r="AJ909" s="128"/>
      <c r="AK909" s="128"/>
      <c r="AL909" s="128"/>
      <c r="AM909" s="128"/>
      <c r="AN909" s="128"/>
      <c r="AO909" s="128"/>
      <c r="AP909" s="128">
        <f t="shared" ref="AP909:BH913" si="241">AP609+$B$898/5*(AP1109-AP609)</f>
        <v>7426.8509342342959</v>
      </c>
      <c r="AQ909" s="128">
        <f t="shared" si="241"/>
        <v>9056.1642910473729</v>
      </c>
      <c r="AR909" s="128">
        <f t="shared" si="241"/>
        <v>10655.204186159554</v>
      </c>
      <c r="AS909" s="128">
        <f t="shared" si="241"/>
        <v>13856.908117957475</v>
      </c>
      <c r="AT909" s="128">
        <f t="shared" si="241"/>
        <v>16640.96451083702</v>
      </c>
      <c r="AU909" s="128">
        <f t="shared" si="241"/>
        <v>14066.307899770469</v>
      </c>
      <c r="AV909" s="128">
        <f t="shared" si="241"/>
        <v>10597.611982445451</v>
      </c>
      <c r="AW909" s="128">
        <f t="shared" si="241"/>
        <v>10841.099677201757</v>
      </c>
      <c r="AX909" s="128">
        <f t="shared" si="241"/>
        <v>11940.008905743493</v>
      </c>
      <c r="AY909" s="128">
        <f t="shared" si="241"/>
        <v>11912.745984291441</v>
      </c>
      <c r="AZ909" s="128">
        <f t="shared" si="241"/>
        <v>11474.95340526467</v>
      </c>
      <c r="BA909" s="128">
        <f t="shared" si="241"/>
        <v>10947.840317950937</v>
      </c>
      <c r="BB909" s="128">
        <f t="shared" si="241"/>
        <v>10334.559704640384</v>
      </c>
      <c r="BC909" s="128">
        <f t="shared" si="241"/>
        <v>9269.1807732316756</v>
      </c>
      <c r="BD909" s="128">
        <f t="shared" si="241"/>
        <v>8080.8817070210607</v>
      </c>
      <c r="BE909" s="128">
        <f t="shared" si="241"/>
        <v>7030.4009641525372</v>
      </c>
      <c r="BF909" s="128">
        <f t="shared" si="241"/>
        <v>5479.3876141868832</v>
      </c>
      <c r="BG909" s="128">
        <f t="shared" si="241"/>
        <v>5531.617082986174</v>
      </c>
      <c r="BH909" s="128">
        <f t="shared" si="241"/>
        <v>185142.68805912265</v>
      </c>
      <c r="BI909" s="128">
        <f t="shared" si="234"/>
        <v>27138.219411441223</v>
      </c>
      <c r="BJ909" s="128">
        <f t="shared" si="235"/>
        <v>36890.995140490224</v>
      </c>
      <c r="BK909" s="128">
        <f t="shared" si="236"/>
        <v>30497.872628794496</v>
      </c>
      <c r="BL909" s="128">
        <f t="shared" si="237"/>
        <v>114298.85563532861</v>
      </c>
      <c r="BM909" s="128">
        <f t="shared" si="238"/>
        <v>35391.468141578334</v>
      </c>
      <c r="BN909" s="128">
        <f t="shared" si="239"/>
        <v>26122.287368346653</v>
      </c>
    </row>
    <row r="910" spans="1:66">
      <c r="A910" s="132">
        <v>811</v>
      </c>
      <c r="B910" s="25" t="s">
        <v>10</v>
      </c>
      <c r="C910" s="128">
        <f t="shared" si="233"/>
        <v>208835.22012076573</v>
      </c>
      <c r="D910" s="128"/>
      <c r="E910" s="128"/>
      <c r="F910" s="128"/>
      <c r="G910" s="128"/>
      <c r="H910" s="128"/>
      <c r="I910" s="128"/>
      <c r="J910" s="128"/>
      <c r="K910" s="128"/>
      <c r="L910" s="128"/>
      <c r="M910" s="128"/>
      <c r="N910" s="128"/>
      <c r="O910" s="128"/>
      <c r="P910" s="128"/>
      <c r="Q910" s="128"/>
      <c r="R910" s="128"/>
      <c r="S910" s="128"/>
      <c r="T910" s="128"/>
      <c r="U910" s="128"/>
      <c r="V910" s="128"/>
      <c r="W910" s="128"/>
      <c r="X910" s="128"/>
      <c r="Y910" s="128"/>
      <c r="Z910" s="128"/>
      <c r="AA910" s="128"/>
      <c r="AB910" s="128"/>
      <c r="AC910" s="128"/>
      <c r="AD910" s="128"/>
      <c r="AE910" s="128"/>
      <c r="AF910" s="128"/>
      <c r="AG910" s="128"/>
      <c r="AH910" s="128"/>
      <c r="AI910" s="128"/>
      <c r="AJ910" s="128"/>
      <c r="AK910" s="128"/>
      <c r="AL910" s="128"/>
      <c r="AM910" s="128"/>
      <c r="AN910" s="128"/>
      <c r="AO910" s="128"/>
      <c r="AP910" s="128">
        <f t="shared" si="241"/>
        <v>11238.397101549674</v>
      </c>
      <c r="AQ910" s="128">
        <f t="shared" si="241"/>
        <v>9958.3031388753898</v>
      </c>
      <c r="AR910" s="128">
        <f t="shared" si="241"/>
        <v>10708.820944254787</v>
      </c>
      <c r="AS910" s="128">
        <f t="shared" si="241"/>
        <v>12991.992964852561</v>
      </c>
      <c r="AT910" s="128">
        <f t="shared" si="241"/>
        <v>16554.725065867602</v>
      </c>
      <c r="AU910" s="128">
        <f t="shared" si="241"/>
        <v>18822.358032330525</v>
      </c>
      <c r="AV910" s="128">
        <f t="shared" si="241"/>
        <v>17397.198774890094</v>
      </c>
      <c r="AW910" s="128">
        <f t="shared" si="241"/>
        <v>15859.44370709758</v>
      </c>
      <c r="AX910" s="128">
        <f t="shared" si="241"/>
        <v>13919.296138726328</v>
      </c>
      <c r="AY910" s="128">
        <f t="shared" si="241"/>
        <v>12317.100624494138</v>
      </c>
      <c r="AZ910" s="128">
        <f t="shared" si="241"/>
        <v>11308.600986135236</v>
      </c>
      <c r="BA910" s="128">
        <f t="shared" si="241"/>
        <v>11126.304668813871</v>
      </c>
      <c r="BB910" s="128">
        <f t="shared" si="241"/>
        <v>10649.481044579446</v>
      </c>
      <c r="BC910" s="128">
        <f t="shared" si="241"/>
        <v>9740.809158642598</v>
      </c>
      <c r="BD910" s="128">
        <f t="shared" si="241"/>
        <v>8676.9387001400883</v>
      </c>
      <c r="BE910" s="128">
        <f t="shared" si="241"/>
        <v>7503.5871547933475</v>
      </c>
      <c r="BF910" s="128">
        <f t="shared" si="241"/>
        <v>5451.8324666768949</v>
      </c>
      <c r="BG910" s="128">
        <f t="shared" si="241"/>
        <v>4610.0294480455614</v>
      </c>
      <c r="BH910" s="128">
        <f t="shared" si="241"/>
        <v>208835.22012076573</v>
      </c>
      <c r="BI910" s="128">
        <f t="shared" si="234"/>
        <v>31905.521184679848</v>
      </c>
      <c r="BJ910" s="128">
        <f t="shared" si="235"/>
        <v>35972.010597273038</v>
      </c>
      <c r="BK910" s="128">
        <f t="shared" si="236"/>
        <v>29546.718030720163</v>
      </c>
      <c r="BL910" s="128">
        <f t="shared" si="237"/>
        <v>133151.30622887582</v>
      </c>
      <c r="BM910" s="128">
        <f t="shared" si="238"/>
        <v>35983.196928298494</v>
      </c>
      <c r="BN910" s="128">
        <f t="shared" si="239"/>
        <v>26242.387769655892</v>
      </c>
    </row>
    <row r="911" spans="1:66">
      <c r="A911" s="132">
        <v>812</v>
      </c>
      <c r="B911" s="25" t="s">
        <v>11</v>
      </c>
      <c r="C911" s="128">
        <f t="shared" si="233"/>
        <v>5932.8138993072262</v>
      </c>
      <c r="D911" s="128"/>
      <c r="E911" s="128"/>
      <c r="F911" s="128"/>
      <c r="G911" s="128"/>
      <c r="H911" s="128"/>
      <c r="I911" s="128"/>
      <c r="J911" s="128"/>
      <c r="K911" s="128"/>
      <c r="L911" s="128"/>
      <c r="M911" s="128"/>
      <c r="N911" s="128"/>
      <c r="O911" s="128"/>
      <c r="P911" s="128"/>
      <c r="Q911" s="128"/>
      <c r="R911" s="128"/>
      <c r="S911" s="128"/>
      <c r="T911" s="128"/>
      <c r="U911" s="128"/>
      <c r="V911" s="128"/>
      <c r="W911" s="128"/>
      <c r="X911" s="128"/>
      <c r="Y911" s="128"/>
      <c r="Z911" s="128"/>
      <c r="AA911" s="128"/>
      <c r="AB911" s="128"/>
      <c r="AC911" s="128"/>
      <c r="AD911" s="128"/>
      <c r="AE911" s="128"/>
      <c r="AF911" s="128"/>
      <c r="AG911" s="128"/>
      <c r="AH911" s="128"/>
      <c r="AI911" s="128"/>
      <c r="AJ911" s="128"/>
      <c r="AK911" s="128"/>
      <c r="AL911" s="128"/>
      <c r="AM911" s="128"/>
      <c r="AN911" s="128"/>
      <c r="AO911" s="128"/>
      <c r="AP911" s="128">
        <f t="shared" si="241"/>
        <v>251.45749044797049</v>
      </c>
      <c r="AQ911" s="128">
        <f t="shared" si="241"/>
        <v>293.38548654449647</v>
      </c>
      <c r="AR911" s="128">
        <f t="shared" si="241"/>
        <v>285.9124389083488</v>
      </c>
      <c r="AS911" s="128">
        <f t="shared" si="241"/>
        <v>224.79930393247741</v>
      </c>
      <c r="AT911" s="128">
        <f t="shared" si="241"/>
        <v>222.78695205910094</v>
      </c>
      <c r="AU911" s="128">
        <f t="shared" si="241"/>
        <v>272.66854269059695</v>
      </c>
      <c r="AV911" s="128">
        <f t="shared" si="241"/>
        <v>264.60535324237526</v>
      </c>
      <c r="AW911" s="128">
        <f t="shared" si="241"/>
        <v>275.69926434493658</v>
      </c>
      <c r="AX911" s="128">
        <f t="shared" si="241"/>
        <v>299.82550117168137</v>
      </c>
      <c r="AY911" s="128">
        <f t="shared" si="241"/>
        <v>259.18279275137422</v>
      </c>
      <c r="AZ911" s="128">
        <f t="shared" si="241"/>
        <v>323.45794443141591</v>
      </c>
      <c r="BA911" s="128">
        <f t="shared" si="241"/>
        <v>425.23521251926655</v>
      </c>
      <c r="BB911" s="128">
        <f t="shared" si="241"/>
        <v>511.40399045127776</v>
      </c>
      <c r="BC911" s="128">
        <f t="shared" si="241"/>
        <v>495.09072533547749</v>
      </c>
      <c r="BD911" s="128">
        <f t="shared" si="241"/>
        <v>452.30526638697484</v>
      </c>
      <c r="BE911" s="128">
        <f t="shared" si="241"/>
        <v>418.020525941801</v>
      </c>
      <c r="BF911" s="128">
        <f t="shared" si="241"/>
        <v>322.3620347595662</v>
      </c>
      <c r="BG911" s="128">
        <f t="shared" si="241"/>
        <v>334.61507338808866</v>
      </c>
      <c r="BH911" s="128">
        <f t="shared" si="241"/>
        <v>5932.8138993072262</v>
      </c>
      <c r="BI911" s="128">
        <f t="shared" si="234"/>
        <v>830.75541590081571</v>
      </c>
      <c r="BJ911" s="128">
        <f t="shared" si="235"/>
        <v>619.13371933658766</v>
      </c>
      <c r="BK911" s="128">
        <f t="shared" si="236"/>
        <v>447.58625599157835</v>
      </c>
      <c r="BL911" s="128">
        <f t="shared" si="237"/>
        <v>2944.7852752350163</v>
      </c>
      <c r="BM911" s="128">
        <f t="shared" si="238"/>
        <v>2022.3936258119079</v>
      </c>
      <c r="BN911" s="128">
        <f t="shared" si="239"/>
        <v>1527.3029004764308</v>
      </c>
    </row>
    <row r="912" spans="1:66">
      <c r="A912" s="132">
        <v>813</v>
      </c>
      <c r="B912" s="25" t="s">
        <v>12</v>
      </c>
      <c r="C912" s="128">
        <f t="shared" si="233"/>
        <v>39705.782507883894</v>
      </c>
      <c r="D912" s="128"/>
      <c r="E912" s="128"/>
      <c r="F912" s="128"/>
      <c r="G912" s="128"/>
      <c r="H912" s="128"/>
      <c r="I912" s="128"/>
      <c r="J912" s="128"/>
      <c r="K912" s="128"/>
      <c r="L912" s="128"/>
      <c r="M912" s="128"/>
      <c r="N912" s="128"/>
      <c r="O912" s="128"/>
      <c r="P912" s="128"/>
      <c r="Q912" s="128"/>
      <c r="R912" s="128"/>
      <c r="S912" s="128"/>
      <c r="T912" s="128"/>
      <c r="U912" s="128"/>
      <c r="V912" s="128"/>
      <c r="W912" s="128"/>
      <c r="X912" s="128"/>
      <c r="Y912" s="128"/>
      <c r="Z912" s="128"/>
      <c r="AA912" s="128"/>
      <c r="AB912" s="128"/>
      <c r="AC912" s="128"/>
      <c r="AD912" s="128"/>
      <c r="AE912" s="128"/>
      <c r="AF912" s="128"/>
      <c r="AG912" s="128"/>
      <c r="AH912" s="128"/>
      <c r="AI912" s="128"/>
      <c r="AJ912" s="128"/>
      <c r="AK912" s="128"/>
      <c r="AL912" s="128"/>
      <c r="AM912" s="128"/>
      <c r="AN912" s="128"/>
      <c r="AO912" s="128"/>
      <c r="AP912" s="128">
        <f t="shared" si="241"/>
        <v>2040.9273854981311</v>
      </c>
      <c r="AQ912" s="128">
        <f t="shared" si="241"/>
        <v>2036.3585579074092</v>
      </c>
      <c r="AR912" s="128">
        <f t="shared" si="241"/>
        <v>2087.6716528106422</v>
      </c>
      <c r="AS912" s="128">
        <f t="shared" si="241"/>
        <v>2122.1023818988801</v>
      </c>
      <c r="AT912" s="128">
        <f t="shared" si="241"/>
        <v>1698.9187707513925</v>
      </c>
      <c r="AU912" s="128">
        <f t="shared" si="241"/>
        <v>1927.3658996279287</v>
      </c>
      <c r="AV912" s="128">
        <f t="shared" si="241"/>
        <v>2156.0770571393527</v>
      </c>
      <c r="AW912" s="128">
        <f t="shared" si="241"/>
        <v>2245.3794061478561</v>
      </c>
      <c r="AX912" s="128">
        <f t="shared" si="241"/>
        <v>2198.9203557369938</v>
      </c>
      <c r="AY912" s="128">
        <f t="shared" si="241"/>
        <v>1977.3051864467848</v>
      </c>
      <c r="AZ912" s="128">
        <f t="shared" si="241"/>
        <v>2098.7283662240357</v>
      </c>
      <c r="BA912" s="128">
        <f t="shared" si="241"/>
        <v>2550.9193469519514</v>
      </c>
      <c r="BB912" s="128">
        <f t="shared" si="241"/>
        <v>2823.8768306768211</v>
      </c>
      <c r="BC912" s="128">
        <f t="shared" si="241"/>
        <v>2970.2039620249689</v>
      </c>
      <c r="BD912" s="128">
        <f t="shared" si="241"/>
        <v>2817.9926230297719</v>
      </c>
      <c r="BE912" s="128">
        <f t="shared" si="241"/>
        <v>2381.686185855378</v>
      </c>
      <c r="BF912" s="128">
        <f t="shared" si="241"/>
        <v>1812.4608823051517</v>
      </c>
      <c r="BG912" s="128">
        <f t="shared" si="241"/>
        <v>1758.8876568504479</v>
      </c>
      <c r="BH912" s="128">
        <f t="shared" si="241"/>
        <v>39705.782507883894</v>
      </c>
      <c r="BI912" s="128">
        <f t="shared" si="234"/>
        <v>6164.9575962161825</v>
      </c>
      <c r="BJ912" s="128">
        <f t="shared" si="235"/>
        <v>5073.624144336658</v>
      </c>
      <c r="BK912" s="128">
        <f t="shared" si="236"/>
        <v>3821.0211526502726</v>
      </c>
      <c r="BL912" s="128">
        <f t="shared" si="237"/>
        <v>20526.332172462666</v>
      </c>
      <c r="BM912" s="128">
        <f t="shared" si="238"/>
        <v>11741.231310065717</v>
      </c>
      <c r="BN912" s="128">
        <f t="shared" si="239"/>
        <v>8771.0273480407486</v>
      </c>
    </row>
    <row r="913" spans="1:66">
      <c r="A913" s="132">
        <v>814</v>
      </c>
      <c r="B913" s="25" t="s">
        <v>13</v>
      </c>
      <c r="C913" s="128">
        <f t="shared" si="233"/>
        <v>152188.98420227843</v>
      </c>
      <c r="D913" s="128"/>
      <c r="E913" s="128"/>
      <c r="F913" s="128"/>
      <c r="G913" s="128"/>
      <c r="H913" s="128"/>
      <c r="I913" s="128"/>
      <c r="J913" s="128"/>
      <c r="K913" s="128"/>
      <c r="L913" s="128"/>
      <c r="M913" s="128"/>
      <c r="N913" s="128"/>
      <c r="O913" s="128"/>
      <c r="P913" s="128"/>
      <c r="Q913" s="128"/>
      <c r="R913" s="128"/>
      <c r="S913" s="128"/>
      <c r="T913" s="128"/>
      <c r="U913" s="128"/>
      <c r="V913" s="128"/>
      <c r="W913" s="128"/>
      <c r="X913" s="128"/>
      <c r="Y913" s="128"/>
      <c r="Z913" s="128"/>
      <c r="AA913" s="128"/>
      <c r="AB913" s="128"/>
      <c r="AC913" s="128"/>
      <c r="AD913" s="128"/>
      <c r="AE913" s="128"/>
      <c r="AF913" s="128"/>
      <c r="AG913" s="128"/>
      <c r="AH913" s="128"/>
      <c r="AI913" s="128"/>
      <c r="AJ913" s="128"/>
      <c r="AK913" s="128"/>
      <c r="AL913" s="128"/>
      <c r="AM913" s="128"/>
      <c r="AN913" s="128"/>
      <c r="AO913" s="128"/>
      <c r="AP913" s="128">
        <f t="shared" si="241"/>
        <v>12122.411408977194</v>
      </c>
      <c r="AQ913" s="128">
        <f t="shared" ref="AP913:BH917" si="242">AQ613+$B$898/5*(AQ1113-AQ613)</f>
        <v>11568.207712753247</v>
      </c>
      <c r="AR913" s="128">
        <f t="shared" si="242"/>
        <v>10727.411091057946</v>
      </c>
      <c r="AS913" s="128">
        <f t="shared" si="242"/>
        <v>10264.795245551511</v>
      </c>
      <c r="AT913" s="128">
        <f t="shared" si="242"/>
        <v>9471.2984047817572</v>
      </c>
      <c r="AU913" s="128">
        <f t="shared" si="242"/>
        <v>10030.595683873968</v>
      </c>
      <c r="AV913" s="128">
        <f t="shared" si="242"/>
        <v>11262.217561240763</v>
      </c>
      <c r="AW913" s="128">
        <f t="shared" si="242"/>
        <v>12066.945173002756</v>
      </c>
      <c r="AX913" s="128">
        <f t="shared" si="242"/>
        <v>11772.939707044688</v>
      </c>
      <c r="AY913" s="128">
        <f t="shared" si="242"/>
        <v>10091.678434626399</v>
      </c>
      <c r="AZ913" s="128">
        <f t="shared" si="242"/>
        <v>8483.0449951073697</v>
      </c>
      <c r="BA913" s="128">
        <f t="shared" si="242"/>
        <v>7841.2452579385508</v>
      </c>
      <c r="BB913" s="128">
        <f t="shared" si="242"/>
        <v>6933.1157857164308</v>
      </c>
      <c r="BC913" s="128">
        <f t="shared" si="242"/>
        <v>5877.9081104687875</v>
      </c>
      <c r="BD913" s="128">
        <f t="shared" si="242"/>
        <v>4836.042004859768</v>
      </c>
      <c r="BE913" s="128">
        <f t="shared" si="242"/>
        <v>3819.0554589862513</v>
      </c>
      <c r="BF913" s="128">
        <f t="shared" si="242"/>
        <v>2793.9997219822162</v>
      </c>
      <c r="BG913" s="128">
        <f t="shared" si="242"/>
        <v>2226.0724443088011</v>
      </c>
      <c r="BH913" s="128">
        <f t="shared" si="242"/>
        <v>152188.98420227843</v>
      </c>
      <c r="BI913" s="128">
        <f t="shared" si="234"/>
        <v>34418.030212788384</v>
      </c>
      <c r="BJ913" s="128">
        <f t="shared" si="235"/>
        <v>26172.540304968039</v>
      </c>
      <c r="BK913" s="128">
        <f t="shared" si="236"/>
        <v>19736.09365033327</v>
      </c>
      <c r="BL913" s="128">
        <f t="shared" si="237"/>
        <v>92058.999101553287</v>
      </c>
      <c r="BM913" s="128">
        <f t="shared" si="238"/>
        <v>19553.077740605822</v>
      </c>
      <c r="BN913" s="128">
        <f t="shared" si="239"/>
        <v>13675.169630137036</v>
      </c>
    </row>
    <row r="914" spans="1:66">
      <c r="A914" s="132">
        <v>815</v>
      </c>
      <c r="B914" s="25" t="s">
        <v>14</v>
      </c>
      <c r="C914" s="128">
        <f t="shared" si="233"/>
        <v>460129.77463476948</v>
      </c>
      <c r="D914" s="128"/>
      <c r="E914" s="128"/>
      <c r="F914" s="128"/>
      <c r="G914" s="128"/>
      <c r="H914" s="128"/>
      <c r="I914" s="128"/>
      <c r="J914" s="128"/>
      <c r="K914" s="128"/>
      <c r="L914" s="128"/>
      <c r="M914" s="128"/>
      <c r="N914" s="128"/>
      <c r="O914" s="128"/>
      <c r="P914" s="128"/>
      <c r="Q914" s="128"/>
      <c r="R914" s="128"/>
      <c r="S914" s="128"/>
      <c r="T914" s="128"/>
      <c r="U914" s="128"/>
      <c r="V914" s="128"/>
      <c r="W914" s="128"/>
      <c r="X914" s="128"/>
      <c r="Y914" s="128"/>
      <c r="Z914" s="128"/>
      <c r="AA914" s="128"/>
      <c r="AB914" s="128"/>
      <c r="AC914" s="128"/>
      <c r="AD914" s="128"/>
      <c r="AE914" s="128"/>
      <c r="AF914" s="128"/>
      <c r="AG914" s="128"/>
      <c r="AH914" s="128"/>
      <c r="AI914" s="128"/>
      <c r="AJ914" s="128"/>
      <c r="AK914" s="128"/>
      <c r="AL914" s="128"/>
      <c r="AM914" s="128"/>
      <c r="AN914" s="128"/>
      <c r="AO914" s="128"/>
      <c r="AP914" s="128">
        <f t="shared" si="242"/>
        <v>33832.17199586155</v>
      </c>
      <c r="AQ914" s="128">
        <f t="shared" si="242"/>
        <v>33814.829882987833</v>
      </c>
      <c r="AR914" s="128">
        <f t="shared" si="242"/>
        <v>32474.092025485679</v>
      </c>
      <c r="AS914" s="128">
        <f t="shared" si="242"/>
        <v>31955.439229679065</v>
      </c>
      <c r="AT914" s="128">
        <f t="shared" si="242"/>
        <v>30453.686840185055</v>
      </c>
      <c r="AU914" s="128">
        <f t="shared" si="242"/>
        <v>31297.616464514587</v>
      </c>
      <c r="AV914" s="128">
        <f t="shared" si="242"/>
        <v>35466.833464391362</v>
      </c>
      <c r="AW914" s="128">
        <f t="shared" si="242"/>
        <v>36205.282561144275</v>
      </c>
      <c r="AX914" s="128">
        <f t="shared" si="242"/>
        <v>34956.228324075775</v>
      </c>
      <c r="AY914" s="128">
        <f t="shared" si="242"/>
        <v>31546.115848088732</v>
      </c>
      <c r="AZ914" s="128">
        <f t="shared" si="242"/>
        <v>26047.544560647933</v>
      </c>
      <c r="BA914" s="128">
        <f t="shared" si="242"/>
        <v>23149.271609894291</v>
      </c>
      <c r="BB914" s="128">
        <f t="shared" si="242"/>
        <v>20853.933844350206</v>
      </c>
      <c r="BC914" s="128">
        <f t="shared" si="242"/>
        <v>17996.333743132567</v>
      </c>
      <c r="BD914" s="128">
        <f t="shared" si="242"/>
        <v>14670.340692850965</v>
      </c>
      <c r="BE914" s="128">
        <f t="shared" si="242"/>
        <v>11106.198455836904</v>
      </c>
      <c r="BF914" s="128">
        <f t="shared" si="242"/>
        <v>7722.9243591244303</v>
      </c>
      <c r="BG914" s="128">
        <f t="shared" si="242"/>
        <v>6580.9307325183036</v>
      </c>
      <c r="BH914" s="128">
        <f t="shared" si="242"/>
        <v>460129.77463476948</v>
      </c>
      <c r="BI914" s="128">
        <f t="shared" si="234"/>
        <v>100121.09390433505</v>
      </c>
      <c r="BJ914" s="128">
        <f t="shared" si="235"/>
        <v>81893.581285155524</v>
      </c>
      <c r="BK914" s="128">
        <f t="shared" si="236"/>
        <v>62409.12606986412</v>
      </c>
      <c r="BL914" s="128">
        <f t="shared" si="237"/>
        <v>282758.68920916383</v>
      </c>
      <c r="BM914" s="128">
        <f t="shared" si="238"/>
        <v>58076.72798346317</v>
      </c>
      <c r="BN914" s="128">
        <f t="shared" si="239"/>
        <v>40080.394240330599</v>
      </c>
    </row>
    <row r="915" spans="1:66">
      <c r="A915" s="132">
        <v>816</v>
      </c>
      <c r="B915" s="25" t="s">
        <v>15</v>
      </c>
      <c r="C915" s="128">
        <f t="shared" si="233"/>
        <v>13952.958714909857</v>
      </c>
      <c r="D915" s="128"/>
      <c r="E915" s="128"/>
      <c r="F915" s="128"/>
      <c r="G915" s="128"/>
      <c r="H915" s="128"/>
      <c r="I915" s="128"/>
      <c r="J915" s="128"/>
      <c r="K915" s="128"/>
      <c r="L915" s="128"/>
      <c r="M915" s="128"/>
      <c r="N915" s="128"/>
      <c r="O915" s="128"/>
      <c r="P915" s="128"/>
      <c r="Q915" s="128"/>
      <c r="R915" s="128"/>
      <c r="S915" s="128"/>
      <c r="T915" s="128"/>
      <c r="U915" s="128"/>
      <c r="V915" s="128"/>
      <c r="W915" s="128"/>
      <c r="X915" s="128"/>
      <c r="Y915" s="128"/>
      <c r="Z915" s="128"/>
      <c r="AA915" s="128"/>
      <c r="AB915" s="128"/>
      <c r="AC915" s="128"/>
      <c r="AD915" s="128"/>
      <c r="AE915" s="128"/>
      <c r="AF915" s="128"/>
      <c r="AG915" s="128"/>
      <c r="AH915" s="128"/>
      <c r="AI915" s="128"/>
      <c r="AJ915" s="128"/>
      <c r="AK915" s="128"/>
      <c r="AL915" s="128"/>
      <c r="AM915" s="128"/>
      <c r="AN915" s="128"/>
      <c r="AO915" s="128"/>
      <c r="AP915" s="128">
        <f t="shared" si="242"/>
        <v>611.46751589329904</v>
      </c>
      <c r="AQ915" s="128">
        <f t="shared" si="242"/>
        <v>553.22726534837068</v>
      </c>
      <c r="AR915" s="128">
        <f t="shared" si="242"/>
        <v>617.76822835796258</v>
      </c>
      <c r="AS915" s="128">
        <f t="shared" si="242"/>
        <v>751.31761864949931</v>
      </c>
      <c r="AT915" s="128">
        <f t="shared" si="242"/>
        <v>618.17904716944622</v>
      </c>
      <c r="AU915" s="128">
        <f t="shared" si="242"/>
        <v>632.50287179006477</v>
      </c>
      <c r="AV915" s="128">
        <f t="shared" si="242"/>
        <v>655.67076443861072</v>
      </c>
      <c r="AW915" s="128">
        <f t="shared" si="242"/>
        <v>683.64819235841992</v>
      </c>
      <c r="AX915" s="128">
        <f t="shared" si="242"/>
        <v>667.75515651391981</v>
      </c>
      <c r="AY915" s="128">
        <f t="shared" si="242"/>
        <v>636.38043545029643</v>
      </c>
      <c r="AZ915" s="128">
        <f t="shared" si="242"/>
        <v>730.36617619685228</v>
      </c>
      <c r="BA915" s="128">
        <f t="shared" si="242"/>
        <v>881.31344938065388</v>
      </c>
      <c r="BB915" s="128">
        <f t="shared" si="242"/>
        <v>1052.5569665639846</v>
      </c>
      <c r="BC915" s="128">
        <f t="shared" si="242"/>
        <v>1161.3445168576804</v>
      </c>
      <c r="BD915" s="128">
        <f t="shared" si="242"/>
        <v>1149.8096344005062</v>
      </c>
      <c r="BE915" s="128">
        <f t="shared" si="242"/>
        <v>1022.8186254212259</v>
      </c>
      <c r="BF915" s="128">
        <f t="shared" si="242"/>
        <v>797.61267766236961</v>
      </c>
      <c r="BG915" s="128">
        <f t="shared" si="242"/>
        <v>729.2195724566941</v>
      </c>
      <c r="BH915" s="128">
        <f t="shared" si="242"/>
        <v>13952.958714909857</v>
      </c>
      <c r="BI915" s="128">
        <f t="shared" si="234"/>
        <v>1782.4630095996322</v>
      </c>
      <c r="BJ915" s="128">
        <f t="shared" si="235"/>
        <v>1740.1576028337231</v>
      </c>
      <c r="BK915" s="128">
        <f t="shared" si="236"/>
        <v>1369.4966658189455</v>
      </c>
      <c r="BL915" s="128">
        <f t="shared" si="237"/>
        <v>6858.9001073220479</v>
      </c>
      <c r="BM915" s="128">
        <f t="shared" si="238"/>
        <v>4860.8050267984763</v>
      </c>
      <c r="BN915" s="128">
        <f t="shared" si="239"/>
        <v>3699.4605099407959</v>
      </c>
    </row>
    <row r="916" spans="1:66">
      <c r="A916" s="132">
        <v>817</v>
      </c>
      <c r="B916" s="25" t="s">
        <v>16</v>
      </c>
      <c r="C916" s="128">
        <f t="shared" si="233"/>
        <v>23082.881734825743</v>
      </c>
      <c r="D916" s="128"/>
      <c r="E916" s="128"/>
      <c r="F916" s="128"/>
      <c r="G916" s="128"/>
      <c r="H916" s="128"/>
      <c r="I916" s="128"/>
      <c r="J916" s="128"/>
      <c r="K916" s="128"/>
      <c r="L916" s="128"/>
      <c r="M916" s="128"/>
      <c r="N916" s="128"/>
      <c r="O916" s="128"/>
      <c r="P916" s="128"/>
      <c r="Q916" s="128"/>
      <c r="R916" s="128"/>
      <c r="S916" s="128"/>
      <c r="T916" s="128"/>
      <c r="U916" s="128"/>
      <c r="V916" s="128"/>
      <c r="W916" s="128"/>
      <c r="X916" s="128"/>
      <c r="Y916" s="128"/>
      <c r="Z916" s="128"/>
      <c r="AA916" s="128"/>
      <c r="AB916" s="128"/>
      <c r="AC916" s="128"/>
      <c r="AD916" s="128"/>
      <c r="AE916" s="128"/>
      <c r="AF916" s="128"/>
      <c r="AG916" s="128"/>
      <c r="AH916" s="128"/>
      <c r="AI916" s="128"/>
      <c r="AJ916" s="128"/>
      <c r="AK916" s="128"/>
      <c r="AL916" s="128"/>
      <c r="AM916" s="128"/>
      <c r="AN916" s="128"/>
      <c r="AO916" s="128"/>
      <c r="AP916" s="128">
        <f t="shared" si="242"/>
        <v>1170.2447560132207</v>
      </c>
      <c r="AQ916" s="128">
        <f t="shared" si="242"/>
        <v>1161.4993284897196</v>
      </c>
      <c r="AR916" s="128">
        <f t="shared" si="242"/>
        <v>1157.9183755375191</v>
      </c>
      <c r="AS916" s="128">
        <f t="shared" si="242"/>
        <v>1190.6439920013213</v>
      </c>
      <c r="AT916" s="128">
        <f t="shared" si="242"/>
        <v>1073.8789637822599</v>
      </c>
      <c r="AU916" s="128">
        <f t="shared" si="242"/>
        <v>1173.6954502538972</v>
      </c>
      <c r="AV916" s="128">
        <f t="shared" si="242"/>
        <v>1296.032766105242</v>
      </c>
      <c r="AW916" s="128">
        <f t="shared" si="242"/>
        <v>1404.1162898382759</v>
      </c>
      <c r="AX916" s="128">
        <f t="shared" si="242"/>
        <v>1328.1818881582803</v>
      </c>
      <c r="AY916" s="128">
        <f t="shared" si="242"/>
        <v>1265.3278332215118</v>
      </c>
      <c r="AZ916" s="128">
        <f t="shared" si="242"/>
        <v>1289.7640314255261</v>
      </c>
      <c r="BA916" s="128">
        <f t="shared" si="242"/>
        <v>1499.0433535121604</v>
      </c>
      <c r="BB916" s="128">
        <f t="shared" si="242"/>
        <v>1637.3128017689505</v>
      </c>
      <c r="BC916" s="128">
        <f t="shared" si="242"/>
        <v>1659.3310930582422</v>
      </c>
      <c r="BD916" s="128">
        <f t="shared" si="242"/>
        <v>1568.1325348808125</v>
      </c>
      <c r="BE916" s="128">
        <f t="shared" si="242"/>
        <v>1366.9340267835041</v>
      </c>
      <c r="BF916" s="128">
        <f t="shared" si="242"/>
        <v>987.28660934152083</v>
      </c>
      <c r="BG916" s="128">
        <f t="shared" si="242"/>
        <v>853.53764065377891</v>
      </c>
      <c r="BH916" s="128">
        <f t="shared" si="242"/>
        <v>23082.881734825743</v>
      </c>
      <c r="BI916" s="128">
        <f t="shared" si="234"/>
        <v>3489.6624600404593</v>
      </c>
      <c r="BJ916" s="128">
        <f t="shared" si="235"/>
        <v>2959.2739811060924</v>
      </c>
      <c r="BK916" s="128">
        <f t="shared" si="236"/>
        <v>2264.522955783581</v>
      </c>
      <c r="BL916" s="128">
        <f t="shared" si="237"/>
        <v>12443.610974866635</v>
      </c>
      <c r="BM916" s="128">
        <f t="shared" si="238"/>
        <v>6435.2219047178587</v>
      </c>
      <c r="BN916" s="128">
        <f t="shared" si="239"/>
        <v>4775.8908116596158</v>
      </c>
    </row>
    <row r="917" spans="1:66">
      <c r="A917" s="132">
        <v>818</v>
      </c>
      <c r="B917" s="25" t="s">
        <v>17</v>
      </c>
      <c r="C917" s="128">
        <f t="shared" si="233"/>
        <v>15672.83604606615</v>
      </c>
      <c r="D917" s="128"/>
      <c r="E917" s="128"/>
      <c r="F917" s="128"/>
      <c r="G917" s="128"/>
      <c r="H917" s="128"/>
      <c r="I917" s="128"/>
      <c r="J917" s="128"/>
      <c r="K917" s="128"/>
      <c r="L917" s="128"/>
      <c r="M917" s="128"/>
      <c r="N917" s="128"/>
      <c r="O917" s="128"/>
      <c r="P917" s="128"/>
      <c r="Q917" s="128"/>
      <c r="R917" s="128"/>
      <c r="S917" s="128"/>
      <c r="T917" s="128"/>
      <c r="U917" s="128"/>
      <c r="V917" s="128"/>
      <c r="W917" s="128"/>
      <c r="X917" s="128"/>
      <c r="Y917" s="128"/>
      <c r="Z917" s="128"/>
      <c r="AA917" s="128"/>
      <c r="AB917" s="128"/>
      <c r="AC917" s="128"/>
      <c r="AD917" s="128"/>
      <c r="AE917" s="128"/>
      <c r="AF917" s="128"/>
      <c r="AG917" s="128"/>
      <c r="AH917" s="128"/>
      <c r="AI917" s="128"/>
      <c r="AJ917" s="128"/>
      <c r="AK917" s="128"/>
      <c r="AL917" s="128"/>
      <c r="AM917" s="128"/>
      <c r="AN917" s="128"/>
      <c r="AO917" s="128"/>
      <c r="AP917" s="128">
        <f t="shared" si="242"/>
        <v>792.54223173045159</v>
      </c>
      <c r="AQ917" s="128">
        <f t="shared" si="242"/>
        <v>765.48302738083555</v>
      </c>
      <c r="AR917" s="128">
        <f t="shared" si="242"/>
        <v>747.24572586601892</v>
      </c>
      <c r="AS917" s="128">
        <f t="shared" si="242"/>
        <v>778.26864656897487</v>
      </c>
      <c r="AT917" s="128">
        <f t="shared" si="242"/>
        <v>556.92730323442993</v>
      </c>
      <c r="AU917" s="128">
        <f t="shared" si="242"/>
        <v>713.25610055095365</v>
      </c>
      <c r="AV917" s="128">
        <f t="shared" si="242"/>
        <v>853.53145583546325</v>
      </c>
      <c r="AW917" s="128">
        <f t="shared" si="242"/>
        <v>830.64862896466627</v>
      </c>
      <c r="AX917" s="128">
        <f t="shared" si="242"/>
        <v>805.21866844710325</v>
      </c>
      <c r="AY917" s="128">
        <f t="shared" si="242"/>
        <v>828.44021646862677</v>
      </c>
      <c r="AZ917" s="128">
        <f t="shared" si="242"/>
        <v>867.79017129346312</v>
      </c>
      <c r="BA917" s="128">
        <f t="shared" si="242"/>
        <v>1044.1447710273676</v>
      </c>
      <c r="BB917" s="128">
        <f t="shared" si="242"/>
        <v>1245.0388079909737</v>
      </c>
      <c r="BC917" s="128">
        <f t="shared" si="242"/>
        <v>1359.6475365799251</v>
      </c>
      <c r="BD917" s="128">
        <f t="shared" si="242"/>
        <v>1170.2571717518738</v>
      </c>
      <c r="BE917" s="128">
        <f t="shared" si="242"/>
        <v>926.6321530216569</v>
      </c>
      <c r="BF917" s="128">
        <f t="shared" si="242"/>
        <v>718.10042276446779</v>
      </c>
      <c r="BG917" s="128">
        <f t="shared" si="242"/>
        <v>669.66300658889691</v>
      </c>
      <c r="BH917" s="128">
        <f t="shared" si="242"/>
        <v>15672.83604606615</v>
      </c>
      <c r="BI917" s="128">
        <f t="shared" si="234"/>
        <v>2305.2709849773059</v>
      </c>
      <c r="BJ917" s="128">
        <f t="shared" si="235"/>
        <v>1783.5433853230161</v>
      </c>
      <c r="BK917" s="128">
        <f t="shared" si="236"/>
        <v>1335.1959498034048</v>
      </c>
      <c r="BL917" s="128">
        <f t="shared" si="237"/>
        <v>8056.3035824406388</v>
      </c>
      <c r="BM917" s="128">
        <f t="shared" si="238"/>
        <v>4844.3002907068203</v>
      </c>
      <c r="BN917" s="128">
        <f t="shared" si="239"/>
        <v>3484.6527541268952</v>
      </c>
    </row>
    <row r="918" spans="1:66">
      <c r="A918" s="132">
        <v>819</v>
      </c>
      <c r="B918" s="25" t="s">
        <v>18</v>
      </c>
      <c r="C918" s="128">
        <f t="shared" si="233"/>
        <v>171252.76238560813</v>
      </c>
      <c r="D918" s="128"/>
      <c r="E918" s="128"/>
      <c r="F918" s="128"/>
      <c r="G918" s="128"/>
      <c r="H918" s="128"/>
      <c r="I918" s="128"/>
      <c r="J918" s="128"/>
      <c r="K918" s="128"/>
      <c r="L918" s="128"/>
      <c r="M918" s="128"/>
      <c r="N918" s="128"/>
      <c r="O918" s="128"/>
      <c r="P918" s="128"/>
      <c r="Q918" s="128"/>
      <c r="R918" s="128"/>
      <c r="S918" s="128"/>
      <c r="T918" s="128"/>
      <c r="U918" s="128"/>
      <c r="V918" s="128"/>
      <c r="W918" s="128"/>
      <c r="X918" s="128"/>
      <c r="Y918" s="128"/>
      <c r="Z918" s="128"/>
      <c r="AA918" s="128"/>
      <c r="AB918" s="128"/>
      <c r="AC918" s="128"/>
      <c r="AD918" s="128"/>
      <c r="AE918" s="128"/>
      <c r="AF918" s="128"/>
      <c r="AG918" s="128"/>
      <c r="AH918" s="128"/>
      <c r="AI918" s="128"/>
      <c r="AJ918" s="128"/>
      <c r="AK918" s="128"/>
      <c r="AL918" s="128"/>
      <c r="AM918" s="128"/>
      <c r="AN918" s="128"/>
      <c r="AO918" s="128"/>
      <c r="AP918" s="128">
        <f t="shared" ref="AP918:BH921" si="243">AP618+$B$898/5*(AP1118-AP618)</f>
        <v>8373.4143089176632</v>
      </c>
      <c r="AQ918" s="128">
        <f t="shared" si="243"/>
        <v>6950.3446342232364</v>
      </c>
      <c r="AR918" s="128">
        <f t="shared" si="243"/>
        <v>6978.7670987481315</v>
      </c>
      <c r="AS918" s="128">
        <f t="shared" si="243"/>
        <v>8379.3975606137465</v>
      </c>
      <c r="AT918" s="128">
        <f t="shared" si="243"/>
        <v>12722.464313478571</v>
      </c>
      <c r="AU918" s="128">
        <f t="shared" si="243"/>
        <v>16210.311776581108</v>
      </c>
      <c r="AV918" s="128">
        <f t="shared" si="243"/>
        <v>16913.57089744784</v>
      </c>
      <c r="AW918" s="128">
        <f t="shared" si="243"/>
        <v>16169.793822362117</v>
      </c>
      <c r="AX918" s="128">
        <f t="shared" si="243"/>
        <v>14181.560154887551</v>
      </c>
      <c r="AY918" s="128">
        <f t="shared" si="243"/>
        <v>11544.861735832925</v>
      </c>
      <c r="AZ918" s="128">
        <f t="shared" si="243"/>
        <v>9404.0120039591857</v>
      </c>
      <c r="BA918" s="128">
        <f t="shared" si="243"/>
        <v>9164.0812973175998</v>
      </c>
      <c r="BB918" s="128">
        <f t="shared" si="243"/>
        <v>8458.9914927828104</v>
      </c>
      <c r="BC918" s="128">
        <f t="shared" si="243"/>
        <v>7114.8771599378979</v>
      </c>
      <c r="BD918" s="128">
        <f t="shared" si="243"/>
        <v>5808.6777484312397</v>
      </c>
      <c r="BE918" s="128">
        <f t="shared" si="243"/>
        <v>4701.3790641207142</v>
      </c>
      <c r="BF918" s="128">
        <f t="shared" si="243"/>
        <v>3725.4572998187264</v>
      </c>
      <c r="BG918" s="128">
        <f t="shared" si="243"/>
        <v>4450.8000161470845</v>
      </c>
      <c r="BH918" s="128">
        <f t="shared" si="243"/>
        <v>171252.76238560813</v>
      </c>
      <c r="BI918" s="128">
        <f t="shared" si="234"/>
        <v>22302.526041889032</v>
      </c>
      <c r="BJ918" s="128">
        <f t="shared" si="235"/>
        <v>25289.122133341196</v>
      </c>
      <c r="BK918" s="128">
        <f t="shared" si="236"/>
        <v>21101.861874092319</v>
      </c>
      <c r="BL918" s="128">
        <f t="shared" si="237"/>
        <v>118121.40651889519</v>
      </c>
      <c r="BM918" s="128">
        <f t="shared" si="238"/>
        <v>25801.191288455662</v>
      </c>
      <c r="BN918" s="128">
        <f t="shared" si="239"/>
        <v>18686.314128517763</v>
      </c>
    </row>
    <row r="919" spans="1:66">
      <c r="A919" s="132">
        <v>820</v>
      </c>
      <c r="B919" s="25" t="s">
        <v>19</v>
      </c>
      <c r="C919" s="128">
        <f t="shared" si="233"/>
        <v>52523.341897189115</v>
      </c>
      <c r="D919" s="128"/>
      <c r="E919" s="128"/>
      <c r="F919" s="128"/>
      <c r="G919" s="128"/>
      <c r="H919" s="128"/>
      <c r="I919" s="128"/>
      <c r="J919" s="128"/>
      <c r="K919" s="128"/>
      <c r="L919" s="128"/>
      <c r="M919" s="128"/>
      <c r="N919" s="128"/>
      <c r="O919" s="128"/>
      <c r="P919" s="128"/>
      <c r="Q919" s="128"/>
      <c r="R919" s="128"/>
      <c r="S919" s="128"/>
      <c r="T919" s="128"/>
      <c r="U919" s="128"/>
      <c r="V919" s="128"/>
      <c r="W919" s="128"/>
      <c r="X919" s="128"/>
      <c r="Y919" s="128"/>
      <c r="Z919" s="128"/>
      <c r="AA919" s="128"/>
      <c r="AB919" s="128"/>
      <c r="AC919" s="128"/>
      <c r="AD919" s="128"/>
      <c r="AE919" s="128"/>
      <c r="AF919" s="128"/>
      <c r="AG919" s="128"/>
      <c r="AH919" s="128"/>
      <c r="AI919" s="128"/>
      <c r="AJ919" s="128"/>
      <c r="AK919" s="128"/>
      <c r="AL919" s="128"/>
      <c r="AM919" s="128"/>
      <c r="AN919" s="128"/>
      <c r="AO919" s="128"/>
      <c r="AP919" s="128">
        <f t="shared" si="243"/>
        <v>2376.7692943502198</v>
      </c>
      <c r="AQ919" s="128">
        <f t="shared" si="243"/>
        <v>2445.3516887299966</v>
      </c>
      <c r="AR919" s="128">
        <f t="shared" si="243"/>
        <v>2530.5869014327145</v>
      </c>
      <c r="AS919" s="128">
        <f t="shared" si="243"/>
        <v>2481.3716519000518</v>
      </c>
      <c r="AT919" s="128">
        <f t="shared" si="243"/>
        <v>1883.5575874283459</v>
      </c>
      <c r="AU919" s="128">
        <f t="shared" si="243"/>
        <v>2091.0651659107689</v>
      </c>
      <c r="AV919" s="128">
        <f t="shared" si="243"/>
        <v>2414.1767588509092</v>
      </c>
      <c r="AW919" s="128">
        <f t="shared" si="243"/>
        <v>2595.447494580595</v>
      </c>
      <c r="AX919" s="128">
        <f t="shared" si="243"/>
        <v>2601.9959446559083</v>
      </c>
      <c r="AY919" s="128">
        <f t="shared" si="243"/>
        <v>2501.6708291107338</v>
      </c>
      <c r="AZ919" s="128">
        <f t="shared" si="243"/>
        <v>2820.7959958421698</v>
      </c>
      <c r="BA919" s="128">
        <f t="shared" si="243"/>
        <v>3376.2913146144147</v>
      </c>
      <c r="BB919" s="128">
        <f t="shared" si="243"/>
        <v>3878.7015012793795</v>
      </c>
      <c r="BC919" s="128">
        <f t="shared" si="243"/>
        <v>4551.0040941609941</v>
      </c>
      <c r="BD919" s="128">
        <f t="shared" si="243"/>
        <v>4559.856731354148</v>
      </c>
      <c r="BE919" s="128">
        <f t="shared" si="243"/>
        <v>3959.7627729685387</v>
      </c>
      <c r="BF919" s="128">
        <f t="shared" si="243"/>
        <v>3029.1520022160121</v>
      </c>
      <c r="BG919" s="128">
        <f t="shared" si="243"/>
        <v>2425.7841678032109</v>
      </c>
      <c r="BH919" s="128">
        <f t="shared" si="243"/>
        <v>52523.341897189115</v>
      </c>
      <c r="BI919" s="128">
        <f t="shared" si="234"/>
        <v>7352.7078845129308</v>
      </c>
      <c r="BJ919" s="128">
        <f t="shared" si="235"/>
        <v>5883.2813801880266</v>
      </c>
      <c r="BK919" s="128">
        <f t="shared" si="236"/>
        <v>4364.9292393283977</v>
      </c>
      <c r="BL919" s="128">
        <f t="shared" si="237"/>
        <v>25156.251253033242</v>
      </c>
      <c r="BM919" s="128">
        <f t="shared" si="238"/>
        <v>18525.559768502906</v>
      </c>
      <c r="BN919" s="128">
        <f t="shared" si="239"/>
        <v>13974.555674341909</v>
      </c>
    </row>
    <row r="920" spans="1:66">
      <c r="A920" s="132">
        <v>821</v>
      </c>
      <c r="B920" s="25" t="s">
        <v>20</v>
      </c>
      <c r="C920" s="128">
        <f t="shared" si="233"/>
        <v>148734.08838821866</v>
      </c>
      <c r="D920" s="128"/>
      <c r="E920" s="128"/>
      <c r="F920" s="128"/>
      <c r="G920" s="128"/>
      <c r="H920" s="128"/>
      <c r="I920" s="128"/>
      <c r="J920" s="128"/>
      <c r="K920" s="128"/>
      <c r="L920" s="128"/>
      <c r="M920" s="128"/>
      <c r="N920" s="128"/>
      <c r="O920" s="128"/>
      <c r="P920" s="128"/>
      <c r="Q920" s="128"/>
      <c r="R920" s="128"/>
      <c r="S920" s="128"/>
      <c r="T920" s="128"/>
      <c r="U920" s="128"/>
      <c r="V920" s="128"/>
      <c r="W920" s="128"/>
      <c r="X920" s="128"/>
      <c r="Y920" s="128"/>
      <c r="Z920" s="128"/>
      <c r="AA920" s="128"/>
      <c r="AB920" s="128"/>
      <c r="AC920" s="128"/>
      <c r="AD920" s="128"/>
      <c r="AE920" s="128"/>
      <c r="AF920" s="128"/>
      <c r="AG920" s="128"/>
      <c r="AH920" s="128"/>
      <c r="AI920" s="128"/>
      <c r="AJ920" s="128"/>
      <c r="AK920" s="128"/>
      <c r="AL920" s="128"/>
      <c r="AM920" s="128"/>
      <c r="AN920" s="128"/>
      <c r="AO920" s="128"/>
      <c r="AP920" s="128">
        <f t="shared" si="243"/>
        <v>8329.4733206184901</v>
      </c>
      <c r="AQ920" s="128">
        <f t="shared" si="243"/>
        <v>8146.1518604727571</v>
      </c>
      <c r="AR920" s="128">
        <f t="shared" si="243"/>
        <v>8583.6462686848081</v>
      </c>
      <c r="AS920" s="128">
        <f t="shared" si="243"/>
        <v>9140.3162401226637</v>
      </c>
      <c r="AT920" s="128">
        <f t="shared" si="243"/>
        <v>9185.8597935281614</v>
      </c>
      <c r="AU920" s="128">
        <f t="shared" si="243"/>
        <v>9090.2658464965643</v>
      </c>
      <c r="AV920" s="128">
        <f t="shared" si="243"/>
        <v>9922.8475863575968</v>
      </c>
      <c r="AW920" s="128">
        <f t="shared" si="243"/>
        <v>10637.25682481914</v>
      </c>
      <c r="AX920" s="128">
        <f t="shared" si="243"/>
        <v>10766.664423928687</v>
      </c>
      <c r="AY920" s="128">
        <f t="shared" si="243"/>
        <v>10232.910218005138</v>
      </c>
      <c r="AZ920" s="128">
        <f t="shared" si="243"/>
        <v>9418.8315884099011</v>
      </c>
      <c r="BA920" s="128">
        <f t="shared" si="243"/>
        <v>9319.503226846653</v>
      </c>
      <c r="BB920" s="128">
        <f t="shared" si="243"/>
        <v>8679.9355167190497</v>
      </c>
      <c r="BC920" s="128">
        <f t="shared" si="243"/>
        <v>7838.8890498429537</v>
      </c>
      <c r="BD920" s="128">
        <f t="shared" si="243"/>
        <v>6641.4485828167644</v>
      </c>
      <c r="BE920" s="128">
        <f t="shared" si="243"/>
        <v>5350.8452655755536</v>
      </c>
      <c r="BF920" s="128">
        <f t="shared" si="243"/>
        <v>3977.9729288923468</v>
      </c>
      <c r="BG920" s="128">
        <f t="shared" si="243"/>
        <v>3471.2698460814345</v>
      </c>
      <c r="BH920" s="128">
        <f t="shared" si="243"/>
        <v>148734.08838821866</v>
      </c>
      <c r="BI920" s="128">
        <f t="shared" si="234"/>
        <v>25059.271449776053</v>
      </c>
      <c r="BJ920" s="128">
        <f t="shared" si="235"/>
        <v>23476.363794861707</v>
      </c>
      <c r="BK920" s="128">
        <f t="shared" si="236"/>
        <v>18326.176033650823</v>
      </c>
      <c r="BL920" s="128">
        <f t="shared" si="237"/>
        <v>90910.201521159965</v>
      </c>
      <c r="BM920" s="128">
        <f t="shared" si="238"/>
        <v>27280.425673209054</v>
      </c>
      <c r="BN920" s="128">
        <f t="shared" si="239"/>
        <v>19441.536623366097</v>
      </c>
    </row>
    <row r="921" spans="1:66">
      <c r="A921" s="132">
        <v>822</v>
      </c>
      <c r="B921" s="25" t="s">
        <v>21</v>
      </c>
      <c r="C921" s="128">
        <f t="shared" si="233"/>
        <v>10339.262939416052</v>
      </c>
      <c r="D921" s="128"/>
      <c r="E921" s="128"/>
      <c r="F921" s="128"/>
      <c r="G921" s="128"/>
      <c r="H921" s="128"/>
      <c r="I921" s="128"/>
      <c r="J921" s="128"/>
      <c r="K921" s="128"/>
      <c r="L921" s="128"/>
      <c r="M921" s="128"/>
      <c r="N921" s="128"/>
      <c r="O921" s="128"/>
      <c r="P921" s="128"/>
      <c r="Q921" s="128"/>
      <c r="R921" s="128"/>
      <c r="S921" s="128"/>
      <c r="T921" s="128"/>
      <c r="U921" s="128"/>
      <c r="V921" s="128"/>
      <c r="W921" s="128"/>
      <c r="X921" s="128"/>
      <c r="Y921" s="128"/>
      <c r="Z921" s="128"/>
      <c r="AA921" s="128"/>
      <c r="AB921" s="128"/>
      <c r="AC921" s="128"/>
      <c r="AD921" s="128"/>
      <c r="AE921" s="128"/>
      <c r="AF921" s="128"/>
      <c r="AG921" s="128"/>
      <c r="AH921" s="128"/>
      <c r="AI921" s="128"/>
      <c r="AJ921" s="128"/>
      <c r="AK921" s="128"/>
      <c r="AL921" s="128"/>
      <c r="AM921" s="128"/>
      <c r="AN921" s="128"/>
      <c r="AO921" s="128"/>
      <c r="AP921" s="128">
        <f t="shared" si="243"/>
        <v>464.4160182547007</v>
      </c>
      <c r="AQ921" s="128">
        <f t="shared" si="243"/>
        <v>485.56451088510295</v>
      </c>
      <c r="AR921" s="128">
        <f t="shared" si="243"/>
        <v>522.93930987137026</v>
      </c>
      <c r="AS921" s="128">
        <f t="shared" si="243"/>
        <v>481.99631123669258</v>
      </c>
      <c r="AT921" s="128">
        <f t="shared" si="243"/>
        <v>301.14677293929066</v>
      </c>
      <c r="AU921" s="128">
        <f t="shared" si="243"/>
        <v>442.18368115040045</v>
      </c>
      <c r="AV921" s="128">
        <f t="shared" si="243"/>
        <v>568.58033744946101</v>
      </c>
      <c r="AW921" s="128">
        <f t="shared" si="243"/>
        <v>516.84374355792181</v>
      </c>
      <c r="AX921" s="128">
        <f t="shared" si="243"/>
        <v>510.14417879257411</v>
      </c>
      <c r="AY921" s="128">
        <f t="shared" si="243"/>
        <v>543.38046868018159</v>
      </c>
      <c r="AZ921" s="128">
        <f t="shared" si="243"/>
        <v>560.92672015539506</v>
      </c>
      <c r="BA921" s="128">
        <f t="shared" si="243"/>
        <v>665.63847326492419</v>
      </c>
      <c r="BB921" s="128">
        <f t="shared" si="243"/>
        <v>793.93159643814909</v>
      </c>
      <c r="BC921" s="128">
        <f t="shared" si="243"/>
        <v>882.32575826247705</v>
      </c>
      <c r="BD921" s="128">
        <f t="shared" si="243"/>
        <v>840.33347083872548</v>
      </c>
      <c r="BE921" s="128">
        <f t="shared" si="243"/>
        <v>725.10657603272978</v>
      </c>
      <c r="BF921" s="128">
        <f t="shared" si="243"/>
        <v>533.14695976395103</v>
      </c>
      <c r="BG921" s="128">
        <f t="shared" si="243"/>
        <v>500.65805184200542</v>
      </c>
      <c r="BH921" s="128">
        <f t="shared" si="243"/>
        <v>10339.262939416052</v>
      </c>
      <c r="BI921" s="128">
        <f t="shared" si="234"/>
        <v>1472.9198390111737</v>
      </c>
      <c r="BJ921" s="128">
        <f t="shared" si="235"/>
        <v>1096.9066700988053</v>
      </c>
      <c r="BK921" s="128">
        <f t="shared" si="236"/>
        <v>783.14308417598318</v>
      </c>
      <c r="BL921" s="128">
        <f t="shared" si="237"/>
        <v>5095.5744969229745</v>
      </c>
      <c r="BM921" s="128">
        <f t="shared" si="238"/>
        <v>3481.5708167398889</v>
      </c>
      <c r="BN921" s="128">
        <f t="shared" si="239"/>
        <v>2599.2450584774119</v>
      </c>
    </row>
    <row r="922" spans="1:66">
      <c r="A922" s="132">
        <v>823</v>
      </c>
      <c r="B922" s="25" t="s">
        <v>22</v>
      </c>
      <c r="C922" s="128">
        <f t="shared" si="233"/>
        <v>163879.26041120954</v>
      </c>
      <c r="D922" s="128"/>
      <c r="E922" s="128"/>
      <c r="F922" s="128"/>
      <c r="G922" s="128"/>
      <c r="H922" s="128"/>
      <c r="I922" s="128"/>
      <c r="J922" s="128"/>
      <c r="K922" s="128"/>
      <c r="L922" s="128"/>
      <c r="M922" s="128"/>
      <c r="N922" s="128"/>
      <c r="O922" s="128"/>
      <c r="P922" s="128"/>
      <c r="Q922" s="128"/>
      <c r="R922" s="128"/>
      <c r="S922" s="128"/>
      <c r="T922" s="128"/>
      <c r="U922" s="128"/>
      <c r="V922" s="128"/>
      <c r="W922" s="128"/>
      <c r="X922" s="128"/>
      <c r="Y922" s="128"/>
      <c r="Z922" s="128"/>
      <c r="AA922" s="128"/>
      <c r="AB922" s="128"/>
      <c r="AC922" s="128"/>
      <c r="AD922" s="128"/>
      <c r="AE922" s="128"/>
      <c r="AF922" s="128"/>
      <c r="AG922" s="128"/>
      <c r="AH922" s="128"/>
      <c r="AI922" s="128"/>
      <c r="AJ922" s="128"/>
      <c r="AK922" s="128"/>
      <c r="AL922" s="128"/>
      <c r="AM922" s="128"/>
      <c r="AN922" s="128"/>
      <c r="AO922" s="128"/>
      <c r="AP922" s="128">
        <f t="shared" ref="AP922:BH926" si="244">AP622+$B$898/5*(AP1122-AP622)</f>
        <v>8569.0373058184523</v>
      </c>
      <c r="AQ922" s="128">
        <f t="shared" si="244"/>
        <v>7516.073825344236</v>
      </c>
      <c r="AR922" s="128">
        <f t="shared" si="244"/>
        <v>8320.9767606205514</v>
      </c>
      <c r="AS922" s="128">
        <f t="shared" si="244"/>
        <v>10528.565104760992</v>
      </c>
      <c r="AT922" s="128">
        <f t="shared" si="244"/>
        <v>14052.44549881525</v>
      </c>
      <c r="AU922" s="128">
        <f t="shared" si="244"/>
        <v>15457.634299484211</v>
      </c>
      <c r="AV922" s="128">
        <f t="shared" si="244"/>
        <v>13798.923969771262</v>
      </c>
      <c r="AW922" s="128">
        <f t="shared" si="244"/>
        <v>12803.069761676943</v>
      </c>
      <c r="AX922" s="128">
        <f t="shared" si="244"/>
        <v>11770.711259020129</v>
      </c>
      <c r="AY922" s="128">
        <f t="shared" si="244"/>
        <v>10436.585902164266</v>
      </c>
      <c r="AZ922" s="128">
        <f t="shared" si="244"/>
        <v>9230.7847139431979</v>
      </c>
      <c r="BA922" s="128">
        <f t="shared" si="244"/>
        <v>8885.3743956803082</v>
      </c>
      <c r="BB922" s="128">
        <f t="shared" si="244"/>
        <v>7962.0737277151638</v>
      </c>
      <c r="BC922" s="128">
        <f t="shared" si="244"/>
        <v>6583.0196443182749</v>
      </c>
      <c r="BD922" s="128">
        <f t="shared" si="244"/>
        <v>5752.7682716535965</v>
      </c>
      <c r="BE922" s="128">
        <f t="shared" si="244"/>
        <v>5070.9494556258906</v>
      </c>
      <c r="BF922" s="128">
        <f t="shared" si="244"/>
        <v>3656.9371457290235</v>
      </c>
      <c r="BG922" s="128">
        <f t="shared" si="244"/>
        <v>3483.3293690677524</v>
      </c>
      <c r="BH922" s="128">
        <f t="shared" si="244"/>
        <v>163879.26041120954</v>
      </c>
      <c r="BI922" s="128">
        <f t="shared" si="234"/>
        <v>24406.087891783238</v>
      </c>
      <c r="BJ922" s="128">
        <f t="shared" si="235"/>
        <v>29573.596659948576</v>
      </c>
      <c r="BK922" s="128">
        <f t="shared" si="236"/>
        <v>24581.010603576244</v>
      </c>
      <c r="BL922" s="128">
        <f t="shared" si="237"/>
        <v>108609.02957017513</v>
      </c>
      <c r="BM922" s="128">
        <f t="shared" si="238"/>
        <v>24547.003886394537</v>
      </c>
      <c r="BN922" s="128">
        <f t="shared" si="239"/>
        <v>17963.984242076262</v>
      </c>
    </row>
    <row r="923" spans="1:66">
      <c r="A923" s="132">
        <v>824</v>
      </c>
      <c r="B923" s="25" t="s">
        <v>23</v>
      </c>
      <c r="C923" s="128">
        <f t="shared" si="233"/>
        <v>20080.542381597577</v>
      </c>
      <c r="D923" s="128"/>
      <c r="E923" s="128"/>
      <c r="F923" s="128"/>
      <c r="G923" s="128"/>
      <c r="H923" s="128"/>
      <c r="I923" s="128"/>
      <c r="J923" s="128"/>
      <c r="K923" s="128"/>
      <c r="L923" s="128"/>
      <c r="M923" s="128"/>
      <c r="N923" s="128"/>
      <c r="O923" s="128"/>
      <c r="P923" s="128"/>
      <c r="Q923" s="128"/>
      <c r="R923" s="128"/>
      <c r="S923" s="128"/>
      <c r="T923" s="128"/>
      <c r="U923" s="128"/>
      <c r="V923" s="128"/>
      <c r="W923" s="128"/>
      <c r="X923" s="128"/>
      <c r="Y923" s="128"/>
      <c r="Z923" s="128"/>
      <c r="AA923" s="128"/>
      <c r="AB923" s="128"/>
      <c r="AC923" s="128"/>
      <c r="AD923" s="128"/>
      <c r="AE923" s="128"/>
      <c r="AF923" s="128"/>
      <c r="AG923" s="128"/>
      <c r="AH923" s="128"/>
      <c r="AI923" s="128"/>
      <c r="AJ923" s="128"/>
      <c r="AK923" s="128"/>
      <c r="AL923" s="128"/>
      <c r="AM923" s="128"/>
      <c r="AN923" s="128"/>
      <c r="AO923" s="128"/>
      <c r="AP923" s="128">
        <f t="shared" si="244"/>
        <v>844.41624227822126</v>
      </c>
      <c r="AQ923" s="128">
        <f t="shared" si="244"/>
        <v>856.75517362901326</v>
      </c>
      <c r="AR923" s="128">
        <f t="shared" si="244"/>
        <v>964.59947824334517</v>
      </c>
      <c r="AS923" s="128">
        <f t="shared" si="244"/>
        <v>965.90565532943481</v>
      </c>
      <c r="AT923" s="128">
        <f t="shared" si="244"/>
        <v>708.16116243866338</v>
      </c>
      <c r="AU923" s="128">
        <f t="shared" si="244"/>
        <v>855.44701016498993</v>
      </c>
      <c r="AV923" s="128">
        <f t="shared" si="244"/>
        <v>969.4600957297971</v>
      </c>
      <c r="AW923" s="128">
        <f t="shared" si="244"/>
        <v>992.07230658273647</v>
      </c>
      <c r="AX923" s="128">
        <f t="shared" si="244"/>
        <v>954.79147188167155</v>
      </c>
      <c r="AY923" s="128">
        <f t="shared" si="244"/>
        <v>1058.3450307951477</v>
      </c>
      <c r="AZ923" s="128">
        <f t="shared" si="244"/>
        <v>1243.7303660673927</v>
      </c>
      <c r="BA923" s="128">
        <f t="shared" si="244"/>
        <v>1478.9928013674255</v>
      </c>
      <c r="BB923" s="128">
        <f t="shared" si="244"/>
        <v>1549.5115407814783</v>
      </c>
      <c r="BC923" s="128">
        <f t="shared" si="244"/>
        <v>1686.119936410463</v>
      </c>
      <c r="BD923" s="128">
        <f t="shared" si="244"/>
        <v>1619.5791223402503</v>
      </c>
      <c r="BE923" s="128">
        <f t="shared" si="244"/>
        <v>1413.2416414558777</v>
      </c>
      <c r="BF923" s="128">
        <f t="shared" si="244"/>
        <v>1020.1314789166017</v>
      </c>
      <c r="BG923" s="128">
        <f t="shared" si="244"/>
        <v>899.2818671850664</v>
      </c>
      <c r="BH923" s="128">
        <f t="shared" si="244"/>
        <v>20080.542381597577</v>
      </c>
      <c r="BI923" s="128">
        <f t="shared" si="234"/>
        <v>2665.7708941505798</v>
      </c>
      <c r="BJ923" s="128">
        <f t="shared" si="235"/>
        <v>2252.8265047141053</v>
      </c>
      <c r="BK923" s="128">
        <f t="shared" si="236"/>
        <v>1674.0668177680982</v>
      </c>
      <c r="BL923" s="128">
        <f t="shared" si="237"/>
        <v>10196.874047941077</v>
      </c>
      <c r="BM923" s="128">
        <f t="shared" si="238"/>
        <v>6638.3540463082591</v>
      </c>
      <c r="BN923" s="128">
        <f t="shared" si="239"/>
        <v>4952.2341098977959</v>
      </c>
    </row>
    <row r="924" spans="1:66">
      <c r="A924" s="132">
        <v>825</v>
      </c>
      <c r="B924" s="25" t="s">
        <v>24</v>
      </c>
      <c r="C924" s="128">
        <f t="shared" si="233"/>
        <v>29010.147568299042</v>
      </c>
      <c r="D924" s="128"/>
      <c r="E924" s="128"/>
      <c r="F924" s="128"/>
      <c r="G924" s="128"/>
      <c r="H924" s="128"/>
      <c r="I924" s="128"/>
      <c r="J924" s="128"/>
      <c r="K924" s="128"/>
      <c r="L924" s="128"/>
      <c r="M924" s="128"/>
      <c r="N924" s="128"/>
      <c r="O924" s="128"/>
      <c r="P924" s="128"/>
      <c r="Q924" s="128"/>
      <c r="R924" s="128"/>
      <c r="S924" s="128"/>
      <c r="T924" s="128"/>
      <c r="U924" s="128"/>
      <c r="V924" s="128"/>
      <c r="W924" s="128"/>
      <c r="X924" s="128"/>
      <c r="Y924" s="128"/>
      <c r="Z924" s="128"/>
      <c r="AA924" s="128"/>
      <c r="AB924" s="128"/>
      <c r="AC924" s="128"/>
      <c r="AD924" s="128"/>
      <c r="AE924" s="128"/>
      <c r="AF924" s="128"/>
      <c r="AG924" s="128"/>
      <c r="AH924" s="128"/>
      <c r="AI924" s="128"/>
      <c r="AJ924" s="128"/>
      <c r="AK924" s="128"/>
      <c r="AL924" s="128"/>
      <c r="AM924" s="128"/>
      <c r="AN924" s="128"/>
      <c r="AO924" s="128"/>
      <c r="AP924" s="128">
        <f t="shared" si="244"/>
        <v>1707.4166390769517</v>
      </c>
      <c r="AQ924" s="128">
        <f t="shared" si="244"/>
        <v>1993.291984352406</v>
      </c>
      <c r="AR924" s="128">
        <f t="shared" si="244"/>
        <v>2152.0204338425478</v>
      </c>
      <c r="AS924" s="128">
        <f t="shared" si="244"/>
        <v>2082.11848579657</v>
      </c>
      <c r="AT924" s="128">
        <f t="shared" si="244"/>
        <v>1561.9661523152943</v>
      </c>
      <c r="AU924" s="128">
        <f t="shared" si="244"/>
        <v>1486.327498452443</v>
      </c>
      <c r="AV924" s="128">
        <f t="shared" si="244"/>
        <v>1678.2967553058556</v>
      </c>
      <c r="AW924" s="128">
        <f t="shared" si="244"/>
        <v>1924.5135148534539</v>
      </c>
      <c r="AX924" s="128">
        <f t="shared" si="244"/>
        <v>2113.9461683032509</v>
      </c>
      <c r="AY924" s="128">
        <f t="shared" si="244"/>
        <v>1968.5164037686893</v>
      </c>
      <c r="AZ924" s="128">
        <f t="shared" si="244"/>
        <v>1782.4092826476644</v>
      </c>
      <c r="BA924" s="128">
        <f t="shared" si="244"/>
        <v>1844.7594243724634</v>
      </c>
      <c r="BB924" s="128">
        <f t="shared" si="244"/>
        <v>1794.654046404014</v>
      </c>
      <c r="BC924" s="128">
        <f t="shared" si="244"/>
        <v>1510.3658642357814</v>
      </c>
      <c r="BD924" s="128">
        <f t="shared" si="244"/>
        <v>1278.5805441377952</v>
      </c>
      <c r="BE924" s="128">
        <f t="shared" si="244"/>
        <v>1056.4863272565783</v>
      </c>
      <c r="BF924" s="128">
        <f t="shared" si="244"/>
        <v>675.46840397137873</v>
      </c>
      <c r="BG924" s="128">
        <f t="shared" si="244"/>
        <v>399.00963920590868</v>
      </c>
      <c r="BH924" s="128">
        <f t="shared" si="244"/>
        <v>29010.147568299042</v>
      </c>
      <c r="BI924" s="128">
        <f t="shared" si="234"/>
        <v>5852.7290572719048</v>
      </c>
      <c r="BJ924" s="128">
        <f t="shared" si="235"/>
        <v>4935.2968984173931</v>
      </c>
      <c r="BK924" s="128">
        <f t="shared" si="236"/>
        <v>3644.0846381118645</v>
      </c>
      <c r="BL924" s="128">
        <f t="shared" si="237"/>
        <v>16988.236640741758</v>
      </c>
      <c r="BM924" s="128">
        <f t="shared" si="238"/>
        <v>4919.9107788074416</v>
      </c>
      <c r="BN924" s="128">
        <f t="shared" si="239"/>
        <v>3409.5449145716607</v>
      </c>
    </row>
    <row r="925" spans="1:66">
      <c r="A925" s="132">
        <v>826</v>
      </c>
      <c r="B925" s="25" t="s">
        <v>25</v>
      </c>
      <c r="C925" s="128">
        <f t="shared" si="233"/>
        <v>135697.78971511952</v>
      </c>
      <c r="D925" s="128"/>
      <c r="E925" s="128"/>
      <c r="F925" s="128"/>
      <c r="G925" s="128"/>
      <c r="H925" s="128"/>
      <c r="I925" s="128"/>
      <c r="J925" s="128"/>
      <c r="K925" s="128"/>
      <c r="L925" s="128"/>
      <c r="M925" s="128"/>
      <c r="N925" s="128"/>
      <c r="O925" s="128"/>
      <c r="P925" s="128"/>
      <c r="Q925" s="128"/>
      <c r="R925" s="128"/>
      <c r="S925" s="128"/>
      <c r="T925" s="128"/>
      <c r="U925" s="128"/>
      <c r="V925" s="128"/>
      <c r="W925" s="128"/>
      <c r="X925" s="128"/>
      <c r="Y925" s="128"/>
      <c r="Z925" s="128"/>
      <c r="AA925" s="128"/>
      <c r="AB925" s="128"/>
      <c r="AC925" s="128"/>
      <c r="AD925" s="128"/>
      <c r="AE925" s="128"/>
      <c r="AF925" s="128"/>
      <c r="AG925" s="128"/>
      <c r="AH925" s="128"/>
      <c r="AI925" s="128"/>
      <c r="AJ925" s="128"/>
      <c r="AK925" s="128"/>
      <c r="AL925" s="128"/>
      <c r="AM925" s="128"/>
      <c r="AN925" s="128"/>
      <c r="AO925" s="128"/>
      <c r="AP925" s="128">
        <f t="shared" si="244"/>
        <v>7701.7002581610986</v>
      </c>
      <c r="AQ925" s="128">
        <f t="shared" si="244"/>
        <v>7924.0705595792733</v>
      </c>
      <c r="AR925" s="128">
        <f t="shared" si="244"/>
        <v>8314.3430941184888</v>
      </c>
      <c r="AS925" s="128">
        <f t="shared" si="244"/>
        <v>8938.0116247841033</v>
      </c>
      <c r="AT925" s="128">
        <f t="shared" si="244"/>
        <v>8839.2669898554996</v>
      </c>
      <c r="AU925" s="128">
        <f t="shared" si="244"/>
        <v>7830.9006384384602</v>
      </c>
      <c r="AV925" s="128">
        <f t="shared" si="244"/>
        <v>8330.7807352924719</v>
      </c>
      <c r="AW925" s="128">
        <f t="shared" si="244"/>
        <v>8891.5293350566662</v>
      </c>
      <c r="AX925" s="128">
        <f t="shared" si="244"/>
        <v>8505.3064847878832</v>
      </c>
      <c r="AY925" s="128">
        <f t="shared" si="244"/>
        <v>7910.8886033760764</v>
      </c>
      <c r="AZ925" s="128">
        <f t="shared" si="244"/>
        <v>7605.4360744532496</v>
      </c>
      <c r="BA925" s="128">
        <f t="shared" si="244"/>
        <v>7734.2729671492125</v>
      </c>
      <c r="BB925" s="128">
        <f t="shared" si="244"/>
        <v>7609.9808660809767</v>
      </c>
      <c r="BC925" s="128">
        <f t="shared" si="244"/>
        <v>7607.2119992278913</v>
      </c>
      <c r="BD925" s="128">
        <f t="shared" si="244"/>
        <v>7126.5714379588371</v>
      </c>
      <c r="BE925" s="128">
        <f t="shared" si="244"/>
        <v>6140.0144465484236</v>
      </c>
      <c r="BF925" s="128">
        <f t="shared" si="244"/>
        <v>4561.598791651254</v>
      </c>
      <c r="BG925" s="128">
        <f t="shared" si="244"/>
        <v>4125.9048085996501</v>
      </c>
      <c r="BH925" s="128">
        <f t="shared" si="244"/>
        <v>135697.78971511952</v>
      </c>
      <c r="BI925" s="128">
        <f t="shared" si="234"/>
        <v>23940.113911858862</v>
      </c>
      <c r="BJ925" s="128">
        <f t="shared" si="235"/>
        <v>22765.884471110694</v>
      </c>
      <c r="BK925" s="128">
        <f t="shared" si="236"/>
        <v>17777.278614639603</v>
      </c>
      <c r="BL925" s="128">
        <f t="shared" si="237"/>
        <v>76833.567344404146</v>
      </c>
      <c r="BM925" s="128">
        <f t="shared" si="238"/>
        <v>29561.301483986055</v>
      </c>
      <c r="BN925" s="128">
        <f t="shared" si="239"/>
        <v>21954.089484758166</v>
      </c>
    </row>
    <row r="926" spans="1:66">
      <c r="A926" s="132">
        <v>827</v>
      </c>
      <c r="B926" s="25" t="s">
        <v>26</v>
      </c>
      <c r="C926" s="128">
        <f t="shared" si="233"/>
        <v>173891.4415303405</v>
      </c>
      <c r="D926" s="128"/>
      <c r="E926" s="128"/>
      <c r="F926" s="128"/>
      <c r="G926" s="128"/>
      <c r="H926" s="128"/>
      <c r="I926" s="128"/>
      <c r="J926" s="128"/>
      <c r="K926" s="128"/>
      <c r="L926" s="128"/>
      <c r="M926" s="128"/>
      <c r="N926" s="128"/>
      <c r="O926" s="128"/>
      <c r="P926" s="128"/>
      <c r="Q926" s="128"/>
      <c r="R926" s="128"/>
      <c r="S926" s="128"/>
      <c r="T926" s="128"/>
      <c r="U926" s="128"/>
      <c r="V926" s="128"/>
      <c r="W926" s="128"/>
      <c r="X926" s="128"/>
      <c r="Y926" s="128"/>
      <c r="Z926" s="128"/>
      <c r="AA926" s="128"/>
      <c r="AB926" s="128"/>
      <c r="AC926" s="128"/>
      <c r="AD926" s="128"/>
      <c r="AE926" s="128"/>
      <c r="AF926" s="128"/>
      <c r="AG926" s="128"/>
      <c r="AH926" s="128"/>
      <c r="AI926" s="128"/>
      <c r="AJ926" s="128"/>
      <c r="AK926" s="128"/>
      <c r="AL926" s="128"/>
      <c r="AM926" s="128"/>
      <c r="AN926" s="128"/>
      <c r="AO926" s="128"/>
      <c r="AP926" s="128">
        <f t="shared" si="244"/>
        <v>10665.465718721669</v>
      </c>
      <c r="AQ926" s="128">
        <f t="shared" si="244"/>
        <v>9558.934459935721</v>
      </c>
      <c r="AR926" s="128">
        <f t="shared" si="244"/>
        <v>9135.6712481557643</v>
      </c>
      <c r="AS926" s="128">
        <f t="shared" si="244"/>
        <v>10105.554383957156</v>
      </c>
      <c r="AT926" s="128">
        <f t="shared" si="244"/>
        <v>13511.997472390973</v>
      </c>
      <c r="AU926" s="128">
        <f t="shared" si="244"/>
        <v>15963.857785032225</v>
      </c>
      <c r="AV926" s="128">
        <f t="shared" si="244"/>
        <v>15675.498699126341</v>
      </c>
      <c r="AW926" s="128">
        <f t="shared" si="244"/>
        <v>14247.952130914777</v>
      </c>
      <c r="AX926" s="128">
        <f t="shared" si="244"/>
        <v>12769.235870670391</v>
      </c>
      <c r="AY926" s="128">
        <f t="shared" si="244"/>
        <v>11392.613652929596</v>
      </c>
      <c r="AZ926" s="128">
        <f t="shared" si="244"/>
        <v>9738.3827291430316</v>
      </c>
      <c r="BA926" s="128">
        <f t="shared" si="244"/>
        <v>8767.4899008088687</v>
      </c>
      <c r="BB926" s="128">
        <f t="shared" si="244"/>
        <v>7802.6821250948697</v>
      </c>
      <c r="BC926" s="128">
        <f t="shared" si="244"/>
        <v>6997.7162536755177</v>
      </c>
      <c r="BD926" s="128">
        <f t="shared" si="244"/>
        <v>6031.0557076780924</v>
      </c>
      <c r="BE926" s="128">
        <f t="shared" si="244"/>
        <v>4878.2664710641075</v>
      </c>
      <c r="BF926" s="128">
        <f t="shared" si="244"/>
        <v>3467.787348951791</v>
      </c>
      <c r="BG926" s="128">
        <f t="shared" si="244"/>
        <v>3181.2795720896274</v>
      </c>
      <c r="BH926" s="128">
        <f t="shared" si="244"/>
        <v>173891.4415303405</v>
      </c>
      <c r="BI926" s="128">
        <f t="shared" si="234"/>
        <v>29360.071426813156</v>
      </c>
      <c r="BJ926" s="128">
        <f t="shared" si="235"/>
        <v>29098.95460524159</v>
      </c>
      <c r="BK926" s="128">
        <f t="shared" si="236"/>
        <v>23617.551856348131</v>
      </c>
      <c r="BL926" s="128">
        <f t="shared" si="237"/>
        <v>113911.93211969394</v>
      </c>
      <c r="BM926" s="128">
        <f t="shared" si="238"/>
        <v>24556.105353459137</v>
      </c>
      <c r="BN926" s="128">
        <f t="shared" si="239"/>
        <v>17558.389099783621</v>
      </c>
    </row>
    <row r="927" spans="1:66">
      <c r="A927" s="132">
        <v>828</v>
      </c>
      <c r="B927" s="25" t="s">
        <v>27</v>
      </c>
      <c r="C927" s="128">
        <f t="shared" si="233"/>
        <v>321300.8492188754</v>
      </c>
      <c r="D927" s="128"/>
      <c r="E927" s="128"/>
      <c r="F927" s="128"/>
      <c r="G927" s="128"/>
      <c r="H927" s="128"/>
      <c r="I927" s="128"/>
      <c r="J927" s="128"/>
      <c r="K927" s="128"/>
      <c r="L927" s="128"/>
      <c r="M927" s="128"/>
      <c r="N927" s="128"/>
      <c r="O927" s="128"/>
      <c r="P927" s="128"/>
      <c r="Q927" s="128"/>
      <c r="R927" s="128"/>
      <c r="S927" s="128"/>
      <c r="T927" s="128"/>
      <c r="U927" s="128"/>
      <c r="V927" s="128"/>
      <c r="W927" s="128"/>
      <c r="X927" s="128"/>
      <c r="Y927" s="128"/>
      <c r="Z927" s="128"/>
      <c r="AA927" s="128"/>
      <c r="AB927" s="128"/>
      <c r="AC927" s="128"/>
      <c r="AD927" s="128"/>
      <c r="AE927" s="128"/>
      <c r="AF927" s="128"/>
      <c r="AG927" s="128"/>
      <c r="AH927" s="128"/>
      <c r="AI927" s="128"/>
      <c r="AJ927" s="128"/>
      <c r="AK927" s="128"/>
      <c r="AL927" s="128"/>
      <c r="AM927" s="128"/>
      <c r="AN927" s="128"/>
      <c r="AO927" s="128"/>
      <c r="AP927" s="128">
        <f t="shared" ref="AP927:BH930" si="245">AP627+$B$898/5*(AP1127-AP627)</f>
        <v>18078.543647840073</v>
      </c>
      <c r="AQ927" s="128">
        <f t="shared" si="245"/>
        <v>18174.04505329868</v>
      </c>
      <c r="AR927" s="128">
        <f t="shared" si="245"/>
        <v>18259.500180904281</v>
      </c>
      <c r="AS927" s="128">
        <f t="shared" si="245"/>
        <v>19633.773083756056</v>
      </c>
      <c r="AT927" s="128">
        <f t="shared" si="245"/>
        <v>20477.574660043138</v>
      </c>
      <c r="AU927" s="128">
        <f t="shared" si="245"/>
        <v>20665.439718028822</v>
      </c>
      <c r="AV927" s="128">
        <f t="shared" si="245"/>
        <v>22069.519583414996</v>
      </c>
      <c r="AW927" s="128">
        <f t="shared" si="245"/>
        <v>22404.57786700008</v>
      </c>
      <c r="AX927" s="128">
        <f t="shared" si="245"/>
        <v>21187.896211233437</v>
      </c>
      <c r="AY927" s="128">
        <f t="shared" si="245"/>
        <v>19212.363255164899</v>
      </c>
      <c r="AZ927" s="128">
        <f t="shared" si="245"/>
        <v>17752.427767340418</v>
      </c>
      <c r="BA927" s="128">
        <f t="shared" si="245"/>
        <v>17720.307700480898</v>
      </c>
      <c r="BB927" s="128">
        <f t="shared" si="245"/>
        <v>17354.031036614437</v>
      </c>
      <c r="BC927" s="128">
        <f t="shared" si="245"/>
        <v>17284.165263033032</v>
      </c>
      <c r="BD927" s="128">
        <f t="shared" si="245"/>
        <v>16263.585835844715</v>
      </c>
      <c r="BE927" s="128">
        <f t="shared" si="245"/>
        <v>14172.968146773857</v>
      </c>
      <c r="BF927" s="128">
        <f t="shared" si="245"/>
        <v>10755.580542233594</v>
      </c>
      <c r="BG927" s="128">
        <f t="shared" si="245"/>
        <v>9834.5496658700158</v>
      </c>
      <c r="BH927" s="128">
        <f t="shared" si="245"/>
        <v>321300.8492188754</v>
      </c>
      <c r="BI927" s="128">
        <f t="shared" si="234"/>
        <v>54512.088882043034</v>
      </c>
      <c r="BJ927" s="128">
        <f t="shared" si="235"/>
        <v>51067.047852341762</v>
      </c>
      <c r="BK927" s="128">
        <f t="shared" si="236"/>
        <v>40111.347743799197</v>
      </c>
      <c r="BL927" s="128">
        <f t="shared" si="237"/>
        <v>186697.64703282353</v>
      </c>
      <c r="BM927" s="128">
        <f t="shared" si="238"/>
        <v>68310.849453755218</v>
      </c>
      <c r="BN927" s="128">
        <f t="shared" si="239"/>
        <v>51026.684190722182</v>
      </c>
    </row>
    <row r="928" spans="1:66">
      <c r="A928" s="132">
        <v>829</v>
      </c>
      <c r="B928" s="25" t="s">
        <v>28</v>
      </c>
      <c r="C928" s="128">
        <f t="shared" si="233"/>
        <v>73977.803183171025</v>
      </c>
      <c r="D928" s="128"/>
      <c r="E928" s="128"/>
      <c r="F928" s="128"/>
      <c r="G928" s="128"/>
      <c r="H928" s="128"/>
      <c r="I928" s="128"/>
      <c r="J928" s="128"/>
      <c r="K928" s="128"/>
      <c r="L928" s="128"/>
      <c r="M928" s="128"/>
      <c r="N928" s="128"/>
      <c r="O928" s="128"/>
      <c r="P928" s="128"/>
      <c r="Q928" s="128"/>
      <c r="R928" s="128"/>
      <c r="S928" s="128"/>
      <c r="T928" s="128"/>
      <c r="U928" s="128"/>
      <c r="V928" s="128"/>
      <c r="W928" s="128"/>
      <c r="X928" s="128"/>
      <c r="Y928" s="128"/>
      <c r="Z928" s="128"/>
      <c r="AA928" s="128"/>
      <c r="AB928" s="128"/>
      <c r="AC928" s="128"/>
      <c r="AD928" s="128"/>
      <c r="AE928" s="128"/>
      <c r="AF928" s="128"/>
      <c r="AG928" s="128"/>
      <c r="AH928" s="128"/>
      <c r="AI928" s="128"/>
      <c r="AJ928" s="128"/>
      <c r="AK928" s="128"/>
      <c r="AL928" s="128"/>
      <c r="AM928" s="128"/>
      <c r="AN928" s="128"/>
      <c r="AO928" s="128"/>
      <c r="AP928" s="128">
        <f t="shared" si="245"/>
        <v>4306.5991084611924</v>
      </c>
      <c r="AQ928" s="128">
        <f t="shared" si="245"/>
        <v>4334.8769097861987</v>
      </c>
      <c r="AR928" s="128">
        <f t="shared" si="245"/>
        <v>4461.7594191627086</v>
      </c>
      <c r="AS928" s="128">
        <f t="shared" si="245"/>
        <v>4632.0144743836709</v>
      </c>
      <c r="AT928" s="128">
        <f t="shared" si="245"/>
        <v>3935.9473218381891</v>
      </c>
      <c r="AU928" s="128">
        <f t="shared" si="245"/>
        <v>4412.7848648982135</v>
      </c>
      <c r="AV928" s="128">
        <f t="shared" si="245"/>
        <v>4882.4924397245959</v>
      </c>
      <c r="AW928" s="128">
        <f t="shared" si="245"/>
        <v>4946.8689885193789</v>
      </c>
      <c r="AX928" s="128">
        <f t="shared" si="245"/>
        <v>4614.2834616642804</v>
      </c>
      <c r="AY928" s="128">
        <f t="shared" si="245"/>
        <v>4168.2386138008424</v>
      </c>
      <c r="AZ928" s="128">
        <f t="shared" si="245"/>
        <v>4137.5362906470618</v>
      </c>
      <c r="BA928" s="128">
        <f t="shared" si="245"/>
        <v>4263.3220437671307</v>
      </c>
      <c r="BB928" s="128">
        <f t="shared" si="245"/>
        <v>4265.7871278344428</v>
      </c>
      <c r="BC928" s="128">
        <f t="shared" si="245"/>
        <v>4294.239075602628</v>
      </c>
      <c r="BD928" s="128">
        <f t="shared" si="245"/>
        <v>3991.3819521067967</v>
      </c>
      <c r="BE928" s="128">
        <f t="shared" si="245"/>
        <v>3375.0772541967935</v>
      </c>
      <c r="BF928" s="128">
        <f t="shared" si="245"/>
        <v>2551.9572986710637</v>
      </c>
      <c r="BG928" s="128">
        <f t="shared" si="245"/>
        <v>2402.6365381058349</v>
      </c>
      <c r="BH928" s="128">
        <f t="shared" si="245"/>
        <v>73977.803183171025</v>
      </c>
      <c r="BI928" s="128">
        <f t="shared" si="234"/>
        <v>13103.2354374101</v>
      </c>
      <c r="BJ928" s="128">
        <f t="shared" si="235"/>
        <v>11245.017447719485</v>
      </c>
      <c r="BK928" s="128">
        <f t="shared" si="236"/>
        <v>8567.9617962218599</v>
      </c>
      <c r="BL928" s="128">
        <f t="shared" si="237"/>
        <v>41480.0669424476</v>
      </c>
      <c r="BM928" s="128">
        <f t="shared" si="238"/>
        <v>16615.292118683115</v>
      </c>
      <c r="BN928" s="128">
        <f t="shared" si="239"/>
        <v>12321.05304308049</v>
      </c>
    </row>
    <row r="929" spans="1:66">
      <c r="A929" s="132">
        <v>830</v>
      </c>
      <c r="B929" s="25" t="s">
        <v>29</v>
      </c>
      <c r="C929" s="128">
        <f t="shared" si="233"/>
        <v>17695.923664792241</v>
      </c>
      <c r="D929" s="128"/>
      <c r="E929" s="128"/>
      <c r="F929" s="128"/>
      <c r="G929" s="128"/>
      <c r="H929" s="128"/>
      <c r="I929" s="128"/>
      <c r="J929" s="128"/>
      <c r="K929" s="128"/>
      <c r="L929" s="128"/>
      <c r="M929" s="128"/>
      <c r="N929" s="128"/>
      <c r="O929" s="128"/>
      <c r="P929" s="128"/>
      <c r="Q929" s="128"/>
      <c r="R929" s="128"/>
      <c r="S929" s="128"/>
      <c r="T929" s="128"/>
      <c r="U929" s="128"/>
      <c r="V929" s="128"/>
      <c r="W929" s="128"/>
      <c r="X929" s="128"/>
      <c r="Y929" s="128"/>
      <c r="Z929" s="128"/>
      <c r="AA929" s="128"/>
      <c r="AB929" s="128"/>
      <c r="AC929" s="128"/>
      <c r="AD929" s="128"/>
      <c r="AE929" s="128"/>
      <c r="AF929" s="128"/>
      <c r="AG929" s="128"/>
      <c r="AH929" s="128"/>
      <c r="AI929" s="128"/>
      <c r="AJ929" s="128"/>
      <c r="AK929" s="128"/>
      <c r="AL929" s="128"/>
      <c r="AM929" s="128"/>
      <c r="AN929" s="128"/>
      <c r="AO929" s="128"/>
      <c r="AP929" s="128">
        <f t="shared" si="245"/>
        <v>658.1043931322514</v>
      </c>
      <c r="AQ929" s="128">
        <f t="shared" si="245"/>
        <v>700.13022302802017</v>
      </c>
      <c r="AR929" s="128">
        <f t="shared" si="245"/>
        <v>747.21418654110244</v>
      </c>
      <c r="AS929" s="128">
        <f t="shared" si="245"/>
        <v>791.94261151903379</v>
      </c>
      <c r="AT929" s="128">
        <f t="shared" si="245"/>
        <v>610.03783284247891</v>
      </c>
      <c r="AU929" s="128">
        <f t="shared" si="245"/>
        <v>614.43746270932206</v>
      </c>
      <c r="AV929" s="128">
        <f t="shared" si="245"/>
        <v>689.23128742228982</v>
      </c>
      <c r="AW929" s="128">
        <f t="shared" si="245"/>
        <v>847.29858111569001</v>
      </c>
      <c r="AX929" s="128">
        <f t="shared" si="245"/>
        <v>946.11168289097725</v>
      </c>
      <c r="AY929" s="128">
        <f t="shared" si="245"/>
        <v>1025.8073841248504</v>
      </c>
      <c r="AZ929" s="128">
        <f t="shared" si="245"/>
        <v>1155.9752622021449</v>
      </c>
      <c r="BA929" s="128">
        <f t="shared" si="245"/>
        <v>1428.4620692318003</v>
      </c>
      <c r="BB929" s="128">
        <f t="shared" si="245"/>
        <v>1557.9961179284419</v>
      </c>
      <c r="BC929" s="128">
        <f t="shared" si="245"/>
        <v>1558.2181589473262</v>
      </c>
      <c r="BD929" s="128">
        <f t="shared" si="245"/>
        <v>1457.9012544577331</v>
      </c>
      <c r="BE929" s="128">
        <f t="shared" si="245"/>
        <v>1291.9284480188066</v>
      </c>
      <c r="BF929" s="128">
        <f t="shared" si="245"/>
        <v>910.75825240576</v>
      </c>
      <c r="BG929" s="128">
        <f t="shared" si="245"/>
        <v>704.3684562742111</v>
      </c>
      <c r="BH929" s="128">
        <f t="shared" si="245"/>
        <v>17695.923664792241</v>
      </c>
      <c r="BI929" s="128">
        <f t="shared" si="234"/>
        <v>2105.448802701374</v>
      </c>
      <c r="BJ929" s="128">
        <f t="shared" si="235"/>
        <v>1850.308956286174</v>
      </c>
      <c r="BK929" s="128">
        <f t="shared" si="236"/>
        <v>1401.9804443615126</v>
      </c>
      <c r="BL929" s="128">
        <f t="shared" si="237"/>
        <v>9192.1347250756098</v>
      </c>
      <c r="BM929" s="128">
        <f t="shared" si="238"/>
        <v>5923.1745701038362</v>
      </c>
      <c r="BN929" s="128">
        <f t="shared" si="239"/>
        <v>4364.9564111565105</v>
      </c>
    </row>
    <row r="930" spans="1:66">
      <c r="A930" s="132">
        <v>831</v>
      </c>
      <c r="B930" s="25" t="s">
        <v>30</v>
      </c>
      <c r="C930" s="128">
        <f t="shared" si="233"/>
        <v>5350.9384867021736</v>
      </c>
      <c r="D930" s="128"/>
      <c r="E930" s="128"/>
      <c r="F930" s="128"/>
      <c r="G930" s="128"/>
      <c r="H930" s="128"/>
      <c r="I930" s="128"/>
      <c r="J930" s="128"/>
      <c r="K930" s="128"/>
      <c r="L930" s="128"/>
      <c r="M930" s="128"/>
      <c r="N930" s="128"/>
      <c r="O930" s="128"/>
      <c r="P930" s="128"/>
      <c r="Q930" s="128"/>
      <c r="R930" s="128"/>
      <c r="S930" s="128"/>
      <c r="T930" s="128"/>
      <c r="U930" s="128"/>
      <c r="V930" s="128"/>
      <c r="W930" s="128"/>
      <c r="X930" s="128"/>
      <c r="Y930" s="128"/>
      <c r="Z930" s="128"/>
      <c r="AA930" s="128"/>
      <c r="AB930" s="128"/>
      <c r="AC930" s="128"/>
      <c r="AD930" s="128"/>
      <c r="AE930" s="128"/>
      <c r="AF930" s="128"/>
      <c r="AG930" s="128"/>
      <c r="AH930" s="128"/>
      <c r="AI930" s="128"/>
      <c r="AJ930" s="128"/>
      <c r="AK930" s="128"/>
      <c r="AL930" s="128"/>
      <c r="AM930" s="128"/>
      <c r="AN930" s="128"/>
      <c r="AO930" s="128"/>
      <c r="AP930" s="128">
        <f t="shared" si="245"/>
        <v>268.3010492808628</v>
      </c>
      <c r="AQ930" s="128">
        <f t="shared" si="245"/>
        <v>249.13504657368856</v>
      </c>
      <c r="AR930" s="128">
        <f t="shared" si="245"/>
        <v>230.08792956459064</v>
      </c>
      <c r="AS930" s="128">
        <f t="shared" si="245"/>
        <v>187.16279233110035</v>
      </c>
      <c r="AT930" s="128">
        <f t="shared" si="245"/>
        <v>209.17086216683074</v>
      </c>
      <c r="AU930" s="128">
        <f t="shared" si="245"/>
        <v>271.99824338385179</v>
      </c>
      <c r="AV930" s="128">
        <f t="shared" si="245"/>
        <v>297.60788192319768</v>
      </c>
      <c r="AW930" s="128">
        <f t="shared" si="245"/>
        <v>320.06576178978429</v>
      </c>
      <c r="AX930" s="128">
        <f t="shared" si="245"/>
        <v>269.04864296152584</v>
      </c>
      <c r="AY930" s="128">
        <f t="shared" si="245"/>
        <v>283.86240385112586</v>
      </c>
      <c r="AZ930" s="128">
        <f t="shared" si="245"/>
        <v>305.6521851017452</v>
      </c>
      <c r="BA930" s="128">
        <f t="shared" si="245"/>
        <v>337.77413982006544</v>
      </c>
      <c r="BB930" s="128">
        <f t="shared" si="245"/>
        <v>407.83951522799117</v>
      </c>
      <c r="BC930" s="128">
        <f t="shared" si="245"/>
        <v>423.84198495490887</v>
      </c>
      <c r="BD930" s="128">
        <f t="shared" si="245"/>
        <v>406.36692835314449</v>
      </c>
      <c r="BE930" s="128">
        <f t="shared" si="245"/>
        <v>339.99591430592062</v>
      </c>
      <c r="BF930" s="128">
        <f t="shared" si="245"/>
        <v>265.56478765334771</v>
      </c>
      <c r="BG930" s="128">
        <f t="shared" si="245"/>
        <v>277.46241745849181</v>
      </c>
      <c r="BH930" s="128">
        <f t="shared" si="245"/>
        <v>5350.9384867021736</v>
      </c>
      <c r="BI930" s="128">
        <f t="shared" si="234"/>
        <v>747.52402541914194</v>
      </c>
      <c r="BJ930" s="128">
        <f t="shared" si="235"/>
        <v>534.38641223668549</v>
      </c>
      <c r="BK930" s="128">
        <f t="shared" si="236"/>
        <v>396.33365449793109</v>
      </c>
      <c r="BL930" s="128">
        <f t="shared" si="237"/>
        <v>2777.8847531585589</v>
      </c>
      <c r="BM930" s="128">
        <f t="shared" si="238"/>
        <v>1713.2320327258135</v>
      </c>
      <c r="BN930" s="128">
        <f t="shared" si="239"/>
        <v>1289.3900477709046</v>
      </c>
    </row>
    <row r="931" spans="1:66">
      <c r="A931" s="132">
        <v>832</v>
      </c>
      <c r="B931" s="25" t="s">
        <v>31</v>
      </c>
      <c r="C931" s="128">
        <f t="shared" si="233"/>
        <v>99896.93464956872</v>
      </c>
      <c r="D931" s="128"/>
      <c r="E931" s="128"/>
      <c r="F931" s="128"/>
      <c r="G931" s="128"/>
      <c r="H931" s="128"/>
      <c r="I931" s="128"/>
      <c r="J931" s="128"/>
      <c r="K931" s="128"/>
      <c r="L931" s="128"/>
      <c r="M931" s="128"/>
      <c r="N931" s="128"/>
      <c r="O931" s="128"/>
      <c r="P931" s="128"/>
      <c r="Q931" s="128"/>
      <c r="R931" s="128"/>
      <c r="S931" s="128"/>
      <c r="T931" s="128"/>
      <c r="U931" s="128"/>
      <c r="V931" s="128"/>
      <c r="W931" s="128"/>
      <c r="X931" s="128"/>
      <c r="Y931" s="128"/>
      <c r="Z931" s="128"/>
      <c r="AA931" s="128"/>
      <c r="AB931" s="128"/>
      <c r="AC931" s="128"/>
      <c r="AD931" s="128"/>
      <c r="AE931" s="128"/>
      <c r="AF931" s="128"/>
      <c r="AG931" s="128"/>
      <c r="AH931" s="128"/>
      <c r="AI931" s="128"/>
      <c r="AJ931" s="128"/>
      <c r="AK931" s="128"/>
      <c r="AL931" s="128"/>
      <c r="AM931" s="128"/>
      <c r="AN931" s="128"/>
      <c r="AO931" s="128"/>
      <c r="AP931" s="128">
        <f t="shared" ref="AP931:BH935" si="246">AP631+$B$898/5*(AP1131-AP631)</f>
        <v>5733.7002249277921</v>
      </c>
      <c r="AQ931" s="128">
        <f t="shared" si="246"/>
        <v>5720.3510588473146</v>
      </c>
      <c r="AR931" s="128">
        <f t="shared" si="246"/>
        <v>5853.4851665020788</v>
      </c>
      <c r="AS931" s="128">
        <f t="shared" si="246"/>
        <v>5885.0061861875965</v>
      </c>
      <c r="AT931" s="128">
        <f t="shared" si="246"/>
        <v>5940.7163398872763</v>
      </c>
      <c r="AU931" s="128">
        <f t="shared" si="246"/>
        <v>6353.5551967608753</v>
      </c>
      <c r="AV931" s="128">
        <f t="shared" si="246"/>
        <v>7042.9126071956844</v>
      </c>
      <c r="AW931" s="128">
        <f t="shared" si="246"/>
        <v>7438.493318034426</v>
      </c>
      <c r="AX931" s="128">
        <f t="shared" si="246"/>
        <v>7603.770434525718</v>
      </c>
      <c r="AY931" s="128">
        <f t="shared" si="246"/>
        <v>7084.2313325577788</v>
      </c>
      <c r="AZ931" s="128">
        <f t="shared" si="246"/>
        <v>6310.1186952073822</v>
      </c>
      <c r="BA931" s="128">
        <f t="shared" si="246"/>
        <v>6107.184504317448</v>
      </c>
      <c r="BB931" s="128">
        <f t="shared" si="246"/>
        <v>5676.0722724329062</v>
      </c>
      <c r="BC931" s="128">
        <f t="shared" si="246"/>
        <v>4934.6473719188598</v>
      </c>
      <c r="BD931" s="128">
        <f t="shared" si="246"/>
        <v>4269.2695687864725</v>
      </c>
      <c r="BE931" s="128">
        <f t="shared" si="246"/>
        <v>3362.3246741369076</v>
      </c>
      <c r="BF931" s="128">
        <f t="shared" si="246"/>
        <v>2354.5179102521206</v>
      </c>
      <c r="BG931" s="128">
        <f t="shared" si="246"/>
        <v>2226.5777870900906</v>
      </c>
      <c r="BH931" s="128">
        <f t="shared" si="246"/>
        <v>99896.93464956872</v>
      </c>
      <c r="BI931" s="128">
        <f t="shared" si="234"/>
        <v>17307.536450277184</v>
      </c>
      <c r="BJ931" s="128">
        <f t="shared" si="235"/>
        <v>15337.81362597612</v>
      </c>
      <c r="BK931" s="128">
        <f t="shared" si="236"/>
        <v>11825.722526074873</v>
      </c>
      <c r="BL931" s="128">
        <f t="shared" si="237"/>
        <v>61911.057175394541</v>
      </c>
      <c r="BM931" s="128">
        <f t="shared" si="238"/>
        <v>17147.337312184449</v>
      </c>
      <c r="BN931" s="128">
        <f t="shared" si="239"/>
        <v>12212.689940265593</v>
      </c>
    </row>
    <row r="932" spans="1:66">
      <c r="A932" s="132">
        <v>833</v>
      </c>
      <c r="B932" s="25" t="s">
        <v>32</v>
      </c>
      <c r="C932" s="128">
        <f t="shared" si="233"/>
        <v>20700.009706546007</v>
      </c>
      <c r="D932" s="128"/>
      <c r="E932" s="128"/>
      <c r="F932" s="128"/>
      <c r="G932" s="128"/>
      <c r="H932" s="128"/>
      <c r="I932" s="128"/>
      <c r="J932" s="128"/>
      <c r="K932" s="128"/>
      <c r="L932" s="128"/>
      <c r="M932" s="128"/>
      <c r="N932" s="128"/>
      <c r="O932" s="128"/>
      <c r="P932" s="128"/>
      <c r="Q932" s="128"/>
      <c r="R932" s="128"/>
      <c r="S932" s="128"/>
      <c r="T932" s="128"/>
      <c r="U932" s="128"/>
      <c r="V932" s="128"/>
      <c r="W932" s="128"/>
      <c r="X932" s="128"/>
      <c r="Y932" s="128"/>
      <c r="Z932" s="128"/>
      <c r="AA932" s="128"/>
      <c r="AB932" s="128"/>
      <c r="AC932" s="128"/>
      <c r="AD932" s="128"/>
      <c r="AE932" s="128"/>
      <c r="AF932" s="128"/>
      <c r="AG932" s="128"/>
      <c r="AH932" s="128"/>
      <c r="AI932" s="128"/>
      <c r="AJ932" s="128"/>
      <c r="AK932" s="128"/>
      <c r="AL932" s="128"/>
      <c r="AM932" s="128"/>
      <c r="AN932" s="128"/>
      <c r="AO932" s="128"/>
      <c r="AP932" s="128">
        <f t="shared" si="246"/>
        <v>1183.1242941589085</v>
      </c>
      <c r="AQ932" s="128">
        <f t="shared" si="246"/>
        <v>1233.606535101125</v>
      </c>
      <c r="AR932" s="128">
        <f t="shared" si="246"/>
        <v>1237.7608895877304</v>
      </c>
      <c r="AS932" s="128">
        <f t="shared" si="246"/>
        <v>1250.5209469140693</v>
      </c>
      <c r="AT932" s="128">
        <f t="shared" si="246"/>
        <v>1092.8744015864872</v>
      </c>
      <c r="AU932" s="128">
        <f t="shared" si="246"/>
        <v>1219.0174423797926</v>
      </c>
      <c r="AV932" s="128">
        <f t="shared" si="246"/>
        <v>1346.9013196791805</v>
      </c>
      <c r="AW932" s="128">
        <f t="shared" si="246"/>
        <v>1318.8825832801817</v>
      </c>
      <c r="AX932" s="128">
        <f t="shared" si="246"/>
        <v>1243.21792833581</v>
      </c>
      <c r="AY932" s="128">
        <f t="shared" si="246"/>
        <v>1091.384190485081</v>
      </c>
      <c r="AZ932" s="128">
        <f t="shared" si="246"/>
        <v>1037.0249036805815</v>
      </c>
      <c r="BA932" s="128">
        <f t="shared" si="246"/>
        <v>1154.4505424339297</v>
      </c>
      <c r="BB932" s="128">
        <f t="shared" si="246"/>
        <v>1265.9817423295126</v>
      </c>
      <c r="BC932" s="128">
        <f t="shared" si="246"/>
        <v>1324.0169986471881</v>
      </c>
      <c r="BD932" s="128">
        <f t="shared" si="246"/>
        <v>1223.9288639116976</v>
      </c>
      <c r="BE932" s="128">
        <f t="shared" si="246"/>
        <v>989.31063610040644</v>
      </c>
      <c r="BF932" s="128">
        <f t="shared" si="246"/>
        <v>741.75596635662077</v>
      </c>
      <c r="BG932" s="128">
        <f t="shared" si="246"/>
        <v>746.24952157770645</v>
      </c>
      <c r="BH932" s="128">
        <f t="shared" si="246"/>
        <v>20700.009706546007</v>
      </c>
      <c r="BI932" s="128">
        <f t="shared" si="234"/>
        <v>3654.4917188477639</v>
      </c>
      <c r="BJ932" s="128">
        <f t="shared" si="235"/>
        <v>3086.0518822531949</v>
      </c>
      <c r="BK932" s="128">
        <f t="shared" si="236"/>
        <v>2343.3953485005568</v>
      </c>
      <c r="BL932" s="128">
        <f t="shared" si="237"/>
        <v>11269.943432956186</v>
      </c>
      <c r="BM932" s="128">
        <f t="shared" si="238"/>
        <v>5025.2619865936194</v>
      </c>
      <c r="BN932" s="128">
        <f t="shared" si="239"/>
        <v>3701.2449879464311</v>
      </c>
    </row>
    <row r="933" spans="1:66">
      <c r="A933" s="132">
        <v>834</v>
      </c>
      <c r="B933" s="25" t="s">
        <v>33</v>
      </c>
      <c r="C933" s="128">
        <f t="shared" si="233"/>
        <v>303041.54154117167</v>
      </c>
      <c r="D933" s="128"/>
      <c r="E933" s="128"/>
      <c r="F933" s="128"/>
      <c r="G933" s="128"/>
      <c r="H933" s="128"/>
      <c r="I933" s="128"/>
      <c r="J933" s="128"/>
      <c r="K933" s="128"/>
      <c r="L933" s="128"/>
      <c r="M933" s="128"/>
      <c r="N933" s="128"/>
      <c r="O933" s="128"/>
      <c r="P933" s="128"/>
      <c r="Q933" s="128"/>
      <c r="R933" s="128"/>
      <c r="S933" s="128"/>
      <c r="T933" s="128"/>
      <c r="U933" s="128"/>
      <c r="V933" s="128"/>
      <c r="W933" s="128"/>
      <c r="X933" s="128"/>
      <c r="Y933" s="128"/>
      <c r="Z933" s="128"/>
      <c r="AA933" s="128"/>
      <c r="AB933" s="128"/>
      <c r="AC933" s="128"/>
      <c r="AD933" s="128"/>
      <c r="AE933" s="128"/>
      <c r="AF933" s="128"/>
      <c r="AG933" s="128"/>
      <c r="AH933" s="128"/>
      <c r="AI933" s="128"/>
      <c r="AJ933" s="128"/>
      <c r="AK933" s="128"/>
      <c r="AL933" s="128"/>
      <c r="AM933" s="128"/>
      <c r="AN933" s="128"/>
      <c r="AO933" s="128"/>
      <c r="AP933" s="128">
        <f t="shared" si="246"/>
        <v>21711.883261689727</v>
      </c>
      <c r="AQ933" s="128">
        <f t="shared" si="246"/>
        <v>22110.548917593827</v>
      </c>
      <c r="AR933" s="128">
        <f t="shared" si="246"/>
        <v>21474.758162301721</v>
      </c>
      <c r="AS933" s="128">
        <f t="shared" si="246"/>
        <v>20882.934642506865</v>
      </c>
      <c r="AT933" s="128">
        <f t="shared" si="246"/>
        <v>20501.306144118549</v>
      </c>
      <c r="AU933" s="128">
        <f t="shared" si="246"/>
        <v>21824.7850905702</v>
      </c>
      <c r="AV933" s="128">
        <f t="shared" si="246"/>
        <v>23820.629756561859</v>
      </c>
      <c r="AW933" s="128">
        <f t="shared" si="246"/>
        <v>24232.711512076035</v>
      </c>
      <c r="AX933" s="128">
        <f t="shared" si="246"/>
        <v>23550.907103900692</v>
      </c>
      <c r="AY933" s="128">
        <f t="shared" si="246"/>
        <v>20279.595011105608</v>
      </c>
      <c r="AZ933" s="128">
        <f t="shared" si="246"/>
        <v>16403.496992321507</v>
      </c>
      <c r="BA933" s="128">
        <f t="shared" si="246"/>
        <v>14715.44742898064</v>
      </c>
      <c r="BB933" s="128">
        <f t="shared" si="246"/>
        <v>14012.239865461759</v>
      </c>
      <c r="BC933" s="128">
        <f t="shared" si="246"/>
        <v>12063.740760988703</v>
      </c>
      <c r="BD933" s="128">
        <f t="shared" si="246"/>
        <v>9425.1827023017577</v>
      </c>
      <c r="BE933" s="128">
        <f t="shared" si="246"/>
        <v>7205.9527305631145</v>
      </c>
      <c r="BF933" s="128">
        <f t="shared" si="246"/>
        <v>4972.6090586545488</v>
      </c>
      <c r="BG933" s="128">
        <f t="shared" si="246"/>
        <v>3852.8123994745165</v>
      </c>
      <c r="BH933" s="128">
        <f t="shared" si="246"/>
        <v>303041.54154117167</v>
      </c>
      <c r="BI933" s="128">
        <f t="shared" si="234"/>
        <v>65297.190341585272</v>
      </c>
      <c r="BJ933" s="128">
        <f t="shared" si="235"/>
        <v>54269.095684006446</v>
      </c>
      <c r="BK933" s="128">
        <f t="shared" si="236"/>
        <v>41384.240786625414</v>
      </c>
      <c r="BL933" s="128">
        <f t="shared" si="237"/>
        <v>187694.29276209962</v>
      </c>
      <c r="BM933" s="128">
        <f t="shared" si="238"/>
        <v>37520.297651982641</v>
      </c>
      <c r="BN933" s="128">
        <f t="shared" si="239"/>
        <v>25456.556890993939</v>
      </c>
    </row>
    <row r="934" spans="1:66">
      <c r="A934" s="132">
        <v>835</v>
      </c>
      <c r="B934" s="25" t="s">
        <v>34</v>
      </c>
      <c r="C934" s="128">
        <f t="shared" si="233"/>
        <v>18460.307754133617</v>
      </c>
      <c r="D934" s="128"/>
      <c r="E934" s="128"/>
      <c r="F934" s="128"/>
      <c r="G934" s="128"/>
      <c r="H934" s="128"/>
      <c r="I934" s="128"/>
      <c r="J934" s="128"/>
      <c r="K934" s="128"/>
      <c r="L934" s="128"/>
      <c r="M934" s="128"/>
      <c r="N934" s="128"/>
      <c r="O934" s="128"/>
      <c r="P934" s="128"/>
      <c r="Q934" s="128"/>
      <c r="R934" s="128"/>
      <c r="S934" s="128"/>
      <c r="T934" s="128"/>
      <c r="U934" s="128"/>
      <c r="V934" s="128"/>
      <c r="W934" s="128"/>
      <c r="X934" s="128"/>
      <c r="Y934" s="128"/>
      <c r="Z934" s="128"/>
      <c r="AA934" s="128"/>
      <c r="AB934" s="128"/>
      <c r="AC934" s="128"/>
      <c r="AD934" s="128"/>
      <c r="AE934" s="128"/>
      <c r="AF934" s="128"/>
      <c r="AG934" s="128"/>
      <c r="AH934" s="128"/>
      <c r="AI934" s="128"/>
      <c r="AJ934" s="128"/>
      <c r="AK934" s="128"/>
      <c r="AL934" s="128"/>
      <c r="AM934" s="128"/>
      <c r="AN934" s="128"/>
      <c r="AO934" s="128"/>
      <c r="AP934" s="128">
        <f t="shared" si="246"/>
        <v>858.27721403331759</v>
      </c>
      <c r="AQ934" s="128">
        <f t="shared" si="246"/>
        <v>1026.3207975623945</v>
      </c>
      <c r="AR934" s="128">
        <f t="shared" si="246"/>
        <v>1079.9065188737086</v>
      </c>
      <c r="AS934" s="128">
        <f t="shared" si="246"/>
        <v>1049.7451996669151</v>
      </c>
      <c r="AT934" s="128">
        <f t="shared" si="246"/>
        <v>618.18500536667693</v>
      </c>
      <c r="AU934" s="128">
        <f t="shared" si="246"/>
        <v>711.12344826858055</v>
      </c>
      <c r="AV934" s="128">
        <f t="shared" si="246"/>
        <v>896.85969955800795</v>
      </c>
      <c r="AW934" s="128">
        <f t="shared" si="246"/>
        <v>1024.6312408176004</v>
      </c>
      <c r="AX934" s="128">
        <f t="shared" si="246"/>
        <v>1149.22913736952</v>
      </c>
      <c r="AY934" s="128">
        <f t="shared" si="246"/>
        <v>1173.0299385261599</v>
      </c>
      <c r="AZ934" s="128">
        <f t="shared" si="246"/>
        <v>1202.7457954170932</v>
      </c>
      <c r="BA934" s="128">
        <f t="shared" si="246"/>
        <v>1290.8654866675945</v>
      </c>
      <c r="BB934" s="128">
        <f t="shared" si="246"/>
        <v>1355.4634970266868</v>
      </c>
      <c r="BC934" s="128">
        <f t="shared" si="246"/>
        <v>1430.1241523690658</v>
      </c>
      <c r="BD934" s="128">
        <f t="shared" si="246"/>
        <v>1263.6264246725761</v>
      </c>
      <c r="BE934" s="128">
        <f t="shared" si="246"/>
        <v>1028.9561779918263</v>
      </c>
      <c r="BF934" s="128">
        <f t="shared" si="246"/>
        <v>749.07595298730462</v>
      </c>
      <c r="BG934" s="128">
        <f t="shared" si="246"/>
        <v>552.14206695858786</v>
      </c>
      <c r="BH934" s="128">
        <f t="shared" si="246"/>
        <v>18460.307754133617</v>
      </c>
      <c r="BI934" s="128">
        <f t="shared" si="234"/>
        <v>2964.5045304694208</v>
      </c>
      <c r="BJ934" s="128">
        <f t="shared" si="235"/>
        <v>2315.874116357817</v>
      </c>
      <c r="BK934" s="128">
        <f t="shared" si="236"/>
        <v>1667.9302050335921</v>
      </c>
      <c r="BL934" s="128">
        <f t="shared" si="237"/>
        <v>9842.0313288846846</v>
      </c>
      <c r="BM934" s="128">
        <f t="shared" si="238"/>
        <v>5023.9247749793603</v>
      </c>
      <c r="BN934" s="128">
        <f t="shared" si="239"/>
        <v>3593.8006226102952</v>
      </c>
    </row>
    <row r="935" spans="1:66">
      <c r="A935" s="132">
        <v>836</v>
      </c>
      <c r="B935" s="25" t="s">
        <v>35</v>
      </c>
      <c r="C935" s="128">
        <f t="shared" si="233"/>
        <v>172080.54905774212</v>
      </c>
      <c r="D935" s="128"/>
      <c r="E935" s="128"/>
      <c r="F935" s="128"/>
      <c r="G935" s="128"/>
      <c r="H935" s="128"/>
      <c r="I935" s="128"/>
      <c r="J935" s="128"/>
      <c r="K935" s="128"/>
      <c r="L935" s="128"/>
      <c r="M935" s="128"/>
      <c r="N935" s="128"/>
      <c r="O935" s="128"/>
      <c r="P935" s="128"/>
      <c r="Q935" s="128"/>
      <c r="R935" s="128"/>
      <c r="S935" s="128"/>
      <c r="T935" s="128"/>
      <c r="U935" s="128"/>
      <c r="V935" s="128"/>
      <c r="W935" s="128"/>
      <c r="X935" s="128"/>
      <c r="Y935" s="128"/>
      <c r="Z935" s="128"/>
      <c r="AA935" s="128"/>
      <c r="AB935" s="128"/>
      <c r="AC935" s="128"/>
      <c r="AD935" s="128"/>
      <c r="AE935" s="128"/>
      <c r="AF935" s="128"/>
      <c r="AG935" s="128"/>
      <c r="AH935" s="128"/>
      <c r="AI935" s="128"/>
      <c r="AJ935" s="128"/>
      <c r="AK935" s="128"/>
      <c r="AL935" s="128"/>
      <c r="AM935" s="128"/>
      <c r="AN935" s="128"/>
      <c r="AO935" s="128"/>
      <c r="AP935" s="128">
        <f t="shared" si="246"/>
        <v>8539.0302412479687</v>
      </c>
      <c r="AQ935" s="128">
        <f t="shared" si="246"/>
        <v>8749.0723869832909</v>
      </c>
      <c r="AR935" s="128">
        <f t="shared" si="246"/>
        <v>9307.4260865402248</v>
      </c>
      <c r="AS935" s="128">
        <f t="shared" si="246"/>
        <v>10442.972491652585</v>
      </c>
      <c r="AT935" s="128">
        <f t="shared" si="246"/>
        <v>11221.950502634827</v>
      </c>
      <c r="AU935" s="128">
        <f t="shared" si="246"/>
        <v>10822.73044509658</v>
      </c>
      <c r="AV935" s="128">
        <f t="shared" si="246"/>
        <v>11129.076482802944</v>
      </c>
      <c r="AW935" s="128">
        <f t="shared" si="246"/>
        <v>11976.101890373315</v>
      </c>
      <c r="AX935" s="128">
        <f t="shared" si="246"/>
        <v>12177.460542965937</v>
      </c>
      <c r="AY935" s="128">
        <f t="shared" si="246"/>
        <v>11841.21111094273</v>
      </c>
      <c r="AZ935" s="128">
        <f t="shared" si="246"/>
        <v>11322.126635169627</v>
      </c>
      <c r="BA935" s="128">
        <f t="shared" si="246"/>
        <v>10892.954715473214</v>
      </c>
      <c r="BB935" s="128">
        <f t="shared" si="246"/>
        <v>10324.676718385484</v>
      </c>
      <c r="BC935" s="128">
        <f t="shared" si="246"/>
        <v>9124.8508819022936</v>
      </c>
      <c r="BD935" s="128">
        <f t="shared" si="246"/>
        <v>7843.7350915399629</v>
      </c>
      <c r="BE935" s="128">
        <f t="shared" si="246"/>
        <v>6539.7096991790713</v>
      </c>
      <c r="BF935" s="128">
        <f t="shared" si="246"/>
        <v>4937.9049658658796</v>
      </c>
      <c r="BG935" s="128">
        <f t="shared" si="246"/>
        <v>4887.5581689862038</v>
      </c>
      <c r="BH935" s="128">
        <f t="shared" si="246"/>
        <v>172080.54905774212</v>
      </c>
      <c r="BI935" s="128">
        <f t="shared" si="234"/>
        <v>26595.528714771484</v>
      </c>
      <c r="BJ935" s="128">
        <f t="shared" si="235"/>
        <v>27249.378646211546</v>
      </c>
      <c r="BK935" s="128">
        <f t="shared" si="236"/>
        <v>21664.922994287412</v>
      </c>
      <c r="BL935" s="128">
        <f t="shared" si="237"/>
        <v>105885.47804050568</v>
      </c>
      <c r="BM935" s="128">
        <f t="shared" si="238"/>
        <v>33333.758807473409</v>
      </c>
      <c r="BN935" s="128">
        <f t="shared" si="239"/>
        <v>24208.907925571119</v>
      </c>
    </row>
    <row r="936" spans="1:66">
      <c r="A936" s="132">
        <v>837</v>
      </c>
      <c r="B936" s="25" t="s">
        <v>36</v>
      </c>
      <c r="C936" s="128">
        <f t="shared" si="233"/>
        <v>168620.38792446244</v>
      </c>
      <c r="D936" s="128"/>
      <c r="E936" s="128"/>
      <c r="F936" s="128"/>
      <c r="G936" s="128"/>
      <c r="H936" s="128"/>
      <c r="I936" s="128"/>
      <c r="J936" s="128"/>
      <c r="K936" s="128"/>
      <c r="L936" s="128"/>
      <c r="M936" s="128"/>
      <c r="N936" s="128"/>
      <c r="O936" s="128"/>
      <c r="P936" s="128"/>
      <c r="Q936" s="128"/>
      <c r="R936" s="128"/>
      <c r="S936" s="128"/>
      <c r="T936" s="128"/>
      <c r="U936" s="128"/>
      <c r="V936" s="128"/>
      <c r="W936" s="128"/>
      <c r="X936" s="128"/>
      <c r="Y936" s="128"/>
      <c r="Z936" s="128"/>
      <c r="AA936" s="128"/>
      <c r="AB936" s="128"/>
      <c r="AC936" s="128"/>
      <c r="AD936" s="128"/>
      <c r="AE936" s="128"/>
      <c r="AF936" s="128"/>
      <c r="AG936" s="128"/>
      <c r="AH936" s="128"/>
      <c r="AI936" s="128"/>
      <c r="AJ936" s="128"/>
      <c r="AK936" s="128"/>
      <c r="AL936" s="128"/>
      <c r="AM936" s="128"/>
      <c r="AN936" s="128"/>
      <c r="AO936" s="128"/>
      <c r="AP936" s="128">
        <f t="shared" ref="AP936:BH939" si="247">AP636+$B$898/5*(AP1136-AP636)</f>
        <v>8465.0257543091902</v>
      </c>
      <c r="AQ936" s="128">
        <f t="shared" si="247"/>
        <v>8856.4188865936703</v>
      </c>
      <c r="AR936" s="128">
        <f t="shared" si="247"/>
        <v>9396.8149952634121</v>
      </c>
      <c r="AS936" s="128">
        <f t="shared" si="247"/>
        <v>10413.301731562959</v>
      </c>
      <c r="AT936" s="128">
        <f t="shared" si="247"/>
        <v>10289.732335033794</v>
      </c>
      <c r="AU936" s="128">
        <f t="shared" si="247"/>
        <v>10048.377139440638</v>
      </c>
      <c r="AV936" s="128">
        <f t="shared" si="247"/>
        <v>11115.141255255614</v>
      </c>
      <c r="AW936" s="128">
        <f t="shared" si="247"/>
        <v>11827.247492379736</v>
      </c>
      <c r="AX936" s="128">
        <f t="shared" si="247"/>
        <v>11898.158776707724</v>
      </c>
      <c r="AY936" s="128">
        <f t="shared" si="247"/>
        <v>11318.596582635631</v>
      </c>
      <c r="AZ936" s="128">
        <f t="shared" si="247"/>
        <v>10562.092990621219</v>
      </c>
      <c r="BA936" s="128">
        <f t="shared" si="247"/>
        <v>9963.5299480692411</v>
      </c>
      <c r="BB936" s="128">
        <f t="shared" si="247"/>
        <v>9623.8277964821009</v>
      </c>
      <c r="BC936" s="128">
        <f t="shared" si="247"/>
        <v>9121.5678336865858</v>
      </c>
      <c r="BD936" s="128">
        <f t="shared" si="247"/>
        <v>8212.2334526018094</v>
      </c>
      <c r="BE936" s="128">
        <f t="shared" si="247"/>
        <v>7166.5056489257195</v>
      </c>
      <c r="BF936" s="128">
        <f t="shared" si="247"/>
        <v>5380.0446712862113</v>
      </c>
      <c r="BG936" s="128">
        <f t="shared" si="247"/>
        <v>4961.7706336072006</v>
      </c>
      <c r="BH936" s="128">
        <f t="shared" si="247"/>
        <v>168620.38792446244</v>
      </c>
      <c r="BI936" s="128">
        <f t="shared" si="234"/>
        <v>26718.259636166273</v>
      </c>
      <c r="BJ936" s="128">
        <f t="shared" si="235"/>
        <v>26341.1230637548</v>
      </c>
      <c r="BK936" s="128">
        <f t="shared" si="236"/>
        <v>20703.034066596752</v>
      </c>
      <c r="BL936" s="128">
        <f t="shared" si="237"/>
        <v>100812.02500925088</v>
      </c>
      <c r="BM936" s="128">
        <f t="shared" si="238"/>
        <v>34842.122240107521</v>
      </c>
      <c r="BN936" s="128">
        <f t="shared" si="239"/>
        <v>25720.554406420939</v>
      </c>
    </row>
    <row r="937" spans="1:66">
      <c r="A937" s="132">
        <v>838</v>
      </c>
      <c r="B937" s="25" t="s">
        <v>37</v>
      </c>
      <c r="C937" s="128">
        <f t="shared" si="233"/>
        <v>81193.325507020898</v>
      </c>
      <c r="D937" s="128"/>
      <c r="E937" s="128"/>
      <c r="F937" s="128"/>
      <c r="G937" s="128"/>
      <c r="H937" s="128"/>
      <c r="I937" s="128"/>
      <c r="J937" s="128"/>
      <c r="K937" s="128"/>
      <c r="L937" s="128"/>
      <c r="M937" s="128"/>
      <c r="N937" s="128"/>
      <c r="O937" s="128"/>
      <c r="P937" s="128"/>
      <c r="Q937" s="128"/>
      <c r="R937" s="128"/>
      <c r="S937" s="128"/>
      <c r="T937" s="128"/>
      <c r="U937" s="128"/>
      <c r="V937" s="128"/>
      <c r="W937" s="128"/>
      <c r="X937" s="128"/>
      <c r="Y937" s="128"/>
      <c r="Z937" s="128"/>
      <c r="AA937" s="128"/>
      <c r="AB937" s="128"/>
      <c r="AC937" s="128"/>
      <c r="AD937" s="128"/>
      <c r="AE937" s="128"/>
      <c r="AF937" s="128"/>
      <c r="AG937" s="128"/>
      <c r="AH937" s="128"/>
      <c r="AI937" s="128"/>
      <c r="AJ937" s="128"/>
      <c r="AK937" s="128"/>
      <c r="AL937" s="128"/>
      <c r="AM937" s="128"/>
      <c r="AN937" s="128"/>
      <c r="AO937" s="128"/>
      <c r="AP937" s="128">
        <f t="shared" si="247"/>
        <v>4127.1167027793617</v>
      </c>
      <c r="AQ937" s="128">
        <f t="shared" si="247"/>
        <v>4174.3865758191332</v>
      </c>
      <c r="AR937" s="128">
        <f t="shared" si="247"/>
        <v>4388.5487799430757</v>
      </c>
      <c r="AS937" s="128">
        <f t="shared" si="247"/>
        <v>4650.3125486390045</v>
      </c>
      <c r="AT937" s="128">
        <f t="shared" si="247"/>
        <v>4664.1520260973684</v>
      </c>
      <c r="AU937" s="128">
        <f t="shared" si="247"/>
        <v>4441.4155905124908</v>
      </c>
      <c r="AV937" s="128">
        <f t="shared" si="247"/>
        <v>4701.1800955723756</v>
      </c>
      <c r="AW937" s="128">
        <f t="shared" si="247"/>
        <v>5133.860138776161</v>
      </c>
      <c r="AX937" s="128">
        <f t="shared" si="247"/>
        <v>4936.4158122816689</v>
      </c>
      <c r="AY937" s="128">
        <f t="shared" si="247"/>
        <v>4606.5346250080984</v>
      </c>
      <c r="AZ937" s="128">
        <f t="shared" si="247"/>
        <v>4435.9113886260802</v>
      </c>
      <c r="BA937" s="128">
        <f t="shared" si="247"/>
        <v>4850.6611227427302</v>
      </c>
      <c r="BB937" s="128">
        <f t="shared" si="247"/>
        <v>5218.1077183182115</v>
      </c>
      <c r="BC937" s="128">
        <f t="shared" si="247"/>
        <v>5307.9280955918803</v>
      </c>
      <c r="BD937" s="128">
        <f t="shared" si="247"/>
        <v>4912.1267311747361</v>
      </c>
      <c r="BE937" s="128">
        <f t="shared" si="247"/>
        <v>4354.2455160825166</v>
      </c>
      <c r="BF937" s="128">
        <f t="shared" si="247"/>
        <v>3320.9045359448346</v>
      </c>
      <c r="BG937" s="128">
        <f t="shared" si="247"/>
        <v>2969.5175031111612</v>
      </c>
      <c r="BH937" s="128">
        <f t="shared" si="247"/>
        <v>81193.325507020898</v>
      </c>
      <c r="BI937" s="128">
        <f t="shared" si="234"/>
        <v>12690.052058541571</v>
      </c>
      <c r="BJ937" s="128">
        <f t="shared" si="235"/>
        <v>11947.593842702217</v>
      </c>
      <c r="BK937" s="128">
        <f t="shared" si="236"/>
        <v>9314.464574736372</v>
      </c>
      <c r="BL937" s="128">
        <f t="shared" si="237"/>
        <v>44848.363537390789</v>
      </c>
      <c r="BM937" s="128">
        <f t="shared" si="238"/>
        <v>20864.722381905129</v>
      </c>
      <c r="BN937" s="128">
        <f t="shared" si="239"/>
        <v>15556.794286313248</v>
      </c>
    </row>
    <row r="938" spans="1:66">
      <c r="A938" s="132">
        <v>839</v>
      </c>
      <c r="B938" s="25" t="s">
        <v>38</v>
      </c>
      <c r="C938" s="128">
        <f t="shared" si="233"/>
        <v>7805.846706521238</v>
      </c>
      <c r="D938" s="128"/>
      <c r="E938" s="128"/>
      <c r="F938" s="128"/>
      <c r="G938" s="128"/>
      <c r="H938" s="128"/>
      <c r="I938" s="128"/>
      <c r="J938" s="128"/>
      <c r="K938" s="128"/>
      <c r="L938" s="128"/>
      <c r="M938" s="128"/>
      <c r="N938" s="128"/>
      <c r="O938" s="128"/>
      <c r="P938" s="128"/>
      <c r="Q938" s="128"/>
      <c r="R938" s="128"/>
      <c r="S938" s="128"/>
      <c r="T938" s="128"/>
      <c r="U938" s="128"/>
      <c r="V938" s="128"/>
      <c r="W938" s="128"/>
      <c r="X938" s="128"/>
      <c r="Y938" s="128"/>
      <c r="Z938" s="128"/>
      <c r="AA938" s="128"/>
      <c r="AB938" s="128"/>
      <c r="AC938" s="128"/>
      <c r="AD938" s="128"/>
      <c r="AE938" s="128"/>
      <c r="AF938" s="128"/>
      <c r="AG938" s="128"/>
      <c r="AH938" s="128"/>
      <c r="AI938" s="128"/>
      <c r="AJ938" s="128"/>
      <c r="AK938" s="128"/>
      <c r="AL938" s="128"/>
      <c r="AM938" s="128"/>
      <c r="AN938" s="128"/>
      <c r="AO938" s="128"/>
      <c r="AP938" s="128">
        <f t="shared" si="247"/>
        <v>352.04683457778151</v>
      </c>
      <c r="AQ938" s="128">
        <f t="shared" si="247"/>
        <v>331.96408946765672</v>
      </c>
      <c r="AR938" s="128">
        <f t="shared" si="247"/>
        <v>374.32273319745951</v>
      </c>
      <c r="AS938" s="128">
        <f t="shared" si="247"/>
        <v>417.54400389820159</v>
      </c>
      <c r="AT938" s="128">
        <f t="shared" si="247"/>
        <v>290.35155638411675</v>
      </c>
      <c r="AU938" s="128">
        <f t="shared" si="247"/>
        <v>313.52130946601733</v>
      </c>
      <c r="AV938" s="128">
        <f t="shared" si="247"/>
        <v>345.23347658080399</v>
      </c>
      <c r="AW938" s="128">
        <f t="shared" si="247"/>
        <v>387.79849906626032</v>
      </c>
      <c r="AX938" s="128">
        <f t="shared" si="247"/>
        <v>418.12624209624317</v>
      </c>
      <c r="AY938" s="128">
        <f t="shared" si="247"/>
        <v>412.18753088978377</v>
      </c>
      <c r="AZ938" s="128">
        <f t="shared" si="247"/>
        <v>484.66850454437224</v>
      </c>
      <c r="BA938" s="128">
        <f t="shared" si="247"/>
        <v>585.46957506031652</v>
      </c>
      <c r="BB938" s="128">
        <f t="shared" si="247"/>
        <v>605.7927281516229</v>
      </c>
      <c r="BC938" s="128">
        <f t="shared" si="247"/>
        <v>657.28291032300865</v>
      </c>
      <c r="BD938" s="128">
        <f t="shared" si="247"/>
        <v>646.3428625010647</v>
      </c>
      <c r="BE938" s="128">
        <f t="shared" si="247"/>
        <v>519.2346517058179</v>
      </c>
      <c r="BF938" s="128">
        <f t="shared" si="247"/>
        <v>365.11136789007503</v>
      </c>
      <c r="BG938" s="128">
        <f t="shared" si="247"/>
        <v>298.84783072063522</v>
      </c>
      <c r="BH938" s="128">
        <f t="shared" si="247"/>
        <v>7805.846706521238</v>
      </c>
      <c r="BI938" s="128">
        <f t="shared" si="234"/>
        <v>1058.3336572428977</v>
      </c>
      <c r="BJ938" s="128">
        <f t="shared" si="235"/>
        <v>932.48920020079402</v>
      </c>
      <c r="BK938" s="128">
        <f t="shared" si="236"/>
        <v>707.89556028231834</v>
      </c>
      <c r="BL938" s="128">
        <f t="shared" si="237"/>
        <v>4010.1670237988174</v>
      </c>
      <c r="BM938" s="128">
        <f t="shared" si="238"/>
        <v>2486.8196231406014</v>
      </c>
      <c r="BN938" s="128">
        <f t="shared" si="239"/>
        <v>1829.5367128175926</v>
      </c>
    </row>
    <row r="939" spans="1:66">
      <c r="A939" s="132">
        <v>840</v>
      </c>
      <c r="B939" s="25" t="s">
        <v>39</v>
      </c>
      <c r="C939" s="128">
        <f t="shared" si="233"/>
        <v>58026.86820820166</v>
      </c>
      <c r="D939" s="128"/>
      <c r="E939" s="128"/>
      <c r="F939" s="128"/>
      <c r="G939" s="128"/>
      <c r="H939" s="128"/>
      <c r="I939" s="128"/>
      <c r="J939" s="128"/>
      <c r="K939" s="128"/>
      <c r="L939" s="128"/>
      <c r="M939" s="128"/>
      <c r="N939" s="128"/>
      <c r="O939" s="128"/>
      <c r="P939" s="128"/>
      <c r="Q939" s="128"/>
      <c r="R939" s="128"/>
      <c r="S939" s="128"/>
      <c r="T939" s="128"/>
      <c r="U939" s="128"/>
      <c r="V939" s="128"/>
      <c r="W939" s="128"/>
      <c r="X939" s="128"/>
      <c r="Y939" s="128"/>
      <c r="Z939" s="128"/>
      <c r="AA939" s="128"/>
      <c r="AB939" s="128"/>
      <c r="AC939" s="128"/>
      <c r="AD939" s="128"/>
      <c r="AE939" s="128"/>
      <c r="AF939" s="128"/>
      <c r="AG939" s="128"/>
      <c r="AH939" s="128"/>
      <c r="AI939" s="128"/>
      <c r="AJ939" s="128"/>
      <c r="AK939" s="128"/>
      <c r="AL939" s="128"/>
      <c r="AM939" s="128"/>
      <c r="AN939" s="128"/>
      <c r="AO939" s="128"/>
      <c r="AP939" s="128">
        <f t="shared" si="247"/>
        <v>3128.594479801804</v>
      </c>
      <c r="AQ939" s="128">
        <f t="shared" si="247"/>
        <v>3542.7220757959776</v>
      </c>
      <c r="AR939" s="128">
        <f t="shared" si="247"/>
        <v>3824.0811152134925</v>
      </c>
      <c r="AS939" s="128">
        <f t="shared" si="247"/>
        <v>3835.1067459516476</v>
      </c>
      <c r="AT939" s="128">
        <f t="shared" si="247"/>
        <v>2797.3933986474485</v>
      </c>
      <c r="AU939" s="128">
        <f t="shared" si="247"/>
        <v>2349.2067931072233</v>
      </c>
      <c r="AV939" s="128">
        <f t="shared" si="247"/>
        <v>2795.1178880011917</v>
      </c>
      <c r="AW939" s="128">
        <f t="shared" si="247"/>
        <v>3588.8996066375475</v>
      </c>
      <c r="AX939" s="128">
        <f t="shared" si="247"/>
        <v>3950.0803902771181</v>
      </c>
      <c r="AY939" s="128">
        <f t="shared" si="247"/>
        <v>3863.9597118718725</v>
      </c>
      <c r="AZ939" s="128">
        <f t="shared" si="247"/>
        <v>3888.6827572733591</v>
      </c>
      <c r="BA939" s="128">
        <f t="shared" si="247"/>
        <v>3999.6180245432911</v>
      </c>
      <c r="BB939" s="128">
        <f t="shared" si="247"/>
        <v>3826.9916442026324</v>
      </c>
      <c r="BC939" s="128">
        <f t="shared" si="247"/>
        <v>3468.7146246262937</v>
      </c>
      <c r="BD939" s="128">
        <f t="shared" si="247"/>
        <v>3014.627194213881</v>
      </c>
      <c r="BE939" s="128">
        <f t="shared" si="247"/>
        <v>2624.75955589768</v>
      </c>
      <c r="BF939" s="128">
        <f t="shared" si="247"/>
        <v>2025.3646811950759</v>
      </c>
      <c r="BG939" s="128">
        <f t="shared" si="247"/>
        <v>1502.9475209441216</v>
      </c>
      <c r="BH939" s="128">
        <f t="shared" si="247"/>
        <v>58026.86820820166</v>
      </c>
      <c r="BI939" s="128">
        <f t="shared" si="234"/>
        <v>10495.397670811273</v>
      </c>
      <c r="BJ939" s="128">
        <f t="shared" si="235"/>
        <v>8926.948813727191</v>
      </c>
      <c r="BK939" s="128">
        <f t="shared" si="236"/>
        <v>6632.5001445990965</v>
      </c>
      <c r="BL939" s="128">
        <f t="shared" si="237"/>
        <v>32593.992912942347</v>
      </c>
      <c r="BM939" s="128">
        <f t="shared" si="238"/>
        <v>12636.413576877054</v>
      </c>
      <c r="BN939" s="128">
        <f t="shared" si="239"/>
        <v>9167.6989522507574</v>
      </c>
    </row>
    <row r="940" spans="1:66">
      <c r="A940" s="132">
        <v>841</v>
      </c>
      <c r="B940" s="25" t="s">
        <v>40</v>
      </c>
      <c r="C940" s="128">
        <f t="shared" si="233"/>
        <v>135695.12507765368</v>
      </c>
      <c r="D940" s="128"/>
      <c r="E940" s="128"/>
      <c r="F940" s="128"/>
      <c r="G940" s="128"/>
      <c r="H940" s="128"/>
      <c r="I940" s="128"/>
      <c r="J940" s="128"/>
      <c r="K940" s="128"/>
      <c r="L940" s="128"/>
      <c r="M940" s="128"/>
      <c r="N940" s="128"/>
      <c r="O940" s="128"/>
      <c r="P940" s="128"/>
      <c r="Q940" s="128"/>
      <c r="R940" s="128"/>
      <c r="S940" s="128"/>
      <c r="T940" s="128"/>
      <c r="U940" s="128"/>
      <c r="V940" s="128"/>
      <c r="W940" s="128"/>
      <c r="X940" s="128"/>
      <c r="Y940" s="128"/>
      <c r="Z940" s="128"/>
      <c r="AA940" s="128"/>
      <c r="AB940" s="128"/>
      <c r="AC940" s="128"/>
      <c r="AD940" s="128"/>
      <c r="AE940" s="128"/>
      <c r="AF940" s="128"/>
      <c r="AG940" s="128"/>
      <c r="AH940" s="128"/>
      <c r="AI940" s="128"/>
      <c r="AJ940" s="128"/>
      <c r="AK940" s="128"/>
      <c r="AL940" s="128"/>
      <c r="AM940" s="128"/>
      <c r="AN940" s="128"/>
      <c r="AO940" s="128"/>
      <c r="AP940" s="128">
        <f t="shared" ref="AP940:BH944" si="248">AP640+$B$898/5*(AP1140-AP640)</f>
        <v>5794.2309169351092</v>
      </c>
      <c r="AQ940" s="128">
        <f t="shared" si="248"/>
        <v>7034.3691813713367</v>
      </c>
      <c r="AR940" s="128">
        <f t="shared" si="248"/>
        <v>7905.8268792481731</v>
      </c>
      <c r="AS940" s="128">
        <f t="shared" si="248"/>
        <v>9274.9951097041612</v>
      </c>
      <c r="AT940" s="128">
        <f t="shared" si="248"/>
        <v>9181.0238158648899</v>
      </c>
      <c r="AU940" s="128">
        <f t="shared" si="248"/>
        <v>7768.8412261605499</v>
      </c>
      <c r="AV940" s="128">
        <f t="shared" si="248"/>
        <v>7514.4420649498934</v>
      </c>
      <c r="AW940" s="128">
        <f t="shared" si="248"/>
        <v>8406.527681018013</v>
      </c>
      <c r="AX940" s="128">
        <f t="shared" si="248"/>
        <v>9275.8629959240443</v>
      </c>
      <c r="AY940" s="128">
        <f t="shared" si="248"/>
        <v>9063.6708107654249</v>
      </c>
      <c r="AZ940" s="128">
        <f t="shared" si="248"/>
        <v>8376.5322812151135</v>
      </c>
      <c r="BA940" s="128">
        <f t="shared" si="248"/>
        <v>8229.1436866498952</v>
      </c>
      <c r="BB940" s="128">
        <f t="shared" si="248"/>
        <v>8025.2912286695455</v>
      </c>
      <c r="BC940" s="128">
        <f t="shared" si="248"/>
        <v>7182.5502422278914</v>
      </c>
      <c r="BD940" s="128">
        <f t="shared" si="248"/>
        <v>6135.0084941214773</v>
      </c>
      <c r="BE940" s="128">
        <f t="shared" si="248"/>
        <v>5705.9606549478913</v>
      </c>
      <c r="BF940" s="128">
        <f t="shared" si="248"/>
        <v>5047.4895030307762</v>
      </c>
      <c r="BG940" s="128">
        <f t="shared" si="248"/>
        <v>5773.3583048494984</v>
      </c>
      <c r="BH940" s="128">
        <f t="shared" si="248"/>
        <v>135695.12507765368</v>
      </c>
      <c r="BI940" s="128">
        <f t="shared" si="234"/>
        <v>20734.42697755462</v>
      </c>
      <c r="BJ940" s="128">
        <f t="shared" si="235"/>
        <v>23199.515053117953</v>
      </c>
      <c r="BK940" s="128">
        <f t="shared" si="236"/>
        <v>18456.018925569049</v>
      </c>
      <c r="BL940" s="128">
        <f t="shared" si="237"/>
        <v>79551.333835099053</v>
      </c>
      <c r="BM940" s="128">
        <f t="shared" si="238"/>
        <v>29844.367199177534</v>
      </c>
      <c r="BN940" s="128">
        <f t="shared" si="239"/>
        <v>22661.816956949646</v>
      </c>
    </row>
    <row r="941" spans="1:66">
      <c r="A941" s="132">
        <v>842</v>
      </c>
      <c r="B941" s="25" t="s">
        <v>41</v>
      </c>
      <c r="C941" s="128">
        <f t="shared" si="233"/>
        <v>11481.476298634774</v>
      </c>
      <c r="D941" s="128"/>
      <c r="E941" s="128"/>
      <c r="F941" s="128"/>
      <c r="G941" s="128"/>
      <c r="H941" s="128"/>
      <c r="I941" s="128"/>
      <c r="J941" s="128"/>
      <c r="K941" s="128"/>
      <c r="L941" s="128"/>
      <c r="M941" s="128"/>
      <c r="N941" s="128"/>
      <c r="O941" s="128"/>
      <c r="P941" s="128"/>
      <c r="Q941" s="128"/>
      <c r="R941" s="128"/>
      <c r="S941" s="128"/>
      <c r="T941" s="128"/>
      <c r="U941" s="128"/>
      <c r="V941" s="128"/>
      <c r="W941" s="128"/>
      <c r="X941" s="128"/>
      <c r="Y941" s="128"/>
      <c r="Z941" s="128"/>
      <c r="AA941" s="128"/>
      <c r="AB941" s="128"/>
      <c r="AC941" s="128"/>
      <c r="AD941" s="128"/>
      <c r="AE941" s="128"/>
      <c r="AF941" s="128"/>
      <c r="AG941" s="128"/>
      <c r="AH941" s="128"/>
      <c r="AI941" s="128"/>
      <c r="AJ941" s="128"/>
      <c r="AK941" s="128"/>
      <c r="AL941" s="128"/>
      <c r="AM941" s="128"/>
      <c r="AN941" s="128"/>
      <c r="AO941" s="128"/>
      <c r="AP941" s="128">
        <f t="shared" si="248"/>
        <v>503.84458624965953</v>
      </c>
      <c r="AQ941" s="128">
        <f t="shared" si="248"/>
        <v>520.78402385326092</v>
      </c>
      <c r="AR941" s="128">
        <f t="shared" si="248"/>
        <v>684.42300169569023</v>
      </c>
      <c r="AS941" s="128">
        <f t="shared" si="248"/>
        <v>717.88231276138549</v>
      </c>
      <c r="AT941" s="128">
        <f t="shared" si="248"/>
        <v>471.06652104171877</v>
      </c>
      <c r="AU941" s="128">
        <f t="shared" si="248"/>
        <v>399.5352892653118</v>
      </c>
      <c r="AV941" s="128">
        <f t="shared" si="248"/>
        <v>540.64801238675182</v>
      </c>
      <c r="AW941" s="128">
        <f t="shared" si="248"/>
        <v>619.19146467286123</v>
      </c>
      <c r="AX941" s="128">
        <f t="shared" si="248"/>
        <v>638.24977452481426</v>
      </c>
      <c r="AY941" s="128">
        <f t="shared" si="248"/>
        <v>699.65626163763477</v>
      </c>
      <c r="AZ941" s="128">
        <f t="shared" si="248"/>
        <v>665.27566997265728</v>
      </c>
      <c r="BA941" s="128">
        <f t="shared" si="248"/>
        <v>678.17063023780213</v>
      </c>
      <c r="BB941" s="128">
        <f t="shared" si="248"/>
        <v>827.11803945822032</v>
      </c>
      <c r="BC941" s="128">
        <f t="shared" si="248"/>
        <v>939.11794451696505</v>
      </c>
      <c r="BD941" s="128">
        <f t="shared" si="248"/>
        <v>927.39600348946601</v>
      </c>
      <c r="BE941" s="128">
        <f t="shared" si="248"/>
        <v>754.75781302496262</v>
      </c>
      <c r="BF941" s="128">
        <f t="shared" si="248"/>
        <v>513.27149781799801</v>
      </c>
      <c r="BG941" s="128">
        <f t="shared" si="248"/>
        <v>381.08745202761571</v>
      </c>
      <c r="BH941" s="128">
        <f t="shared" si="248"/>
        <v>11481.476298634774</v>
      </c>
      <c r="BI941" s="128">
        <f t="shared" si="234"/>
        <v>1709.0516117986108</v>
      </c>
      <c r="BJ941" s="128">
        <f t="shared" si="235"/>
        <v>1599.6026348205182</v>
      </c>
      <c r="BK941" s="128">
        <f t="shared" si="236"/>
        <v>1188.9488338031042</v>
      </c>
      <c r="BL941" s="128">
        <f t="shared" si="237"/>
        <v>5826.0645883023271</v>
      </c>
      <c r="BM941" s="128">
        <f t="shared" si="238"/>
        <v>3515.6307108770075</v>
      </c>
      <c r="BN941" s="128">
        <f t="shared" si="239"/>
        <v>2576.5127663600424</v>
      </c>
    </row>
    <row r="942" spans="1:66">
      <c r="A942" s="132">
        <v>843</v>
      </c>
      <c r="B942" s="25" t="s">
        <v>42</v>
      </c>
      <c r="C942" s="128">
        <f t="shared" si="233"/>
        <v>107796.25456800246</v>
      </c>
      <c r="D942" s="128"/>
      <c r="E942" s="128"/>
      <c r="F942" s="128"/>
      <c r="G942" s="128"/>
      <c r="H942" s="128"/>
      <c r="I942" s="128"/>
      <c r="J942" s="128"/>
      <c r="K942" s="128"/>
      <c r="L942" s="128"/>
      <c r="M942" s="128"/>
      <c r="N942" s="128"/>
      <c r="O942" s="128"/>
      <c r="P942" s="128"/>
      <c r="Q942" s="128"/>
      <c r="R942" s="128"/>
      <c r="S942" s="128"/>
      <c r="T942" s="128"/>
      <c r="U942" s="128"/>
      <c r="V942" s="128"/>
      <c r="W942" s="128"/>
      <c r="X942" s="128"/>
      <c r="Y942" s="128"/>
      <c r="Z942" s="128"/>
      <c r="AA942" s="128"/>
      <c r="AB942" s="128"/>
      <c r="AC942" s="128"/>
      <c r="AD942" s="128"/>
      <c r="AE942" s="128"/>
      <c r="AF942" s="128"/>
      <c r="AG942" s="128"/>
      <c r="AH942" s="128"/>
      <c r="AI942" s="128"/>
      <c r="AJ942" s="128"/>
      <c r="AK942" s="128"/>
      <c r="AL942" s="128"/>
      <c r="AM942" s="128"/>
      <c r="AN942" s="128"/>
      <c r="AO942" s="128"/>
      <c r="AP942" s="128">
        <f t="shared" si="248"/>
        <v>5941.2855529277494</v>
      </c>
      <c r="AQ942" s="128">
        <f t="shared" si="248"/>
        <v>4323.388911960581</v>
      </c>
      <c r="AR942" s="128">
        <f t="shared" si="248"/>
        <v>4121.1923256699247</v>
      </c>
      <c r="AS942" s="128">
        <f t="shared" si="248"/>
        <v>5422.1824110023581</v>
      </c>
      <c r="AT942" s="128">
        <f t="shared" si="248"/>
        <v>8632.7630255209588</v>
      </c>
      <c r="AU942" s="128">
        <f t="shared" si="248"/>
        <v>11574.962801946265</v>
      </c>
      <c r="AV942" s="128">
        <f t="shared" si="248"/>
        <v>11863.186075187039</v>
      </c>
      <c r="AW942" s="128">
        <f t="shared" si="248"/>
        <v>11484.82785249689</v>
      </c>
      <c r="AX942" s="128">
        <f t="shared" si="248"/>
        <v>9576.9127548499982</v>
      </c>
      <c r="AY942" s="128">
        <f t="shared" si="248"/>
        <v>7358.1804668648983</v>
      </c>
      <c r="AZ942" s="128">
        <f t="shared" si="248"/>
        <v>5766.8543648875293</v>
      </c>
      <c r="BA942" s="128">
        <f t="shared" si="248"/>
        <v>5002.5606650282762</v>
      </c>
      <c r="BB942" s="128">
        <f t="shared" si="248"/>
        <v>4398.4765642572129</v>
      </c>
      <c r="BC942" s="128">
        <f t="shared" si="248"/>
        <v>3688.3881502756426</v>
      </c>
      <c r="BD942" s="128">
        <f t="shared" si="248"/>
        <v>3036.7546624687216</v>
      </c>
      <c r="BE942" s="128">
        <f t="shared" si="248"/>
        <v>2372.7386953928421</v>
      </c>
      <c r="BF942" s="128">
        <f t="shared" si="248"/>
        <v>1642.5772625795184</v>
      </c>
      <c r="BG942" s="128">
        <f t="shared" si="248"/>
        <v>1589.0220246860599</v>
      </c>
      <c r="BH942" s="128">
        <f t="shared" si="248"/>
        <v>107796.25456800246</v>
      </c>
      <c r="BI942" s="128">
        <f t="shared" si="234"/>
        <v>14385.866790558255</v>
      </c>
      <c r="BJ942" s="128">
        <f t="shared" si="235"/>
        <v>16527.660831925274</v>
      </c>
      <c r="BK942" s="128">
        <f t="shared" si="236"/>
        <v>14054.945436523318</v>
      </c>
      <c r="BL942" s="128">
        <f t="shared" si="237"/>
        <v>77827.597535440014</v>
      </c>
      <c r="BM942" s="128">
        <f t="shared" si="238"/>
        <v>12329.480795402786</v>
      </c>
      <c r="BN942" s="128">
        <f t="shared" si="239"/>
        <v>8641.0926451271407</v>
      </c>
    </row>
    <row r="943" spans="1:66">
      <c r="A943" s="132">
        <v>844</v>
      </c>
      <c r="B943" s="25" t="s">
        <v>43</v>
      </c>
      <c r="C943" s="128">
        <f t="shared" si="233"/>
        <v>124866.93298950371</v>
      </c>
      <c r="D943" s="128"/>
      <c r="E943" s="128"/>
      <c r="F943" s="128"/>
      <c r="G943" s="128"/>
      <c r="H943" s="128"/>
      <c r="I943" s="128"/>
      <c r="J943" s="128"/>
      <c r="K943" s="128"/>
      <c r="L943" s="128"/>
      <c r="M943" s="128"/>
      <c r="N943" s="128"/>
      <c r="O943" s="128"/>
      <c r="P943" s="128"/>
      <c r="Q943" s="128"/>
      <c r="R943" s="128"/>
      <c r="S943" s="128"/>
      <c r="T943" s="128"/>
      <c r="U943" s="128"/>
      <c r="V943" s="128"/>
      <c r="W943" s="128"/>
      <c r="X943" s="128"/>
      <c r="Y943" s="128"/>
      <c r="Z943" s="128"/>
      <c r="AA943" s="128"/>
      <c r="AB943" s="128"/>
      <c r="AC943" s="128"/>
      <c r="AD943" s="128"/>
      <c r="AE943" s="128"/>
      <c r="AF943" s="128"/>
      <c r="AG943" s="128"/>
      <c r="AH943" s="128"/>
      <c r="AI943" s="128"/>
      <c r="AJ943" s="128"/>
      <c r="AK943" s="128"/>
      <c r="AL943" s="128"/>
      <c r="AM943" s="128"/>
      <c r="AN943" s="128"/>
      <c r="AO943" s="128"/>
      <c r="AP943" s="128">
        <f t="shared" si="248"/>
        <v>7023.7003918838627</v>
      </c>
      <c r="AQ943" s="128">
        <f t="shared" si="248"/>
        <v>7126.6945989600672</v>
      </c>
      <c r="AR943" s="128">
        <f t="shared" si="248"/>
        <v>7311.0834647421152</v>
      </c>
      <c r="AS943" s="128">
        <f t="shared" si="248"/>
        <v>7832.422644912036</v>
      </c>
      <c r="AT943" s="128">
        <f t="shared" si="248"/>
        <v>7647.4920075316595</v>
      </c>
      <c r="AU943" s="128">
        <f t="shared" si="248"/>
        <v>7654.9036078103645</v>
      </c>
      <c r="AV943" s="128">
        <f t="shared" si="248"/>
        <v>8585.8866317276115</v>
      </c>
      <c r="AW943" s="128">
        <f t="shared" si="248"/>
        <v>8912.2780001042665</v>
      </c>
      <c r="AX943" s="128">
        <f t="shared" si="248"/>
        <v>9038.0468677350873</v>
      </c>
      <c r="AY943" s="128">
        <f t="shared" si="248"/>
        <v>8583.2365165424035</v>
      </c>
      <c r="AZ943" s="128">
        <f t="shared" si="248"/>
        <v>7838.3642452856084</v>
      </c>
      <c r="BA943" s="128">
        <f t="shared" si="248"/>
        <v>7456.559982340872</v>
      </c>
      <c r="BB943" s="128">
        <f t="shared" si="248"/>
        <v>6840.0312636926819</v>
      </c>
      <c r="BC943" s="128">
        <f t="shared" si="248"/>
        <v>6171.8172191429239</v>
      </c>
      <c r="BD943" s="128">
        <f t="shared" si="248"/>
        <v>5353.9700977914335</v>
      </c>
      <c r="BE943" s="128">
        <f t="shared" si="248"/>
        <v>4577.2601844299188</v>
      </c>
      <c r="BF943" s="128">
        <f t="shared" si="248"/>
        <v>3553.4289889590896</v>
      </c>
      <c r="BG943" s="128">
        <f t="shared" si="248"/>
        <v>3359.7562759116945</v>
      </c>
      <c r="BH943" s="128">
        <f t="shared" si="248"/>
        <v>124866.93298950371</v>
      </c>
      <c r="BI943" s="128">
        <f t="shared" si="234"/>
        <v>21461.478455586046</v>
      </c>
      <c r="BJ943" s="128">
        <f t="shared" si="235"/>
        <v>19866.564731288963</v>
      </c>
      <c r="BK943" s="128">
        <f t="shared" si="236"/>
        <v>15479.914652443695</v>
      </c>
      <c r="BL943" s="128">
        <f t="shared" si="237"/>
        <v>75689.768180735366</v>
      </c>
      <c r="BM943" s="128">
        <f t="shared" si="238"/>
        <v>23016.232766235062</v>
      </c>
      <c r="BN943" s="128">
        <f t="shared" si="239"/>
        <v>16844.415547092136</v>
      </c>
    </row>
    <row r="944" spans="1:66">
      <c r="A944" s="132">
        <v>845</v>
      </c>
      <c r="B944" s="25" t="s">
        <v>44</v>
      </c>
      <c r="C944" s="128">
        <f t="shared" si="233"/>
        <v>206268.09498625653</v>
      </c>
      <c r="D944" s="128"/>
      <c r="E944" s="128"/>
      <c r="F944" s="128"/>
      <c r="G944" s="128"/>
      <c r="H944" s="128"/>
      <c r="I944" s="128"/>
      <c r="J944" s="128"/>
      <c r="K944" s="128"/>
      <c r="L944" s="128"/>
      <c r="M944" s="128"/>
      <c r="N944" s="128"/>
      <c r="O944" s="128"/>
      <c r="P944" s="128"/>
      <c r="Q944" s="128"/>
      <c r="R944" s="128"/>
      <c r="S944" s="128"/>
      <c r="T944" s="128"/>
      <c r="U944" s="128"/>
      <c r="V944" s="128"/>
      <c r="W944" s="128"/>
      <c r="X944" s="128"/>
      <c r="Y944" s="128"/>
      <c r="Z944" s="128"/>
      <c r="AA944" s="128"/>
      <c r="AB944" s="128"/>
      <c r="AC944" s="128"/>
      <c r="AD944" s="128"/>
      <c r="AE944" s="128"/>
      <c r="AF944" s="128"/>
      <c r="AG944" s="128"/>
      <c r="AH944" s="128"/>
      <c r="AI944" s="128"/>
      <c r="AJ944" s="128"/>
      <c r="AK944" s="128"/>
      <c r="AL944" s="128"/>
      <c r="AM944" s="128"/>
      <c r="AN944" s="128"/>
      <c r="AO944" s="128"/>
      <c r="AP944" s="128">
        <f t="shared" si="248"/>
        <v>6532.4331523937281</v>
      </c>
      <c r="AQ944" s="128">
        <f t="shared" si="248"/>
        <v>3810.8908103816166</v>
      </c>
      <c r="AR944" s="128">
        <f t="shared" si="248"/>
        <v>2730.6645019609587</v>
      </c>
      <c r="AS944" s="128">
        <f t="shared" si="248"/>
        <v>11271.786452774935</v>
      </c>
      <c r="AT944" s="128">
        <f t="shared" si="248"/>
        <v>34076.144121051366</v>
      </c>
      <c r="AU944" s="128">
        <f t="shared" si="248"/>
        <v>36318.585187189077</v>
      </c>
      <c r="AV944" s="128">
        <f t="shared" si="248"/>
        <v>30480.068798069402</v>
      </c>
      <c r="AW944" s="128">
        <f t="shared" si="248"/>
        <v>23435.425994395238</v>
      </c>
      <c r="AX944" s="128">
        <f t="shared" si="248"/>
        <v>16522.377342208019</v>
      </c>
      <c r="AY944" s="128">
        <f t="shared" si="248"/>
        <v>10705.070012319693</v>
      </c>
      <c r="AZ944" s="128">
        <f t="shared" si="248"/>
        <v>7203.5972436896454</v>
      </c>
      <c r="BA944" s="128">
        <f t="shared" si="248"/>
        <v>5741.4485766419057</v>
      </c>
      <c r="BB944" s="128">
        <f t="shared" si="248"/>
        <v>4674.2551397910865</v>
      </c>
      <c r="BC944" s="128">
        <f t="shared" si="248"/>
        <v>3724.688152313578</v>
      </c>
      <c r="BD944" s="128">
        <f t="shared" si="248"/>
        <v>3116.3528775122086</v>
      </c>
      <c r="BE944" s="128">
        <f t="shared" si="248"/>
        <v>2641.7893991270812</v>
      </c>
      <c r="BF944" s="128">
        <f t="shared" si="248"/>
        <v>1843.0858559539481</v>
      </c>
      <c r="BG944" s="128">
        <f t="shared" si="248"/>
        <v>1439.4313684829965</v>
      </c>
      <c r="BH944" s="128">
        <f t="shared" si="248"/>
        <v>206268.09498625653</v>
      </c>
      <c r="BI944" s="128">
        <f t="shared" si="234"/>
        <v>13073.988464736303</v>
      </c>
      <c r="BJ944" s="128">
        <f t="shared" si="235"/>
        <v>46986.329275002878</v>
      </c>
      <c r="BK944" s="128">
        <f t="shared" si="236"/>
        <v>45347.930573826299</v>
      </c>
      <c r="BL944" s="128">
        <f t="shared" si="237"/>
        <v>173665.68699646537</v>
      </c>
      <c r="BM944" s="128">
        <f t="shared" si="238"/>
        <v>12765.347653389812</v>
      </c>
      <c r="BN944" s="128">
        <f t="shared" si="239"/>
        <v>9040.6595010762339</v>
      </c>
    </row>
    <row r="945" spans="1:66">
      <c r="A945" s="132">
        <v>846</v>
      </c>
      <c r="B945" s="25" t="s">
        <v>45</v>
      </c>
      <c r="C945" s="128">
        <f t="shared" si="233"/>
        <v>274621.84542738751</v>
      </c>
      <c r="D945" s="128"/>
      <c r="E945" s="128"/>
      <c r="F945" s="128"/>
      <c r="G945" s="128"/>
      <c r="H945" s="128"/>
      <c r="I945" s="128"/>
      <c r="J945" s="128"/>
      <c r="K945" s="128"/>
      <c r="L945" s="128"/>
      <c r="M945" s="128"/>
      <c r="N945" s="128"/>
      <c r="O945" s="128"/>
      <c r="P945" s="128"/>
      <c r="Q945" s="128"/>
      <c r="R945" s="128"/>
      <c r="S945" s="128"/>
      <c r="T945" s="128"/>
      <c r="U945" s="128"/>
      <c r="V945" s="128"/>
      <c r="W945" s="128"/>
      <c r="X945" s="128"/>
      <c r="Y945" s="128"/>
      <c r="Z945" s="128"/>
      <c r="AA945" s="128"/>
      <c r="AB945" s="128"/>
      <c r="AC945" s="128"/>
      <c r="AD945" s="128"/>
      <c r="AE945" s="128"/>
      <c r="AF945" s="128"/>
      <c r="AG945" s="128"/>
      <c r="AH945" s="128"/>
      <c r="AI945" s="128"/>
      <c r="AJ945" s="128"/>
      <c r="AK945" s="128"/>
      <c r="AL945" s="128"/>
      <c r="AM945" s="128"/>
      <c r="AN945" s="128"/>
      <c r="AO945" s="128"/>
      <c r="AP945" s="128">
        <f t="shared" ref="AP945:BH948" si="249">AP645+$B$898/5*(AP1145-AP645)</f>
        <v>20424.398856375083</v>
      </c>
      <c r="AQ945" s="128">
        <f t="shared" si="249"/>
        <v>20858.283228925742</v>
      </c>
      <c r="AR945" s="128">
        <f t="shared" si="249"/>
        <v>20303.323178106039</v>
      </c>
      <c r="AS945" s="128">
        <f t="shared" si="249"/>
        <v>19689.004963135809</v>
      </c>
      <c r="AT945" s="128">
        <f t="shared" si="249"/>
        <v>19246.783175053348</v>
      </c>
      <c r="AU945" s="128">
        <f t="shared" si="249"/>
        <v>20958.512211690395</v>
      </c>
      <c r="AV945" s="128">
        <f t="shared" si="249"/>
        <v>23074.846131195547</v>
      </c>
      <c r="AW945" s="128">
        <f t="shared" si="249"/>
        <v>22699.451758630363</v>
      </c>
      <c r="AX945" s="128">
        <f t="shared" si="249"/>
        <v>21796.510534433051</v>
      </c>
      <c r="AY945" s="128">
        <f t="shared" si="249"/>
        <v>18932.500803864918</v>
      </c>
      <c r="AZ945" s="128">
        <f t="shared" si="249"/>
        <v>15547.863453172729</v>
      </c>
      <c r="BA945" s="128">
        <f t="shared" si="249"/>
        <v>12968.970563818148</v>
      </c>
      <c r="BB945" s="128">
        <f t="shared" si="249"/>
        <v>10535.800494195981</v>
      </c>
      <c r="BC945" s="128">
        <f t="shared" si="249"/>
        <v>8681.2913489122329</v>
      </c>
      <c r="BD945" s="128">
        <f t="shared" si="249"/>
        <v>7187.6757446679476</v>
      </c>
      <c r="BE945" s="128">
        <f t="shared" si="249"/>
        <v>5482.0481602657164</v>
      </c>
      <c r="BF945" s="128">
        <f t="shared" si="249"/>
        <v>3572.1382450339129</v>
      </c>
      <c r="BG945" s="128">
        <f t="shared" si="249"/>
        <v>2662.4425759105761</v>
      </c>
      <c r="BH945" s="128">
        <f t="shared" si="249"/>
        <v>274621.84542738751</v>
      </c>
      <c r="BI945" s="128">
        <f t="shared" si="234"/>
        <v>61586.005263406863</v>
      </c>
      <c r="BJ945" s="128">
        <f t="shared" si="235"/>
        <v>51117.78204505278</v>
      </c>
      <c r="BK945" s="128">
        <f t="shared" si="236"/>
        <v>38935.788138189157</v>
      </c>
      <c r="BL945" s="128">
        <f t="shared" si="237"/>
        <v>173636.84111130881</v>
      </c>
      <c r="BM945" s="128">
        <f t="shared" si="238"/>
        <v>27585.596074790385</v>
      </c>
      <c r="BN945" s="128">
        <f t="shared" si="239"/>
        <v>18904.304725878152</v>
      </c>
    </row>
    <row r="946" spans="1:66">
      <c r="A946" s="132">
        <v>847</v>
      </c>
      <c r="B946" s="25" t="s">
        <v>46</v>
      </c>
      <c r="C946" s="128">
        <f t="shared" si="233"/>
        <v>60062.011529035306</v>
      </c>
      <c r="D946" s="128"/>
      <c r="E946" s="128"/>
      <c r="F946" s="128"/>
      <c r="G946" s="128"/>
      <c r="H946" s="128"/>
      <c r="I946" s="128"/>
      <c r="J946" s="128"/>
      <c r="K946" s="128"/>
      <c r="L946" s="128"/>
      <c r="M946" s="128"/>
      <c r="N946" s="128"/>
      <c r="O946" s="128"/>
      <c r="P946" s="128"/>
      <c r="Q946" s="128"/>
      <c r="R946" s="128"/>
      <c r="S946" s="128"/>
      <c r="T946" s="128"/>
      <c r="U946" s="128"/>
      <c r="V946" s="128"/>
      <c r="W946" s="128"/>
      <c r="X946" s="128"/>
      <c r="Y946" s="128"/>
      <c r="Z946" s="128"/>
      <c r="AA946" s="128"/>
      <c r="AB946" s="128"/>
      <c r="AC946" s="128"/>
      <c r="AD946" s="128"/>
      <c r="AE946" s="128"/>
      <c r="AF946" s="128"/>
      <c r="AG946" s="128"/>
      <c r="AH946" s="128"/>
      <c r="AI946" s="128"/>
      <c r="AJ946" s="128"/>
      <c r="AK946" s="128"/>
      <c r="AL946" s="128"/>
      <c r="AM946" s="128"/>
      <c r="AN946" s="128"/>
      <c r="AO946" s="128"/>
      <c r="AP946" s="128">
        <f t="shared" si="249"/>
        <v>3520.139395315834</v>
      </c>
      <c r="AQ946" s="128">
        <f t="shared" si="249"/>
        <v>3487.9579994495016</v>
      </c>
      <c r="AR946" s="128">
        <f t="shared" si="249"/>
        <v>3441.4312916431791</v>
      </c>
      <c r="AS946" s="128">
        <f t="shared" si="249"/>
        <v>3340.2801536346815</v>
      </c>
      <c r="AT946" s="128">
        <f t="shared" si="249"/>
        <v>3031.3426868171314</v>
      </c>
      <c r="AU946" s="128">
        <f t="shared" si="249"/>
        <v>3742.2326702106552</v>
      </c>
      <c r="AV946" s="128">
        <f t="shared" si="249"/>
        <v>4253.2500590504014</v>
      </c>
      <c r="AW946" s="128">
        <f t="shared" si="249"/>
        <v>4167.8333224902772</v>
      </c>
      <c r="AX946" s="128">
        <f t="shared" si="249"/>
        <v>3756.2068728041736</v>
      </c>
      <c r="AY946" s="128">
        <f t="shared" si="249"/>
        <v>3361.6269900915249</v>
      </c>
      <c r="AZ946" s="128">
        <f t="shared" si="249"/>
        <v>3279.0380772395993</v>
      </c>
      <c r="BA946" s="128">
        <f t="shared" si="249"/>
        <v>3458.6910615207794</v>
      </c>
      <c r="BB946" s="128">
        <f t="shared" si="249"/>
        <v>3701.3497783415596</v>
      </c>
      <c r="BC946" s="128">
        <f t="shared" si="249"/>
        <v>3683.1733780457093</v>
      </c>
      <c r="BD946" s="128">
        <f t="shared" si="249"/>
        <v>3323.4216530444419</v>
      </c>
      <c r="BE946" s="128">
        <f t="shared" si="249"/>
        <v>2679.6542083812728</v>
      </c>
      <c r="BF946" s="128">
        <f t="shared" si="249"/>
        <v>1999.7865432295534</v>
      </c>
      <c r="BG946" s="128">
        <f t="shared" si="249"/>
        <v>1834.595387725032</v>
      </c>
      <c r="BH946" s="128">
        <f t="shared" si="249"/>
        <v>60062.011529035306</v>
      </c>
      <c r="BI946" s="128">
        <f t="shared" si="234"/>
        <v>10449.528686408514</v>
      </c>
      <c r="BJ946" s="128">
        <f t="shared" si="235"/>
        <v>8436.4816154377204</v>
      </c>
      <c r="BK946" s="128">
        <f t="shared" si="236"/>
        <v>6371.6228404518133</v>
      </c>
      <c r="BL946" s="128">
        <f t="shared" si="237"/>
        <v>34087.68358001997</v>
      </c>
      <c r="BM946" s="128">
        <f t="shared" si="238"/>
        <v>13520.63117042601</v>
      </c>
      <c r="BN946" s="128">
        <f t="shared" si="239"/>
        <v>9837.4577923803008</v>
      </c>
    </row>
    <row r="947" spans="1:66">
      <c r="A947" s="132">
        <v>848</v>
      </c>
      <c r="B947" s="25" t="s">
        <v>47</v>
      </c>
      <c r="C947" s="128">
        <f t="shared" si="233"/>
        <v>79517.24946788777</v>
      </c>
      <c r="D947" s="128"/>
      <c r="E947" s="128"/>
      <c r="F947" s="128"/>
      <c r="G947" s="128"/>
      <c r="H947" s="128"/>
      <c r="I947" s="128"/>
      <c r="J947" s="128"/>
      <c r="K947" s="128"/>
      <c r="L947" s="128"/>
      <c r="M947" s="128"/>
      <c r="N947" s="128"/>
      <c r="O947" s="128"/>
      <c r="P947" s="128"/>
      <c r="Q947" s="128"/>
      <c r="R947" s="128"/>
      <c r="S947" s="128"/>
      <c r="T947" s="128"/>
      <c r="U947" s="128"/>
      <c r="V947" s="128"/>
      <c r="W947" s="128"/>
      <c r="X947" s="128"/>
      <c r="Y947" s="128"/>
      <c r="Z947" s="128"/>
      <c r="AA947" s="128"/>
      <c r="AB947" s="128"/>
      <c r="AC947" s="128"/>
      <c r="AD947" s="128"/>
      <c r="AE947" s="128"/>
      <c r="AF947" s="128"/>
      <c r="AG947" s="128"/>
      <c r="AH947" s="128"/>
      <c r="AI947" s="128"/>
      <c r="AJ947" s="128"/>
      <c r="AK947" s="128"/>
      <c r="AL947" s="128"/>
      <c r="AM947" s="128"/>
      <c r="AN947" s="128"/>
      <c r="AO947" s="128"/>
      <c r="AP947" s="128">
        <f t="shared" si="249"/>
        <v>6062.2316525824981</v>
      </c>
      <c r="AQ947" s="128">
        <f t="shared" si="249"/>
        <v>5507.58418995993</v>
      </c>
      <c r="AR947" s="128">
        <f t="shared" si="249"/>
        <v>5109.9357685932664</v>
      </c>
      <c r="AS947" s="128">
        <f t="shared" si="249"/>
        <v>4901.2160463716764</v>
      </c>
      <c r="AT947" s="128">
        <f t="shared" si="249"/>
        <v>5374.2511385631815</v>
      </c>
      <c r="AU947" s="128">
        <f t="shared" si="249"/>
        <v>6811.3864962947682</v>
      </c>
      <c r="AV947" s="128">
        <f t="shared" si="249"/>
        <v>7461.1735712270147</v>
      </c>
      <c r="AW947" s="128">
        <f t="shared" si="249"/>
        <v>6790.8286095585318</v>
      </c>
      <c r="AX947" s="128">
        <f t="shared" si="249"/>
        <v>5686.9240625781549</v>
      </c>
      <c r="AY947" s="128">
        <f t="shared" si="249"/>
        <v>4515.6318577305083</v>
      </c>
      <c r="AZ947" s="128">
        <f t="shared" si="249"/>
        <v>3720.6730824634483</v>
      </c>
      <c r="BA947" s="128">
        <f t="shared" si="249"/>
        <v>3527.9614535997371</v>
      </c>
      <c r="BB947" s="128">
        <f t="shared" si="249"/>
        <v>3422.1109625540848</v>
      </c>
      <c r="BC947" s="128">
        <f t="shared" si="249"/>
        <v>3163.26252567856</v>
      </c>
      <c r="BD947" s="128">
        <f t="shared" si="249"/>
        <v>2650.6781246577116</v>
      </c>
      <c r="BE947" s="128">
        <f t="shared" si="249"/>
        <v>2060.4581130003749</v>
      </c>
      <c r="BF947" s="128">
        <f t="shared" si="249"/>
        <v>1516.0141663239533</v>
      </c>
      <c r="BG947" s="128">
        <f t="shared" si="249"/>
        <v>1234.9276461503719</v>
      </c>
      <c r="BH947" s="128">
        <f t="shared" si="249"/>
        <v>79517.24946788777</v>
      </c>
      <c r="BI947" s="128">
        <f t="shared" si="234"/>
        <v>16679.751611135696</v>
      </c>
      <c r="BJ947" s="128">
        <f t="shared" si="235"/>
        <v>13341.428646090817</v>
      </c>
      <c r="BK947" s="128">
        <f t="shared" si="236"/>
        <v>10275.467184934858</v>
      </c>
      <c r="BL947" s="128">
        <f t="shared" si="237"/>
        <v>49271.427653118109</v>
      </c>
      <c r="BM947" s="128">
        <f t="shared" si="238"/>
        <v>10625.340575810973</v>
      </c>
      <c r="BN947" s="128">
        <f t="shared" si="239"/>
        <v>7462.0780501324116</v>
      </c>
    </row>
    <row r="948" spans="1:66">
      <c r="A948" s="132">
        <v>849</v>
      </c>
      <c r="B948" s="25" t="s">
        <v>48</v>
      </c>
      <c r="C948" s="128">
        <f t="shared" si="233"/>
        <v>31729.443233859896</v>
      </c>
      <c r="D948" s="128"/>
      <c r="E948" s="128"/>
      <c r="F948" s="128"/>
      <c r="G948" s="128"/>
      <c r="H948" s="128"/>
      <c r="I948" s="128"/>
      <c r="J948" s="128"/>
      <c r="K948" s="128"/>
      <c r="L948" s="128"/>
      <c r="M948" s="128"/>
      <c r="N948" s="128"/>
      <c r="O948" s="128"/>
      <c r="P948" s="128"/>
      <c r="Q948" s="128"/>
      <c r="R948" s="128"/>
      <c r="S948" s="128"/>
      <c r="T948" s="128"/>
      <c r="U948" s="128"/>
      <c r="V948" s="128"/>
      <c r="W948" s="128"/>
      <c r="X948" s="128"/>
      <c r="Y948" s="128"/>
      <c r="Z948" s="128"/>
      <c r="AA948" s="128"/>
      <c r="AB948" s="128"/>
      <c r="AC948" s="128"/>
      <c r="AD948" s="128"/>
      <c r="AE948" s="128"/>
      <c r="AF948" s="128"/>
      <c r="AG948" s="128"/>
      <c r="AH948" s="128"/>
      <c r="AI948" s="128"/>
      <c r="AJ948" s="128"/>
      <c r="AK948" s="128"/>
      <c r="AL948" s="128"/>
      <c r="AM948" s="128"/>
      <c r="AN948" s="128"/>
      <c r="AO948" s="128"/>
      <c r="AP948" s="128">
        <f t="shared" si="249"/>
        <v>1541.7573269731988</v>
      </c>
      <c r="AQ948" s="128">
        <f t="shared" si="249"/>
        <v>1571.4342191876704</v>
      </c>
      <c r="AR948" s="128">
        <f t="shared" si="249"/>
        <v>1638.0348635814016</v>
      </c>
      <c r="AS948" s="128">
        <f t="shared" si="249"/>
        <v>1653.5210320876163</v>
      </c>
      <c r="AT948" s="128">
        <f t="shared" si="249"/>
        <v>1421.7081093516044</v>
      </c>
      <c r="AU948" s="128">
        <f t="shared" si="249"/>
        <v>1589.278671778748</v>
      </c>
      <c r="AV948" s="128">
        <f t="shared" si="249"/>
        <v>1640.3375541461169</v>
      </c>
      <c r="AW948" s="128">
        <f t="shared" si="249"/>
        <v>1671.4257290601997</v>
      </c>
      <c r="AX948" s="128">
        <f t="shared" si="249"/>
        <v>1577.382100337102</v>
      </c>
      <c r="AY948" s="128">
        <f t="shared" si="249"/>
        <v>1574.1831317271249</v>
      </c>
      <c r="AZ948" s="128">
        <f t="shared" si="249"/>
        <v>1665.2870574132444</v>
      </c>
      <c r="BA948" s="128">
        <f t="shared" si="249"/>
        <v>1937.2796375048626</v>
      </c>
      <c r="BB948" s="128">
        <f t="shared" si="249"/>
        <v>2295.7840003407305</v>
      </c>
      <c r="BC948" s="128">
        <f t="shared" si="249"/>
        <v>2477.2696101951128</v>
      </c>
      <c r="BD948" s="128">
        <f t="shared" si="249"/>
        <v>2342.8636884543184</v>
      </c>
      <c r="BE948" s="128">
        <f t="shared" si="249"/>
        <v>2072.3363763449715</v>
      </c>
      <c r="BF948" s="128">
        <f t="shared" si="249"/>
        <v>1610.014222659016</v>
      </c>
      <c r="BG948" s="128">
        <f t="shared" si="249"/>
        <v>1449.5459027168536</v>
      </c>
      <c r="BH948" s="128">
        <f t="shared" si="249"/>
        <v>31729.443233859896</v>
      </c>
      <c r="BI948" s="128">
        <f t="shared" si="234"/>
        <v>4751.2264097422703</v>
      </c>
      <c r="BJ948" s="128">
        <f t="shared" si="235"/>
        <v>4058.0500595880617</v>
      </c>
      <c r="BK948" s="128">
        <f t="shared" si="236"/>
        <v>3075.2291414392207</v>
      </c>
      <c r="BL948" s="128">
        <f t="shared" si="237"/>
        <v>16034.074404494781</v>
      </c>
      <c r="BM948" s="128">
        <f t="shared" si="238"/>
        <v>9952.0298003702737</v>
      </c>
      <c r="BN948" s="128">
        <f t="shared" si="239"/>
        <v>7474.7601901751596</v>
      </c>
    </row>
    <row r="949" spans="1:66">
      <c r="A949" s="132">
        <v>850</v>
      </c>
      <c r="B949" s="25" t="s">
        <v>49</v>
      </c>
      <c r="C949" s="128">
        <f t="shared" si="233"/>
        <v>215317.51252788483</v>
      </c>
      <c r="D949" s="128"/>
      <c r="E949" s="128"/>
      <c r="F949" s="128"/>
      <c r="G949" s="128"/>
      <c r="H949" s="128"/>
      <c r="I949" s="128"/>
      <c r="J949" s="128"/>
      <c r="K949" s="128"/>
      <c r="L949" s="128"/>
      <c r="M949" s="128"/>
      <c r="N949" s="128"/>
      <c r="O949" s="128"/>
      <c r="P949" s="128"/>
      <c r="Q949" s="128"/>
      <c r="R949" s="128"/>
      <c r="S949" s="128"/>
      <c r="T949" s="128"/>
      <c r="U949" s="128"/>
      <c r="V949" s="128"/>
      <c r="W949" s="128"/>
      <c r="X949" s="128"/>
      <c r="Y949" s="128"/>
      <c r="Z949" s="128"/>
      <c r="AA949" s="128"/>
      <c r="AB949" s="128"/>
      <c r="AC949" s="128"/>
      <c r="AD949" s="128"/>
      <c r="AE949" s="128"/>
      <c r="AF949" s="128"/>
      <c r="AG949" s="128"/>
      <c r="AH949" s="128"/>
      <c r="AI949" s="128"/>
      <c r="AJ949" s="128"/>
      <c r="AK949" s="128"/>
      <c r="AL949" s="128"/>
      <c r="AM949" s="128"/>
      <c r="AN949" s="128"/>
      <c r="AO949" s="128"/>
      <c r="AP949" s="128">
        <f t="shared" ref="AP949:BH953" si="250">AP649+$B$898/5*(AP1149-AP649)</f>
        <v>9857.8778898412675</v>
      </c>
      <c r="AQ949" s="128">
        <f t="shared" si="250"/>
        <v>10326.400696926319</v>
      </c>
      <c r="AR949" s="128">
        <f t="shared" si="250"/>
        <v>11313.866009255591</v>
      </c>
      <c r="AS949" s="128">
        <f t="shared" si="250"/>
        <v>15680.091655950762</v>
      </c>
      <c r="AT949" s="128">
        <f t="shared" si="250"/>
        <v>22272.318491742531</v>
      </c>
      <c r="AU949" s="128">
        <f t="shared" si="250"/>
        <v>17132.90366955824</v>
      </c>
      <c r="AV949" s="128">
        <f t="shared" si="250"/>
        <v>15180.832001435809</v>
      </c>
      <c r="AW949" s="128">
        <f t="shared" si="250"/>
        <v>15899.312336871239</v>
      </c>
      <c r="AX949" s="128">
        <f t="shared" si="250"/>
        <v>15321.457746488781</v>
      </c>
      <c r="AY949" s="128">
        <f t="shared" si="250"/>
        <v>14013.671733472192</v>
      </c>
      <c r="AZ949" s="128">
        <f t="shared" si="250"/>
        <v>12151.684045455222</v>
      </c>
      <c r="BA949" s="128">
        <f t="shared" si="250"/>
        <v>11082.464290069187</v>
      </c>
      <c r="BB949" s="128">
        <f t="shared" si="250"/>
        <v>10139.98196698112</v>
      </c>
      <c r="BC949" s="128">
        <f t="shared" si="250"/>
        <v>8859.0213635149157</v>
      </c>
      <c r="BD949" s="128">
        <f t="shared" si="250"/>
        <v>7516.0361701065194</v>
      </c>
      <c r="BE949" s="128">
        <f t="shared" si="250"/>
        <v>6641.7636258310158</v>
      </c>
      <c r="BF949" s="128">
        <f t="shared" si="250"/>
        <v>5456.0176914250214</v>
      </c>
      <c r="BG949" s="128">
        <f t="shared" si="250"/>
        <v>6471.811142959099</v>
      </c>
      <c r="BH949" s="128">
        <f t="shared" si="250"/>
        <v>215317.51252788483</v>
      </c>
      <c r="BI949" s="128">
        <f t="shared" si="234"/>
        <v>31498.144596023176</v>
      </c>
      <c r="BJ949" s="128">
        <f t="shared" si="235"/>
        <v>44740.729753246647</v>
      </c>
      <c r="BK949" s="128">
        <f t="shared" si="236"/>
        <v>37952.410147693292</v>
      </c>
      <c r="BL949" s="128">
        <f t="shared" si="237"/>
        <v>139466.66294445461</v>
      </c>
      <c r="BM949" s="128">
        <f t="shared" si="238"/>
        <v>34944.649993836574</v>
      </c>
      <c r="BN949" s="128">
        <f t="shared" si="239"/>
        <v>26085.628630321655</v>
      </c>
    </row>
    <row r="950" spans="1:66">
      <c r="A950" s="132">
        <v>851</v>
      </c>
      <c r="B950" s="25" t="s">
        <v>50</v>
      </c>
      <c r="C950" s="128">
        <f t="shared" si="233"/>
        <v>137301.03139472561</v>
      </c>
      <c r="D950" s="128"/>
      <c r="E950" s="128"/>
      <c r="F950" s="128"/>
      <c r="G950" s="128"/>
      <c r="H950" s="128"/>
      <c r="I950" s="128"/>
      <c r="J950" s="128"/>
      <c r="K950" s="128"/>
      <c r="L950" s="128"/>
      <c r="M950" s="128"/>
      <c r="N950" s="128"/>
      <c r="O950" s="128"/>
      <c r="P950" s="128"/>
      <c r="Q950" s="128"/>
      <c r="R950" s="128"/>
      <c r="S950" s="128"/>
      <c r="T950" s="128"/>
      <c r="U950" s="128"/>
      <c r="V950" s="128"/>
      <c r="W950" s="128"/>
      <c r="X950" s="128"/>
      <c r="Y950" s="128"/>
      <c r="Z950" s="128"/>
      <c r="AA950" s="128"/>
      <c r="AB950" s="128"/>
      <c r="AC950" s="128"/>
      <c r="AD950" s="128"/>
      <c r="AE950" s="128"/>
      <c r="AF950" s="128"/>
      <c r="AG950" s="128"/>
      <c r="AH950" s="128"/>
      <c r="AI950" s="128"/>
      <c r="AJ950" s="128"/>
      <c r="AK950" s="128"/>
      <c r="AL950" s="128"/>
      <c r="AM950" s="128"/>
      <c r="AN950" s="128"/>
      <c r="AO950" s="128"/>
      <c r="AP950" s="128">
        <f t="shared" si="250"/>
        <v>6487.9187216323835</v>
      </c>
      <c r="AQ950" s="128">
        <f t="shared" si="250"/>
        <v>6173.3751565108605</v>
      </c>
      <c r="AR950" s="128">
        <f t="shared" si="250"/>
        <v>6795.8898364979259</v>
      </c>
      <c r="AS950" s="128">
        <f t="shared" si="250"/>
        <v>7936.9796525102574</v>
      </c>
      <c r="AT950" s="128">
        <f t="shared" si="250"/>
        <v>9484.4031830987988</v>
      </c>
      <c r="AU950" s="128">
        <f t="shared" si="250"/>
        <v>11022.024244206097</v>
      </c>
      <c r="AV950" s="128">
        <f t="shared" si="250"/>
        <v>11390.595887249397</v>
      </c>
      <c r="AW950" s="128">
        <f t="shared" si="250"/>
        <v>11207.237313668511</v>
      </c>
      <c r="AX950" s="128">
        <f t="shared" si="250"/>
        <v>10597.660330483315</v>
      </c>
      <c r="AY950" s="128">
        <f t="shared" si="250"/>
        <v>9421.7630906849536</v>
      </c>
      <c r="AZ950" s="128">
        <f t="shared" si="250"/>
        <v>8294.4363719547619</v>
      </c>
      <c r="BA950" s="128">
        <f t="shared" si="250"/>
        <v>7963.8036689990095</v>
      </c>
      <c r="BB950" s="128">
        <f t="shared" si="250"/>
        <v>7312.0801113487842</v>
      </c>
      <c r="BC950" s="128">
        <f t="shared" si="250"/>
        <v>5970.4347793108509</v>
      </c>
      <c r="BD950" s="128">
        <f t="shared" si="250"/>
        <v>5173.6712505562491</v>
      </c>
      <c r="BE950" s="128">
        <f t="shared" si="250"/>
        <v>4550.2157236245403</v>
      </c>
      <c r="BF950" s="128">
        <f t="shared" si="250"/>
        <v>3596.3558636698535</v>
      </c>
      <c r="BG950" s="128">
        <f t="shared" si="250"/>
        <v>3922.1862087190548</v>
      </c>
      <c r="BH950" s="128">
        <f t="shared" si="250"/>
        <v>137301.03139472561</v>
      </c>
      <c r="BI950" s="128">
        <f t="shared" si="234"/>
        <v>19457.183714641171</v>
      </c>
      <c r="BJ950" s="128">
        <f t="shared" si="235"/>
        <v>21498.91673750781</v>
      </c>
      <c r="BK950" s="128">
        <f t="shared" si="236"/>
        <v>17421.382835609056</v>
      </c>
      <c r="BL950" s="128">
        <f t="shared" si="237"/>
        <v>89868.796062697744</v>
      </c>
      <c r="BM950" s="128">
        <f t="shared" si="238"/>
        <v>23212.863825880551</v>
      </c>
      <c r="BN950" s="128">
        <f t="shared" si="239"/>
        <v>17242.429046569698</v>
      </c>
    </row>
    <row r="951" spans="1:66">
      <c r="A951" s="132">
        <v>852</v>
      </c>
      <c r="B951" s="25" t="s">
        <v>51</v>
      </c>
      <c r="C951" s="128">
        <f t="shared" si="233"/>
        <v>46793.354442787793</v>
      </c>
      <c r="D951" s="128"/>
      <c r="E951" s="128"/>
      <c r="F951" s="128"/>
      <c r="G951" s="128"/>
      <c r="H951" s="128"/>
      <c r="I951" s="128"/>
      <c r="J951" s="128"/>
      <c r="K951" s="128"/>
      <c r="L951" s="128"/>
      <c r="M951" s="128"/>
      <c r="N951" s="128"/>
      <c r="O951" s="128"/>
      <c r="P951" s="128"/>
      <c r="Q951" s="128"/>
      <c r="R951" s="128"/>
      <c r="S951" s="128"/>
      <c r="T951" s="128"/>
      <c r="U951" s="128"/>
      <c r="V951" s="128"/>
      <c r="W951" s="128"/>
      <c r="X951" s="128"/>
      <c r="Y951" s="128"/>
      <c r="Z951" s="128"/>
      <c r="AA951" s="128"/>
      <c r="AB951" s="128"/>
      <c r="AC951" s="128"/>
      <c r="AD951" s="128"/>
      <c r="AE951" s="128"/>
      <c r="AF951" s="128"/>
      <c r="AG951" s="128"/>
      <c r="AH951" s="128"/>
      <c r="AI951" s="128"/>
      <c r="AJ951" s="128"/>
      <c r="AK951" s="128"/>
      <c r="AL951" s="128"/>
      <c r="AM951" s="128"/>
      <c r="AN951" s="128"/>
      <c r="AO951" s="128"/>
      <c r="AP951" s="128">
        <f t="shared" si="250"/>
        <v>2813.4541604526275</v>
      </c>
      <c r="AQ951" s="128">
        <f t="shared" si="250"/>
        <v>3059.4560143606827</v>
      </c>
      <c r="AR951" s="128">
        <f t="shared" si="250"/>
        <v>3096.084470625186</v>
      </c>
      <c r="AS951" s="128">
        <f t="shared" si="250"/>
        <v>2953.241448136132</v>
      </c>
      <c r="AT951" s="128">
        <f t="shared" si="250"/>
        <v>2381.3860403966951</v>
      </c>
      <c r="AU951" s="128">
        <f t="shared" si="250"/>
        <v>2379.267420860112</v>
      </c>
      <c r="AV951" s="128">
        <f t="shared" si="250"/>
        <v>2964.235036108857</v>
      </c>
      <c r="AW951" s="128">
        <f t="shared" si="250"/>
        <v>3419.6194703249944</v>
      </c>
      <c r="AX951" s="128">
        <f t="shared" si="250"/>
        <v>3420.2482965716754</v>
      </c>
      <c r="AY951" s="128">
        <f t="shared" si="250"/>
        <v>3082.5735222722374</v>
      </c>
      <c r="AZ951" s="128">
        <f t="shared" si="250"/>
        <v>2779.5050921058905</v>
      </c>
      <c r="BA951" s="128">
        <f t="shared" si="250"/>
        <v>2743.9442140390843</v>
      </c>
      <c r="BB951" s="128">
        <f t="shared" si="250"/>
        <v>2660.1462521668932</v>
      </c>
      <c r="BC951" s="128">
        <f t="shared" si="250"/>
        <v>2498.7861298970638</v>
      </c>
      <c r="BD951" s="128">
        <f t="shared" si="250"/>
        <v>2235.4644996338229</v>
      </c>
      <c r="BE951" s="128">
        <f t="shared" si="250"/>
        <v>1875.075001679769</v>
      </c>
      <c r="BF951" s="128">
        <f t="shared" si="250"/>
        <v>1376.7110861011276</v>
      </c>
      <c r="BG951" s="128">
        <f t="shared" si="250"/>
        <v>1054.1562870549342</v>
      </c>
      <c r="BH951" s="128">
        <f t="shared" si="250"/>
        <v>46793.354442787793</v>
      </c>
      <c r="BI951" s="128">
        <f t="shared" si="234"/>
        <v>8968.9946454384972</v>
      </c>
      <c r="BJ951" s="128">
        <f t="shared" si="235"/>
        <v>7192.2781709079391</v>
      </c>
      <c r="BK951" s="128">
        <f t="shared" si="236"/>
        <v>5334.6274885328276</v>
      </c>
      <c r="BL951" s="128">
        <f t="shared" si="237"/>
        <v>27012.221924100893</v>
      </c>
      <c r="BM951" s="128">
        <f t="shared" si="238"/>
        <v>9040.193004366718</v>
      </c>
      <c r="BN951" s="128">
        <f t="shared" si="239"/>
        <v>6541.4068744696542</v>
      </c>
    </row>
    <row r="952" spans="1:66">
      <c r="A952" s="132">
        <v>853</v>
      </c>
      <c r="B952" s="25" t="s">
        <v>52</v>
      </c>
      <c r="C952" s="128">
        <f t="shared" si="233"/>
        <v>199112.31169461246</v>
      </c>
      <c r="D952" s="128"/>
      <c r="E952" s="128"/>
      <c r="F952" s="128"/>
      <c r="G952" s="128"/>
      <c r="H952" s="128"/>
      <c r="I952" s="128"/>
      <c r="J952" s="128"/>
      <c r="K952" s="128"/>
      <c r="L952" s="128"/>
      <c r="M952" s="128"/>
      <c r="N952" s="128"/>
      <c r="O952" s="128"/>
      <c r="P952" s="128"/>
      <c r="Q952" s="128"/>
      <c r="R952" s="128"/>
      <c r="S952" s="128"/>
      <c r="T952" s="128"/>
      <c r="U952" s="128"/>
      <c r="V952" s="128"/>
      <c r="W952" s="128"/>
      <c r="X952" s="128"/>
      <c r="Y952" s="128"/>
      <c r="Z952" s="128"/>
      <c r="AA952" s="128"/>
      <c r="AB952" s="128"/>
      <c r="AC952" s="128"/>
      <c r="AD952" s="128"/>
      <c r="AE952" s="128"/>
      <c r="AF952" s="128"/>
      <c r="AG952" s="128"/>
      <c r="AH952" s="128"/>
      <c r="AI952" s="128"/>
      <c r="AJ952" s="128"/>
      <c r="AK952" s="128"/>
      <c r="AL952" s="128"/>
      <c r="AM952" s="128"/>
      <c r="AN952" s="128"/>
      <c r="AO952" s="128"/>
      <c r="AP952" s="128">
        <f t="shared" si="250"/>
        <v>10513.296303559582</v>
      </c>
      <c r="AQ952" s="128">
        <f t="shared" si="250"/>
        <v>8200.1844990276295</v>
      </c>
      <c r="AR952" s="128">
        <f t="shared" si="250"/>
        <v>8115.4990615964271</v>
      </c>
      <c r="AS952" s="128">
        <f t="shared" si="250"/>
        <v>9219.7598615022853</v>
      </c>
      <c r="AT952" s="128">
        <f t="shared" si="250"/>
        <v>14578.020856622874</v>
      </c>
      <c r="AU952" s="128">
        <f t="shared" si="250"/>
        <v>20826.116940656724</v>
      </c>
      <c r="AV952" s="128">
        <f t="shared" si="250"/>
        <v>21784.34245330323</v>
      </c>
      <c r="AW952" s="128">
        <f t="shared" si="250"/>
        <v>20768.587868121569</v>
      </c>
      <c r="AX952" s="128">
        <f t="shared" si="250"/>
        <v>17520.134314005114</v>
      </c>
      <c r="AY952" s="128">
        <f t="shared" si="250"/>
        <v>13453.029688903638</v>
      </c>
      <c r="AZ952" s="128">
        <f t="shared" si="250"/>
        <v>10588.976001197643</v>
      </c>
      <c r="BA952" s="128">
        <f t="shared" si="250"/>
        <v>9142.7380035368751</v>
      </c>
      <c r="BB952" s="128">
        <f t="shared" si="250"/>
        <v>8378.2930254497915</v>
      </c>
      <c r="BC952" s="128">
        <f t="shared" si="250"/>
        <v>7077.8135379660689</v>
      </c>
      <c r="BD952" s="128">
        <f t="shared" si="250"/>
        <v>5767.7981181220148</v>
      </c>
      <c r="BE952" s="128">
        <f t="shared" si="250"/>
        <v>4744.0866328571283</v>
      </c>
      <c r="BF952" s="128">
        <f t="shared" si="250"/>
        <v>3712.3565507074368</v>
      </c>
      <c r="BG952" s="128">
        <f t="shared" si="250"/>
        <v>4721.2779774764495</v>
      </c>
      <c r="BH952" s="128">
        <f t="shared" si="250"/>
        <v>199112.31169461246</v>
      </c>
      <c r="BI952" s="128">
        <f t="shared" si="234"/>
        <v>26828.979864183639</v>
      </c>
      <c r="BJ952" s="128">
        <f t="shared" si="235"/>
        <v>28667.080155083015</v>
      </c>
      <c r="BK952" s="128">
        <f t="shared" si="236"/>
        <v>23797.780718125159</v>
      </c>
      <c r="BL952" s="128">
        <f t="shared" si="237"/>
        <v>140728.14309639839</v>
      </c>
      <c r="BM952" s="128">
        <f t="shared" si="238"/>
        <v>26023.3328171291</v>
      </c>
      <c r="BN952" s="128">
        <f t="shared" si="239"/>
        <v>18945.519279163029</v>
      </c>
    </row>
    <row r="953" spans="1:66">
      <c r="A953" s="132">
        <v>854</v>
      </c>
      <c r="B953" s="25" t="s">
        <v>53</v>
      </c>
      <c r="C953" s="128">
        <f t="shared" si="233"/>
        <v>178274.11253456963</v>
      </c>
      <c r="D953" s="128"/>
      <c r="E953" s="128"/>
      <c r="F953" s="128"/>
      <c r="G953" s="128"/>
      <c r="H953" s="128"/>
      <c r="I953" s="128"/>
      <c r="J953" s="128"/>
      <c r="K953" s="128"/>
      <c r="L953" s="128"/>
      <c r="M953" s="128"/>
      <c r="N953" s="128"/>
      <c r="O953" s="128"/>
      <c r="P953" s="128"/>
      <c r="Q953" s="128"/>
      <c r="R953" s="128"/>
      <c r="S953" s="128"/>
      <c r="T953" s="128"/>
      <c r="U953" s="128"/>
      <c r="V953" s="128"/>
      <c r="W953" s="128"/>
      <c r="X953" s="128"/>
      <c r="Y953" s="128"/>
      <c r="Z953" s="128"/>
      <c r="AA953" s="128"/>
      <c r="AB953" s="128"/>
      <c r="AC953" s="128"/>
      <c r="AD953" s="128"/>
      <c r="AE953" s="128"/>
      <c r="AF953" s="128"/>
      <c r="AG953" s="128"/>
      <c r="AH953" s="128"/>
      <c r="AI953" s="128"/>
      <c r="AJ953" s="128"/>
      <c r="AK953" s="128"/>
      <c r="AL953" s="128"/>
      <c r="AM953" s="128"/>
      <c r="AN953" s="128"/>
      <c r="AO953" s="128"/>
      <c r="AP953" s="128">
        <f t="shared" si="250"/>
        <v>7802.8643493914951</v>
      </c>
      <c r="AQ953" s="128">
        <f t="shared" si="250"/>
        <v>8795.6404530608324</v>
      </c>
      <c r="AR953" s="128">
        <f t="shared" si="250"/>
        <v>9399.609149713724</v>
      </c>
      <c r="AS953" s="128">
        <f t="shared" si="250"/>
        <v>10097.289890163338</v>
      </c>
      <c r="AT953" s="128">
        <f t="shared" si="250"/>
        <v>9126.1366511495889</v>
      </c>
      <c r="AU953" s="128">
        <f t="shared" si="250"/>
        <v>7921.2477230741351</v>
      </c>
      <c r="AV953" s="128">
        <f t="shared" si="250"/>
        <v>8291.8942910702572</v>
      </c>
      <c r="AW953" s="128">
        <f t="shared" si="250"/>
        <v>9400.8649513379114</v>
      </c>
      <c r="AX953" s="128">
        <f t="shared" si="250"/>
        <v>10134.44441236314</v>
      </c>
      <c r="AY953" s="128">
        <f t="shared" si="250"/>
        <v>10002.183213217222</v>
      </c>
      <c r="AZ953" s="128">
        <f t="shared" si="250"/>
        <v>10485.772355417877</v>
      </c>
      <c r="BA953" s="128">
        <f t="shared" si="250"/>
        <v>11958.931757865636</v>
      </c>
      <c r="BB953" s="128">
        <f t="shared" si="250"/>
        <v>12803.309671798639</v>
      </c>
      <c r="BC953" s="128">
        <f t="shared" si="250"/>
        <v>12923.172008332764</v>
      </c>
      <c r="BD953" s="128">
        <f t="shared" si="250"/>
        <v>12165.511081201375</v>
      </c>
      <c r="BE953" s="128">
        <f t="shared" si="250"/>
        <v>10642.881507052774</v>
      </c>
      <c r="BF953" s="128">
        <f t="shared" ref="AP953:BH957" si="251">BF653+$B$898/5*(BF1153-BF653)</f>
        <v>8519.1197159938747</v>
      </c>
      <c r="BG953" s="128">
        <f t="shared" si="251"/>
        <v>7803.2393523650253</v>
      </c>
      <c r="BH953" s="128">
        <f t="shared" si="251"/>
        <v>178274.11253456963</v>
      </c>
      <c r="BI953" s="128">
        <f t="shared" si="234"/>
        <v>25998.113952166052</v>
      </c>
      <c r="BJ953" s="128">
        <f t="shared" si="235"/>
        <v>24863.19203114116</v>
      </c>
      <c r="BK953" s="128">
        <f t="shared" si="236"/>
        <v>19223.426541312925</v>
      </c>
      <c r="BL953" s="128">
        <f t="shared" si="237"/>
        <v>94163.700983359726</v>
      </c>
      <c r="BM953" s="128">
        <f t="shared" si="238"/>
        <v>52053.923664945818</v>
      </c>
      <c r="BN953" s="128">
        <f t="shared" si="239"/>
        <v>39130.751656613051</v>
      </c>
    </row>
    <row r="954" spans="1:66">
      <c r="A954" s="132">
        <v>855</v>
      </c>
      <c r="B954" s="25" t="s">
        <v>54</v>
      </c>
      <c r="C954" s="128">
        <f t="shared" si="233"/>
        <v>21604.498882906875</v>
      </c>
      <c r="D954" s="128"/>
      <c r="E954" s="128"/>
      <c r="F954" s="128"/>
      <c r="G954" s="128"/>
      <c r="H954" s="128"/>
      <c r="I954" s="128"/>
      <c r="J954" s="128"/>
      <c r="K954" s="128"/>
      <c r="L954" s="128"/>
      <c r="M954" s="128"/>
      <c r="N954" s="128"/>
      <c r="O954" s="128"/>
      <c r="P954" s="128"/>
      <c r="Q954" s="128"/>
      <c r="R954" s="128"/>
      <c r="S954" s="128"/>
      <c r="T954" s="128"/>
      <c r="U954" s="128"/>
      <c r="V954" s="128"/>
      <c r="W954" s="128"/>
      <c r="X954" s="128"/>
      <c r="Y954" s="128"/>
      <c r="Z954" s="128"/>
      <c r="AA954" s="128"/>
      <c r="AB954" s="128"/>
      <c r="AC954" s="128"/>
      <c r="AD954" s="128"/>
      <c r="AE954" s="128"/>
      <c r="AF954" s="128"/>
      <c r="AG954" s="128"/>
      <c r="AH954" s="128"/>
      <c r="AI954" s="128"/>
      <c r="AJ954" s="128"/>
      <c r="AK954" s="128"/>
      <c r="AL954" s="128"/>
      <c r="AM954" s="128"/>
      <c r="AN954" s="128"/>
      <c r="AO954" s="128"/>
      <c r="AP954" s="128">
        <f t="shared" si="251"/>
        <v>825.70778798066272</v>
      </c>
      <c r="AQ954" s="128">
        <f t="shared" si="251"/>
        <v>969.78988285207765</v>
      </c>
      <c r="AR954" s="128">
        <f t="shared" si="251"/>
        <v>991.41578716333606</v>
      </c>
      <c r="AS954" s="128">
        <f t="shared" si="251"/>
        <v>936.13344804324436</v>
      </c>
      <c r="AT954" s="128">
        <f t="shared" si="251"/>
        <v>681.56867452661641</v>
      </c>
      <c r="AU954" s="128">
        <f t="shared" si="251"/>
        <v>759.45975771339465</v>
      </c>
      <c r="AV954" s="128">
        <f t="shared" si="251"/>
        <v>986.94388158522361</v>
      </c>
      <c r="AW954" s="128">
        <f t="shared" si="251"/>
        <v>1251.95806375712</v>
      </c>
      <c r="AX954" s="128">
        <f t="shared" si="251"/>
        <v>1341.4617758084048</v>
      </c>
      <c r="AY954" s="128">
        <f t="shared" si="251"/>
        <v>1379.5768917107903</v>
      </c>
      <c r="AZ954" s="128">
        <f t="shared" si="251"/>
        <v>1414.7445639927782</v>
      </c>
      <c r="BA954" s="128">
        <f t="shared" si="251"/>
        <v>1552.8278436818362</v>
      </c>
      <c r="BB954" s="128">
        <f t="shared" si="251"/>
        <v>1694.9078060615896</v>
      </c>
      <c r="BC954" s="128">
        <f t="shared" si="251"/>
        <v>1743.6625644383689</v>
      </c>
      <c r="BD954" s="128">
        <f t="shared" si="251"/>
        <v>1682.076901380098</v>
      </c>
      <c r="BE954" s="128">
        <f t="shared" si="251"/>
        <v>1467.6876596665061</v>
      </c>
      <c r="BF954" s="128">
        <f t="shared" si="251"/>
        <v>1046.0475137320345</v>
      </c>
      <c r="BG954" s="128">
        <f t="shared" si="251"/>
        <v>878.5280788127917</v>
      </c>
      <c r="BH954" s="128">
        <f t="shared" si="251"/>
        <v>21604.498882906875</v>
      </c>
      <c r="BI954" s="128">
        <f t="shared" si="234"/>
        <v>2786.9134579960764</v>
      </c>
      <c r="BJ954" s="128">
        <f t="shared" si="235"/>
        <v>2212.5515948678626</v>
      </c>
      <c r="BK954" s="128">
        <f t="shared" si="236"/>
        <v>1617.7021225698609</v>
      </c>
      <c r="BL954" s="128">
        <f t="shared" si="237"/>
        <v>11437.902638055051</v>
      </c>
      <c r="BM954" s="128">
        <f t="shared" si="238"/>
        <v>6818.0027180297993</v>
      </c>
      <c r="BN954" s="128">
        <f t="shared" si="239"/>
        <v>5074.3401535914309</v>
      </c>
    </row>
    <row r="955" spans="1:66">
      <c r="A955" s="132">
        <v>856</v>
      </c>
      <c r="B955" s="25" t="s">
        <v>55</v>
      </c>
      <c r="C955" s="128">
        <f t="shared" si="233"/>
        <v>18290.44865512957</v>
      </c>
      <c r="D955" s="128"/>
      <c r="E955" s="128"/>
      <c r="F955" s="128"/>
      <c r="G955" s="128"/>
      <c r="H955" s="128"/>
      <c r="I955" s="128"/>
      <c r="J955" s="128"/>
      <c r="K955" s="128"/>
      <c r="L955" s="128"/>
      <c r="M955" s="128"/>
      <c r="N955" s="128"/>
      <c r="O955" s="128"/>
      <c r="P955" s="128"/>
      <c r="Q955" s="128"/>
      <c r="R955" s="128"/>
      <c r="S955" s="128"/>
      <c r="T955" s="128"/>
      <c r="U955" s="128"/>
      <c r="V955" s="128"/>
      <c r="W955" s="128"/>
      <c r="X955" s="128"/>
      <c r="Y955" s="128"/>
      <c r="Z955" s="128"/>
      <c r="AA955" s="128"/>
      <c r="AB955" s="128"/>
      <c r="AC955" s="128"/>
      <c r="AD955" s="128"/>
      <c r="AE955" s="128"/>
      <c r="AF955" s="128"/>
      <c r="AG955" s="128"/>
      <c r="AH955" s="128"/>
      <c r="AI955" s="128"/>
      <c r="AJ955" s="128"/>
      <c r="AK955" s="128"/>
      <c r="AL955" s="128"/>
      <c r="AM955" s="128"/>
      <c r="AN955" s="128"/>
      <c r="AO955" s="128"/>
      <c r="AP955" s="128">
        <f t="shared" si="251"/>
        <v>985.36401378794335</v>
      </c>
      <c r="AQ955" s="128">
        <f t="shared" si="251"/>
        <v>1042.1427714140543</v>
      </c>
      <c r="AR955" s="128">
        <f t="shared" si="251"/>
        <v>1118.5965096198252</v>
      </c>
      <c r="AS955" s="128">
        <f t="shared" si="251"/>
        <v>1076.7945498252077</v>
      </c>
      <c r="AT955" s="128">
        <f t="shared" si="251"/>
        <v>826.50355793751407</v>
      </c>
      <c r="AU955" s="128">
        <f t="shared" si="251"/>
        <v>864.69119653931261</v>
      </c>
      <c r="AV955" s="128">
        <f t="shared" si="251"/>
        <v>973.75062744620425</v>
      </c>
      <c r="AW955" s="128">
        <f t="shared" si="251"/>
        <v>1076.350093953723</v>
      </c>
      <c r="AX955" s="128">
        <f t="shared" si="251"/>
        <v>1145.6027072363891</v>
      </c>
      <c r="AY955" s="128">
        <f t="shared" si="251"/>
        <v>1052.2879150176113</v>
      </c>
      <c r="AZ955" s="128">
        <f t="shared" si="251"/>
        <v>1047.7250065019516</v>
      </c>
      <c r="BA955" s="128">
        <f t="shared" si="251"/>
        <v>1189.8577783002454</v>
      </c>
      <c r="BB955" s="128">
        <f t="shared" si="251"/>
        <v>1290.225519230185</v>
      </c>
      <c r="BC955" s="128">
        <f t="shared" si="251"/>
        <v>1278.9524588180152</v>
      </c>
      <c r="BD955" s="128">
        <f t="shared" si="251"/>
        <v>1130.8136787068861</v>
      </c>
      <c r="BE955" s="128">
        <f t="shared" si="251"/>
        <v>993.23261107662393</v>
      </c>
      <c r="BF955" s="128">
        <f t="shared" si="251"/>
        <v>680.0857392756476</v>
      </c>
      <c r="BG955" s="128">
        <f t="shared" si="251"/>
        <v>517.47192044222788</v>
      </c>
      <c r="BH955" s="128">
        <f t="shared" si="251"/>
        <v>18290.44865512957</v>
      </c>
      <c r="BI955" s="128">
        <f t="shared" si="234"/>
        <v>3146.1032948218226</v>
      </c>
      <c r="BJ955" s="128">
        <f t="shared" si="235"/>
        <v>2574.4560135346169</v>
      </c>
      <c r="BK955" s="128">
        <f t="shared" si="236"/>
        <v>1903.2981077627219</v>
      </c>
      <c r="BL955" s="128">
        <f t="shared" si="237"/>
        <v>9897.7122220932197</v>
      </c>
      <c r="BM955" s="128">
        <f t="shared" si="238"/>
        <v>4600.5564083194004</v>
      </c>
      <c r="BN955" s="128">
        <f t="shared" si="239"/>
        <v>3321.6039495013856</v>
      </c>
    </row>
    <row r="956" spans="1:66">
      <c r="A956" s="132">
        <v>857</v>
      </c>
      <c r="B956" s="25" t="s">
        <v>56</v>
      </c>
      <c r="C956" s="128">
        <f t="shared" si="233"/>
        <v>16314.904179540048</v>
      </c>
      <c r="D956" s="128"/>
      <c r="E956" s="128"/>
      <c r="F956" s="128"/>
      <c r="G956" s="128"/>
      <c r="H956" s="128"/>
      <c r="I956" s="128"/>
      <c r="J956" s="128"/>
      <c r="K956" s="128"/>
      <c r="L956" s="128"/>
      <c r="M956" s="128"/>
      <c r="N956" s="128"/>
      <c r="O956" s="128"/>
      <c r="P956" s="128"/>
      <c r="Q956" s="128"/>
      <c r="R956" s="128"/>
      <c r="S956" s="128"/>
      <c r="T956" s="128"/>
      <c r="U956" s="128"/>
      <c r="V956" s="128"/>
      <c r="W956" s="128"/>
      <c r="X956" s="128"/>
      <c r="Y956" s="128"/>
      <c r="Z956" s="128"/>
      <c r="AA956" s="128"/>
      <c r="AB956" s="128"/>
      <c r="AC956" s="128"/>
      <c r="AD956" s="128"/>
      <c r="AE956" s="128"/>
      <c r="AF956" s="128"/>
      <c r="AG956" s="128"/>
      <c r="AH956" s="128"/>
      <c r="AI956" s="128"/>
      <c r="AJ956" s="128"/>
      <c r="AK956" s="128"/>
      <c r="AL956" s="128"/>
      <c r="AM956" s="128"/>
      <c r="AN956" s="128"/>
      <c r="AO956" s="128"/>
      <c r="AP956" s="128">
        <f t="shared" si="251"/>
        <v>614.44763859810428</v>
      </c>
      <c r="AQ956" s="128">
        <f t="shared" si="251"/>
        <v>667.5829063200506</v>
      </c>
      <c r="AR956" s="128">
        <f t="shared" si="251"/>
        <v>767.71429862035234</v>
      </c>
      <c r="AS956" s="128">
        <f t="shared" si="251"/>
        <v>778.30944049154414</v>
      </c>
      <c r="AT956" s="128">
        <f t="shared" si="251"/>
        <v>678.62676003240222</v>
      </c>
      <c r="AU956" s="128">
        <f t="shared" si="251"/>
        <v>692.03060903830556</v>
      </c>
      <c r="AV956" s="128">
        <f t="shared" si="251"/>
        <v>746.93665458672456</v>
      </c>
      <c r="AW956" s="128">
        <f t="shared" si="251"/>
        <v>843.77383298620566</v>
      </c>
      <c r="AX956" s="128">
        <f t="shared" si="251"/>
        <v>882.88661873044634</v>
      </c>
      <c r="AY956" s="128">
        <f t="shared" si="251"/>
        <v>826.15633963068058</v>
      </c>
      <c r="AZ956" s="128">
        <f t="shared" si="251"/>
        <v>919.28332579518099</v>
      </c>
      <c r="BA956" s="128">
        <f t="shared" si="251"/>
        <v>1237.0311317358833</v>
      </c>
      <c r="BB956" s="128">
        <f t="shared" si="251"/>
        <v>1429.849966532395</v>
      </c>
      <c r="BC956" s="128">
        <f t="shared" si="251"/>
        <v>1472.9789414907468</v>
      </c>
      <c r="BD956" s="128">
        <f t="shared" si="251"/>
        <v>1320.0963447689478</v>
      </c>
      <c r="BE956" s="128">
        <f t="shared" si="251"/>
        <v>1071.4761519859205</v>
      </c>
      <c r="BF956" s="128">
        <f t="shared" si="251"/>
        <v>785.0456247777214</v>
      </c>
      <c r="BG956" s="128">
        <f t="shared" si="251"/>
        <v>580.67759341843862</v>
      </c>
      <c r="BH956" s="128">
        <f t="shared" si="251"/>
        <v>16314.904179540048</v>
      </c>
      <c r="BI956" s="128">
        <f t="shared" si="234"/>
        <v>2049.7448435385072</v>
      </c>
      <c r="BJ956" s="128">
        <f t="shared" si="235"/>
        <v>1917.5647796961578</v>
      </c>
      <c r="BK956" s="128">
        <f t="shared" si="236"/>
        <v>1456.9362005239464</v>
      </c>
      <c r="BL956" s="128">
        <f t="shared" si="237"/>
        <v>8567.8990152648403</v>
      </c>
      <c r="BM956" s="128">
        <f t="shared" si="238"/>
        <v>5230.2746564417748</v>
      </c>
      <c r="BN956" s="128">
        <f t="shared" si="239"/>
        <v>3757.2957149510285</v>
      </c>
    </row>
    <row r="957" spans="1:66">
      <c r="A957" s="132">
        <v>858</v>
      </c>
      <c r="B957" s="25" t="s">
        <v>57</v>
      </c>
      <c r="C957" s="128">
        <f t="shared" si="233"/>
        <v>65128.843303337184</v>
      </c>
      <c r="D957" s="128"/>
      <c r="E957" s="128"/>
      <c r="F957" s="128"/>
      <c r="G957" s="128"/>
      <c r="H957" s="128"/>
      <c r="I957" s="128"/>
      <c r="J957" s="128"/>
      <c r="K957" s="128"/>
      <c r="L957" s="128"/>
      <c r="M957" s="128"/>
      <c r="N957" s="128"/>
      <c r="O957" s="128"/>
      <c r="P957" s="128"/>
      <c r="Q957" s="128"/>
      <c r="R957" s="128"/>
      <c r="S957" s="128"/>
      <c r="T957" s="128"/>
      <c r="U957" s="128"/>
      <c r="V957" s="128"/>
      <c r="W957" s="128"/>
      <c r="X957" s="128"/>
      <c r="Y957" s="128"/>
      <c r="Z957" s="128"/>
      <c r="AA957" s="128"/>
      <c r="AB957" s="128"/>
      <c r="AC957" s="128"/>
      <c r="AD957" s="128"/>
      <c r="AE957" s="128"/>
      <c r="AF957" s="128"/>
      <c r="AG957" s="128"/>
      <c r="AH957" s="128"/>
      <c r="AI957" s="128"/>
      <c r="AJ957" s="128"/>
      <c r="AK957" s="128"/>
      <c r="AL957" s="128"/>
      <c r="AM957" s="128"/>
      <c r="AN957" s="128"/>
      <c r="AO957" s="128"/>
      <c r="AP957" s="128">
        <f t="shared" si="251"/>
        <v>2976.4678767160458</v>
      </c>
      <c r="AQ957" s="128">
        <f t="shared" si="251"/>
        <v>3909.2919860299749</v>
      </c>
      <c r="AR957" s="128">
        <f t="shared" si="251"/>
        <v>4399.0643914699904</v>
      </c>
      <c r="AS957" s="128">
        <f t="shared" si="251"/>
        <v>4682.6443548895859</v>
      </c>
      <c r="AT957" s="128">
        <f t="shared" si="251"/>
        <v>4121.7297760739912</v>
      </c>
      <c r="AU957" s="128">
        <f t="shared" si="251"/>
        <v>2633.6179885084657</v>
      </c>
      <c r="AV957" s="128">
        <f t="shared" si="251"/>
        <v>2843.6725119678558</v>
      </c>
      <c r="AW957" s="128">
        <f t="shared" si="251"/>
        <v>3872.9889421731414</v>
      </c>
      <c r="AX957" s="128">
        <f t="shared" si="251"/>
        <v>4548.0987905817892</v>
      </c>
      <c r="AY957" s="128">
        <f t="shared" si="251"/>
        <v>4501.0404587321345</v>
      </c>
      <c r="AZ957" s="128">
        <f t="shared" si="251"/>
        <v>4392.7036889338406</v>
      </c>
      <c r="BA957" s="128">
        <f t="shared" si="251"/>
        <v>4384.9566656784882</v>
      </c>
      <c r="BB957" s="128">
        <f t="shared" si="251"/>
        <v>4048.2323813711628</v>
      </c>
      <c r="BC957" s="128">
        <f t="shared" si="251"/>
        <v>3879.3569877273635</v>
      </c>
      <c r="BD957" s="128">
        <f t="shared" si="251"/>
        <v>3612.3790233517357</v>
      </c>
      <c r="BE957" s="128">
        <f t="shared" si="251"/>
        <v>2911.8564097794274</v>
      </c>
      <c r="BF957" s="128">
        <f t="shared" si="251"/>
        <v>1993.3435807750152</v>
      </c>
      <c r="BG957" s="128">
        <f t="shared" si="251"/>
        <v>1417.3974885771795</v>
      </c>
      <c r="BH957" s="128">
        <f t="shared" si="251"/>
        <v>65128.843303337184</v>
      </c>
      <c r="BI957" s="128">
        <f t="shared" si="234"/>
        <v>11284.824254216011</v>
      </c>
      <c r="BJ957" s="128">
        <f t="shared" si="235"/>
        <v>11443.812765845571</v>
      </c>
      <c r="BK957" s="128">
        <f t="shared" si="236"/>
        <v>8804.374130963577</v>
      </c>
      <c r="BL957" s="128">
        <f t="shared" si="237"/>
        <v>37220.098945976708</v>
      </c>
      <c r="BM957" s="128">
        <f t="shared" si="238"/>
        <v>13814.333490210724</v>
      </c>
      <c r="BN957" s="128">
        <f t="shared" si="239"/>
        <v>9934.9765024833578</v>
      </c>
    </row>
    <row r="958" spans="1:66">
      <c r="A958" s="132">
        <v>859</v>
      </c>
      <c r="B958" s="25" t="s">
        <v>58</v>
      </c>
      <c r="C958" s="128">
        <f t="shared" si="233"/>
        <v>11735.345662617232</v>
      </c>
      <c r="D958" s="128"/>
      <c r="E958" s="128"/>
      <c r="F958" s="128"/>
      <c r="G958" s="128"/>
      <c r="H958" s="128"/>
      <c r="I958" s="128"/>
      <c r="J958" s="128"/>
      <c r="K958" s="128"/>
      <c r="L958" s="128"/>
      <c r="M958" s="128"/>
      <c r="N958" s="128"/>
      <c r="O958" s="128"/>
      <c r="P958" s="128"/>
      <c r="Q958" s="128"/>
      <c r="R958" s="128"/>
      <c r="S958" s="128"/>
      <c r="T958" s="128"/>
      <c r="U958" s="128"/>
      <c r="V958" s="128"/>
      <c r="W958" s="128"/>
      <c r="X958" s="128"/>
      <c r="Y958" s="128"/>
      <c r="Z958" s="128"/>
      <c r="AA958" s="128"/>
      <c r="AB958" s="128"/>
      <c r="AC958" s="128"/>
      <c r="AD958" s="128"/>
      <c r="AE958" s="128"/>
      <c r="AF958" s="128"/>
      <c r="AG958" s="128"/>
      <c r="AH958" s="128"/>
      <c r="AI958" s="128"/>
      <c r="AJ958" s="128"/>
      <c r="AK958" s="128"/>
      <c r="AL958" s="128"/>
      <c r="AM958" s="128"/>
      <c r="AN958" s="128"/>
      <c r="AO958" s="128"/>
      <c r="AP958" s="128">
        <f t="shared" ref="AP958:BH962" si="252">AP658+$B$898/5*(AP1158-AP658)</f>
        <v>530.57026731777569</v>
      </c>
      <c r="AQ958" s="128">
        <f t="shared" si="252"/>
        <v>522.19764176173783</v>
      </c>
      <c r="AR958" s="128">
        <f t="shared" si="252"/>
        <v>550.94323245732244</v>
      </c>
      <c r="AS958" s="128">
        <f t="shared" si="252"/>
        <v>522.91774819755597</v>
      </c>
      <c r="AT958" s="128">
        <f t="shared" si="252"/>
        <v>387.83796165874901</v>
      </c>
      <c r="AU958" s="128">
        <f t="shared" si="252"/>
        <v>523.44253044014795</v>
      </c>
      <c r="AV958" s="128">
        <f t="shared" si="252"/>
        <v>655.19957812643065</v>
      </c>
      <c r="AW958" s="128">
        <f t="shared" si="252"/>
        <v>718.70351767362934</v>
      </c>
      <c r="AX958" s="128">
        <f t="shared" si="252"/>
        <v>677.74282117460325</v>
      </c>
      <c r="AY958" s="128">
        <f t="shared" si="252"/>
        <v>574.55528570953902</v>
      </c>
      <c r="AZ958" s="128">
        <f t="shared" si="252"/>
        <v>625.28377383215877</v>
      </c>
      <c r="BA958" s="128">
        <f t="shared" si="252"/>
        <v>768.73999233566929</v>
      </c>
      <c r="BB958" s="128">
        <f t="shared" si="252"/>
        <v>869.59835812016343</v>
      </c>
      <c r="BC958" s="128">
        <f t="shared" si="252"/>
        <v>907.54033241999525</v>
      </c>
      <c r="BD958" s="128">
        <f t="shared" si="252"/>
        <v>886.36502492434715</v>
      </c>
      <c r="BE958" s="128">
        <f t="shared" si="252"/>
        <v>809.59635865476764</v>
      </c>
      <c r="BF958" s="128">
        <f t="shared" si="252"/>
        <v>639.27082901101085</v>
      </c>
      <c r="BG958" s="128">
        <f t="shared" si="252"/>
        <v>564.84040880162809</v>
      </c>
      <c r="BH958" s="128">
        <f t="shared" si="252"/>
        <v>11735.345662617232</v>
      </c>
      <c r="BI958" s="128">
        <f t="shared" si="234"/>
        <v>1603.7111415368361</v>
      </c>
      <c r="BJ958" s="128">
        <f t="shared" si="235"/>
        <v>1241.3216493306984</v>
      </c>
      <c r="BK958" s="128">
        <f t="shared" si="236"/>
        <v>910.75570985630497</v>
      </c>
      <c r="BL958" s="128">
        <f t="shared" si="237"/>
        <v>6010.2709183501138</v>
      </c>
      <c r="BM958" s="128">
        <f t="shared" si="238"/>
        <v>3807.6129538117493</v>
      </c>
      <c r="BN958" s="128">
        <f t="shared" si="239"/>
        <v>2900.0726213917537</v>
      </c>
    </row>
    <row r="959" spans="1:66">
      <c r="A959" s="132">
        <v>860</v>
      </c>
      <c r="B959" s="25" t="s">
        <v>59</v>
      </c>
      <c r="C959" s="128">
        <f t="shared" si="233"/>
        <v>126712.28307204491</v>
      </c>
      <c r="D959" s="128"/>
      <c r="E959" s="128"/>
      <c r="F959" s="128"/>
      <c r="G959" s="128"/>
      <c r="H959" s="128"/>
      <c r="I959" s="128"/>
      <c r="J959" s="128"/>
      <c r="K959" s="128"/>
      <c r="L959" s="128"/>
      <c r="M959" s="128"/>
      <c r="N959" s="128"/>
      <c r="O959" s="128"/>
      <c r="P959" s="128"/>
      <c r="Q959" s="128"/>
      <c r="R959" s="128"/>
      <c r="S959" s="128"/>
      <c r="T959" s="128"/>
      <c r="U959" s="128"/>
      <c r="V959" s="128"/>
      <c r="W959" s="128"/>
      <c r="X959" s="128"/>
      <c r="Y959" s="128"/>
      <c r="Z959" s="128"/>
      <c r="AA959" s="128"/>
      <c r="AB959" s="128"/>
      <c r="AC959" s="128"/>
      <c r="AD959" s="128"/>
      <c r="AE959" s="128"/>
      <c r="AF959" s="128"/>
      <c r="AG959" s="128"/>
      <c r="AH959" s="128"/>
      <c r="AI959" s="128"/>
      <c r="AJ959" s="128"/>
      <c r="AK959" s="128"/>
      <c r="AL959" s="128"/>
      <c r="AM959" s="128"/>
      <c r="AN959" s="128"/>
      <c r="AO959" s="128"/>
      <c r="AP959" s="128">
        <f t="shared" si="252"/>
        <v>4609.1226987902483</v>
      </c>
      <c r="AQ959" s="128">
        <f t="shared" si="252"/>
        <v>3426.2616492011007</v>
      </c>
      <c r="AR959" s="128">
        <f t="shared" si="252"/>
        <v>4111.5640611523213</v>
      </c>
      <c r="AS959" s="128">
        <f t="shared" si="252"/>
        <v>5570.7974671272241</v>
      </c>
      <c r="AT959" s="128">
        <f t="shared" si="252"/>
        <v>8979.0124008259791</v>
      </c>
      <c r="AU959" s="128">
        <f t="shared" si="252"/>
        <v>15105.93555331859</v>
      </c>
      <c r="AV959" s="128">
        <f t="shared" si="252"/>
        <v>14476.264631945001</v>
      </c>
      <c r="AW959" s="128">
        <f t="shared" si="252"/>
        <v>11881.491513126488</v>
      </c>
      <c r="AX959" s="128">
        <f t="shared" si="252"/>
        <v>9655.3238784557143</v>
      </c>
      <c r="AY959" s="128">
        <f t="shared" si="252"/>
        <v>8149.5227345342382</v>
      </c>
      <c r="AZ959" s="128">
        <f t="shared" si="252"/>
        <v>7176.1306826266955</v>
      </c>
      <c r="BA959" s="128">
        <f t="shared" si="252"/>
        <v>7334.7877406174757</v>
      </c>
      <c r="BB959" s="128">
        <f t="shared" si="252"/>
        <v>6794.4306494707153</v>
      </c>
      <c r="BC959" s="128">
        <f t="shared" si="252"/>
        <v>5750.2699945185541</v>
      </c>
      <c r="BD959" s="128">
        <f t="shared" si="252"/>
        <v>4694.5462130610167</v>
      </c>
      <c r="BE959" s="128">
        <f t="shared" si="252"/>
        <v>3878.6931149725533</v>
      </c>
      <c r="BF959" s="128">
        <f t="shared" si="252"/>
        <v>2902.3956204988663</v>
      </c>
      <c r="BG959" s="128">
        <f t="shared" si="252"/>
        <v>2215.7324678021237</v>
      </c>
      <c r="BH959" s="128">
        <f t="shared" si="252"/>
        <v>126712.28307204491</v>
      </c>
      <c r="BI959" s="128">
        <f t="shared" si="234"/>
        <v>12146.94840914367</v>
      </c>
      <c r="BJ959" s="128">
        <f t="shared" si="235"/>
        <v>17016.748304644596</v>
      </c>
      <c r="BK959" s="128">
        <f t="shared" si="236"/>
        <v>14549.809867953203</v>
      </c>
      <c r="BL959" s="128">
        <f t="shared" si="237"/>
        <v>91781.21877177179</v>
      </c>
      <c r="BM959" s="128">
        <f t="shared" si="238"/>
        <v>19441.637410853116</v>
      </c>
      <c r="BN959" s="128">
        <f t="shared" si="239"/>
        <v>13691.36741633456</v>
      </c>
    </row>
    <row r="960" spans="1:66">
      <c r="A960" s="132">
        <v>861</v>
      </c>
      <c r="B960" s="25" t="s">
        <v>60</v>
      </c>
      <c r="C960" s="128">
        <f t="shared" si="233"/>
        <v>7947.0908500157975</v>
      </c>
      <c r="D960" s="128"/>
      <c r="E960" s="128"/>
      <c r="F960" s="128"/>
      <c r="G960" s="128"/>
      <c r="H960" s="128"/>
      <c r="I960" s="128"/>
      <c r="J960" s="128"/>
      <c r="K960" s="128"/>
      <c r="L960" s="128"/>
      <c r="M960" s="128"/>
      <c r="N960" s="128"/>
      <c r="O960" s="128"/>
      <c r="P960" s="128"/>
      <c r="Q960" s="128"/>
      <c r="R960" s="128"/>
      <c r="S960" s="128"/>
      <c r="T960" s="128"/>
      <c r="U960" s="128"/>
      <c r="V960" s="128"/>
      <c r="W960" s="128"/>
      <c r="X960" s="128"/>
      <c r="Y960" s="128"/>
      <c r="Z960" s="128"/>
      <c r="AA960" s="128"/>
      <c r="AB960" s="128"/>
      <c r="AC960" s="128"/>
      <c r="AD960" s="128"/>
      <c r="AE960" s="128"/>
      <c r="AF960" s="128"/>
      <c r="AG960" s="128"/>
      <c r="AH960" s="128"/>
      <c r="AI960" s="128"/>
      <c r="AJ960" s="128"/>
      <c r="AK960" s="128"/>
      <c r="AL960" s="128"/>
      <c r="AM960" s="128"/>
      <c r="AN960" s="128"/>
      <c r="AO960" s="128"/>
      <c r="AP960" s="128">
        <f t="shared" si="252"/>
        <v>365.45772247169981</v>
      </c>
      <c r="AQ960" s="128">
        <f t="shared" si="252"/>
        <v>365.11970218903593</v>
      </c>
      <c r="AR960" s="128">
        <f t="shared" si="252"/>
        <v>368.76504444946892</v>
      </c>
      <c r="AS960" s="128">
        <f t="shared" si="252"/>
        <v>375.31467848988501</v>
      </c>
      <c r="AT960" s="128">
        <f t="shared" si="252"/>
        <v>352.19214507507343</v>
      </c>
      <c r="AU960" s="128">
        <f t="shared" si="252"/>
        <v>370.68568720608835</v>
      </c>
      <c r="AV960" s="128">
        <f t="shared" si="252"/>
        <v>383.64699134885069</v>
      </c>
      <c r="AW960" s="128">
        <f t="shared" si="252"/>
        <v>384.93186329093231</v>
      </c>
      <c r="AX960" s="128">
        <f t="shared" si="252"/>
        <v>397.97407239153881</v>
      </c>
      <c r="AY960" s="128">
        <f t="shared" si="252"/>
        <v>412.44827351379843</v>
      </c>
      <c r="AZ960" s="128">
        <f t="shared" si="252"/>
        <v>473.32528444942471</v>
      </c>
      <c r="BA960" s="128">
        <f t="shared" si="252"/>
        <v>629.52345711694147</v>
      </c>
      <c r="BB960" s="128">
        <f t="shared" si="252"/>
        <v>700.09959127268394</v>
      </c>
      <c r="BC960" s="128">
        <f t="shared" si="252"/>
        <v>642.78925006444445</v>
      </c>
      <c r="BD960" s="128">
        <f t="shared" si="252"/>
        <v>614.48933866088191</v>
      </c>
      <c r="BE960" s="128">
        <f t="shared" si="252"/>
        <v>536.34339199358635</v>
      </c>
      <c r="BF960" s="128">
        <f t="shared" si="252"/>
        <v>354.23659430720812</v>
      </c>
      <c r="BG960" s="128">
        <f t="shared" si="252"/>
        <v>219.74776172425425</v>
      </c>
      <c r="BH960" s="128">
        <f t="shared" si="252"/>
        <v>7947.0908500157975</v>
      </c>
      <c r="BI960" s="128">
        <f t="shared" si="234"/>
        <v>1099.3424691102045</v>
      </c>
      <c r="BJ960" s="128">
        <f t="shared" si="235"/>
        <v>948.76585023463986</v>
      </c>
      <c r="BK960" s="128">
        <f t="shared" si="236"/>
        <v>727.50682356495849</v>
      </c>
      <c r="BL960" s="128">
        <f t="shared" si="237"/>
        <v>4254.953237061286</v>
      </c>
      <c r="BM960" s="128">
        <f t="shared" si="238"/>
        <v>2367.6063367503752</v>
      </c>
      <c r="BN960" s="128">
        <f t="shared" si="239"/>
        <v>1724.8170866859309</v>
      </c>
    </row>
    <row r="961" spans="1:66">
      <c r="A961" s="132">
        <v>862</v>
      </c>
      <c r="B961" s="25" t="s">
        <v>61</v>
      </c>
      <c r="C961" s="128">
        <f t="shared" si="233"/>
        <v>3432.76235011055</v>
      </c>
      <c r="D961" s="128"/>
      <c r="E961" s="128"/>
      <c r="F961" s="128"/>
      <c r="G961" s="128"/>
      <c r="H961" s="128"/>
      <c r="I961" s="128"/>
      <c r="J961" s="128"/>
      <c r="K961" s="128"/>
      <c r="L961" s="128"/>
      <c r="M961" s="128"/>
      <c r="N961" s="128"/>
      <c r="O961" s="128"/>
      <c r="P961" s="128"/>
      <c r="Q961" s="128"/>
      <c r="R961" s="128"/>
      <c r="S961" s="128"/>
      <c r="T961" s="128"/>
      <c r="U961" s="128"/>
      <c r="V961" s="128"/>
      <c r="W961" s="128"/>
      <c r="X961" s="128"/>
      <c r="Y961" s="128"/>
      <c r="Z961" s="128"/>
      <c r="AA961" s="128"/>
      <c r="AB961" s="128"/>
      <c r="AC961" s="128"/>
      <c r="AD961" s="128"/>
      <c r="AE961" s="128"/>
      <c r="AF961" s="128"/>
      <c r="AG961" s="128"/>
      <c r="AH961" s="128"/>
      <c r="AI961" s="128"/>
      <c r="AJ961" s="128"/>
      <c r="AK961" s="128"/>
      <c r="AL961" s="128"/>
      <c r="AM961" s="128"/>
      <c r="AN961" s="128"/>
      <c r="AO961" s="128"/>
      <c r="AP961" s="128">
        <f t="shared" si="252"/>
        <v>101.14319865508058</v>
      </c>
      <c r="AQ961" s="128">
        <f t="shared" si="252"/>
        <v>116.00091420870974</v>
      </c>
      <c r="AR961" s="128">
        <f t="shared" si="252"/>
        <v>136.78291348400904</v>
      </c>
      <c r="AS961" s="128">
        <f t="shared" si="252"/>
        <v>136.72043239978888</v>
      </c>
      <c r="AT961" s="128">
        <f t="shared" si="252"/>
        <v>103.13855572251011</v>
      </c>
      <c r="AU961" s="128">
        <f t="shared" si="252"/>
        <v>93.673926976918764</v>
      </c>
      <c r="AV961" s="128">
        <f t="shared" si="252"/>
        <v>101.28073237203246</v>
      </c>
      <c r="AW961" s="128">
        <f t="shared" si="252"/>
        <v>112.43294635061011</v>
      </c>
      <c r="AX961" s="128">
        <f t="shared" si="252"/>
        <v>144.32922818699515</v>
      </c>
      <c r="AY961" s="128">
        <f t="shared" si="252"/>
        <v>140.07985028221199</v>
      </c>
      <c r="AZ961" s="128">
        <f t="shared" si="252"/>
        <v>147.47783823638431</v>
      </c>
      <c r="BA961" s="128">
        <f t="shared" si="252"/>
        <v>200.12830273778073</v>
      </c>
      <c r="BB961" s="128">
        <f t="shared" si="252"/>
        <v>270.61898826712968</v>
      </c>
      <c r="BC961" s="128">
        <f t="shared" si="252"/>
        <v>346.11435063061543</v>
      </c>
      <c r="BD961" s="128">
        <f t="shared" si="252"/>
        <v>390.79715959075537</v>
      </c>
      <c r="BE961" s="128">
        <f t="shared" si="252"/>
        <v>370.22480073989067</v>
      </c>
      <c r="BF961" s="128">
        <f t="shared" si="252"/>
        <v>275.18600270656924</v>
      </c>
      <c r="BG961" s="128">
        <f t="shared" si="252"/>
        <v>246.63220856255796</v>
      </c>
      <c r="BH961" s="128">
        <f t="shared" si="252"/>
        <v>3432.76235011055</v>
      </c>
      <c r="BI961" s="128">
        <f t="shared" si="234"/>
        <v>353.92702634779937</v>
      </c>
      <c r="BJ961" s="128">
        <f t="shared" si="235"/>
        <v>321.92873621270439</v>
      </c>
      <c r="BK961" s="128">
        <f t="shared" si="236"/>
        <v>239.85898812229897</v>
      </c>
      <c r="BL961" s="128">
        <f t="shared" si="237"/>
        <v>1367.848542092489</v>
      </c>
      <c r="BM961" s="128">
        <f t="shared" si="238"/>
        <v>1628.9545222303886</v>
      </c>
      <c r="BN961" s="128">
        <f t="shared" si="239"/>
        <v>1282.8401715997732</v>
      </c>
    </row>
    <row r="962" spans="1:66">
      <c r="A962" s="132">
        <v>863</v>
      </c>
      <c r="B962" s="25" t="s">
        <v>62</v>
      </c>
      <c r="C962" s="128">
        <f t="shared" si="233"/>
        <v>32843.166230961673</v>
      </c>
      <c r="D962" s="128"/>
      <c r="E962" s="128"/>
      <c r="F962" s="128"/>
      <c r="G962" s="128"/>
      <c r="H962" s="128"/>
      <c r="I962" s="128"/>
      <c r="J962" s="128"/>
      <c r="K962" s="128"/>
      <c r="L962" s="128"/>
      <c r="M962" s="128"/>
      <c r="N962" s="128"/>
      <c r="O962" s="128"/>
      <c r="P962" s="128"/>
      <c r="Q962" s="128"/>
      <c r="R962" s="128"/>
      <c r="S962" s="128"/>
      <c r="T962" s="128"/>
      <c r="U962" s="128"/>
      <c r="V962" s="128"/>
      <c r="W962" s="128"/>
      <c r="X962" s="128"/>
      <c r="Y962" s="128"/>
      <c r="Z962" s="128"/>
      <c r="AA962" s="128"/>
      <c r="AB962" s="128"/>
      <c r="AC962" s="128"/>
      <c r="AD962" s="128"/>
      <c r="AE962" s="128"/>
      <c r="AF962" s="128"/>
      <c r="AG962" s="128"/>
      <c r="AH962" s="128"/>
      <c r="AI962" s="128"/>
      <c r="AJ962" s="128"/>
      <c r="AK962" s="128"/>
      <c r="AL962" s="128"/>
      <c r="AM962" s="128"/>
      <c r="AN962" s="128"/>
      <c r="AO962" s="128"/>
      <c r="AP962" s="128">
        <f t="shared" si="252"/>
        <v>1564.3418678911537</v>
      </c>
      <c r="AQ962" s="128">
        <f t="shared" si="252"/>
        <v>1739.6495296339399</v>
      </c>
      <c r="AR962" s="128">
        <f t="shared" si="252"/>
        <v>1854.4936376816111</v>
      </c>
      <c r="AS962" s="128">
        <f t="shared" si="252"/>
        <v>1769.0649374503066</v>
      </c>
      <c r="AT962" s="128">
        <f t="shared" si="252"/>
        <v>1332.5885884251809</v>
      </c>
      <c r="AU962" s="128">
        <f t="shared" si="252"/>
        <v>1362.8818536765957</v>
      </c>
      <c r="AV962" s="128">
        <f t="shared" si="252"/>
        <v>1388.1840551852856</v>
      </c>
      <c r="AW962" s="128">
        <f t="shared" si="252"/>
        <v>1620.3795195347839</v>
      </c>
      <c r="AX962" s="128">
        <f t="shared" si="252"/>
        <v>1801.5012045736198</v>
      </c>
      <c r="AY962" s="128">
        <f t="shared" si="252"/>
        <v>1813.7796380149853</v>
      </c>
      <c r="AZ962" s="128">
        <f t="shared" si="252"/>
        <v>1944.0238501912622</v>
      </c>
      <c r="BA962" s="128">
        <f t="shared" si="252"/>
        <v>2207.2621084225352</v>
      </c>
      <c r="BB962" s="128">
        <f t="shared" si="252"/>
        <v>2501.0855681666362</v>
      </c>
      <c r="BC962" s="128">
        <f t="shared" ref="AP962:BH966" si="253">BC662+$B$898/5*(BC1162-BC662)</f>
        <v>2652.3839500859362</v>
      </c>
      <c r="BD962" s="128">
        <f t="shared" si="253"/>
        <v>2498.7714570806875</v>
      </c>
      <c r="BE962" s="128">
        <f t="shared" si="253"/>
        <v>2109.9254391569248</v>
      </c>
      <c r="BF962" s="128">
        <f t="shared" si="253"/>
        <v>1500.2518215305843</v>
      </c>
      <c r="BG962" s="128">
        <f t="shared" si="253"/>
        <v>1182.5972042596402</v>
      </c>
      <c r="BH962" s="128">
        <f t="shared" si="253"/>
        <v>32843.166230961673</v>
      </c>
      <c r="BI962" s="128">
        <f t="shared" si="234"/>
        <v>5158.4850352067051</v>
      </c>
      <c r="BJ962" s="128">
        <f t="shared" si="235"/>
        <v>4214.3497084844539</v>
      </c>
      <c r="BK962" s="128">
        <f t="shared" si="236"/>
        <v>3101.6535258754875</v>
      </c>
      <c r="BL962" s="128">
        <f t="shared" si="237"/>
        <v>16679.312361171007</v>
      </c>
      <c r="BM962" s="128">
        <f t="shared" si="238"/>
        <v>9943.9298721137729</v>
      </c>
      <c r="BN962" s="128">
        <f t="shared" si="239"/>
        <v>7291.5459220278372</v>
      </c>
    </row>
    <row r="963" spans="1:66">
      <c r="A963" s="132">
        <v>864</v>
      </c>
      <c r="B963" s="25" t="s">
        <v>63</v>
      </c>
      <c r="C963" s="128">
        <f t="shared" si="233"/>
        <v>16185.780857662368</v>
      </c>
      <c r="D963" s="128"/>
      <c r="E963" s="128"/>
      <c r="F963" s="128"/>
      <c r="G963" s="128"/>
      <c r="H963" s="128"/>
      <c r="I963" s="128"/>
      <c r="J963" s="128"/>
      <c r="K963" s="128"/>
      <c r="L963" s="128"/>
      <c r="M963" s="128"/>
      <c r="N963" s="128"/>
      <c r="O963" s="128"/>
      <c r="P963" s="128"/>
      <c r="Q963" s="128"/>
      <c r="R963" s="128"/>
      <c r="S963" s="128"/>
      <c r="T963" s="128"/>
      <c r="U963" s="128"/>
      <c r="V963" s="128"/>
      <c r="W963" s="128"/>
      <c r="X963" s="128"/>
      <c r="Y963" s="128"/>
      <c r="Z963" s="128"/>
      <c r="AA963" s="128"/>
      <c r="AB963" s="128"/>
      <c r="AC963" s="128"/>
      <c r="AD963" s="128"/>
      <c r="AE963" s="128"/>
      <c r="AF963" s="128"/>
      <c r="AG963" s="128"/>
      <c r="AH963" s="128"/>
      <c r="AI963" s="128"/>
      <c r="AJ963" s="128"/>
      <c r="AK963" s="128"/>
      <c r="AL963" s="128"/>
      <c r="AM963" s="128"/>
      <c r="AN963" s="128"/>
      <c r="AO963" s="128"/>
      <c r="AP963" s="128">
        <f t="shared" si="253"/>
        <v>748.27133430715025</v>
      </c>
      <c r="AQ963" s="128">
        <f t="shared" si="253"/>
        <v>813.58648788583332</v>
      </c>
      <c r="AR963" s="128">
        <f t="shared" si="253"/>
        <v>881.16882718296529</v>
      </c>
      <c r="AS963" s="128">
        <f t="shared" si="253"/>
        <v>925.09234713059766</v>
      </c>
      <c r="AT963" s="128">
        <f t="shared" si="253"/>
        <v>599.87705148093551</v>
      </c>
      <c r="AU963" s="128">
        <f t="shared" si="253"/>
        <v>641.78428382641778</v>
      </c>
      <c r="AV963" s="128">
        <f t="shared" si="253"/>
        <v>818.17129110242331</v>
      </c>
      <c r="AW963" s="128">
        <f t="shared" si="253"/>
        <v>881.31549640527305</v>
      </c>
      <c r="AX963" s="128">
        <f t="shared" si="253"/>
        <v>909.45893192811832</v>
      </c>
      <c r="AY963" s="128">
        <f t="shared" si="253"/>
        <v>910.65851525991025</v>
      </c>
      <c r="AZ963" s="128">
        <f t="shared" si="253"/>
        <v>921.38544711253701</v>
      </c>
      <c r="BA963" s="128">
        <f t="shared" si="253"/>
        <v>993.13627775565374</v>
      </c>
      <c r="BB963" s="128">
        <f t="shared" si="253"/>
        <v>1101.4152042985368</v>
      </c>
      <c r="BC963" s="128">
        <f t="shared" si="253"/>
        <v>1163.9666479969201</v>
      </c>
      <c r="BD963" s="128">
        <f t="shared" si="253"/>
        <v>1191.5821082215041</v>
      </c>
      <c r="BE963" s="128">
        <f t="shared" si="253"/>
        <v>1097.4619679422819</v>
      </c>
      <c r="BF963" s="128">
        <f t="shared" si="253"/>
        <v>819.09634155223011</v>
      </c>
      <c r="BG963" s="128">
        <f t="shared" si="253"/>
        <v>768.35229627308115</v>
      </c>
      <c r="BH963" s="128">
        <f t="shared" si="253"/>
        <v>16185.780857662368</v>
      </c>
      <c r="BI963" s="128">
        <f t="shared" si="234"/>
        <v>2443.0266493759491</v>
      </c>
      <c r="BJ963" s="128">
        <f t="shared" si="235"/>
        <v>2053.6706949213121</v>
      </c>
      <c r="BK963" s="128">
        <f t="shared" si="236"/>
        <v>1524.9693986115331</v>
      </c>
      <c r="BL963" s="128">
        <f t="shared" si="237"/>
        <v>8147.2394380220449</v>
      </c>
      <c r="BM963" s="128">
        <f t="shared" si="238"/>
        <v>5040.4593619860179</v>
      </c>
      <c r="BN963" s="128">
        <f t="shared" si="239"/>
        <v>3876.4927139890974</v>
      </c>
    </row>
    <row r="964" spans="1:66">
      <c r="A964" s="132">
        <v>865</v>
      </c>
      <c r="B964" s="25" t="s">
        <v>64</v>
      </c>
      <c r="C964" s="128">
        <f t="shared" si="233"/>
        <v>121565.15874327489</v>
      </c>
      <c r="D964" s="128"/>
      <c r="E964" s="128"/>
      <c r="F964" s="128"/>
      <c r="G964" s="128"/>
      <c r="H964" s="128"/>
      <c r="I964" s="128"/>
      <c r="J964" s="128"/>
      <c r="K964" s="128"/>
      <c r="L964" s="128"/>
      <c r="M964" s="128"/>
      <c r="N964" s="128"/>
      <c r="O964" s="128"/>
      <c r="P964" s="128"/>
      <c r="Q964" s="128"/>
      <c r="R964" s="128"/>
      <c r="S964" s="128"/>
      <c r="T964" s="128"/>
      <c r="U964" s="128"/>
      <c r="V964" s="128"/>
      <c r="W964" s="128"/>
      <c r="X964" s="128"/>
      <c r="Y964" s="128"/>
      <c r="Z964" s="128"/>
      <c r="AA964" s="128"/>
      <c r="AB964" s="128"/>
      <c r="AC964" s="128"/>
      <c r="AD964" s="128"/>
      <c r="AE964" s="128"/>
      <c r="AF964" s="128"/>
      <c r="AG964" s="128"/>
      <c r="AH964" s="128"/>
      <c r="AI964" s="128"/>
      <c r="AJ964" s="128"/>
      <c r="AK964" s="128"/>
      <c r="AL964" s="128"/>
      <c r="AM964" s="128"/>
      <c r="AN964" s="128"/>
      <c r="AO964" s="128"/>
      <c r="AP964" s="128">
        <f t="shared" si="253"/>
        <v>4667.7556049429795</v>
      </c>
      <c r="AQ964" s="128">
        <f t="shared" si="253"/>
        <v>3965.2317799935554</v>
      </c>
      <c r="AR964" s="128">
        <f t="shared" si="253"/>
        <v>3942.6003775602421</v>
      </c>
      <c r="AS964" s="128">
        <f t="shared" si="253"/>
        <v>5342.0183322326511</v>
      </c>
      <c r="AT964" s="128">
        <f t="shared" si="253"/>
        <v>11653.623193464269</v>
      </c>
      <c r="AU964" s="128">
        <f t="shared" si="253"/>
        <v>15773.622226666055</v>
      </c>
      <c r="AV964" s="128">
        <f t="shared" si="253"/>
        <v>13026.108953181534</v>
      </c>
      <c r="AW964" s="128">
        <f t="shared" si="253"/>
        <v>10243.417811449228</v>
      </c>
      <c r="AX964" s="128">
        <f t="shared" si="253"/>
        <v>8585.1628571142519</v>
      </c>
      <c r="AY964" s="128">
        <f t="shared" si="253"/>
        <v>7036.9380857760771</v>
      </c>
      <c r="AZ964" s="128">
        <f t="shared" si="253"/>
        <v>6191.5903261913472</v>
      </c>
      <c r="BA964" s="128">
        <f t="shared" si="253"/>
        <v>6206.6441048956658</v>
      </c>
      <c r="BB964" s="128">
        <f t="shared" si="253"/>
        <v>5722.4616399794013</v>
      </c>
      <c r="BC964" s="128">
        <f t="shared" si="253"/>
        <v>4988.4585773932531</v>
      </c>
      <c r="BD964" s="128">
        <f t="shared" si="253"/>
        <v>4368.219094266673</v>
      </c>
      <c r="BE964" s="128">
        <f t="shared" si="253"/>
        <v>3779.2421438120164</v>
      </c>
      <c r="BF964" s="128">
        <f t="shared" si="253"/>
        <v>2996.3504110881922</v>
      </c>
      <c r="BG964" s="128">
        <f t="shared" si="253"/>
        <v>3075.7132232674862</v>
      </c>
      <c r="BH964" s="128">
        <f t="shared" si="253"/>
        <v>121565.15874327489</v>
      </c>
      <c r="BI964" s="128">
        <f t="shared" si="234"/>
        <v>12575.587762496778</v>
      </c>
      <c r="BJ964" s="128">
        <f t="shared" si="235"/>
        <v>19361.201752233064</v>
      </c>
      <c r="BK964" s="128">
        <f t="shared" si="236"/>
        <v>16995.641525696919</v>
      </c>
      <c r="BL964" s="128">
        <f t="shared" si="237"/>
        <v>86576.376531610877</v>
      </c>
      <c r="BM964" s="128">
        <f t="shared" si="238"/>
        <v>19207.983449827621</v>
      </c>
      <c r="BN964" s="128">
        <f t="shared" si="239"/>
        <v>14219.524872434367</v>
      </c>
    </row>
    <row r="965" spans="1:66">
      <c r="A965" s="132">
        <v>866</v>
      </c>
      <c r="B965" s="25" t="s">
        <v>65</v>
      </c>
      <c r="C965" s="128">
        <f t="shared" ref="C965:C980" si="254">C665+$B$898/5*(C1165-C665)</f>
        <v>12483.652629102789</v>
      </c>
      <c r="D965" s="128"/>
      <c r="E965" s="128"/>
      <c r="F965" s="128"/>
      <c r="G965" s="128"/>
      <c r="H965" s="128"/>
      <c r="I965" s="128"/>
      <c r="J965" s="128"/>
      <c r="K965" s="128"/>
      <c r="L965" s="128"/>
      <c r="M965" s="128"/>
      <c r="N965" s="128"/>
      <c r="O965" s="128"/>
      <c r="P965" s="128"/>
      <c r="Q965" s="128"/>
      <c r="R965" s="128"/>
      <c r="S965" s="128"/>
      <c r="T965" s="128"/>
      <c r="U965" s="128"/>
      <c r="V965" s="128"/>
      <c r="W965" s="128"/>
      <c r="X965" s="128"/>
      <c r="Y965" s="128"/>
      <c r="Z965" s="128"/>
      <c r="AA965" s="128"/>
      <c r="AB965" s="128"/>
      <c r="AC965" s="128"/>
      <c r="AD965" s="128"/>
      <c r="AE965" s="128"/>
      <c r="AF965" s="128"/>
      <c r="AG965" s="128"/>
      <c r="AH965" s="128"/>
      <c r="AI965" s="128"/>
      <c r="AJ965" s="128"/>
      <c r="AK965" s="128"/>
      <c r="AL965" s="128"/>
      <c r="AM965" s="128"/>
      <c r="AN965" s="128"/>
      <c r="AO965" s="128"/>
      <c r="AP965" s="128">
        <f t="shared" si="253"/>
        <v>506.03481077609121</v>
      </c>
      <c r="AQ965" s="128">
        <f t="shared" si="253"/>
        <v>535.6346166357323</v>
      </c>
      <c r="AR965" s="128">
        <f t="shared" si="253"/>
        <v>571.92552149418054</v>
      </c>
      <c r="AS965" s="128">
        <f t="shared" si="253"/>
        <v>564.53064787889548</v>
      </c>
      <c r="AT965" s="128">
        <f t="shared" si="253"/>
        <v>477.0734978052318</v>
      </c>
      <c r="AU965" s="128">
        <f t="shared" si="253"/>
        <v>512.34777366177832</v>
      </c>
      <c r="AV965" s="128">
        <f t="shared" si="253"/>
        <v>546.78717369168908</v>
      </c>
      <c r="AW965" s="128">
        <f t="shared" si="253"/>
        <v>622.95450614109689</v>
      </c>
      <c r="AX965" s="128">
        <f t="shared" si="253"/>
        <v>625.93703169766331</v>
      </c>
      <c r="AY965" s="128">
        <f t="shared" si="253"/>
        <v>617.38939325646527</v>
      </c>
      <c r="AZ965" s="128">
        <f t="shared" si="253"/>
        <v>705.65072988868542</v>
      </c>
      <c r="BA965" s="128">
        <f t="shared" si="253"/>
        <v>858.43955924841111</v>
      </c>
      <c r="BB965" s="128">
        <f t="shared" si="253"/>
        <v>999.39742262814934</v>
      </c>
      <c r="BC965" s="128">
        <f t="shared" si="253"/>
        <v>1126.2166121179887</v>
      </c>
      <c r="BD965" s="128">
        <f t="shared" si="253"/>
        <v>1060.2784016500159</v>
      </c>
      <c r="BE965" s="128">
        <f t="shared" si="253"/>
        <v>912.38172365506307</v>
      </c>
      <c r="BF965" s="128">
        <f t="shared" si="253"/>
        <v>676.51309619335802</v>
      </c>
      <c r="BG965" s="128">
        <f t="shared" si="253"/>
        <v>564.16011068229329</v>
      </c>
      <c r="BH965" s="128">
        <f t="shared" si="253"/>
        <v>12483.652629102789</v>
      </c>
      <c r="BI965" s="128">
        <f t="shared" ref="BI965:BI981" si="255">SUM(AP965:AR965)</f>
        <v>1613.594948906004</v>
      </c>
      <c r="BJ965" s="128">
        <f t="shared" ref="BJ965:BJ981" si="256">SUM(AS965:AT965)+AR965*0.6</f>
        <v>1384.7594585806355</v>
      </c>
      <c r="BK965" s="128">
        <f t="shared" ref="BK965:BK981" si="257">SUM(AS965:AT965)</f>
        <v>1041.6041456841272</v>
      </c>
      <c r="BL965" s="128">
        <f t="shared" ref="BL965:BL981" si="258">SUM(AT965:BB965)+AS965*0.4</f>
        <v>6191.7893471707284</v>
      </c>
      <c r="BM965" s="128">
        <f t="shared" ref="BM965:BM981" si="259">SUM(BC965:BG965)</f>
        <v>4339.5499442987193</v>
      </c>
      <c r="BN965" s="128">
        <f t="shared" ref="BN965:BN981" si="260">SUM(BD965:BG965)</f>
        <v>3213.3333321807299</v>
      </c>
    </row>
    <row r="966" spans="1:66">
      <c r="A966" s="132">
        <v>867</v>
      </c>
      <c r="B966" s="25" t="s">
        <v>66</v>
      </c>
      <c r="C966" s="128">
        <f t="shared" si="254"/>
        <v>44136.080256489367</v>
      </c>
      <c r="D966" s="128"/>
      <c r="E966" s="128"/>
      <c r="F966" s="128"/>
      <c r="G966" s="128"/>
      <c r="H966" s="128"/>
      <c r="I966" s="128"/>
      <c r="J966" s="128"/>
      <c r="K966" s="128"/>
      <c r="L966" s="128"/>
      <c r="M966" s="128"/>
      <c r="N966" s="128"/>
      <c r="O966" s="128"/>
      <c r="P966" s="128"/>
      <c r="Q966" s="128"/>
      <c r="R966" s="128"/>
      <c r="S966" s="128"/>
      <c r="T966" s="128"/>
      <c r="U966" s="128"/>
      <c r="V966" s="128"/>
      <c r="W966" s="128"/>
      <c r="X966" s="128"/>
      <c r="Y966" s="128"/>
      <c r="Z966" s="128"/>
      <c r="AA966" s="128"/>
      <c r="AB966" s="128"/>
      <c r="AC966" s="128"/>
      <c r="AD966" s="128"/>
      <c r="AE966" s="128"/>
      <c r="AF966" s="128"/>
      <c r="AG966" s="128"/>
      <c r="AH966" s="128"/>
      <c r="AI966" s="128"/>
      <c r="AJ966" s="128"/>
      <c r="AK966" s="128"/>
      <c r="AL966" s="128"/>
      <c r="AM966" s="128"/>
      <c r="AN966" s="128"/>
      <c r="AO966" s="128"/>
      <c r="AP966" s="128">
        <f t="shared" si="253"/>
        <v>2322.2706361401506</v>
      </c>
      <c r="AQ966" s="128">
        <f t="shared" si="253"/>
        <v>2523.2150244054146</v>
      </c>
      <c r="AR966" s="128">
        <f t="shared" si="253"/>
        <v>2793.1344597401035</v>
      </c>
      <c r="AS966" s="128">
        <f t="shared" si="253"/>
        <v>2714.8247898796653</v>
      </c>
      <c r="AT966" s="128">
        <f t="shared" si="253"/>
        <v>2186.289736976712</v>
      </c>
      <c r="AU966" s="128">
        <f t="shared" si="253"/>
        <v>2025.4511775078993</v>
      </c>
      <c r="AV966" s="128">
        <f t="shared" si="253"/>
        <v>2323.9035170395355</v>
      </c>
      <c r="AW966" s="128">
        <f t="shared" si="253"/>
        <v>2778.0510409425574</v>
      </c>
      <c r="AX966" s="128">
        <f t="shared" si="253"/>
        <v>2951.4557374874798</v>
      </c>
      <c r="AY966" s="128">
        <f t="shared" si="253"/>
        <v>2946.4048921125054</v>
      </c>
      <c r="AZ966" s="128">
        <f t="shared" si="253"/>
        <v>2950.6372631218178</v>
      </c>
      <c r="BA966" s="128">
        <f t="shared" si="253"/>
        <v>2889.7436029382179</v>
      </c>
      <c r="BB966" s="128">
        <f t="shared" si="253"/>
        <v>2742.030636950557</v>
      </c>
      <c r="BC966" s="128">
        <f t="shared" si="253"/>
        <v>2702.5348490258675</v>
      </c>
      <c r="BD966" s="128">
        <f t="shared" si="253"/>
        <v>2581.8888150304479</v>
      </c>
      <c r="BE966" s="128">
        <f t="shared" si="253"/>
        <v>2145.0153176136382</v>
      </c>
      <c r="BF966" s="128">
        <f t="shared" si="253"/>
        <v>1468.7832382460751</v>
      </c>
      <c r="BG966" s="128">
        <f t="shared" si="253"/>
        <v>1090.4455213307228</v>
      </c>
      <c r="BH966" s="128">
        <f t="shared" si="253"/>
        <v>44136.080256489367</v>
      </c>
      <c r="BI966" s="128">
        <f t="shared" si="255"/>
        <v>7638.6201202856682</v>
      </c>
      <c r="BJ966" s="128">
        <f t="shared" si="256"/>
        <v>6576.9952027004401</v>
      </c>
      <c r="BK966" s="128">
        <f t="shared" si="257"/>
        <v>4901.1145268563778</v>
      </c>
      <c r="BL966" s="128">
        <f t="shared" si="258"/>
        <v>24879.89752102915</v>
      </c>
      <c r="BM966" s="128">
        <f t="shared" si="259"/>
        <v>9988.6677412467525</v>
      </c>
      <c r="BN966" s="128">
        <f t="shared" si="260"/>
        <v>7286.1328922208832</v>
      </c>
    </row>
    <row r="967" spans="1:66">
      <c r="A967" s="132">
        <v>868</v>
      </c>
      <c r="B967" s="25" t="s">
        <v>67</v>
      </c>
      <c r="C967" s="128">
        <f t="shared" si="254"/>
        <v>20909.70368098504</v>
      </c>
      <c r="D967" s="128"/>
      <c r="E967" s="128"/>
      <c r="F967" s="128"/>
      <c r="G967" s="128"/>
      <c r="H967" s="128"/>
      <c r="I967" s="128"/>
      <c r="J967" s="128"/>
      <c r="K967" s="128"/>
      <c r="L967" s="128"/>
      <c r="M967" s="128"/>
      <c r="N967" s="128"/>
      <c r="O967" s="128"/>
      <c r="P967" s="128"/>
      <c r="Q967" s="128"/>
      <c r="R967" s="128"/>
      <c r="S967" s="128"/>
      <c r="T967" s="128"/>
      <c r="U967" s="128"/>
      <c r="V967" s="128"/>
      <c r="W967" s="128"/>
      <c r="X967" s="128"/>
      <c r="Y967" s="128"/>
      <c r="Z967" s="128"/>
      <c r="AA967" s="128"/>
      <c r="AB967" s="128"/>
      <c r="AC967" s="128"/>
      <c r="AD967" s="128"/>
      <c r="AE967" s="128"/>
      <c r="AF967" s="128"/>
      <c r="AG967" s="128"/>
      <c r="AH967" s="128"/>
      <c r="AI967" s="128"/>
      <c r="AJ967" s="128"/>
      <c r="AK967" s="128"/>
      <c r="AL967" s="128"/>
      <c r="AM967" s="128"/>
      <c r="AN967" s="128"/>
      <c r="AO967" s="128"/>
      <c r="AP967" s="128">
        <f t="shared" ref="AP967:BH971" si="261">AP667+$B$898/5*(AP1167-AP667)</f>
        <v>1307.8982210610354</v>
      </c>
      <c r="AQ967" s="128">
        <f t="shared" si="261"/>
        <v>1219.9970755077634</v>
      </c>
      <c r="AR967" s="128">
        <f t="shared" si="261"/>
        <v>1172.6312091068066</v>
      </c>
      <c r="AS967" s="128">
        <f t="shared" si="261"/>
        <v>1137.044763276436</v>
      </c>
      <c r="AT967" s="128">
        <f t="shared" si="261"/>
        <v>1030.0106991960849</v>
      </c>
      <c r="AU967" s="128">
        <f t="shared" si="261"/>
        <v>1133.391153531896</v>
      </c>
      <c r="AV967" s="128">
        <f t="shared" si="261"/>
        <v>1376.1880584432658</v>
      </c>
      <c r="AW967" s="128">
        <f t="shared" si="261"/>
        <v>1521.7968044241848</v>
      </c>
      <c r="AX967" s="128">
        <f t="shared" si="261"/>
        <v>1440.7688532888608</v>
      </c>
      <c r="AY967" s="128">
        <f t="shared" si="261"/>
        <v>1272.1154624708029</v>
      </c>
      <c r="AZ967" s="128">
        <f t="shared" si="261"/>
        <v>1132.8016137264547</v>
      </c>
      <c r="BA967" s="128">
        <f t="shared" si="261"/>
        <v>1165.4689204317438</v>
      </c>
      <c r="BB967" s="128">
        <f t="shared" si="261"/>
        <v>1280.2411232059453</v>
      </c>
      <c r="BC967" s="128">
        <f t="shared" si="261"/>
        <v>1336.0235609644451</v>
      </c>
      <c r="BD967" s="128">
        <f t="shared" si="261"/>
        <v>1129.0401309936879</v>
      </c>
      <c r="BE967" s="128">
        <f t="shared" si="261"/>
        <v>917.859257010752</v>
      </c>
      <c r="BF967" s="128">
        <f t="shared" si="261"/>
        <v>677.01231085372569</v>
      </c>
      <c r="BG967" s="128">
        <f t="shared" si="261"/>
        <v>659.4144634911504</v>
      </c>
      <c r="BH967" s="128">
        <f t="shared" si="261"/>
        <v>20909.70368098504</v>
      </c>
      <c r="BI967" s="128">
        <f t="shared" si="255"/>
        <v>3700.5265056756052</v>
      </c>
      <c r="BJ967" s="128">
        <f t="shared" si="256"/>
        <v>2870.634187936605</v>
      </c>
      <c r="BK967" s="128">
        <f t="shared" si="257"/>
        <v>2167.055462472521</v>
      </c>
      <c r="BL967" s="128">
        <f t="shared" si="258"/>
        <v>11807.600594029815</v>
      </c>
      <c r="BM967" s="128">
        <f t="shared" si="259"/>
        <v>4719.3497233137605</v>
      </c>
      <c r="BN967" s="128">
        <f t="shared" si="260"/>
        <v>3383.3261623493158</v>
      </c>
    </row>
    <row r="968" spans="1:66">
      <c r="A968" s="132">
        <v>869</v>
      </c>
      <c r="B968" s="25" t="s">
        <v>68</v>
      </c>
      <c r="C968" s="128">
        <f t="shared" si="254"/>
        <v>6253.7444153646675</v>
      </c>
      <c r="D968" s="128"/>
      <c r="E968" s="128"/>
      <c r="F968" s="128"/>
      <c r="G968" s="128"/>
      <c r="H968" s="128"/>
      <c r="I968" s="128"/>
      <c r="J968" s="128"/>
      <c r="K968" s="128"/>
      <c r="L968" s="128"/>
      <c r="M968" s="128"/>
      <c r="N968" s="128"/>
      <c r="O968" s="128"/>
      <c r="P968" s="128"/>
      <c r="Q968" s="128"/>
      <c r="R968" s="128"/>
      <c r="S968" s="128"/>
      <c r="T968" s="128"/>
      <c r="U968" s="128"/>
      <c r="V968" s="128"/>
      <c r="W968" s="128"/>
      <c r="X968" s="128"/>
      <c r="Y968" s="128"/>
      <c r="Z968" s="128"/>
      <c r="AA968" s="128"/>
      <c r="AB968" s="128"/>
      <c r="AC968" s="128"/>
      <c r="AD968" s="128"/>
      <c r="AE968" s="128"/>
      <c r="AF968" s="128"/>
      <c r="AG968" s="128"/>
      <c r="AH968" s="128"/>
      <c r="AI968" s="128"/>
      <c r="AJ968" s="128"/>
      <c r="AK968" s="128"/>
      <c r="AL968" s="128"/>
      <c r="AM968" s="128"/>
      <c r="AN968" s="128"/>
      <c r="AO968" s="128"/>
      <c r="AP968" s="128">
        <f t="shared" si="261"/>
        <v>270.16210303674245</v>
      </c>
      <c r="AQ968" s="128">
        <f t="shared" si="261"/>
        <v>314.81572205669073</v>
      </c>
      <c r="AR968" s="128">
        <f t="shared" si="261"/>
        <v>331.48840537644719</v>
      </c>
      <c r="AS968" s="128">
        <f t="shared" si="261"/>
        <v>256.26858257632182</v>
      </c>
      <c r="AT968" s="128">
        <f t="shared" si="261"/>
        <v>188.61816712361866</v>
      </c>
      <c r="AU968" s="128">
        <f t="shared" si="261"/>
        <v>249.20263206200713</v>
      </c>
      <c r="AV968" s="128">
        <f t="shared" si="261"/>
        <v>305.2813990422332</v>
      </c>
      <c r="AW968" s="128">
        <f t="shared" si="261"/>
        <v>335.21090330521628</v>
      </c>
      <c r="AX968" s="128">
        <f t="shared" si="261"/>
        <v>328.03521594296558</v>
      </c>
      <c r="AY968" s="128">
        <f t="shared" si="261"/>
        <v>312.12965294826711</v>
      </c>
      <c r="AZ968" s="128">
        <f t="shared" si="261"/>
        <v>331.69454330422928</v>
      </c>
      <c r="BA968" s="128">
        <f t="shared" si="261"/>
        <v>396.72973225757664</v>
      </c>
      <c r="BB968" s="128">
        <f t="shared" si="261"/>
        <v>489.40862820840471</v>
      </c>
      <c r="BC968" s="128">
        <f t="shared" si="261"/>
        <v>560.63537380578089</v>
      </c>
      <c r="BD968" s="128">
        <f t="shared" si="261"/>
        <v>548.89258496347759</v>
      </c>
      <c r="BE968" s="128">
        <f t="shared" si="261"/>
        <v>456.34390942521708</v>
      </c>
      <c r="BF968" s="128">
        <f t="shared" si="261"/>
        <v>316.08283686553295</v>
      </c>
      <c r="BG968" s="128">
        <f t="shared" si="261"/>
        <v>262.74402306393802</v>
      </c>
      <c r="BH968" s="128">
        <f t="shared" si="261"/>
        <v>6253.7444153646675</v>
      </c>
      <c r="BI968" s="128">
        <f t="shared" si="255"/>
        <v>916.46623046988043</v>
      </c>
      <c r="BJ968" s="128">
        <f t="shared" si="256"/>
        <v>643.77979292580881</v>
      </c>
      <c r="BK968" s="128">
        <f t="shared" si="257"/>
        <v>444.88674969994048</v>
      </c>
      <c r="BL968" s="128">
        <f t="shared" si="258"/>
        <v>3038.8183072250467</v>
      </c>
      <c r="BM968" s="128">
        <f t="shared" si="259"/>
        <v>2144.6987281239467</v>
      </c>
      <c r="BN968" s="128">
        <f t="shared" si="260"/>
        <v>1584.0633543181657</v>
      </c>
    </row>
    <row r="969" spans="1:66">
      <c r="A969" s="132">
        <v>870</v>
      </c>
      <c r="B969" s="25" t="s">
        <v>69</v>
      </c>
      <c r="C969" s="128">
        <f t="shared" si="254"/>
        <v>31154.653383059878</v>
      </c>
      <c r="D969" s="128"/>
      <c r="E969" s="128"/>
      <c r="F969" s="128"/>
      <c r="G969" s="128"/>
      <c r="H969" s="128"/>
      <c r="I969" s="128"/>
      <c r="J969" s="128"/>
      <c r="K969" s="128"/>
      <c r="L969" s="128"/>
      <c r="M969" s="128"/>
      <c r="N969" s="128"/>
      <c r="O969" s="128"/>
      <c r="P969" s="128"/>
      <c r="Q969" s="128"/>
      <c r="R969" s="128"/>
      <c r="S969" s="128"/>
      <c r="T969" s="128"/>
      <c r="U969" s="128"/>
      <c r="V969" s="128"/>
      <c r="W969" s="128"/>
      <c r="X969" s="128"/>
      <c r="Y969" s="128"/>
      <c r="Z969" s="128"/>
      <c r="AA969" s="128"/>
      <c r="AB969" s="128"/>
      <c r="AC969" s="128"/>
      <c r="AD969" s="128"/>
      <c r="AE969" s="128"/>
      <c r="AF969" s="128"/>
      <c r="AG969" s="128"/>
      <c r="AH969" s="128"/>
      <c r="AI969" s="128"/>
      <c r="AJ969" s="128"/>
      <c r="AK969" s="128"/>
      <c r="AL969" s="128"/>
      <c r="AM969" s="128"/>
      <c r="AN969" s="128"/>
      <c r="AO969" s="128"/>
      <c r="AP969" s="128">
        <f t="shared" si="261"/>
        <v>1527.7571126473349</v>
      </c>
      <c r="AQ969" s="128">
        <f t="shared" si="261"/>
        <v>1676.9858805072806</v>
      </c>
      <c r="AR969" s="128">
        <f t="shared" si="261"/>
        <v>1765.814012432143</v>
      </c>
      <c r="AS969" s="128">
        <f t="shared" si="261"/>
        <v>1819.36919270614</v>
      </c>
      <c r="AT969" s="128">
        <f t="shared" si="261"/>
        <v>1455.5654083725824</v>
      </c>
      <c r="AU969" s="128">
        <f t="shared" si="261"/>
        <v>1473.1697833633948</v>
      </c>
      <c r="AV969" s="128">
        <f t="shared" si="261"/>
        <v>1610.9878148235589</v>
      </c>
      <c r="AW969" s="128">
        <f t="shared" si="261"/>
        <v>1749.6314069501273</v>
      </c>
      <c r="AX969" s="128">
        <f t="shared" si="261"/>
        <v>1844.6613205714384</v>
      </c>
      <c r="AY969" s="128">
        <f t="shared" si="261"/>
        <v>1746.3837328582806</v>
      </c>
      <c r="AZ969" s="128">
        <f t="shared" si="261"/>
        <v>1793.7741653440053</v>
      </c>
      <c r="BA969" s="128">
        <f t="shared" si="261"/>
        <v>2008.9515179913992</v>
      </c>
      <c r="BB969" s="128">
        <f t="shared" si="261"/>
        <v>2066.6298457567223</v>
      </c>
      <c r="BC969" s="128">
        <f t="shared" si="261"/>
        <v>2087.1814213997986</v>
      </c>
      <c r="BD969" s="128">
        <f t="shared" si="261"/>
        <v>2048.9858616028223</v>
      </c>
      <c r="BE969" s="128">
        <f t="shared" si="261"/>
        <v>1785.1170633703493</v>
      </c>
      <c r="BF969" s="128">
        <f t="shared" si="261"/>
        <v>1381.7074878874416</v>
      </c>
      <c r="BG969" s="128">
        <f t="shared" si="261"/>
        <v>1311.9803544750573</v>
      </c>
      <c r="BH969" s="128">
        <f t="shared" si="261"/>
        <v>31154.653383059878</v>
      </c>
      <c r="BI969" s="128">
        <f t="shared" si="255"/>
        <v>4970.5570055867593</v>
      </c>
      <c r="BJ969" s="128">
        <f t="shared" si="256"/>
        <v>4334.4230085380077</v>
      </c>
      <c r="BK969" s="128">
        <f t="shared" si="257"/>
        <v>3274.9346010787222</v>
      </c>
      <c r="BL969" s="128">
        <f t="shared" si="258"/>
        <v>16477.502673113966</v>
      </c>
      <c r="BM969" s="128">
        <f t="shared" si="259"/>
        <v>8614.9721887354699</v>
      </c>
      <c r="BN969" s="128">
        <f t="shared" si="260"/>
        <v>6527.7907673356713</v>
      </c>
    </row>
    <row r="970" spans="1:66">
      <c r="A970" s="132">
        <v>871</v>
      </c>
      <c r="B970" s="25" t="s">
        <v>70</v>
      </c>
      <c r="C970" s="128">
        <f t="shared" si="254"/>
        <v>37006.843146235959</v>
      </c>
      <c r="D970" s="128"/>
      <c r="E970" s="128"/>
      <c r="F970" s="128"/>
      <c r="G970" s="128"/>
      <c r="H970" s="128"/>
      <c r="I970" s="128"/>
      <c r="J970" s="128"/>
      <c r="K970" s="128"/>
      <c r="L970" s="128"/>
      <c r="M970" s="128"/>
      <c r="N970" s="128"/>
      <c r="O970" s="128"/>
      <c r="P970" s="128"/>
      <c r="Q970" s="128"/>
      <c r="R970" s="128"/>
      <c r="S970" s="128"/>
      <c r="T970" s="128"/>
      <c r="U970" s="128"/>
      <c r="V970" s="128"/>
      <c r="W970" s="128"/>
      <c r="X970" s="128"/>
      <c r="Y970" s="128"/>
      <c r="Z970" s="128"/>
      <c r="AA970" s="128"/>
      <c r="AB970" s="128"/>
      <c r="AC970" s="128"/>
      <c r="AD970" s="128"/>
      <c r="AE970" s="128"/>
      <c r="AF970" s="128"/>
      <c r="AG970" s="128"/>
      <c r="AH970" s="128"/>
      <c r="AI970" s="128"/>
      <c r="AJ970" s="128"/>
      <c r="AK970" s="128"/>
      <c r="AL970" s="128"/>
      <c r="AM970" s="128"/>
      <c r="AN970" s="128"/>
      <c r="AO970" s="128"/>
      <c r="AP970" s="128">
        <f t="shared" si="261"/>
        <v>1853.8721703709502</v>
      </c>
      <c r="AQ970" s="128">
        <f t="shared" si="261"/>
        <v>1875.2531070975701</v>
      </c>
      <c r="AR970" s="128">
        <f t="shared" si="261"/>
        <v>2007.2957309516933</v>
      </c>
      <c r="AS970" s="128">
        <f t="shared" si="261"/>
        <v>2278.5151543634747</v>
      </c>
      <c r="AT970" s="128">
        <f t="shared" si="261"/>
        <v>2238.4614373162312</v>
      </c>
      <c r="AU970" s="128">
        <f t="shared" si="261"/>
        <v>2005.6876597407638</v>
      </c>
      <c r="AV970" s="128">
        <f t="shared" si="261"/>
        <v>1984.0939739738469</v>
      </c>
      <c r="AW970" s="128">
        <f t="shared" si="261"/>
        <v>2313.6673700124952</v>
      </c>
      <c r="AX970" s="128">
        <f t="shared" si="261"/>
        <v>2261.3934859912442</v>
      </c>
      <c r="AY970" s="128">
        <f t="shared" si="261"/>
        <v>2226.4127408156764</v>
      </c>
      <c r="AZ970" s="128">
        <f t="shared" si="261"/>
        <v>2146.9743184673912</v>
      </c>
      <c r="BA970" s="128">
        <f t="shared" si="261"/>
        <v>2235.8196557766819</v>
      </c>
      <c r="BB970" s="128">
        <f t="shared" si="261"/>
        <v>2287.9988067056674</v>
      </c>
      <c r="BC970" s="128">
        <f t="shared" si="261"/>
        <v>2305.5684828565968</v>
      </c>
      <c r="BD970" s="128">
        <f t="shared" si="261"/>
        <v>2234.4430098000585</v>
      </c>
      <c r="BE970" s="128">
        <f t="shared" si="261"/>
        <v>1922.76939986654</v>
      </c>
      <c r="BF970" s="128">
        <f t="shared" si="261"/>
        <v>1454.8987426926183</v>
      </c>
      <c r="BG970" s="128">
        <f t="shared" si="261"/>
        <v>1373.7178994364576</v>
      </c>
      <c r="BH970" s="128">
        <f t="shared" si="261"/>
        <v>37006.843146235959</v>
      </c>
      <c r="BI970" s="128">
        <f t="shared" si="255"/>
        <v>5736.4210084202132</v>
      </c>
      <c r="BJ970" s="128">
        <f t="shared" si="256"/>
        <v>5721.3540302507217</v>
      </c>
      <c r="BK970" s="128">
        <f t="shared" si="257"/>
        <v>4516.976591679706</v>
      </c>
      <c r="BL970" s="128">
        <f t="shared" si="258"/>
        <v>20611.915510545386</v>
      </c>
      <c r="BM970" s="128">
        <f t="shared" si="259"/>
        <v>9291.3975346522711</v>
      </c>
      <c r="BN970" s="128">
        <f t="shared" si="260"/>
        <v>6985.8290517956748</v>
      </c>
    </row>
    <row r="971" spans="1:66">
      <c r="A971" s="132">
        <v>872</v>
      </c>
      <c r="B971" s="25" t="s">
        <v>71</v>
      </c>
      <c r="C971" s="128">
        <f t="shared" si="254"/>
        <v>48520.072492160733</v>
      </c>
      <c r="D971" s="128"/>
      <c r="E971" s="128"/>
      <c r="F971" s="128"/>
      <c r="G971" s="128"/>
      <c r="H971" s="128"/>
      <c r="I971" s="128"/>
      <c r="J971" s="128"/>
      <c r="K971" s="128"/>
      <c r="L971" s="128"/>
      <c r="M971" s="128"/>
      <c r="N971" s="128"/>
      <c r="O971" s="128"/>
      <c r="P971" s="128"/>
      <c r="Q971" s="128"/>
      <c r="R971" s="128"/>
      <c r="S971" s="128"/>
      <c r="T971" s="128"/>
      <c r="U971" s="128"/>
      <c r="V971" s="128"/>
      <c r="W971" s="128"/>
      <c r="X971" s="128"/>
      <c r="Y971" s="128"/>
      <c r="Z971" s="128"/>
      <c r="AA971" s="128"/>
      <c r="AB971" s="128"/>
      <c r="AC971" s="128"/>
      <c r="AD971" s="128"/>
      <c r="AE971" s="128"/>
      <c r="AF971" s="128"/>
      <c r="AG971" s="128"/>
      <c r="AH971" s="128"/>
      <c r="AI971" s="128"/>
      <c r="AJ971" s="128"/>
      <c r="AK971" s="128"/>
      <c r="AL971" s="128"/>
      <c r="AM971" s="128"/>
      <c r="AN971" s="128"/>
      <c r="AO971" s="128"/>
      <c r="AP971" s="128">
        <f t="shared" si="261"/>
        <v>2451.5337150680552</v>
      </c>
      <c r="AQ971" s="128">
        <f t="shared" si="261"/>
        <v>2503.9438847959977</v>
      </c>
      <c r="AR971" s="128">
        <f t="shared" si="261"/>
        <v>2625.5078227387621</v>
      </c>
      <c r="AS971" s="128">
        <f t="shared" si="261"/>
        <v>2640.0746323603439</v>
      </c>
      <c r="AT971" s="128">
        <f t="shared" si="261"/>
        <v>2064.8626737526488</v>
      </c>
      <c r="AU971" s="128">
        <f t="shared" si="261"/>
        <v>2389.8589716141205</v>
      </c>
      <c r="AV971" s="128">
        <f t="shared" si="261"/>
        <v>2837.5262998888852</v>
      </c>
      <c r="AW971" s="128">
        <f t="shared" si="261"/>
        <v>2999.7720039413907</v>
      </c>
      <c r="AX971" s="128">
        <f t="shared" si="261"/>
        <v>3003.5122887760217</v>
      </c>
      <c r="AY971" s="128">
        <f t="shared" si="261"/>
        <v>2929.475654329452</v>
      </c>
      <c r="AZ971" s="128">
        <f t="shared" si="261"/>
        <v>2808.5061979773827</v>
      </c>
      <c r="BA971" s="128">
        <f t="shared" si="261"/>
        <v>3013.8445821024739</v>
      </c>
      <c r="BB971" s="128">
        <f t="shared" si="261"/>
        <v>3155.5075911479503</v>
      </c>
      <c r="BC971" s="128">
        <f t="shared" si="261"/>
        <v>3339.833630443065</v>
      </c>
      <c r="BD971" s="128">
        <f t="shared" si="261"/>
        <v>3270.7844047217295</v>
      </c>
      <c r="BE971" s="128">
        <f t="shared" si="261"/>
        <v>2847.2021960669322</v>
      </c>
      <c r="BF971" s="128">
        <f t="shared" si="261"/>
        <v>2041.7792930213338</v>
      </c>
      <c r="BG971" s="128">
        <f t="shared" si="261"/>
        <v>1596.5466494141926</v>
      </c>
      <c r="BH971" s="128">
        <f t="shared" si="261"/>
        <v>48520.072492160733</v>
      </c>
      <c r="BI971" s="128">
        <f t="shared" si="255"/>
        <v>7580.9854226028147</v>
      </c>
      <c r="BJ971" s="128">
        <f t="shared" si="256"/>
        <v>6280.2419997562502</v>
      </c>
      <c r="BK971" s="128">
        <f t="shared" si="257"/>
        <v>4704.9373061129927</v>
      </c>
      <c r="BL971" s="128">
        <f t="shared" si="258"/>
        <v>26258.896116474465</v>
      </c>
      <c r="BM971" s="128">
        <f t="shared" si="259"/>
        <v>13096.146173667254</v>
      </c>
      <c r="BN971" s="128">
        <f t="shared" si="260"/>
        <v>9756.3125432241868</v>
      </c>
    </row>
    <row r="972" spans="1:66">
      <c r="A972" s="132">
        <v>873</v>
      </c>
      <c r="B972" s="25" t="s">
        <v>72</v>
      </c>
      <c r="C972" s="128">
        <f t="shared" si="254"/>
        <v>3765.9802310307582</v>
      </c>
      <c r="D972" s="128"/>
      <c r="E972" s="128"/>
      <c r="F972" s="128"/>
      <c r="G972" s="128"/>
      <c r="H972" s="128"/>
      <c r="I972" s="128"/>
      <c r="J972" s="128"/>
      <c r="K972" s="128"/>
      <c r="L972" s="128"/>
      <c r="M972" s="128"/>
      <c r="N972" s="128"/>
      <c r="O972" s="128"/>
      <c r="P972" s="128"/>
      <c r="Q972" s="128"/>
      <c r="R972" s="128"/>
      <c r="S972" s="128"/>
      <c r="T972" s="128"/>
      <c r="U972" s="128"/>
      <c r="V972" s="128"/>
      <c r="W972" s="128"/>
      <c r="X972" s="128"/>
      <c r="Y972" s="128"/>
      <c r="Z972" s="128"/>
      <c r="AA972" s="128"/>
      <c r="AB972" s="128"/>
      <c r="AC972" s="128"/>
      <c r="AD972" s="128"/>
      <c r="AE972" s="128"/>
      <c r="AF972" s="128"/>
      <c r="AG972" s="128"/>
      <c r="AH972" s="128"/>
      <c r="AI972" s="128"/>
      <c r="AJ972" s="128"/>
      <c r="AK972" s="128"/>
      <c r="AL972" s="128"/>
      <c r="AM972" s="128"/>
      <c r="AN972" s="128"/>
      <c r="AO972" s="128"/>
      <c r="AP972" s="128">
        <f t="shared" ref="AP972:BH975" si="262">AP672+$B$898/5*(AP1172-AP672)</f>
        <v>186.11056279777182</v>
      </c>
      <c r="AQ972" s="128">
        <f t="shared" si="262"/>
        <v>200.03841497919061</v>
      </c>
      <c r="AR972" s="128">
        <f t="shared" si="262"/>
        <v>205.93680447813119</v>
      </c>
      <c r="AS972" s="128">
        <f t="shared" si="262"/>
        <v>141.76976350081802</v>
      </c>
      <c r="AT972" s="128">
        <f t="shared" si="262"/>
        <v>115.4892068531357</v>
      </c>
      <c r="AU972" s="128">
        <f t="shared" si="262"/>
        <v>168.87822242658109</v>
      </c>
      <c r="AV972" s="128">
        <f t="shared" si="262"/>
        <v>198.02766972513905</v>
      </c>
      <c r="AW972" s="128">
        <f t="shared" si="262"/>
        <v>200.42024106222681</v>
      </c>
      <c r="AX972" s="128">
        <f t="shared" si="262"/>
        <v>176.08659315625502</v>
      </c>
      <c r="AY972" s="128">
        <f t="shared" si="262"/>
        <v>186.50710735572551</v>
      </c>
      <c r="AZ972" s="128">
        <f t="shared" si="262"/>
        <v>209.11876310512264</v>
      </c>
      <c r="BA972" s="128">
        <f t="shared" si="262"/>
        <v>242.7095406998306</v>
      </c>
      <c r="BB972" s="128">
        <f t="shared" si="262"/>
        <v>282.55838979935305</v>
      </c>
      <c r="BC972" s="128">
        <f t="shared" si="262"/>
        <v>333.51689036982935</v>
      </c>
      <c r="BD972" s="128">
        <f t="shared" si="262"/>
        <v>318.1800505956096</v>
      </c>
      <c r="BE972" s="128">
        <f t="shared" si="262"/>
        <v>253.83893423561358</v>
      </c>
      <c r="BF972" s="128">
        <f t="shared" si="262"/>
        <v>177.49691307186436</v>
      </c>
      <c r="BG972" s="128">
        <f t="shared" si="262"/>
        <v>169.29616281855979</v>
      </c>
      <c r="BH972" s="128">
        <f t="shared" si="262"/>
        <v>3765.9802310307582</v>
      </c>
      <c r="BI972" s="128">
        <f t="shared" si="255"/>
        <v>592.08578225509359</v>
      </c>
      <c r="BJ972" s="128">
        <f t="shared" si="256"/>
        <v>380.82105304083245</v>
      </c>
      <c r="BK972" s="128">
        <f t="shared" si="257"/>
        <v>257.25897035395371</v>
      </c>
      <c r="BL972" s="128">
        <f t="shared" si="258"/>
        <v>1836.5036395836969</v>
      </c>
      <c r="BM972" s="128">
        <f t="shared" si="259"/>
        <v>1252.3289510914767</v>
      </c>
      <c r="BN972" s="128">
        <f t="shared" si="260"/>
        <v>918.8120607216473</v>
      </c>
    </row>
    <row r="973" spans="1:66">
      <c r="A973" s="132">
        <v>874</v>
      </c>
      <c r="B973" s="25" t="s">
        <v>73</v>
      </c>
      <c r="C973" s="128">
        <f t="shared" si="254"/>
        <v>190933.73825698049</v>
      </c>
      <c r="D973" s="128"/>
      <c r="E973" s="128"/>
      <c r="F973" s="128"/>
      <c r="G973" s="128"/>
      <c r="H973" s="128"/>
      <c r="I973" s="128"/>
      <c r="J973" s="128"/>
      <c r="K973" s="128"/>
      <c r="L973" s="128"/>
      <c r="M973" s="128"/>
      <c r="N973" s="128"/>
      <c r="O973" s="128"/>
      <c r="P973" s="128"/>
      <c r="Q973" s="128"/>
      <c r="R973" s="128"/>
      <c r="S973" s="128"/>
      <c r="T973" s="128"/>
      <c r="U973" s="128"/>
      <c r="V973" s="128"/>
      <c r="W973" s="128"/>
      <c r="X973" s="128"/>
      <c r="Y973" s="128"/>
      <c r="Z973" s="128"/>
      <c r="AA973" s="128"/>
      <c r="AB973" s="128"/>
      <c r="AC973" s="128"/>
      <c r="AD973" s="128"/>
      <c r="AE973" s="128"/>
      <c r="AF973" s="128"/>
      <c r="AG973" s="128"/>
      <c r="AH973" s="128"/>
      <c r="AI973" s="128"/>
      <c r="AJ973" s="128"/>
      <c r="AK973" s="128"/>
      <c r="AL973" s="128"/>
      <c r="AM973" s="128"/>
      <c r="AN973" s="128"/>
      <c r="AO973" s="128"/>
      <c r="AP973" s="128">
        <f t="shared" si="262"/>
        <v>9345.8678984795242</v>
      </c>
      <c r="AQ973" s="128">
        <f t="shared" si="262"/>
        <v>9106.9641797388776</v>
      </c>
      <c r="AR973" s="128">
        <f t="shared" si="262"/>
        <v>9551.1423266978163</v>
      </c>
      <c r="AS973" s="128">
        <f t="shared" si="262"/>
        <v>12620.168786572536</v>
      </c>
      <c r="AT973" s="128">
        <f t="shared" si="262"/>
        <v>16932.118938569089</v>
      </c>
      <c r="AU973" s="128">
        <f t="shared" si="262"/>
        <v>14833.539966525181</v>
      </c>
      <c r="AV973" s="128">
        <f t="shared" si="262"/>
        <v>13727.597097115931</v>
      </c>
      <c r="AW973" s="128">
        <f t="shared" si="262"/>
        <v>13664.208741159182</v>
      </c>
      <c r="AX973" s="128">
        <f t="shared" si="262"/>
        <v>13474.783112197187</v>
      </c>
      <c r="AY973" s="128">
        <f t="shared" si="262"/>
        <v>12387.840031675711</v>
      </c>
      <c r="AZ973" s="128">
        <f t="shared" si="262"/>
        <v>11146.443288217219</v>
      </c>
      <c r="BA973" s="128">
        <f t="shared" si="262"/>
        <v>10853.475417155878</v>
      </c>
      <c r="BB973" s="128">
        <f t="shared" si="262"/>
        <v>9907.6471785239719</v>
      </c>
      <c r="BC973" s="128">
        <f t="shared" si="262"/>
        <v>8602.4282040131038</v>
      </c>
      <c r="BD973" s="128">
        <f t="shared" si="262"/>
        <v>7602.6042416703958</v>
      </c>
      <c r="BE973" s="128">
        <f t="shared" si="262"/>
        <v>6470.0733728091063</v>
      </c>
      <c r="BF973" s="128">
        <f t="shared" si="262"/>
        <v>5014.7410995062519</v>
      </c>
      <c r="BG973" s="128">
        <f t="shared" si="262"/>
        <v>5692.0943763535279</v>
      </c>
      <c r="BH973" s="128">
        <f t="shared" si="262"/>
        <v>190933.73825698049</v>
      </c>
      <c r="BI973" s="128">
        <f t="shared" si="255"/>
        <v>28003.974404916218</v>
      </c>
      <c r="BJ973" s="128">
        <f t="shared" si="256"/>
        <v>35282.973121160314</v>
      </c>
      <c r="BK973" s="128">
        <f t="shared" si="257"/>
        <v>29552.287725141625</v>
      </c>
      <c r="BL973" s="128">
        <f t="shared" si="258"/>
        <v>121975.72128576836</v>
      </c>
      <c r="BM973" s="128">
        <f t="shared" si="259"/>
        <v>33381.941294352386</v>
      </c>
      <c r="BN973" s="128">
        <f t="shared" si="260"/>
        <v>24779.513090339282</v>
      </c>
    </row>
    <row r="974" spans="1:66">
      <c r="A974" s="132">
        <v>875</v>
      </c>
      <c r="B974" s="25" t="s">
        <v>74</v>
      </c>
      <c r="C974" s="128">
        <f t="shared" si="254"/>
        <v>286523.25786717149</v>
      </c>
      <c r="D974" s="128"/>
      <c r="E974" s="128"/>
      <c r="F974" s="128"/>
      <c r="G974" s="128"/>
      <c r="H974" s="128"/>
      <c r="I974" s="128"/>
      <c r="J974" s="128"/>
      <c r="K974" s="128"/>
      <c r="L974" s="128"/>
      <c r="M974" s="128"/>
      <c r="N974" s="128"/>
      <c r="O974" s="128"/>
      <c r="P974" s="128"/>
      <c r="Q974" s="128"/>
      <c r="R974" s="128"/>
      <c r="S974" s="128"/>
      <c r="T974" s="128"/>
      <c r="U974" s="128"/>
      <c r="V974" s="128"/>
      <c r="W974" s="128"/>
      <c r="X974" s="128"/>
      <c r="Y974" s="128"/>
      <c r="Z974" s="128"/>
      <c r="AA974" s="128"/>
      <c r="AB974" s="128"/>
      <c r="AC974" s="128"/>
      <c r="AD974" s="128"/>
      <c r="AE974" s="128"/>
      <c r="AF974" s="128"/>
      <c r="AG974" s="128"/>
      <c r="AH974" s="128"/>
      <c r="AI974" s="128"/>
      <c r="AJ974" s="128"/>
      <c r="AK974" s="128"/>
      <c r="AL974" s="128"/>
      <c r="AM974" s="128"/>
      <c r="AN974" s="128"/>
      <c r="AO974" s="128"/>
      <c r="AP974" s="128">
        <f t="shared" si="262"/>
        <v>22038.601026099037</v>
      </c>
      <c r="AQ974" s="128">
        <f t="shared" si="262"/>
        <v>20453.168336531784</v>
      </c>
      <c r="AR974" s="128">
        <f t="shared" si="262"/>
        <v>18558.7040317881</v>
      </c>
      <c r="AS974" s="128">
        <f t="shared" si="262"/>
        <v>18448.795421645405</v>
      </c>
      <c r="AT974" s="128">
        <f t="shared" si="262"/>
        <v>19272.460529266005</v>
      </c>
      <c r="AU974" s="128">
        <f t="shared" si="262"/>
        <v>21238.516602018906</v>
      </c>
      <c r="AV974" s="128">
        <f t="shared" si="262"/>
        <v>23152.469021033707</v>
      </c>
      <c r="AW974" s="128">
        <f t="shared" si="262"/>
        <v>23098.831683740842</v>
      </c>
      <c r="AX974" s="128">
        <f t="shared" si="262"/>
        <v>22503.978113048644</v>
      </c>
      <c r="AY974" s="128">
        <f t="shared" si="262"/>
        <v>19877.265136351973</v>
      </c>
      <c r="AZ974" s="128">
        <f t="shared" si="262"/>
        <v>16229.576573860626</v>
      </c>
      <c r="BA974" s="128">
        <f t="shared" si="262"/>
        <v>14130.671544363733</v>
      </c>
      <c r="BB974" s="128">
        <f t="shared" si="262"/>
        <v>12411.754758069252</v>
      </c>
      <c r="BC974" s="128">
        <f t="shared" si="262"/>
        <v>10680.617786064509</v>
      </c>
      <c r="BD974" s="128">
        <f t="shared" si="262"/>
        <v>8930.0603901985687</v>
      </c>
      <c r="BE974" s="128">
        <f t="shared" si="262"/>
        <v>6966.3432850015652</v>
      </c>
      <c r="BF974" s="128">
        <f t="shared" si="262"/>
        <v>4715.2983471004882</v>
      </c>
      <c r="BG974" s="128">
        <f t="shared" si="262"/>
        <v>3816.1452809883394</v>
      </c>
      <c r="BH974" s="128">
        <f t="shared" si="262"/>
        <v>286523.25786717149</v>
      </c>
      <c r="BI974" s="128">
        <f t="shared" si="255"/>
        <v>61050.473394418921</v>
      </c>
      <c r="BJ974" s="128">
        <f t="shared" si="256"/>
        <v>48856.478369984266</v>
      </c>
      <c r="BK974" s="128">
        <f t="shared" si="257"/>
        <v>37721.255950911407</v>
      </c>
      <c r="BL974" s="128">
        <f t="shared" si="258"/>
        <v>179295.04213041184</v>
      </c>
      <c r="BM974" s="128">
        <f t="shared" si="259"/>
        <v>35108.465089353471</v>
      </c>
      <c r="BN974" s="128">
        <f t="shared" si="260"/>
        <v>24427.84730328896</v>
      </c>
    </row>
    <row r="975" spans="1:66">
      <c r="A975" s="132">
        <v>876</v>
      </c>
      <c r="B975" s="25" t="s">
        <v>75</v>
      </c>
      <c r="C975" s="128">
        <f t="shared" si="254"/>
        <v>48620.199845421361</v>
      </c>
      <c r="D975" s="128"/>
      <c r="E975" s="128"/>
      <c r="F975" s="128"/>
      <c r="G975" s="128"/>
      <c r="H975" s="128"/>
      <c r="I975" s="128"/>
      <c r="J975" s="128"/>
      <c r="K975" s="128"/>
      <c r="L975" s="128"/>
      <c r="M975" s="128"/>
      <c r="N975" s="128"/>
      <c r="O975" s="128"/>
      <c r="P975" s="128"/>
      <c r="Q975" s="128"/>
      <c r="R975" s="128"/>
      <c r="S975" s="128"/>
      <c r="T975" s="128"/>
      <c r="U975" s="128"/>
      <c r="V975" s="128"/>
      <c r="W975" s="128"/>
      <c r="X975" s="128"/>
      <c r="Y975" s="128"/>
      <c r="Z975" s="128"/>
      <c r="AA975" s="128"/>
      <c r="AB975" s="128"/>
      <c r="AC975" s="128"/>
      <c r="AD975" s="128"/>
      <c r="AE975" s="128"/>
      <c r="AF975" s="128"/>
      <c r="AG975" s="128"/>
      <c r="AH975" s="128"/>
      <c r="AI975" s="128"/>
      <c r="AJ975" s="128"/>
      <c r="AK975" s="128"/>
      <c r="AL975" s="128"/>
      <c r="AM975" s="128"/>
      <c r="AN975" s="128"/>
      <c r="AO975" s="128"/>
      <c r="AP975" s="128">
        <f t="shared" si="262"/>
        <v>3041.0656129398917</v>
      </c>
      <c r="AQ975" s="128">
        <f t="shared" si="262"/>
        <v>2875.9471332082089</v>
      </c>
      <c r="AR975" s="128">
        <f t="shared" si="262"/>
        <v>2932.0701779971369</v>
      </c>
      <c r="AS975" s="128">
        <f t="shared" si="262"/>
        <v>3319.0547052838565</v>
      </c>
      <c r="AT975" s="128">
        <f t="shared" si="262"/>
        <v>3232.2967811689114</v>
      </c>
      <c r="AU975" s="128">
        <f t="shared" si="262"/>
        <v>3035.2997579857433</v>
      </c>
      <c r="AV975" s="128">
        <f t="shared" si="262"/>
        <v>3102.7204834203167</v>
      </c>
      <c r="AW975" s="128">
        <f t="shared" si="262"/>
        <v>3239.438147745901</v>
      </c>
      <c r="AX975" s="128">
        <f t="shared" si="262"/>
        <v>3090.2160431217462</v>
      </c>
      <c r="AY975" s="128">
        <f t="shared" si="262"/>
        <v>2778.7282775747676</v>
      </c>
      <c r="AZ975" s="128">
        <f t="shared" si="262"/>
        <v>2668.7749562941012</v>
      </c>
      <c r="BA975" s="128">
        <f t="shared" si="262"/>
        <v>2748.1111562947945</v>
      </c>
      <c r="BB975" s="128">
        <f t="shared" si="262"/>
        <v>2719.3051601558332</v>
      </c>
      <c r="BC975" s="128">
        <f t="shared" si="262"/>
        <v>2560.5046995909283</v>
      </c>
      <c r="BD975" s="128">
        <f t="shared" si="262"/>
        <v>2349.799105717932</v>
      </c>
      <c r="BE975" s="128">
        <f t="shared" si="262"/>
        <v>2093.2358902929445</v>
      </c>
      <c r="BF975" s="128">
        <f t="shared" si="262"/>
        <v>1519.3111756819676</v>
      </c>
      <c r="BG975" s="128">
        <f t="shared" si="262"/>
        <v>1314.320580946377</v>
      </c>
      <c r="BH975" s="128">
        <f t="shared" si="262"/>
        <v>48620.199845421361</v>
      </c>
      <c r="BI975" s="128">
        <f t="shared" si="255"/>
        <v>8849.0829241452375</v>
      </c>
      <c r="BJ975" s="128">
        <f t="shared" si="256"/>
        <v>8310.5935932510492</v>
      </c>
      <c r="BK975" s="128">
        <f t="shared" si="257"/>
        <v>6551.3514864527679</v>
      </c>
      <c r="BL975" s="128">
        <f t="shared" si="258"/>
        <v>27942.512645875657</v>
      </c>
      <c r="BM975" s="128">
        <f t="shared" si="259"/>
        <v>9837.1714522301481</v>
      </c>
      <c r="BN975" s="128">
        <f t="shared" si="260"/>
        <v>7276.6667526392202</v>
      </c>
    </row>
    <row r="976" spans="1:66">
      <c r="A976" s="132">
        <v>877</v>
      </c>
      <c r="B976" s="25" t="s">
        <v>76</v>
      </c>
      <c r="C976" s="128">
        <f t="shared" si="254"/>
        <v>394189.78309465997</v>
      </c>
      <c r="D976" s="128"/>
      <c r="E976" s="128"/>
      <c r="F976" s="128"/>
      <c r="G976" s="128"/>
      <c r="H976" s="128"/>
      <c r="I976" s="128"/>
      <c r="J976" s="128"/>
      <c r="K976" s="128"/>
      <c r="L976" s="128"/>
      <c r="M976" s="128"/>
      <c r="N976" s="128"/>
      <c r="O976" s="128"/>
      <c r="P976" s="128"/>
      <c r="Q976" s="128"/>
      <c r="R976" s="128"/>
      <c r="S976" s="128"/>
      <c r="T976" s="128"/>
      <c r="U976" s="128"/>
      <c r="V976" s="128"/>
      <c r="W976" s="128"/>
      <c r="X976" s="128"/>
      <c r="Y976" s="128"/>
      <c r="Z976" s="128"/>
      <c r="AA976" s="128"/>
      <c r="AB976" s="128"/>
      <c r="AC976" s="128"/>
      <c r="AD976" s="128"/>
      <c r="AE976" s="128"/>
      <c r="AF976" s="128"/>
      <c r="AG976" s="128"/>
      <c r="AH976" s="128"/>
      <c r="AI976" s="128"/>
      <c r="AJ976" s="128"/>
      <c r="AK976" s="128"/>
      <c r="AL976" s="128"/>
      <c r="AM976" s="128"/>
      <c r="AN976" s="128"/>
      <c r="AO976" s="128"/>
      <c r="AP976" s="128">
        <f t="shared" ref="AP976:BH980" si="263">AP676+$B$898/5*(AP1176-AP676)</f>
        <v>34428.379061844731</v>
      </c>
      <c r="AQ976" s="128">
        <f t="shared" si="263"/>
        <v>33117.22040064905</v>
      </c>
      <c r="AR976" s="128">
        <f t="shared" si="263"/>
        <v>29520.019811963277</v>
      </c>
      <c r="AS976" s="128">
        <f t="shared" si="263"/>
        <v>27460.159792187707</v>
      </c>
      <c r="AT976" s="128">
        <f t="shared" si="263"/>
        <v>24346.329500766642</v>
      </c>
      <c r="AU976" s="128">
        <f t="shared" si="263"/>
        <v>26929.941701507785</v>
      </c>
      <c r="AV976" s="128">
        <f t="shared" si="263"/>
        <v>33720.785971691403</v>
      </c>
      <c r="AW976" s="128">
        <f t="shared" si="263"/>
        <v>34832.159871882621</v>
      </c>
      <c r="AX976" s="128">
        <f t="shared" si="263"/>
        <v>34392.006296274296</v>
      </c>
      <c r="AY976" s="128">
        <f t="shared" si="263"/>
        <v>30344.025986056204</v>
      </c>
      <c r="AZ976" s="128">
        <f t="shared" si="263"/>
        <v>21496.077307273004</v>
      </c>
      <c r="BA976" s="128">
        <f t="shared" si="263"/>
        <v>16295.244705447285</v>
      </c>
      <c r="BB976" s="128">
        <f t="shared" si="263"/>
        <v>13263.536569169988</v>
      </c>
      <c r="BC976" s="128">
        <f t="shared" si="263"/>
        <v>10915.417911136143</v>
      </c>
      <c r="BD976" s="128">
        <f t="shared" si="263"/>
        <v>8594.5568539563537</v>
      </c>
      <c r="BE976" s="128">
        <f t="shared" si="263"/>
        <v>6632.0781420932117</v>
      </c>
      <c r="BF976" s="128">
        <f t="shared" si="263"/>
        <v>4498.7559554775553</v>
      </c>
      <c r="BG976" s="128">
        <f t="shared" si="263"/>
        <v>3403.0872552827409</v>
      </c>
      <c r="BH976" s="128">
        <f t="shared" si="263"/>
        <v>394189.78309465997</v>
      </c>
      <c r="BI976" s="128">
        <f t="shared" si="255"/>
        <v>97065.619274457073</v>
      </c>
      <c r="BJ976" s="128">
        <f t="shared" si="256"/>
        <v>69518.501180132313</v>
      </c>
      <c r="BK976" s="128">
        <f t="shared" si="257"/>
        <v>51806.489292954349</v>
      </c>
      <c r="BL976" s="128">
        <f t="shared" si="258"/>
        <v>246604.17182694428</v>
      </c>
      <c r="BM976" s="128">
        <f t="shared" si="259"/>
        <v>34043.896117946002</v>
      </c>
      <c r="BN976" s="128">
        <f t="shared" si="260"/>
        <v>23128.478206809861</v>
      </c>
    </row>
    <row r="977" spans="1:66">
      <c r="A977" s="132">
        <v>878</v>
      </c>
      <c r="B977" s="25" t="s">
        <v>77</v>
      </c>
      <c r="C977" s="128">
        <f t="shared" si="254"/>
        <v>113079.86198099055</v>
      </c>
      <c r="D977" s="128"/>
      <c r="E977" s="128"/>
      <c r="F977" s="128"/>
      <c r="G977" s="128"/>
      <c r="H977" s="128"/>
      <c r="I977" s="128"/>
      <c r="J977" s="128"/>
      <c r="K977" s="128"/>
      <c r="L977" s="128"/>
      <c r="M977" s="128"/>
      <c r="N977" s="128"/>
      <c r="O977" s="128"/>
      <c r="P977" s="128"/>
      <c r="Q977" s="128"/>
      <c r="R977" s="128"/>
      <c r="S977" s="128"/>
      <c r="T977" s="128"/>
      <c r="U977" s="128"/>
      <c r="V977" s="128"/>
      <c r="W977" s="128"/>
      <c r="X977" s="128"/>
      <c r="Y977" s="128"/>
      <c r="Z977" s="128"/>
      <c r="AA977" s="128"/>
      <c r="AB977" s="128"/>
      <c r="AC977" s="128"/>
      <c r="AD977" s="128"/>
      <c r="AE977" s="128"/>
      <c r="AF977" s="128"/>
      <c r="AG977" s="128"/>
      <c r="AH977" s="128"/>
      <c r="AI977" s="128"/>
      <c r="AJ977" s="128"/>
      <c r="AK977" s="128"/>
      <c r="AL977" s="128"/>
      <c r="AM977" s="128"/>
      <c r="AN977" s="128"/>
      <c r="AO977" s="128"/>
      <c r="AP977" s="128">
        <f t="shared" si="263"/>
        <v>4504.2809752180547</v>
      </c>
      <c r="AQ977" s="128">
        <f t="shared" si="263"/>
        <v>2707.7125994625594</v>
      </c>
      <c r="AR977" s="128">
        <f t="shared" si="263"/>
        <v>2830.4622684365008</v>
      </c>
      <c r="AS977" s="128">
        <f t="shared" si="263"/>
        <v>4169.4680885577436</v>
      </c>
      <c r="AT977" s="128">
        <f t="shared" si="263"/>
        <v>8241.8439531634576</v>
      </c>
      <c r="AU977" s="128">
        <f t="shared" si="263"/>
        <v>16775.924909518584</v>
      </c>
      <c r="AV977" s="128">
        <f t="shared" si="263"/>
        <v>15705.46718967221</v>
      </c>
      <c r="AW977" s="128">
        <f t="shared" si="263"/>
        <v>12670.028740190497</v>
      </c>
      <c r="AX977" s="128">
        <f t="shared" si="263"/>
        <v>9482.6261084240014</v>
      </c>
      <c r="AY977" s="128">
        <f t="shared" si="263"/>
        <v>6596.2982189712111</v>
      </c>
      <c r="AZ977" s="128">
        <f t="shared" si="263"/>
        <v>5380.9937379521398</v>
      </c>
      <c r="BA977" s="128">
        <f t="shared" si="263"/>
        <v>5087.5653815563328</v>
      </c>
      <c r="BB977" s="128">
        <f t="shared" si="263"/>
        <v>4822.0860507935595</v>
      </c>
      <c r="BC977" s="128">
        <f t="shared" si="263"/>
        <v>4061.1552966482823</v>
      </c>
      <c r="BD977" s="128">
        <f t="shared" si="263"/>
        <v>3371.8247812331338</v>
      </c>
      <c r="BE977" s="128">
        <f t="shared" si="263"/>
        <v>2833.3563364783099</v>
      </c>
      <c r="BF977" s="128">
        <f t="shared" si="263"/>
        <v>2156.2951108065572</v>
      </c>
      <c r="BG977" s="128">
        <f t="shared" si="263"/>
        <v>1682.4722339073896</v>
      </c>
      <c r="BH977" s="128">
        <f t="shared" si="263"/>
        <v>113079.86198099055</v>
      </c>
      <c r="BI977" s="128">
        <f t="shared" si="255"/>
        <v>10042.455843117115</v>
      </c>
      <c r="BJ977" s="128">
        <f t="shared" si="256"/>
        <v>14109.589402783102</v>
      </c>
      <c r="BK977" s="128">
        <f t="shared" si="257"/>
        <v>12411.312041721201</v>
      </c>
      <c r="BL977" s="128">
        <f t="shared" si="258"/>
        <v>86430.62152566509</v>
      </c>
      <c r="BM977" s="128">
        <f t="shared" si="259"/>
        <v>14105.103759073674</v>
      </c>
      <c r="BN977" s="128">
        <f t="shared" si="260"/>
        <v>10043.948462425389</v>
      </c>
    </row>
    <row r="978" spans="1:66">
      <c r="A978" s="132">
        <v>879</v>
      </c>
      <c r="B978" s="25" t="s">
        <v>78</v>
      </c>
      <c r="C978" s="128">
        <f t="shared" si="254"/>
        <v>167876.16827316151</v>
      </c>
      <c r="D978" s="128"/>
      <c r="E978" s="128"/>
      <c r="F978" s="128"/>
      <c r="G978" s="128"/>
      <c r="H978" s="128"/>
      <c r="I978" s="128"/>
      <c r="J978" s="128"/>
      <c r="K978" s="128"/>
      <c r="L978" s="128"/>
      <c r="M978" s="128"/>
      <c r="N978" s="128"/>
      <c r="O978" s="128"/>
      <c r="P978" s="128"/>
      <c r="Q978" s="128"/>
      <c r="R978" s="128"/>
      <c r="S978" s="128"/>
      <c r="T978" s="128"/>
      <c r="U978" s="128"/>
      <c r="V978" s="128"/>
      <c r="W978" s="128"/>
      <c r="X978" s="128"/>
      <c r="Y978" s="128"/>
      <c r="Z978" s="128"/>
      <c r="AA978" s="128"/>
      <c r="AB978" s="128"/>
      <c r="AC978" s="128"/>
      <c r="AD978" s="128"/>
      <c r="AE978" s="128"/>
      <c r="AF978" s="128"/>
      <c r="AG978" s="128"/>
      <c r="AH978" s="128"/>
      <c r="AI978" s="128"/>
      <c r="AJ978" s="128"/>
      <c r="AK978" s="128"/>
      <c r="AL978" s="128"/>
      <c r="AM978" s="128"/>
      <c r="AN978" s="128"/>
      <c r="AO978" s="128"/>
      <c r="AP978" s="128">
        <f t="shared" si="263"/>
        <v>8866.5573716205818</v>
      </c>
      <c r="AQ978" s="128">
        <f t="shared" si="263"/>
        <v>9821.5779520516953</v>
      </c>
      <c r="AR978" s="128">
        <f t="shared" si="263"/>
        <v>10551.687568875712</v>
      </c>
      <c r="AS978" s="128">
        <f t="shared" si="263"/>
        <v>10643.99443794981</v>
      </c>
      <c r="AT978" s="128">
        <f t="shared" si="263"/>
        <v>9398.6973893751801</v>
      </c>
      <c r="AU978" s="128">
        <f t="shared" si="263"/>
        <v>8961.4687582737861</v>
      </c>
      <c r="AV978" s="128">
        <f t="shared" si="263"/>
        <v>10401.861412993088</v>
      </c>
      <c r="AW978" s="128">
        <f t="shared" si="263"/>
        <v>11632.185492510556</v>
      </c>
      <c r="AX978" s="128">
        <f t="shared" si="263"/>
        <v>11957.579413998592</v>
      </c>
      <c r="AY978" s="128">
        <f t="shared" si="263"/>
        <v>10952.041314434608</v>
      </c>
      <c r="AZ978" s="128">
        <f t="shared" si="263"/>
        <v>10313.310076887894</v>
      </c>
      <c r="BA978" s="128">
        <f t="shared" si="263"/>
        <v>10335.963250807556</v>
      </c>
      <c r="BB978" s="128">
        <f t="shared" si="263"/>
        <v>9809.4247175858436</v>
      </c>
      <c r="BC978" s="128">
        <f t="shared" si="263"/>
        <v>9052.7261766091415</v>
      </c>
      <c r="BD978" s="128">
        <f t="shared" si="263"/>
        <v>8260.3326367384907</v>
      </c>
      <c r="BE978" s="128">
        <f t="shared" si="263"/>
        <v>7203.3050629548852</v>
      </c>
      <c r="BF978" s="128">
        <f t="shared" si="263"/>
        <v>5441.111885143614</v>
      </c>
      <c r="BG978" s="128">
        <f t="shared" si="263"/>
        <v>4272.3433543504589</v>
      </c>
      <c r="BH978" s="128">
        <f t="shared" si="263"/>
        <v>167876.16827316151</v>
      </c>
      <c r="BI978" s="128">
        <f t="shared" si="255"/>
        <v>29239.822892547993</v>
      </c>
      <c r="BJ978" s="128">
        <f t="shared" si="256"/>
        <v>26373.704368650418</v>
      </c>
      <c r="BK978" s="128">
        <f t="shared" si="257"/>
        <v>20042.69182732499</v>
      </c>
      <c r="BL978" s="128">
        <f t="shared" si="258"/>
        <v>98020.129602047033</v>
      </c>
      <c r="BM978" s="128">
        <f t="shared" si="259"/>
        <v>34229.819115796592</v>
      </c>
      <c r="BN978" s="128">
        <f t="shared" si="260"/>
        <v>25177.092939187449</v>
      </c>
    </row>
    <row r="979" spans="1:66">
      <c r="A979" s="132">
        <v>880</v>
      </c>
      <c r="B979" s="25" t="s">
        <v>79</v>
      </c>
      <c r="C979" s="128">
        <f t="shared" si="254"/>
        <v>6177.6284874895746</v>
      </c>
      <c r="D979" s="128"/>
      <c r="E979" s="128"/>
      <c r="F979" s="128"/>
      <c r="G979" s="128"/>
      <c r="H979" s="128"/>
      <c r="I979" s="128"/>
      <c r="J979" s="128"/>
      <c r="K979" s="128"/>
      <c r="L979" s="128"/>
      <c r="M979" s="128"/>
      <c r="N979" s="128"/>
      <c r="O979" s="128"/>
      <c r="P979" s="128"/>
      <c r="Q979" s="128"/>
      <c r="R979" s="128"/>
      <c r="S979" s="128"/>
      <c r="T979" s="128"/>
      <c r="U979" s="128"/>
      <c r="V979" s="128"/>
      <c r="W979" s="128"/>
      <c r="X979" s="128"/>
      <c r="Y979" s="128"/>
      <c r="Z979" s="128"/>
      <c r="AA979" s="128"/>
      <c r="AB979" s="128"/>
      <c r="AC979" s="128"/>
      <c r="AD979" s="128"/>
      <c r="AE979" s="128"/>
      <c r="AF979" s="128"/>
      <c r="AG979" s="128"/>
      <c r="AH979" s="128"/>
      <c r="AI979" s="128"/>
      <c r="AJ979" s="128"/>
      <c r="AK979" s="128"/>
      <c r="AL979" s="128"/>
      <c r="AM979" s="128"/>
      <c r="AN979" s="128"/>
      <c r="AO979" s="128"/>
      <c r="AP979" s="128">
        <f t="shared" si="263"/>
        <v>306.00698473482231</v>
      </c>
      <c r="AQ979" s="128">
        <f t="shared" si="263"/>
        <v>307.137183293563</v>
      </c>
      <c r="AR979" s="128">
        <f t="shared" si="263"/>
        <v>312.03927279168124</v>
      </c>
      <c r="AS979" s="128">
        <f t="shared" si="263"/>
        <v>265.1854159975162</v>
      </c>
      <c r="AT979" s="128">
        <f t="shared" si="263"/>
        <v>229.40806893389049</v>
      </c>
      <c r="AU979" s="128">
        <f t="shared" si="263"/>
        <v>305.51944937509523</v>
      </c>
      <c r="AV979" s="128">
        <f t="shared" si="263"/>
        <v>337.32997616483908</v>
      </c>
      <c r="AW979" s="128">
        <f t="shared" si="263"/>
        <v>368.06956499453588</v>
      </c>
      <c r="AX979" s="128">
        <f t="shared" si="263"/>
        <v>326.68022027342079</v>
      </c>
      <c r="AY979" s="128">
        <f t="shared" si="263"/>
        <v>282.12218894015479</v>
      </c>
      <c r="AZ979" s="128">
        <f t="shared" si="263"/>
        <v>300.88901814848498</v>
      </c>
      <c r="BA979" s="128">
        <f t="shared" si="263"/>
        <v>326.08387530507622</v>
      </c>
      <c r="BB979" s="128">
        <f t="shared" si="263"/>
        <v>426.64290561508813</v>
      </c>
      <c r="BC979" s="128">
        <f t="shared" si="263"/>
        <v>537.29089646911848</v>
      </c>
      <c r="BD979" s="128">
        <f t="shared" si="263"/>
        <v>508.19990299280812</v>
      </c>
      <c r="BE979" s="128">
        <f t="shared" si="263"/>
        <v>410.72083555845472</v>
      </c>
      <c r="BF979" s="128">
        <f t="shared" si="263"/>
        <v>316.36507731326975</v>
      </c>
      <c r="BG979" s="128">
        <f t="shared" si="263"/>
        <v>311.93765058775455</v>
      </c>
      <c r="BH979" s="128">
        <f t="shared" si="263"/>
        <v>6177.6284874895746</v>
      </c>
      <c r="BI979" s="128">
        <f t="shared" si="255"/>
        <v>925.18344082006661</v>
      </c>
      <c r="BJ979" s="128">
        <f t="shared" si="256"/>
        <v>681.81704860641548</v>
      </c>
      <c r="BK979" s="128">
        <f t="shared" si="257"/>
        <v>494.59348493140669</v>
      </c>
      <c r="BL979" s="128">
        <f t="shared" si="258"/>
        <v>3008.8194341495923</v>
      </c>
      <c r="BM979" s="128">
        <f t="shared" si="259"/>
        <v>2084.5143629214058</v>
      </c>
      <c r="BN979" s="128">
        <f t="shared" si="260"/>
        <v>1547.2234664522871</v>
      </c>
    </row>
    <row r="980" spans="1:66">
      <c r="A980" s="132">
        <v>881</v>
      </c>
      <c r="B980" s="25" t="s">
        <v>80</v>
      </c>
      <c r="C980" s="128">
        <f t="shared" si="254"/>
        <v>980.58538133410434</v>
      </c>
      <c r="D980" s="128"/>
      <c r="E980" s="128"/>
      <c r="F980" s="128"/>
      <c r="G980" s="128"/>
      <c r="H980" s="128"/>
      <c r="I980" s="128"/>
      <c r="J980" s="128"/>
      <c r="K980" s="128"/>
      <c r="L980" s="128"/>
      <c r="M980" s="128"/>
      <c r="N980" s="128"/>
      <c r="O980" s="128"/>
      <c r="P980" s="128"/>
      <c r="Q980" s="128"/>
      <c r="R980" s="128"/>
      <c r="S980" s="128"/>
      <c r="T980" s="128"/>
      <c r="U980" s="128"/>
      <c r="V980" s="128"/>
      <c r="W980" s="128"/>
      <c r="X980" s="128"/>
      <c r="Y980" s="128"/>
      <c r="Z980" s="128"/>
      <c r="AA980" s="128"/>
      <c r="AB980" s="128"/>
      <c r="AC980" s="128"/>
      <c r="AD980" s="128"/>
      <c r="AE980" s="128"/>
      <c r="AF980" s="128"/>
      <c r="AG980" s="128"/>
      <c r="AH980" s="128"/>
      <c r="AI980" s="128"/>
      <c r="AJ980" s="128"/>
      <c r="AK980" s="128"/>
      <c r="AL980" s="128"/>
      <c r="AM980" s="128"/>
      <c r="AN980" s="128"/>
      <c r="AO980" s="128"/>
      <c r="AP980" s="128">
        <f t="shared" si="263"/>
        <v>44.609855906893607</v>
      </c>
      <c r="AQ980" s="128">
        <f t="shared" si="263"/>
        <v>47.596970746067569</v>
      </c>
      <c r="AR980" s="128">
        <f t="shared" si="263"/>
        <v>57.159439777455233</v>
      </c>
      <c r="AS980" s="128">
        <f t="shared" si="263"/>
        <v>55.566223488880055</v>
      </c>
      <c r="AT980" s="128">
        <f t="shared" si="263"/>
        <v>43.324279510613962</v>
      </c>
      <c r="AU980" s="128">
        <f t="shared" si="263"/>
        <v>43.768795606867684</v>
      </c>
      <c r="AV980" s="128">
        <f t="shared" si="263"/>
        <v>52.887260390197326</v>
      </c>
      <c r="AW980" s="128">
        <f t="shared" si="263"/>
        <v>57.417472345814041</v>
      </c>
      <c r="AX980" s="128">
        <f t="shared" si="263"/>
        <v>60.070545436642419</v>
      </c>
      <c r="AY980" s="128">
        <f t="shared" si="263"/>
        <v>64.368415422321263</v>
      </c>
      <c r="AZ980" s="128">
        <f t="shared" si="263"/>
        <v>63.691502066771818</v>
      </c>
      <c r="BA980" s="128">
        <f t="shared" si="263"/>
        <v>64.788805641604498</v>
      </c>
      <c r="BB980" s="128">
        <f t="shared" si="263"/>
        <v>70.129793748267218</v>
      </c>
      <c r="BC980" s="128">
        <f t="shared" si="263"/>
        <v>72.548833621628745</v>
      </c>
      <c r="BD980" s="128">
        <f t="shared" si="263"/>
        <v>67.446617484955112</v>
      </c>
      <c r="BE980" s="128">
        <f t="shared" si="263"/>
        <v>54.105108794206451</v>
      </c>
      <c r="BF980" s="128">
        <f t="shared" si="263"/>
        <v>35.089077637922976</v>
      </c>
      <c r="BG980" s="128">
        <f t="shared" si="263"/>
        <v>26.016383706994521</v>
      </c>
      <c r="BH980" s="128">
        <f t="shared" si="263"/>
        <v>980.58538133410434</v>
      </c>
      <c r="BI980" s="128">
        <f t="shared" si="255"/>
        <v>149.36626643041643</v>
      </c>
      <c r="BJ980" s="128">
        <f t="shared" si="256"/>
        <v>133.18616686596715</v>
      </c>
      <c r="BK980" s="128">
        <f t="shared" si="257"/>
        <v>98.890502999494018</v>
      </c>
      <c r="BL980" s="128">
        <f t="shared" si="258"/>
        <v>542.67335956465229</v>
      </c>
      <c r="BM980" s="128">
        <f t="shared" si="259"/>
        <v>255.2060212457078</v>
      </c>
      <c r="BN980" s="128">
        <f t="shared" si="260"/>
        <v>182.65718762407906</v>
      </c>
    </row>
    <row r="981" spans="1:66">
      <c r="A981" s="132">
        <v>882</v>
      </c>
      <c r="B981" s="25" t="s">
        <v>115</v>
      </c>
      <c r="C981" s="133">
        <f>SUM(C904,C907,C909:C910,C913:C914,C918,C920,C922,C926,C931,C933,C935:C936,C940,C942:C945,C949:C950,C952:C953,C957,C959,C964,C973:C974,C976:C978)</f>
        <v>5699590.2926018564</v>
      </c>
      <c r="D981" s="133"/>
      <c r="E981" s="133"/>
      <c r="F981" s="133"/>
      <c r="G981" s="133"/>
      <c r="H981" s="133"/>
      <c r="I981" s="133"/>
      <c r="J981" s="133"/>
      <c r="K981" s="133"/>
      <c r="L981" s="133"/>
      <c r="M981" s="133"/>
      <c r="N981" s="133"/>
      <c r="O981" s="133"/>
      <c r="P981" s="133"/>
      <c r="Q981" s="133"/>
      <c r="R981" s="133"/>
      <c r="S981" s="133"/>
      <c r="T981" s="133"/>
      <c r="U981" s="133"/>
      <c r="V981" s="133"/>
      <c r="W981" s="133"/>
      <c r="X981" s="133"/>
      <c r="Y981" s="133"/>
      <c r="Z981" s="133"/>
      <c r="AA981" s="133"/>
      <c r="AB981" s="133"/>
      <c r="AC981" s="133"/>
      <c r="AD981" s="133"/>
      <c r="AE981" s="133"/>
      <c r="AF981" s="133"/>
      <c r="AG981" s="133"/>
      <c r="AH981" s="133"/>
      <c r="AI981" s="133"/>
      <c r="AJ981" s="133"/>
      <c r="AK981" s="133"/>
      <c r="AL981" s="133"/>
      <c r="AM981" s="133"/>
      <c r="AN981" s="133"/>
      <c r="AO981" s="133"/>
      <c r="AP981" s="133">
        <f t="shared" ref="AP981:BH981" si="264">SUM(AP904,AP907,AP909:AP910,AP913:AP914,AP918,AP920,AP922,AP926,AP931,AP933,AP935:AP936,AP940,AP942:AP945,AP949:AP950,AP952:AP953,AP957,AP959,AP964,AP973:AP974,AP976:AP978)</f>
        <v>328720.89319336944</v>
      </c>
      <c r="AQ981" s="133">
        <f t="shared" si="264"/>
        <v>318351.47078028478</v>
      </c>
      <c r="AR981" s="133">
        <f t="shared" si="264"/>
        <v>319612.72841802123</v>
      </c>
      <c r="AS981" s="133">
        <f t="shared" si="264"/>
        <v>356394.5965165206</v>
      </c>
      <c r="AT981" s="133">
        <f t="shared" si="264"/>
        <v>423697.10118002049</v>
      </c>
      <c r="AU981" s="133">
        <f t="shared" si="264"/>
        <v>456203.29018499301</v>
      </c>
      <c r="AV981" s="133">
        <f t="shared" si="264"/>
        <v>462565.90220018203</v>
      </c>
      <c r="AW981" s="133">
        <f t="shared" si="264"/>
        <v>454061.91495559859</v>
      </c>
      <c r="AX981" s="133">
        <f t="shared" si="264"/>
        <v>428525.34240267111</v>
      </c>
      <c r="AY981" s="133">
        <f t="shared" si="264"/>
        <v>378028.56366333843</v>
      </c>
      <c r="AZ981" s="133">
        <f t="shared" si="264"/>
        <v>324817.48594161897</v>
      </c>
      <c r="BA981" s="133">
        <f t="shared" si="264"/>
        <v>301376.36238630558</v>
      </c>
      <c r="BB981" s="133">
        <f t="shared" si="264"/>
        <v>276164.87510225887</v>
      </c>
      <c r="BC981" s="133">
        <f t="shared" si="264"/>
        <v>242224.61926850141</v>
      </c>
      <c r="BD981" s="133">
        <f t="shared" si="264"/>
        <v>207082.11404274069</v>
      </c>
      <c r="BE981" s="133">
        <f t="shared" si="264"/>
        <v>172181.78554157409</v>
      </c>
      <c r="BF981" s="133">
        <f t="shared" si="264"/>
        <v>128857.94115249474</v>
      </c>
      <c r="BG981" s="133">
        <f t="shared" si="264"/>
        <v>120723.30567136167</v>
      </c>
      <c r="BH981" s="133">
        <f t="shared" si="264"/>
        <v>5699590.2926018564</v>
      </c>
      <c r="BI981" s="128">
        <f t="shared" si="255"/>
        <v>966685.09239167545</v>
      </c>
      <c r="BJ981" s="128">
        <f t="shared" si="256"/>
        <v>971859.3347473538</v>
      </c>
      <c r="BK981" s="128">
        <f t="shared" si="257"/>
        <v>780091.69769654109</v>
      </c>
      <c r="BL981" s="128">
        <f t="shared" si="258"/>
        <v>3647998.6766235954</v>
      </c>
      <c r="BM981" s="128">
        <f t="shared" si="259"/>
        <v>871069.76567667257</v>
      </c>
      <c r="BN981" s="128">
        <f t="shared" si="260"/>
        <v>628845.14640817116</v>
      </c>
    </row>
    <row r="982" spans="1:66">
      <c r="A982" s="132">
        <v>883</v>
      </c>
      <c r="B982" s="25"/>
      <c r="C982" s="133"/>
      <c r="D982" s="128"/>
      <c r="E982" s="128"/>
      <c r="F982" s="128"/>
      <c r="G982" s="128"/>
      <c r="H982" s="128"/>
      <c r="I982" s="128"/>
      <c r="J982" s="128"/>
      <c r="K982" s="128"/>
      <c r="L982" s="128"/>
      <c r="M982" s="128"/>
      <c r="N982" s="128"/>
      <c r="O982" s="128"/>
      <c r="P982" s="128"/>
      <c r="Q982" s="128"/>
      <c r="R982" s="128"/>
      <c r="S982" s="128"/>
      <c r="T982" s="128"/>
      <c r="U982" s="128"/>
      <c r="V982" s="128"/>
      <c r="W982" s="128"/>
      <c r="X982" s="128"/>
      <c r="Y982" s="128"/>
      <c r="Z982" s="128"/>
      <c r="AA982" s="128"/>
      <c r="AB982" s="128"/>
      <c r="AC982" s="128"/>
      <c r="AD982" s="128"/>
      <c r="AE982" s="128"/>
      <c r="AF982" s="128"/>
      <c r="AG982" s="128"/>
      <c r="AH982" s="128"/>
      <c r="AI982" s="128"/>
      <c r="AJ982" s="128"/>
      <c r="AK982" s="128"/>
      <c r="AL982" s="128"/>
      <c r="AM982" s="128"/>
      <c r="AN982" s="128"/>
      <c r="AO982" s="128"/>
      <c r="AP982" s="128"/>
      <c r="AQ982" s="128"/>
      <c r="AR982" s="128"/>
      <c r="AS982" s="128"/>
      <c r="AT982" s="128"/>
      <c r="AU982" s="128"/>
      <c r="AV982" s="128"/>
      <c r="AW982" s="128"/>
      <c r="AX982" s="128"/>
      <c r="AY982" s="128"/>
      <c r="AZ982" s="128"/>
      <c r="BA982" s="128"/>
      <c r="BB982" s="128"/>
      <c r="BC982" s="128"/>
      <c r="BD982" s="128"/>
      <c r="BE982" s="128"/>
      <c r="BF982" s="128"/>
      <c r="BG982" s="128"/>
      <c r="BH982" s="128"/>
    </row>
    <row r="983" spans="1:66">
      <c r="A983" s="132">
        <v>884</v>
      </c>
      <c r="B983" s="25"/>
      <c r="C983" s="133"/>
      <c r="D983" s="128"/>
      <c r="E983" s="128"/>
      <c r="F983" s="128"/>
      <c r="G983" s="128"/>
      <c r="H983" s="128"/>
      <c r="I983" s="128"/>
      <c r="J983" s="128"/>
      <c r="K983" s="128"/>
      <c r="L983" s="128"/>
      <c r="M983" s="128"/>
      <c r="N983" s="128"/>
      <c r="O983" s="128"/>
      <c r="P983" s="128"/>
      <c r="Q983" s="128"/>
      <c r="R983" s="128"/>
      <c r="S983" s="128"/>
      <c r="T983" s="128"/>
      <c r="U983" s="128"/>
      <c r="V983" s="128"/>
      <c r="W983" s="128"/>
      <c r="X983" s="128"/>
      <c r="Y983" s="128"/>
      <c r="Z983" s="128"/>
      <c r="AA983" s="128"/>
      <c r="AB983" s="128"/>
      <c r="AC983" s="128"/>
      <c r="AD983" s="128"/>
      <c r="AE983" s="128"/>
      <c r="AF983" s="128"/>
      <c r="AG983" s="128"/>
      <c r="AH983" s="128"/>
      <c r="AI983" s="128"/>
      <c r="AJ983" s="128"/>
      <c r="AK983" s="128"/>
      <c r="AL983" s="128"/>
      <c r="AM983" s="128"/>
      <c r="AN983" s="128"/>
      <c r="AO983" s="128"/>
      <c r="AP983" s="128"/>
      <c r="AQ983" s="128"/>
      <c r="AR983" s="128"/>
      <c r="AS983" s="128"/>
      <c r="AT983" s="128"/>
      <c r="AU983" s="128"/>
      <c r="AV983" s="128"/>
      <c r="AW983" s="128"/>
      <c r="AX983" s="128"/>
      <c r="AY983" s="128"/>
      <c r="AZ983" s="128"/>
      <c r="BA983" s="128"/>
      <c r="BB983" s="128"/>
      <c r="BC983" s="128"/>
      <c r="BD983" s="128"/>
      <c r="BE983" s="128"/>
      <c r="BF983" s="128"/>
      <c r="BG983" s="128"/>
      <c r="BH983" s="128"/>
    </row>
    <row r="984" spans="1:66">
      <c r="A984" s="132">
        <v>885</v>
      </c>
      <c r="B984" s="25"/>
      <c r="C984" s="133"/>
      <c r="D984" s="128"/>
      <c r="E984" s="128"/>
      <c r="F984" s="128"/>
      <c r="G984" s="128"/>
      <c r="H984" s="128"/>
      <c r="I984" s="128"/>
      <c r="J984" s="128"/>
      <c r="K984" s="128"/>
      <c r="L984" s="128"/>
      <c r="M984" s="128"/>
      <c r="N984" s="128"/>
      <c r="O984" s="128"/>
      <c r="P984" s="128"/>
      <c r="Q984" s="128"/>
      <c r="R984" s="128"/>
      <c r="S984" s="128"/>
      <c r="T984" s="128"/>
      <c r="U984" s="128"/>
      <c r="V984" s="128"/>
      <c r="W984" s="128"/>
      <c r="X984" s="128"/>
      <c r="Y984" s="128"/>
      <c r="Z984" s="128"/>
      <c r="AA984" s="128"/>
      <c r="AB984" s="128"/>
      <c r="AC984" s="128"/>
      <c r="AD984" s="128"/>
      <c r="AE984" s="128"/>
      <c r="AF984" s="128"/>
      <c r="AG984" s="128"/>
      <c r="AH984" s="128"/>
      <c r="AI984" s="128"/>
      <c r="AJ984" s="128"/>
      <c r="AK984" s="128"/>
      <c r="AL984" s="128"/>
      <c r="AM984" s="128"/>
      <c r="AN984" s="128"/>
      <c r="AO984" s="128"/>
      <c r="AP984" s="128"/>
      <c r="AQ984" s="128"/>
      <c r="AR984" s="128"/>
      <c r="AS984" s="128"/>
      <c r="AT984" s="128"/>
      <c r="AU984" s="128"/>
      <c r="AV984" s="128"/>
      <c r="AW984" s="128"/>
      <c r="AX984" s="128"/>
      <c r="AY984" s="128"/>
      <c r="AZ984" s="128"/>
      <c r="BA984" s="128"/>
      <c r="BB984" s="128"/>
      <c r="BC984" s="128"/>
      <c r="BD984" s="128"/>
      <c r="BE984" s="128"/>
      <c r="BF984" s="128"/>
      <c r="BG984" s="128"/>
      <c r="BH984" s="128"/>
    </row>
    <row r="985" spans="1:66">
      <c r="A985" s="132">
        <v>886</v>
      </c>
      <c r="B985" s="25"/>
      <c r="C985" s="133"/>
      <c r="D985" s="128"/>
      <c r="E985" s="128"/>
      <c r="F985" s="128"/>
      <c r="G985" s="128"/>
      <c r="H985" s="128"/>
      <c r="I985" s="128"/>
      <c r="J985" s="128"/>
      <c r="K985" s="128"/>
      <c r="L985" s="128"/>
      <c r="M985" s="128"/>
      <c r="N985" s="128"/>
      <c r="O985" s="128"/>
      <c r="P985" s="128"/>
      <c r="Q985" s="128"/>
      <c r="R985" s="128"/>
      <c r="S985" s="128"/>
      <c r="T985" s="128"/>
      <c r="U985" s="128"/>
      <c r="V985" s="128"/>
      <c r="W985" s="128"/>
      <c r="X985" s="128"/>
      <c r="Y985" s="128"/>
      <c r="Z985" s="128"/>
      <c r="AA985" s="128"/>
      <c r="AB985" s="128"/>
      <c r="AC985" s="128"/>
      <c r="AD985" s="128"/>
      <c r="AE985" s="128"/>
      <c r="AF985" s="128"/>
      <c r="AG985" s="128"/>
      <c r="AH985" s="128"/>
      <c r="AI985" s="128"/>
      <c r="AJ985" s="128"/>
      <c r="AK985" s="128"/>
      <c r="AL985" s="128"/>
      <c r="AM985" s="128"/>
      <c r="AN985" s="128"/>
      <c r="AO985" s="128"/>
      <c r="AP985" s="128"/>
      <c r="AQ985" s="128"/>
      <c r="AR985" s="128"/>
      <c r="AS985" s="128"/>
      <c r="AT985" s="128"/>
      <c r="AU985" s="128"/>
      <c r="AV985" s="128"/>
      <c r="AW985" s="128"/>
      <c r="AX985" s="128"/>
      <c r="AY985" s="128"/>
      <c r="AZ985" s="128"/>
      <c r="BA985" s="128"/>
      <c r="BB985" s="128"/>
      <c r="BC985" s="128"/>
      <c r="BD985" s="128"/>
      <c r="BE985" s="128"/>
      <c r="BF985" s="128"/>
      <c r="BG985" s="128"/>
      <c r="BH985" s="128"/>
    </row>
    <row r="986" spans="1:66">
      <c r="A986" s="132">
        <v>887</v>
      </c>
      <c r="B986" s="25"/>
      <c r="C986" s="133"/>
      <c r="D986" s="128"/>
      <c r="E986" s="128"/>
      <c r="F986" s="128"/>
      <c r="G986" s="128"/>
      <c r="H986" s="128"/>
      <c r="I986" s="128"/>
      <c r="J986" s="128"/>
      <c r="K986" s="128"/>
      <c r="L986" s="128"/>
      <c r="M986" s="128"/>
      <c r="N986" s="128"/>
      <c r="O986" s="128"/>
      <c r="P986" s="128"/>
      <c r="Q986" s="128"/>
      <c r="R986" s="128"/>
      <c r="S986" s="128"/>
      <c r="T986" s="128"/>
      <c r="U986" s="128"/>
      <c r="V986" s="128"/>
      <c r="W986" s="128"/>
      <c r="X986" s="128"/>
      <c r="Y986" s="128"/>
      <c r="Z986" s="128"/>
      <c r="AA986" s="128"/>
      <c r="AB986" s="128"/>
      <c r="AC986" s="128"/>
      <c r="AD986" s="128"/>
      <c r="AE986" s="128"/>
      <c r="AF986" s="128"/>
      <c r="AG986" s="128"/>
      <c r="AH986" s="128"/>
      <c r="AI986" s="128"/>
      <c r="AJ986" s="128"/>
      <c r="AK986" s="128"/>
      <c r="AL986" s="128"/>
      <c r="AM986" s="128"/>
      <c r="AN986" s="128"/>
      <c r="AO986" s="128"/>
      <c r="AP986" s="128"/>
      <c r="AQ986" s="128"/>
      <c r="AR986" s="128"/>
      <c r="AS986" s="128"/>
      <c r="AT986" s="128"/>
      <c r="AU986" s="128"/>
      <c r="AV986" s="128"/>
      <c r="AW986" s="128"/>
      <c r="AX986" s="128"/>
      <c r="AY986" s="128"/>
      <c r="AZ986" s="128"/>
      <c r="BA986" s="128"/>
      <c r="BB986" s="128"/>
      <c r="BC986" s="128"/>
      <c r="BD986" s="128"/>
      <c r="BE986" s="128"/>
      <c r="BF986" s="128"/>
      <c r="BG986" s="128"/>
      <c r="BH986" s="128"/>
    </row>
    <row r="987" spans="1:66">
      <c r="A987" s="132">
        <v>888</v>
      </c>
      <c r="B987" s="25"/>
      <c r="C987" s="133"/>
      <c r="D987" s="128"/>
      <c r="E987" s="128"/>
      <c r="F987" s="128"/>
      <c r="G987" s="128"/>
      <c r="H987" s="128"/>
      <c r="I987" s="128"/>
      <c r="J987" s="128"/>
      <c r="K987" s="128"/>
      <c r="L987" s="128"/>
      <c r="M987" s="128"/>
      <c r="N987" s="128"/>
      <c r="O987" s="128"/>
      <c r="P987" s="128"/>
      <c r="Q987" s="128"/>
      <c r="R987" s="128"/>
      <c r="S987" s="128"/>
      <c r="T987" s="128"/>
      <c r="U987" s="128"/>
      <c r="V987" s="128"/>
      <c r="W987" s="128"/>
      <c r="X987" s="128"/>
      <c r="Y987" s="128"/>
      <c r="Z987" s="128"/>
      <c r="AA987" s="128"/>
      <c r="AB987" s="128"/>
      <c r="AC987" s="128"/>
      <c r="AD987" s="128"/>
      <c r="AE987" s="128"/>
      <c r="AF987" s="128"/>
      <c r="AG987" s="128"/>
      <c r="AH987" s="128"/>
      <c r="AI987" s="128"/>
      <c r="AJ987" s="128"/>
      <c r="AK987" s="128"/>
      <c r="AL987" s="128"/>
      <c r="AM987" s="128"/>
      <c r="AN987" s="128"/>
      <c r="AO987" s="128"/>
      <c r="AP987" s="128"/>
      <c r="AQ987" s="128"/>
      <c r="AR987" s="128"/>
      <c r="AS987" s="128"/>
      <c r="AT987" s="128"/>
      <c r="AU987" s="128"/>
      <c r="AV987" s="128"/>
      <c r="AW987" s="128"/>
      <c r="AX987" s="128"/>
      <c r="AY987" s="128"/>
      <c r="AZ987" s="128"/>
      <c r="BA987" s="128"/>
      <c r="BB987" s="128"/>
      <c r="BC987" s="128"/>
      <c r="BD987" s="128"/>
      <c r="BE987" s="128"/>
      <c r="BF987" s="128"/>
      <c r="BG987" s="128"/>
      <c r="BH987" s="128"/>
    </row>
    <row r="988" spans="1:66">
      <c r="A988" s="132">
        <v>889</v>
      </c>
      <c r="B988" s="25"/>
      <c r="C988" s="133"/>
      <c r="D988" s="128"/>
      <c r="E988" s="128"/>
      <c r="F988" s="128"/>
      <c r="G988" s="128"/>
      <c r="H988" s="128"/>
      <c r="I988" s="128"/>
      <c r="J988" s="128"/>
      <c r="K988" s="128"/>
      <c r="L988" s="128"/>
      <c r="M988" s="128"/>
      <c r="N988" s="128"/>
      <c r="O988" s="128"/>
      <c r="P988" s="128"/>
      <c r="Q988" s="128"/>
      <c r="R988" s="128"/>
      <c r="S988" s="128"/>
      <c r="T988" s="128"/>
      <c r="U988" s="128"/>
      <c r="V988" s="128"/>
      <c r="W988" s="128"/>
      <c r="X988" s="128"/>
      <c r="Y988" s="128"/>
      <c r="Z988" s="128"/>
      <c r="AA988" s="128"/>
      <c r="AB988" s="128"/>
      <c r="AC988" s="128"/>
      <c r="AD988" s="128"/>
      <c r="AE988" s="128"/>
      <c r="AF988" s="128"/>
      <c r="AG988" s="128"/>
      <c r="AH988" s="128"/>
      <c r="AI988" s="128"/>
      <c r="AJ988" s="128"/>
      <c r="AK988" s="128"/>
      <c r="AL988" s="128"/>
      <c r="AM988" s="128"/>
      <c r="AN988" s="128"/>
      <c r="AO988" s="128"/>
      <c r="AP988" s="128"/>
      <c r="AQ988" s="128"/>
      <c r="AR988" s="128"/>
      <c r="AS988" s="128"/>
      <c r="AT988" s="128"/>
      <c r="AU988" s="128"/>
      <c r="AV988" s="128"/>
      <c r="AW988" s="128"/>
      <c r="AX988" s="128"/>
      <c r="AY988" s="128"/>
      <c r="AZ988" s="128"/>
      <c r="BA988" s="128"/>
      <c r="BB988" s="128"/>
      <c r="BC988" s="128"/>
      <c r="BD988" s="128"/>
      <c r="BE988" s="128"/>
      <c r="BF988" s="128"/>
      <c r="BG988" s="128"/>
      <c r="BH988" s="128"/>
    </row>
    <row r="989" spans="1:66">
      <c r="A989" s="132">
        <v>890</v>
      </c>
      <c r="B989" s="25"/>
      <c r="C989" s="133"/>
      <c r="D989" s="128"/>
      <c r="E989" s="128"/>
      <c r="F989" s="128"/>
      <c r="G989" s="128"/>
      <c r="H989" s="128"/>
      <c r="I989" s="128"/>
      <c r="J989" s="128"/>
      <c r="K989" s="128"/>
      <c r="L989" s="128"/>
      <c r="M989" s="128"/>
      <c r="N989" s="128"/>
      <c r="O989" s="128"/>
      <c r="P989" s="128"/>
      <c r="Q989" s="128"/>
      <c r="R989" s="128"/>
      <c r="S989" s="128"/>
      <c r="T989" s="128"/>
      <c r="U989" s="128"/>
      <c r="V989" s="128"/>
      <c r="W989" s="128"/>
      <c r="X989" s="128"/>
      <c r="Y989" s="128"/>
      <c r="Z989" s="128"/>
      <c r="AA989" s="128"/>
      <c r="AB989" s="128"/>
      <c r="AC989" s="128"/>
      <c r="AD989" s="128"/>
      <c r="AE989" s="128"/>
      <c r="AF989" s="128"/>
      <c r="AG989" s="128"/>
      <c r="AH989" s="128"/>
      <c r="AI989" s="128"/>
      <c r="AJ989" s="128"/>
      <c r="AK989" s="128"/>
      <c r="AL989" s="128"/>
      <c r="AM989" s="128"/>
      <c r="AN989" s="128"/>
      <c r="AO989" s="128"/>
      <c r="AP989" s="128"/>
      <c r="AQ989" s="128"/>
      <c r="AR989" s="128"/>
      <c r="AS989" s="128"/>
      <c r="AT989" s="128"/>
      <c r="AU989" s="128"/>
      <c r="AV989" s="128"/>
      <c r="AW989" s="128"/>
      <c r="AX989" s="128"/>
      <c r="AY989" s="128"/>
      <c r="AZ989" s="128"/>
      <c r="BA989" s="128"/>
      <c r="BB989" s="128"/>
      <c r="BC989" s="128"/>
      <c r="BD989" s="128"/>
      <c r="BE989" s="128"/>
      <c r="BF989" s="128"/>
      <c r="BG989" s="128"/>
      <c r="BH989" s="128"/>
    </row>
    <row r="990" spans="1:66">
      <c r="A990" s="132">
        <v>891</v>
      </c>
      <c r="B990" s="25"/>
      <c r="C990" s="133"/>
      <c r="D990" s="128"/>
      <c r="E990" s="128"/>
      <c r="F990" s="128"/>
      <c r="G990" s="128"/>
      <c r="H990" s="128"/>
      <c r="I990" s="128"/>
      <c r="J990" s="128"/>
      <c r="K990" s="128"/>
      <c r="L990" s="128"/>
      <c r="M990" s="128"/>
      <c r="N990" s="128"/>
      <c r="O990" s="128"/>
      <c r="P990" s="128"/>
      <c r="Q990" s="128"/>
      <c r="R990" s="128"/>
      <c r="S990" s="128"/>
      <c r="T990" s="128"/>
      <c r="U990" s="128"/>
      <c r="V990" s="128"/>
      <c r="W990" s="128"/>
      <c r="X990" s="128"/>
      <c r="Y990" s="128"/>
      <c r="Z990" s="128"/>
      <c r="AA990" s="128"/>
      <c r="AB990" s="128"/>
      <c r="AC990" s="128"/>
      <c r="AD990" s="128"/>
      <c r="AE990" s="128"/>
      <c r="AF990" s="128"/>
      <c r="AG990" s="128"/>
      <c r="AH990" s="128"/>
      <c r="AI990" s="128"/>
      <c r="AJ990" s="128"/>
      <c r="AK990" s="128"/>
      <c r="AL990" s="128"/>
      <c r="AM990" s="128"/>
      <c r="AN990" s="128"/>
      <c r="AO990" s="128"/>
      <c r="AP990" s="128"/>
      <c r="AQ990" s="128"/>
      <c r="AR990" s="128"/>
      <c r="AS990" s="128"/>
      <c r="AT990" s="128"/>
      <c r="AU990" s="128"/>
      <c r="AV990" s="128"/>
      <c r="AW990" s="128"/>
      <c r="AX990" s="128"/>
      <c r="AY990" s="128"/>
      <c r="AZ990" s="128"/>
      <c r="BA990" s="128"/>
      <c r="BB990" s="128"/>
      <c r="BC990" s="128"/>
      <c r="BD990" s="128"/>
      <c r="BE990" s="128"/>
      <c r="BF990" s="128"/>
      <c r="BG990" s="128"/>
      <c r="BH990" s="128"/>
    </row>
    <row r="991" spans="1:66">
      <c r="A991" s="132">
        <v>892</v>
      </c>
      <c r="B991" s="25"/>
      <c r="C991" s="133"/>
      <c r="D991" s="128"/>
      <c r="E991" s="128"/>
      <c r="F991" s="128"/>
      <c r="G991" s="128"/>
      <c r="H991" s="128"/>
      <c r="I991" s="128"/>
      <c r="J991" s="128"/>
      <c r="K991" s="128"/>
      <c r="L991" s="128"/>
      <c r="M991" s="128"/>
      <c r="N991" s="128"/>
      <c r="O991" s="128"/>
      <c r="P991" s="128"/>
      <c r="Q991" s="128"/>
      <c r="R991" s="128"/>
      <c r="S991" s="128"/>
      <c r="T991" s="128"/>
      <c r="U991" s="128"/>
      <c r="V991" s="128"/>
      <c r="W991" s="128"/>
      <c r="X991" s="128"/>
      <c r="Y991" s="128"/>
      <c r="Z991" s="128"/>
      <c r="AA991" s="128"/>
      <c r="AB991" s="128"/>
      <c r="AC991" s="128"/>
      <c r="AD991" s="128"/>
      <c r="AE991" s="128"/>
      <c r="AF991" s="128"/>
      <c r="AG991" s="128"/>
      <c r="AH991" s="128"/>
      <c r="AI991" s="128"/>
      <c r="AJ991" s="128"/>
      <c r="AK991" s="128"/>
      <c r="AL991" s="128"/>
      <c r="AM991" s="128"/>
      <c r="AN991" s="128"/>
      <c r="AO991" s="128"/>
      <c r="AP991" s="128"/>
      <c r="AQ991" s="128"/>
      <c r="AR991" s="128"/>
      <c r="AS991" s="128"/>
      <c r="AT991" s="128"/>
      <c r="AU991" s="128"/>
      <c r="AV991" s="128"/>
      <c r="AW991" s="128"/>
      <c r="AX991" s="128"/>
      <c r="AY991" s="128"/>
      <c r="AZ991" s="128"/>
      <c r="BA991" s="128"/>
      <c r="BB991" s="128"/>
      <c r="BC991" s="128"/>
      <c r="BD991" s="128"/>
      <c r="BE991" s="128"/>
      <c r="BF991" s="128"/>
      <c r="BG991" s="128"/>
      <c r="BH991" s="128"/>
    </row>
    <row r="992" spans="1:66">
      <c r="A992" s="132">
        <v>893</v>
      </c>
      <c r="B992" s="25"/>
      <c r="C992" s="133"/>
      <c r="D992" s="128"/>
      <c r="E992" s="128"/>
      <c r="F992" s="128"/>
      <c r="G992" s="128"/>
      <c r="H992" s="128"/>
      <c r="I992" s="128"/>
      <c r="J992" s="128"/>
      <c r="K992" s="128"/>
      <c r="L992" s="128"/>
      <c r="M992" s="128"/>
      <c r="N992" s="128"/>
      <c r="O992" s="128"/>
      <c r="P992" s="128"/>
      <c r="Q992" s="128"/>
      <c r="R992" s="128"/>
      <c r="S992" s="128"/>
      <c r="T992" s="128"/>
      <c r="U992" s="128"/>
      <c r="V992" s="128"/>
      <c r="W992" s="128"/>
      <c r="X992" s="128"/>
      <c r="Y992" s="128"/>
      <c r="Z992" s="128"/>
      <c r="AA992" s="128"/>
      <c r="AB992" s="128"/>
      <c r="AC992" s="128"/>
      <c r="AD992" s="128"/>
      <c r="AE992" s="128"/>
      <c r="AF992" s="128"/>
      <c r="AG992" s="128"/>
      <c r="AH992" s="128"/>
      <c r="AI992" s="128"/>
      <c r="AJ992" s="128"/>
      <c r="AK992" s="128"/>
      <c r="AL992" s="128"/>
      <c r="AM992" s="128"/>
      <c r="AN992" s="128"/>
      <c r="AO992" s="128"/>
      <c r="AP992" s="128"/>
      <c r="AQ992" s="128"/>
      <c r="AR992" s="128"/>
      <c r="AS992" s="128"/>
      <c r="AT992" s="128"/>
      <c r="AU992" s="128"/>
      <c r="AV992" s="128"/>
      <c r="AW992" s="128"/>
      <c r="AX992" s="128"/>
      <c r="AY992" s="128"/>
      <c r="AZ992" s="128"/>
      <c r="BA992" s="128"/>
      <c r="BB992" s="128"/>
      <c r="BC992" s="128"/>
      <c r="BD992" s="128"/>
      <c r="BE992" s="128"/>
      <c r="BF992" s="128"/>
      <c r="BG992" s="128"/>
      <c r="BH992" s="128"/>
    </row>
    <row r="993" spans="1:66">
      <c r="A993" s="132">
        <v>894</v>
      </c>
      <c r="B993" s="25"/>
      <c r="C993" s="133"/>
      <c r="D993" s="128"/>
      <c r="E993" s="128"/>
      <c r="F993" s="128"/>
      <c r="G993" s="128"/>
      <c r="H993" s="128"/>
      <c r="I993" s="128"/>
      <c r="J993" s="128"/>
      <c r="K993" s="128"/>
      <c r="L993" s="128"/>
      <c r="M993" s="128"/>
      <c r="N993" s="128"/>
      <c r="O993" s="128"/>
      <c r="P993" s="128"/>
      <c r="Q993" s="128"/>
      <c r="R993" s="128"/>
      <c r="S993" s="128"/>
      <c r="T993" s="128"/>
      <c r="U993" s="128"/>
      <c r="V993" s="128"/>
      <c r="W993" s="128"/>
      <c r="X993" s="128"/>
      <c r="Y993" s="128"/>
      <c r="Z993" s="128"/>
      <c r="AA993" s="128"/>
      <c r="AB993" s="128"/>
      <c r="AC993" s="128"/>
      <c r="AD993" s="128"/>
      <c r="AE993" s="128"/>
      <c r="AF993" s="128"/>
      <c r="AG993" s="128"/>
      <c r="AH993" s="128"/>
      <c r="AI993" s="128"/>
      <c r="AJ993" s="128"/>
      <c r="AK993" s="128"/>
      <c r="AL993" s="128"/>
      <c r="AM993" s="128"/>
      <c r="AN993" s="128"/>
      <c r="AO993" s="128"/>
      <c r="AP993" s="128"/>
      <c r="AQ993" s="128"/>
      <c r="AR993" s="128"/>
      <c r="AS993" s="128"/>
      <c r="AT993" s="128"/>
      <c r="AU993" s="128"/>
      <c r="AV993" s="128"/>
      <c r="AW993" s="128"/>
      <c r="AX993" s="128"/>
      <c r="AY993" s="128"/>
      <c r="AZ993" s="128"/>
      <c r="BA993" s="128"/>
      <c r="BB993" s="128"/>
      <c r="BC993" s="128"/>
      <c r="BD993" s="128"/>
      <c r="BE993" s="128"/>
      <c r="BF993" s="128"/>
      <c r="BG993" s="128"/>
      <c r="BH993" s="128"/>
    </row>
    <row r="994" spans="1:66">
      <c r="A994" s="132">
        <v>895</v>
      </c>
      <c r="B994" s="25"/>
      <c r="C994" s="133"/>
      <c r="D994" s="128"/>
      <c r="E994" s="128"/>
      <c r="F994" s="128"/>
      <c r="G994" s="128"/>
      <c r="H994" s="128"/>
      <c r="I994" s="128"/>
      <c r="J994" s="128"/>
      <c r="K994" s="128"/>
      <c r="L994" s="128"/>
      <c r="M994" s="128"/>
      <c r="N994" s="128"/>
      <c r="O994" s="128"/>
      <c r="P994" s="128"/>
      <c r="Q994" s="128"/>
      <c r="R994" s="128"/>
      <c r="S994" s="128"/>
      <c r="T994" s="128"/>
      <c r="U994" s="128"/>
      <c r="V994" s="128"/>
      <c r="W994" s="128"/>
      <c r="X994" s="128"/>
      <c r="Y994" s="128"/>
      <c r="Z994" s="128"/>
      <c r="AA994" s="128"/>
      <c r="AB994" s="128"/>
      <c r="AC994" s="128"/>
      <c r="AD994" s="128"/>
      <c r="AE994" s="128"/>
      <c r="AF994" s="128"/>
      <c r="AG994" s="128"/>
      <c r="AH994" s="128"/>
      <c r="AI994" s="128"/>
      <c r="AJ994" s="128"/>
      <c r="AK994" s="128"/>
      <c r="AL994" s="128"/>
      <c r="AM994" s="128"/>
      <c r="AN994" s="128"/>
      <c r="AO994" s="128"/>
      <c r="AP994" s="128"/>
      <c r="AQ994" s="128"/>
      <c r="AR994" s="128"/>
      <c r="AS994" s="128"/>
      <c r="AT994" s="128"/>
      <c r="AU994" s="128"/>
      <c r="AV994" s="128"/>
      <c r="AW994" s="128"/>
      <c r="AX994" s="128"/>
      <c r="AY994" s="128"/>
      <c r="AZ994" s="128"/>
      <c r="BA994" s="128"/>
      <c r="BB994" s="128"/>
      <c r="BC994" s="128"/>
      <c r="BD994" s="128"/>
      <c r="BE994" s="128"/>
      <c r="BF994" s="128"/>
      <c r="BG994" s="128"/>
      <c r="BH994" s="128"/>
    </row>
    <row r="995" spans="1:66">
      <c r="A995" s="132">
        <v>896</v>
      </c>
      <c r="B995" s="25"/>
      <c r="C995" s="133"/>
      <c r="D995" s="128"/>
      <c r="E995" s="128"/>
      <c r="F995" s="128"/>
      <c r="G995" s="128"/>
      <c r="H995" s="128"/>
      <c r="I995" s="128"/>
      <c r="J995" s="128"/>
      <c r="K995" s="128"/>
      <c r="L995" s="128"/>
      <c r="M995" s="128"/>
      <c r="N995" s="128"/>
      <c r="O995" s="128"/>
      <c r="P995" s="128"/>
      <c r="Q995" s="128"/>
      <c r="R995" s="128"/>
      <c r="S995" s="128"/>
      <c r="T995" s="128"/>
      <c r="U995" s="128"/>
      <c r="V995" s="128"/>
      <c r="W995" s="128"/>
      <c r="X995" s="128"/>
      <c r="Y995" s="128"/>
      <c r="Z995" s="128"/>
      <c r="AA995" s="128"/>
      <c r="AB995" s="128"/>
      <c r="AC995" s="128"/>
      <c r="AD995" s="128"/>
      <c r="AE995" s="128"/>
      <c r="AF995" s="128"/>
      <c r="AG995" s="128"/>
      <c r="AH995" s="128"/>
      <c r="AI995" s="128"/>
      <c r="AJ995" s="128"/>
      <c r="AK995" s="128"/>
      <c r="AL995" s="128"/>
      <c r="AM995" s="128"/>
      <c r="AN995" s="128"/>
      <c r="AO995" s="128"/>
      <c r="AP995" s="128"/>
      <c r="AQ995" s="128"/>
      <c r="AR995" s="128"/>
      <c r="AS995" s="128"/>
      <c r="AT995" s="128"/>
      <c r="AU995" s="128"/>
      <c r="AV995" s="128"/>
      <c r="AW995" s="128"/>
      <c r="AX995" s="128"/>
      <c r="AY995" s="128"/>
      <c r="AZ995" s="128"/>
      <c r="BA995" s="128"/>
      <c r="BB995" s="128"/>
      <c r="BC995" s="128"/>
      <c r="BD995" s="128"/>
      <c r="BE995" s="128"/>
      <c r="BF995" s="128"/>
      <c r="BG995" s="128"/>
      <c r="BH995" s="128"/>
    </row>
    <row r="996" spans="1:66">
      <c r="A996" s="132">
        <v>897</v>
      </c>
      <c r="B996" s="25"/>
      <c r="C996" s="133"/>
      <c r="D996" s="128"/>
      <c r="E996" s="128"/>
      <c r="F996" s="128"/>
      <c r="G996" s="128"/>
      <c r="H996" s="128"/>
      <c r="I996" s="128"/>
      <c r="J996" s="128"/>
      <c r="K996" s="128"/>
      <c r="L996" s="128"/>
      <c r="M996" s="128"/>
      <c r="N996" s="128"/>
      <c r="O996" s="128"/>
      <c r="P996" s="128"/>
      <c r="Q996" s="128"/>
      <c r="R996" s="128"/>
      <c r="S996" s="128"/>
      <c r="T996" s="128"/>
      <c r="U996" s="128"/>
      <c r="V996" s="128"/>
      <c r="W996" s="128"/>
      <c r="X996" s="128"/>
      <c r="Y996" s="128"/>
      <c r="Z996" s="128"/>
      <c r="AA996" s="128"/>
      <c r="AB996" s="128"/>
      <c r="AC996" s="128"/>
      <c r="AD996" s="128"/>
      <c r="AE996" s="128"/>
      <c r="AF996" s="128"/>
      <c r="AG996" s="128"/>
      <c r="AH996" s="128"/>
      <c r="AI996" s="128"/>
      <c r="AJ996" s="128"/>
      <c r="AK996" s="128"/>
      <c r="AL996" s="128"/>
      <c r="AM996" s="128"/>
      <c r="AN996" s="128"/>
      <c r="AO996" s="128"/>
      <c r="AP996" s="128"/>
      <c r="AQ996" s="128"/>
      <c r="AR996" s="128"/>
      <c r="AS996" s="128"/>
      <c r="AT996" s="128"/>
      <c r="AU996" s="128"/>
      <c r="AV996" s="128"/>
      <c r="AW996" s="128"/>
      <c r="AX996" s="128"/>
      <c r="AY996" s="128"/>
      <c r="AZ996" s="128"/>
      <c r="BA996" s="128"/>
      <c r="BB996" s="128"/>
      <c r="BC996" s="128"/>
      <c r="BD996" s="128"/>
      <c r="BE996" s="128"/>
      <c r="BF996" s="128"/>
      <c r="BG996" s="128"/>
      <c r="BH996" s="128"/>
    </row>
    <row r="997" spans="1:66">
      <c r="A997" s="132">
        <v>898</v>
      </c>
      <c r="B997" s="25"/>
      <c r="C997" s="133"/>
      <c r="D997" s="128"/>
      <c r="E997" s="128"/>
      <c r="F997" s="128"/>
      <c r="G997" s="128"/>
      <c r="H997" s="128"/>
      <c r="I997" s="128"/>
      <c r="J997" s="128"/>
      <c r="K997" s="128"/>
      <c r="L997" s="128"/>
      <c r="M997" s="128"/>
      <c r="N997" s="128"/>
      <c r="O997" s="128"/>
      <c r="P997" s="128"/>
      <c r="Q997" s="128"/>
      <c r="R997" s="128"/>
      <c r="S997" s="128"/>
      <c r="T997" s="128"/>
      <c r="U997" s="128"/>
      <c r="V997" s="128"/>
      <c r="W997" s="128"/>
      <c r="X997" s="128"/>
      <c r="Y997" s="128"/>
      <c r="Z997" s="128"/>
      <c r="AA997" s="128"/>
      <c r="AB997" s="128"/>
      <c r="AC997" s="128"/>
      <c r="AD997" s="128"/>
      <c r="AE997" s="128"/>
      <c r="AF997" s="128"/>
      <c r="AG997" s="128"/>
      <c r="AH997" s="128"/>
      <c r="AI997" s="128"/>
      <c r="AJ997" s="128"/>
      <c r="AK997" s="128"/>
      <c r="AL997" s="128"/>
      <c r="AM997" s="128"/>
      <c r="AN997" s="128"/>
      <c r="AO997" s="128"/>
      <c r="AP997" s="128"/>
      <c r="AQ997" s="128"/>
      <c r="AR997" s="128"/>
      <c r="AS997" s="128"/>
      <c r="AT997" s="128"/>
      <c r="AU997" s="128"/>
      <c r="AV997" s="128"/>
      <c r="AW997" s="128"/>
      <c r="AX997" s="128"/>
      <c r="AY997" s="128"/>
      <c r="AZ997" s="128"/>
      <c r="BA997" s="128"/>
      <c r="BB997" s="128"/>
      <c r="BC997" s="128"/>
      <c r="BD997" s="128"/>
      <c r="BE997" s="128"/>
      <c r="BF997" s="128"/>
      <c r="BG997" s="128"/>
      <c r="BH997" s="128"/>
    </row>
    <row r="998" spans="1:66" ht="15.5">
      <c r="A998" s="132">
        <v>899</v>
      </c>
      <c r="B998" s="136">
        <v>4</v>
      </c>
      <c r="C998" s="127" t="s">
        <v>81</v>
      </c>
      <c r="D998" s="137"/>
      <c r="E998" s="137"/>
      <c r="F998" s="137"/>
      <c r="G998" s="137"/>
      <c r="H998" s="137"/>
      <c r="I998" s="137"/>
      <c r="J998" s="137"/>
      <c r="K998" s="137"/>
      <c r="L998" s="137"/>
      <c r="M998" s="137"/>
      <c r="N998" s="137"/>
      <c r="O998" s="137"/>
      <c r="P998" s="137"/>
      <c r="Q998" s="137"/>
      <c r="R998" s="137"/>
      <c r="S998" s="137"/>
      <c r="T998" s="137"/>
      <c r="U998" s="137"/>
      <c r="V998" s="25"/>
      <c r="W998" s="137"/>
      <c r="X998" s="137"/>
      <c r="Y998" s="137"/>
      <c r="Z998" s="137"/>
      <c r="AA998" s="137"/>
      <c r="AB998" s="137"/>
      <c r="AC998" s="137"/>
      <c r="AD998" s="137"/>
      <c r="AE998" s="137"/>
      <c r="AF998" s="137"/>
      <c r="AG998" s="137"/>
      <c r="AH998" s="137"/>
      <c r="AI998" s="137"/>
      <c r="AJ998" s="137"/>
      <c r="AK998" s="137"/>
      <c r="AL998" s="137"/>
      <c r="AM998" s="137"/>
      <c r="AN998" s="137"/>
      <c r="AO998" s="25"/>
      <c r="AP998" s="25"/>
      <c r="AQ998" s="25"/>
      <c r="AR998" s="25"/>
      <c r="AS998" s="25"/>
      <c r="AT998" s="25"/>
      <c r="AU998" s="25"/>
      <c r="AV998" s="25"/>
      <c r="AW998" s="25"/>
      <c r="AX998" s="25"/>
      <c r="AY998" s="25"/>
      <c r="AZ998" s="25"/>
      <c r="BA998" s="25"/>
      <c r="BB998" s="25"/>
      <c r="BC998" s="25"/>
      <c r="BD998" s="25"/>
      <c r="BE998" s="25"/>
      <c r="BF998" s="25"/>
      <c r="BG998" s="25"/>
      <c r="BH998" s="25"/>
    </row>
    <row r="999" spans="1:66" ht="39.5">
      <c r="A999" s="132">
        <v>900</v>
      </c>
      <c r="B999" s="13" t="s">
        <v>114</v>
      </c>
      <c r="C999" s="134" t="s">
        <v>82</v>
      </c>
      <c r="D999" s="135"/>
      <c r="E999" s="135"/>
      <c r="F999" s="135"/>
      <c r="G999" s="135"/>
      <c r="H999" s="135"/>
      <c r="I999" s="135"/>
      <c r="J999" s="135"/>
      <c r="K999" s="135"/>
      <c r="L999" s="135"/>
      <c r="M999" s="135"/>
      <c r="N999" s="135"/>
      <c r="O999" s="135"/>
      <c r="P999" s="135"/>
      <c r="Q999" s="135"/>
      <c r="R999" s="135"/>
      <c r="S999" s="135"/>
      <c r="T999" s="135"/>
      <c r="U999" s="135"/>
      <c r="V999" s="135"/>
      <c r="W999" s="135"/>
      <c r="X999" s="135"/>
      <c r="Y999" s="135"/>
      <c r="Z999" s="135"/>
      <c r="AA999" s="135"/>
      <c r="AB999" s="135"/>
      <c r="AC999" s="135"/>
      <c r="AD999" s="135"/>
      <c r="AE999" s="135"/>
      <c r="AF999" s="135"/>
      <c r="AG999" s="135"/>
      <c r="AH999" s="135"/>
      <c r="AI999" s="135"/>
      <c r="AJ999" s="135"/>
      <c r="AK999" s="135"/>
      <c r="AL999" s="135"/>
      <c r="AM999" s="135"/>
      <c r="AN999" s="135"/>
      <c r="AO999" s="135"/>
      <c r="AP999" s="135" t="s">
        <v>83</v>
      </c>
      <c r="AQ999" s="135" t="s">
        <v>84</v>
      </c>
      <c r="AR999" s="135" t="s">
        <v>85</v>
      </c>
      <c r="AS999" s="135" t="s">
        <v>86</v>
      </c>
      <c r="AT999" s="135" t="s">
        <v>87</v>
      </c>
      <c r="AU999" s="135" t="s">
        <v>88</v>
      </c>
      <c r="AV999" s="135" t="s">
        <v>89</v>
      </c>
      <c r="AW999" s="135" t="s">
        <v>90</v>
      </c>
      <c r="AX999" s="135" t="s">
        <v>91</v>
      </c>
      <c r="AY999" s="135" t="s">
        <v>92</v>
      </c>
      <c r="AZ999" s="135" t="s">
        <v>93</v>
      </c>
      <c r="BA999" s="135" t="s">
        <v>94</v>
      </c>
      <c r="BB999" s="135" t="s">
        <v>95</v>
      </c>
      <c r="BC999" s="135" t="s">
        <v>96</v>
      </c>
      <c r="BD999" s="135" t="s">
        <v>97</v>
      </c>
      <c r="BE999" s="135" t="s">
        <v>98</v>
      </c>
      <c r="BF999" s="135" t="s">
        <v>99</v>
      </c>
      <c r="BG999" s="135" t="s">
        <v>100</v>
      </c>
      <c r="BH999" s="135" t="s">
        <v>103</v>
      </c>
      <c r="BI999" s="130" t="s">
        <v>313</v>
      </c>
      <c r="BJ999" s="131" t="s">
        <v>314</v>
      </c>
      <c r="BK999" s="1" t="s">
        <v>221</v>
      </c>
      <c r="BL999" s="1" t="s">
        <v>315</v>
      </c>
      <c r="BM999" s="1" t="s">
        <v>223</v>
      </c>
      <c r="BN999" s="1" t="s">
        <v>316</v>
      </c>
    </row>
    <row r="1000" spans="1:66">
      <c r="A1000" s="132">
        <v>901</v>
      </c>
      <c r="B1000" s="121" t="s">
        <v>0</v>
      </c>
      <c r="C1000" s="128">
        <f>C600+$B$998/5*(C1100-C600)</f>
        <v>7678327.5731981182</v>
      </c>
      <c r="D1000" s="128"/>
      <c r="E1000" s="128"/>
      <c r="F1000" s="128"/>
      <c r="G1000" s="128"/>
      <c r="H1000" s="128"/>
      <c r="I1000" s="128"/>
      <c r="J1000" s="128"/>
      <c r="K1000" s="128"/>
      <c r="L1000" s="128"/>
      <c r="M1000" s="128"/>
      <c r="N1000" s="128"/>
      <c r="O1000" s="128"/>
      <c r="P1000" s="128"/>
      <c r="Q1000" s="128"/>
      <c r="R1000" s="128"/>
      <c r="S1000" s="128"/>
      <c r="T1000" s="128"/>
      <c r="U1000" s="128"/>
      <c r="V1000" s="128"/>
      <c r="W1000" s="128"/>
      <c r="X1000" s="128"/>
      <c r="Y1000" s="128"/>
      <c r="Z1000" s="128"/>
      <c r="AA1000" s="128"/>
      <c r="AB1000" s="128"/>
      <c r="AC1000" s="128"/>
      <c r="AD1000" s="128"/>
      <c r="AE1000" s="128"/>
      <c r="AF1000" s="128"/>
      <c r="AG1000" s="128"/>
      <c r="AH1000" s="128"/>
      <c r="AI1000" s="128"/>
      <c r="AJ1000" s="128"/>
      <c r="AK1000" s="128"/>
      <c r="AL1000" s="128"/>
      <c r="AM1000" s="128"/>
      <c r="AN1000" s="128"/>
      <c r="AO1000" s="128"/>
      <c r="AP1000" s="128">
        <f t="shared" ref="AP1000:BH1004" si="265">AP600+$B$998/5*(AP1100-AP600)</f>
        <v>434779.50809648039</v>
      </c>
      <c r="AQ1000" s="128">
        <f t="shared" si="265"/>
        <v>425355.35952652449</v>
      </c>
      <c r="AR1000" s="128">
        <f t="shared" si="265"/>
        <v>424756.85815408413</v>
      </c>
      <c r="AS1000" s="128">
        <f t="shared" si="265"/>
        <v>471119.1319202985</v>
      </c>
      <c r="AT1000" s="128">
        <f t="shared" si="265"/>
        <v>538505.79037240986</v>
      </c>
      <c r="AU1000" s="128">
        <f t="shared" si="265"/>
        <v>566170.28818276571</v>
      </c>
      <c r="AV1000" s="128">
        <f t="shared" si="265"/>
        <v>579838.47514087334</v>
      </c>
      <c r="AW1000" s="128">
        <f t="shared" si="265"/>
        <v>579716.29990696954</v>
      </c>
      <c r="AX1000" s="128">
        <f t="shared" si="265"/>
        <v>552991.64287787431</v>
      </c>
      <c r="AY1000" s="128">
        <f t="shared" si="265"/>
        <v>501377.33316776674</v>
      </c>
      <c r="AZ1000" s="128">
        <f t="shared" si="265"/>
        <v>433004.61173073744</v>
      </c>
      <c r="BA1000" s="128">
        <f t="shared" si="265"/>
        <v>414876.80324032245</v>
      </c>
      <c r="BB1000" s="128">
        <f t="shared" si="265"/>
        <v>396535.63132206083</v>
      </c>
      <c r="BC1000" s="128">
        <f t="shared" si="265"/>
        <v>364257.78458062967</v>
      </c>
      <c r="BD1000" s="128">
        <f t="shared" si="265"/>
        <v>324772.56819019996</v>
      </c>
      <c r="BE1000" s="128">
        <f t="shared" si="265"/>
        <v>270854.53560139699</v>
      </c>
      <c r="BF1000" s="128">
        <f t="shared" si="265"/>
        <v>209839.58582046934</v>
      </c>
      <c r="BG1000" s="128">
        <f t="shared" si="265"/>
        <v>189575.36536625359</v>
      </c>
      <c r="BH1000" s="128">
        <f t="shared" si="265"/>
        <v>7678327.5731981182</v>
      </c>
      <c r="BI1000" s="128">
        <f>SUM(AP1000:AR1000)</f>
        <v>1284891.7257770889</v>
      </c>
      <c r="BJ1000" s="128">
        <f>SUM(AS1000:AT1000)+AR1000*0.6</f>
        <v>1264479.0371851588</v>
      </c>
      <c r="BK1000" s="128">
        <f>SUM(AS1000:AT1000)</f>
        <v>1009624.9222927084</v>
      </c>
      <c r="BL1000" s="128">
        <f>SUM(AT1000:BB1000)+AS1000*0.4</f>
        <v>4751464.5287098996</v>
      </c>
      <c r="BM1000" s="128">
        <f>SUM(BC1000:BG1000)</f>
        <v>1359299.8395589495</v>
      </c>
      <c r="BN1000" s="128">
        <f>SUM(BD1000:BG1000)</f>
        <v>995042.05497831991</v>
      </c>
    </row>
    <row r="1001" spans="1:66">
      <c r="A1001" s="132">
        <v>902</v>
      </c>
      <c r="B1001" s="25" t="s">
        <v>1</v>
      </c>
      <c r="C1001" s="128">
        <f t="shared" ref="C1001:C1064" si="266">C601+$B$998/5*(C1101-C601)</f>
        <v>13631.18083409411</v>
      </c>
      <c r="D1001" s="128"/>
      <c r="E1001" s="128"/>
      <c r="F1001" s="128"/>
      <c r="G1001" s="128"/>
      <c r="H1001" s="128"/>
      <c r="I1001" s="128"/>
      <c r="J1001" s="128"/>
      <c r="K1001" s="128"/>
      <c r="L1001" s="128"/>
      <c r="M1001" s="128"/>
      <c r="N1001" s="128"/>
      <c r="O1001" s="128"/>
      <c r="P1001" s="128"/>
      <c r="Q1001" s="128"/>
      <c r="R1001" s="128"/>
      <c r="S1001" s="128"/>
      <c r="T1001" s="128"/>
      <c r="U1001" s="128"/>
      <c r="V1001" s="128"/>
      <c r="W1001" s="128"/>
      <c r="X1001" s="128"/>
      <c r="Y1001" s="128"/>
      <c r="Z1001" s="128"/>
      <c r="AA1001" s="128"/>
      <c r="AB1001" s="128"/>
      <c r="AC1001" s="128"/>
      <c r="AD1001" s="128"/>
      <c r="AE1001" s="128"/>
      <c r="AF1001" s="128"/>
      <c r="AG1001" s="128"/>
      <c r="AH1001" s="128"/>
      <c r="AI1001" s="128"/>
      <c r="AJ1001" s="128"/>
      <c r="AK1001" s="128"/>
      <c r="AL1001" s="128"/>
      <c r="AM1001" s="128"/>
      <c r="AN1001" s="128"/>
      <c r="AO1001" s="128"/>
      <c r="AP1001" s="128">
        <f t="shared" si="265"/>
        <v>601.47700183110237</v>
      </c>
      <c r="AQ1001" s="128">
        <f t="shared" si="265"/>
        <v>646.2879483259992</v>
      </c>
      <c r="AR1001" s="128">
        <f t="shared" si="265"/>
        <v>685.52171903263968</v>
      </c>
      <c r="AS1001" s="128">
        <f t="shared" si="265"/>
        <v>675.27044006721758</v>
      </c>
      <c r="AT1001" s="128">
        <f t="shared" si="265"/>
        <v>548.98489153388755</v>
      </c>
      <c r="AU1001" s="128">
        <f t="shared" si="265"/>
        <v>591.09356715686795</v>
      </c>
      <c r="AV1001" s="128">
        <f t="shared" si="265"/>
        <v>740.41932268312451</v>
      </c>
      <c r="AW1001" s="128">
        <f t="shared" si="265"/>
        <v>778.41899670718112</v>
      </c>
      <c r="AX1001" s="128">
        <f t="shared" si="265"/>
        <v>829.09992162596836</v>
      </c>
      <c r="AY1001" s="128">
        <f t="shared" si="265"/>
        <v>869.13551279284377</v>
      </c>
      <c r="AZ1001" s="128">
        <f t="shared" si="265"/>
        <v>864.54800682788925</v>
      </c>
      <c r="BA1001" s="128">
        <f t="shared" si="265"/>
        <v>933.32800834831369</v>
      </c>
      <c r="BB1001" s="128">
        <f t="shared" si="265"/>
        <v>973.59510863605306</v>
      </c>
      <c r="BC1001" s="128">
        <f t="shared" si="265"/>
        <v>1032.7767090888112</v>
      </c>
      <c r="BD1001" s="128">
        <f t="shared" si="265"/>
        <v>1006.3522466035256</v>
      </c>
      <c r="BE1001" s="128">
        <f t="shared" si="265"/>
        <v>799.85531363985763</v>
      </c>
      <c r="BF1001" s="128">
        <f t="shared" si="265"/>
        <v>582.43833158928453</v>
      </c>
      <c r="BG1001" s="128">
        <f t="shared" si="265"/>
        <v>472.57778760354245</v>
      </c>
      <c r="BH1001" s="128">
        <f t="shared" si="265"/>
        <v>13631.18083409411</v>
      </c>
      <c r="BI1001" s="128">
        <f t="shared" ref="BI1001:BI1064" si="267">SUM(AP1001:AR1001)</f>
        <v>1933.2866691897411</v>
      </c>
      <c r="BJ1001" s="128">
        <f t="shared" ref="BJ1001:BJ1064" si="268">SUM(AS1001:AT1001)+AR1001*0.6</f>
        <v>1635.568363020689</v>
      </c>
      <c r="BK1001" s="128">
        <f t="shared" ref="BK1001:BK1064" si="269">SUM(AS1001:AT1001)</f>
        <v>1224.2553316011051</v>
      </c>
      <c r="BL1001" s="128">
        <f t="shared" ref="BL1001:BL1064" si="270">SUM(AT1001:BB1001)+AS1001*0.4</f>
        <v>7398.7315123390172</v>
      </c>
      <c r="BM1001" s="128">
        <f t="shared" ref="BM1001:BM1064" si="271">SUM(BC1001:BG1001)</f>
        <v>3894.0003885250217</v>
      </c>
      <c r="BN1001" s="128">
        <f t="shared" ref="BN1001:BN1064" si="272">SUM(BD1001:BG1001)</f>
        <v>2861.2236794362107</v>
      </c>
    </row>
    <row r="1002" spans="1:66">
      <c r="A1002" s="132">
        <v>903</v>
      </c>
      <c r="B1002" s="25" t="s">
        <v>2</v>
      </c>
      <c r="C1002" s="128">
        <f t="shared" si="266"/>
        <v>12018.304089663005</v>
      </c>
      <c r="D1002" s="128"/>
      <c r="E1002" s="128"/>
      <c r="F1002" s="128"/>
      <c r="G1002" s="128"/>
      <c r="H1002" s="128"/>
      <c r="I1002" s="128"/>
      <c r="J1002" s="128"/>
      <c r="K1002" s="128"/>
      <c r="L1002" s="128"/>
      <c r="M1002" s="128"/>
      <c r="N1002" s="128"/>
      <c r="O1002" s="128"/>
      <c r="P1002" s="128"/>
      <c r="Q1002" s="128"/>
      <c r="R1002" s="128"/>
      <c r="S1002" s="128"/>
      <c r="T1002" s="128"/>
      <c r="U1002" s="128"/>
      <c r="V1002" s="128"/>
      <c r="W1002" s="128"/>
      <c r="X1002" s="128"/>
      <c r="Y1002" s="128"/>
      <c r="Z1002" s="128"/>
      <c r="AA1002" s="128"/>
      <c r="AB1002" s="128"/>
      <c r="AC1002" s="128"/>
      <c r="AD1002" s="128"/>
      <c r="AE1002" s="128"/>
      <c r="AF1002" s="128"/>
      <c r="AG1002" s="128"/>
      <c r="AH1002" s="128"/>
      <c r="AI1002" s="128"/>
      <c r="AJ1002" s="128"/>
      <c r="AK1002" s="128"/>
      <c r="AL1002" s="128"/>
      <c r="AM1002" s="128"/>
      <c r="AN1002" s="128"/>
      <c r="AO1002" s="128"/>
      <c r="AP1002" s="128">
        <f t="shared" si="265"/>
        <v>585.5962610146878</v>
      </c>
      <c r="AQ1002" s="128">
        <f t="shared" si="265"/>
        <v>480.24418001314331</v>
      </c>
      <c r="AR1002" s="128">
        <f t="shared" si="265"/>
        <v>510.03720381378787</v>
      </c>
      <c r="AS1002" s="128">
        <f t="shared" si="265"/>
        <v>539.81710527574216</v>
      </c>
      <c r="AT1002" s="128">
        <f t="shared" si="265"/>
        <v>566.59628543468432</v>
      </c>
      <c r="AU1002" s="128">
        <f t="shared" si="265"/>
        <v>799.28673497519424</v>
      </c>
      <c r="AV1002" s="128">
        <f t="shared" si="265"/>
        <v>823.53049760824342</v>
      </c>
      <c r="AW1002" s="128">
        <f t="shared" si="265"/>
        <v>795.20866036504822</v>
      </c>
      <c r="AX1002" s="128">
        <f t="shared" si="265"/>
        <v>713.66858939775659</v>
      </c>
      <c r="AY1002" s="128">
        <f t="shared" si="265"/>
        <v>658.82976031551289</v>
      </c>
      <c r="AZ1002" s="128">
        <f t="shared" si="265"/>
        <v>687.72899456168034</v>
      </c>
      <c r="BA1002" s="128">
        <f t="shared" si="265"/>
        <v>777.43608686612708</v>
      </c>
      <c r="BB1002" s="128">
        <f t="shared" si="265"/>
        <v>848.09138852931119</v>
      </c>
      <c r="BC1002" s="128">
        <f t="shared" si="265"/>
        <v>792.12184155208013</v>
      </c>
      <c r="BD1002" s="128">
        <f t="shared" si="265"/>
        <v>777.01659340111564</v>
      </c>
      <c r="BE1002" s="128">
        <f t="shared" si="265"/>
        <v>687.33121321196188</v>
      </c>
      <c r="BF1002" s="128">
        <f t="shared" si="265"/>
        <v>525.63189034045956</v>
      </c>
      <c r="BG1002" s="128">
        <f t="shared" si="265"/>
        <v>450.13080298646423</v>
      </c>
      <c r="BH1002" s="128">
        <f t="shared" si="265"/>
        <v>12018.304089663005</v>
      </c>
      <c r="BI1002" s="128">
        <f t="shared" si="267"/>
        <v>1575.8776448416188</v>
      </c>
      <c r="BJ1002" s="128">
        <f t="shared" si="268"/>
        <v>1412.4357129986993</v>
      </c>
      <c r="BK1002" s="128">
        <f t="shared" si="269"/>
        <v>1106.4133907104265</v>
      </c>
      <c r="BL1002" s="128">
        <f t="shared" si="270"/>
        <v>6886.3038401638551</v>
      </c>
      <c r="BM1002" s="128">
        <f t="shared" si="271"/>
        <v>3232.2323414920811</v>
      </c>
      <c r="BN1002" s="128">
        <f t="shared" si="272"/>
        <v>2440.1104999400013</v>
      </c>
    </row>
    <row r="1003" spans="1:66">
      <c r="A1003" s="132">
        <v>904</v>
      </c>
      <c r="B1003" s="25" t="s">
        <v>3</v>
      </c>
      <c r="C1003" s="128">
        <f t="shared" si="266"/>
        <v>132519.28925420486</v>
      </c>
      <c r="D1003" s="128"/>
      <c r="E1003" s="128"/>
      <c r="F1003" s="128"/>
      <c r="G1003" s="128"/>
      <c r="H1003" s="128"/>
      <c r="I1003" s="128"/>
      <c r="J1003" s="128"/>
      <c r="K1003" s="128"/>
      <c r="L1003" s="128"/>
      <c r="M1003" s="128"/>
      <c r="N1003" s="128"/>
      <c r="O1003" s="128"/>
      <c r="P1003" s="128"/>
      <c r="Q1003" s="128"/>
      <c r="R1003" s="128"/>
      <c r="S1003" s="128"/>
      <c r="T1003" s="128"/>
      <c r="U1003" s="128"/>
      <c r="V1003" s="128"/>
      <c r="W1003" s="128"/>
      <c r="X1003" s="128"/>
      <c r="Y1003" s="128"/>
      <c r="Z1003" s="128"/>
      <c r="AA1003" s="128"/>
      <c r="AB1003" s="128"/>
      <c r="AC1003" s="128"/>
      <c r="AD1003" s="128"/>
      <c r="AE1003" s="128"/>
      <c r="AF1003" s="128"/>
      <c r="AG1003" s="128"/>
      <c r="AH1003" s="128"/>
      <c r="AI1003" s="128"/>
      <c r="AJ1003" s="128"/>
      <c r="AK1003" s="128"/>
      <c r="AL1003" s="128"/>
      <c r="AM1003" s="128"/>
      <c r="AN1003" s="128"/>
      <c r="AO1003" s="128"/>
      <c r="AP1003" s="128">
        <f t="shared" si="265"/>
        <v>7284.6835004440291</v>
      </c>
      <c r="AQ1003" s="128">
        <f t="shared" si="265"/>
        <v>7432.9365093775405</v>
      </c>
      <c r="AR1003" s="128">
        <f t="shared" si="265"/>
        <v>7640.6435326374558</v>
      </c>
      <c r="AS1003" s="128">
        <f t="shared" si="265"/>
        <v>8872.3654006993565</v>
      </c>
      <c r="AT1003" s="128">
        <f t="shared" si="265"/>
        <v>9609.3689016494518</v>
      </c>
      <c r="AU1003" s="128">
        <f t="shared" si="265"/>
        <v>7805.7156368737542</v>
      </c>
      <c r="AV1003" s="128">
        <f t="shared" si="265"/>
        <v>7603.6712505850319</v>
      </c>
      <c r="AW1003" s="128">
        <f t="shared" si="265"/>
        <v>8907.5218794887369</v>
      </c>
      <c r="AX1003" s="128">
        <f t="shared" si="265"/>
        <v>8355.6327735542636</v>
      </c>
      <c r="AY1003" s="128">
        <f t="shared" si="265"/>
        <v>7873.6171537275777</v>
      </c>
      <c r="AZ1003" s="128">
        <f t="shared" si="265"/>
        <v>7518.0654933840406</v>
      </c>
      <c r="BA1003" s="128">
        <f t="shared" si="265"/>
        <v>7478.4879437507498</v>
      </c>
      <c r="BB1003" s="128">
        <f t="shared" si="265"/>
        <v>7250.6311352559314</v>
      </c>
      <c r="BC1003" s="128">
        <f t="shared" si="265"/>
        <v>7199.1309451960678</v>
      </c>
      <c r="BD1003" s="128">
        <f t="shared" si="265"/>
        <v>6793.3989588226023</v>
      </c>
      <c r="BE1003" s="128">
        <f t="shared" si="265"/>
        <v>5908.898130649598</v>
      </c>
      <c r="BF1003" s="128">
        <f t="shared" si="265"/>
        <v>4661.4716741719112</v>
      </c>
      <c r="BG1003" s="128">
        <f t="shared" si="265"/>
        <v>4323.0484339367795</v>
      </c>
      <c r="BH1003" s="128">
        <f t="shared" si="265"/>
        <v>132519.28925420486</v>
      </c>
      <c r="BI1003" s="128">
        <f t="shared" si="267"/>
        <v>22358.263542459026</v>
      </c>
      <c r="BJ1003" s="128">
        <f t="shared" si="268"/>
        <v>23066.120421931279</v>
      </c>
      <c r="BK1003" s="128">
        <f t="shared" si="269"/>
        <v>18481.734302348807</v>
      </c>
      <c r="BL1003" s="128">
        <f t="shared" si="270"/>
        <v>75951.658328549282</v>
      </c>
      <c r="BM1003" s="128">
        <f t="shared" si="271"/>
        <v>28885.948142776961</v>
      </c>
      <c r="BN1003" s="128">
        <f t="shared" si="272"/>
        <v>21686.817197580891</v>
      </c>
    </row>
    <row r="1004" spans="1:66">
      <c r="A1004" s="132">
        <v>905</v>
      </c>
      <c r="B1004" s="25" t="s">
        <v>4</v>
      </c>
      <c r="C1004" s="128">
        <f t="shared" si="266"/>
        <v>139302.3638667734</v>
      </c>
      <c r="D1004" s="128"/>
      <c r="E1004" s="128"/>
      <c r="F1004" s="128"/>
      <c r="G1004" s="128"/>
      <c r="H1004" s="128"/>
      <c r="I1004" s="128"/>
      <c r="J1004" s="128"/>
      <c r="K1004" s="128"/>
      <c r="L1004" s="128"/>
      <c r="M1004" s="128"/>
      <c r="N1004" s="128"/>
      <c r="O1004" s="128"/>
      <c r="P1004" s="128"/>
      <c r="Q1004" s="128"/>
      <c r="R1004" s="128"/>
      <c r="S1004" s="128"/>
      <c r="T1004" s="128"/>
      <c r="U1004" s="128"/>
      <c r="V1004" s="128"/>
      <c r="W1004" s="128"/>
      <c r="X1004" s="128"/>
      <c r="Y1004" s="128"/>
      <c r="Z1004" s="128"/>
      <c r="AA1004" s="128"/>
      <c r="AB1004" s="128"/>
      <c r="AC1004" s="128"/>
      <c r="AD1004" s="128"/>
      <c r="AE1004" s="128"/>
      <c r="AF1004" s="128"/>
      <c r="AG1004" s="128"/>
      <c r="AH1004" s="128"/>
      <c r="AI1004" s="128"/>
      <c r="AJ1004" s="128"/>
      <c r="AK1004" s="128"/>
      <c r="AL1004" s="128"/>
      <c r="AM1004" s="128"/>
      <c r="AN1004" s="128"/>
      <c r="AO1004" s="128"/>
      <c r="AP1004" s="128">
        <f t="shared" si="265"/>
        <v>7132.6710636980088</v>
      </c>
      <c r="AQ1004" s="128">
        <f t="shared" si="265"/>
        <v>7256.483218598878</v>
      </c>
      <c r="AR1004" s="128">
        <f t="shared" si="265"/>
        <v>7781.063005148816</v>
      </c>
      <c r="AS1004" s="128">
        <f t="shared" si="265"/>
        <v>8906.0322234759478</v>
      </c>
      <c r="AT1004" s="128">
        <f t="shared" ref="AP1004:BH1008" si="273">AT604+$B$998/5*(AT1104-AT604)</f>
        <v>9510.7975369836186</v>
      </c>
      <c r="AU1004" s="128">
        <f t="shared" si="273"/>
        <v>8377.3016992255216</v>
      </c>
      <c r="AV1004" s="128">
        <f t="shared" si="273"/>
        <v>8297.4648891458583</v>
      </c>
      <c r="AW1004" s="128">
        <f t="shared" si="273"/>
        <v>9395.193169913935</v>
      </c>
      <c r="AX1004" s="128">
        <f t="shared" si="273"/>
        <v>9990.2902855778448</v>
      </c>
      <c r="AY1004" s="128">
        <f t="shared" si="273"/>
        <v>9600.0330436826262</v>
      </c>
      <c r="AZ1004" s="128">
        <f t="shared" si="273"/>
        <v>9072.2868637616612</v>
      </c>
      <c r="BA1004" s="128">
        <f t="shared" si="273"/>
        <v>8498.741941791417</v>
      </c>
      <c r="BB1004" s="128">
        <f t="shared" si="273"/>
        <v>7605.3114457788379</v>
      </c>
      <c r="BC1004" s="128">
        <f t="shared" si="273"/>
        <v>6870.8950284973016</v>
      </c>
      <c r="BD1004" s="128">
        <f t="shared" si="273"/>
        <v>6443.952285117216</v>
      </c>
      <c r="BE1004" s="128">
        <f t="shared" si="273"/>
        <v>5609.0020499486991</v>
      </c>
      <c r="BF1004" s="128">
        <f t="shared" si="273"/>
        <v>4621.8841366883353</v>
      </c>
      <c r="BG1004" s="128">
        <f t="shared" si="273"/>
        <v>4332.959979738881</v>
      </c>
      <c r="BH1004" s="128">
        <f t="shared" si="273"/>
        <v>139302.3638667734</v>
      </c>
      <c r="BI1004" s="128">
        <f t="shared" si="267"/>
        <v>22170.217287445703</v>
      </c>
      <c r="BJ1004" s="128">
        <f t="shared" si="268"/>
        <v>23085.467563548853</v>
      </c>
      <c r="BK1004" s="128">
        <f t="shared" si="269"/>
        <v>18416.829760459565</v>
      </c>
      <c r="BL1004" s="128">
        <f t="shared" si="270"/>
        <v>83909.833765251708</v>
      </c>
      <c r="BM1004" s="128">
        <f t="shared" si="271"/>
        <v>27878.693479990434</v>
      </c>
      <c r="BN1004" s="128">
        <f t="shared" si="272"/>
        <v>21007.79845149313</v>
      </c>
    </row>
    <row r="1005" spans="1:66">
      <c r="A1005" s="132">
        <v>906</v>
      </c>
      <c r="B1005" s="25" t="s">
        <v>5</v>
      </c>
      <c r="C1005" s="128">
        <f t="shared" si="266"/>
        <v>46953.505944519871</v>
      </c>
      <c r="D1005" s="128"/>
      <c r="E1005" s="128"/>
      <c r="F1005" s="128"/>
      <c r="G1005" s="128"/>
      <c r="H1005" s="128"/>
      <c r="I1005" s="128"/>
      <c r="J1005" s="128"/>
      <c r="K1005" s="128"/>
      <c r="L1005" s="128"/>
      <c r="M1005" s="128"/>
      <c r="N1005" s="128"/>
      <c r="O1005" s="128"/>
      <c r="P1005" s="128"/>
      <c r="Q1005" s="128"/>
      <c r="R1005" s="128"/>
      <c r="S1005" s="128"/>
      <c r="T1005" s="128"/>
      <c r="U1005" s="128"/>
      <c r="V1005" s="128"/>
      <c r="W1005" s="128"/>
      <c r="X1005" s="128"/>
      <c r="Y1005" s="128"/>
      <c r="Z1005" s="128"/>
      <c r="AA1005" s="128"/>
      <c r="AB1005" s="128"/>
      <c r="AC1005" s="128"/>
      <c r="AD1005" s="128"/>
      <c r="AE1005" s="128"/>
      <c r="AF1005" s="128"/>
      <c r="AG1005" s="128"/>
      <c r="AH1005" s="128"/>
      <c r="AI1005" s="128"/>
      <c r="AJ1005" s="128"/>
      <c r="AK1005" s="128"/>
      <c r="AL1005" s="128"/>
      <c r="AM1005" s="128"/>
      <c r="AN1005" s="128"/>
      <c r="AO1005" s="128"/>
      <c r="AP1005" s="128">
        <f t="shared" si="273"/>
        <v>1991.8818201053773</v>
      </c>
      <c r="AQ1005" s="128">
        <f t="shared" si="273"/>
        <v>2064.6990794278786</v>
      </c>
      <c r="AR1005" s="128">
        <f t="shared" si="273"/>
        <v>2243.9877392476956</v>
      </c>
      <c r="AS1005" s="128">
        <f t="shared" si="273"/>
        <v>2396.1293178543237</v>
      </c>
      <c r="AT1005" s="128">
        <f t="shared" si="273"/>
        <v>1972.697665828626</v>
      </c>
      <c r="AU1005" s="128">
        <f t="shared" si="273"/>
        <v>1852.9654850904381</v>
      </c>
      <c r="AV1005" s="128">
        <f t="shared" si="273"/>
        <v>1954.6612871697685</v>
      </c>
      <c r="AW1005" s="128">
        <f t="shared" si="273"/>
        <v>2094.3764751699355</v>
      </c>
      <c r="AX1005" s="128">
        <f t="shared" si="273"/>
        <v>2225.8245757796612</v>
      </c>
      <c r="AY1005" s="128">
        <f t="shared" si="273"/>
        <v>2432.4745371292402</v>
      </c>
      <c r="AZ1005" s="128">
        <f t="shared" si="273"/>
        <v>2638.8780570201957</v>
      </c>
      <c r="BA1005" s="128">
        <f t="shared" si="273"/>
        <v>3116.5923295848329</v>
      </c>
      <c r="BB1005" s="128">
        <f t="shared" si="273"/>
        <v>3606.1248019034388</v>
      </c>
      <c r="BC1005" s="128">
        <f t="shared" si="273"/>
        <v>4085.4284030502213</v>
      </c>
      <c r="BD1005" s="128">
        <f t="shared" si="273"/>
        <v>4043.9052244430013</v>
      </c>
      <c r="BE1005" s="128">
        <f t="shared" si="273"/>
        <v>3468.8437887656023</v>
      </c>
      <c r="BF1005" s="128">
        <f t="shared" si="273"/>
        <v>2620.1336616139106</v>
      </c>
      <c r="BG1005" s="128">
        <f t="shared" si="273"/>
        <v>2143.9016953357363</v>
      </c>
      <c r="BH1005" s="128">
        <f t="shared" si="273"/>
        <v>46953.505944519871</v>
      </c>
      <c r="BI1005" s="128">
        <f t="shared" si="267"/>
        <v>6300.568638780951</v>
      </c>
      <c r="BJ1005" s="128">
        <f t="shared" si="268"/>
        <v>5715.2196272315668</v>
      </c>
      <c r="BK1005" s="128">
        <f t="shared" si="269"/>
        <v>4368.8269836829495</v>
      </c>
      <c r="BL1005" s="128">
        <f t="shared" si="270"/>
        <v>22853.046941817865</v>
      </c>
      <c r="BM1005" s="128">
        <f t="shared" si="271"/>
        <v>16362.212773208472</v>
      </c>
      <c r="BN1005" s="128">
        <f t="shared" si="272"/>
        <v>12276.784370158251</v>
      </c>
    </row>
    <row r="1006" spans="1:66">
      <c r="A1006" s="132">
        <v>907</v>
      </c>
      <c r="B1006" s="25" t="s">
        <v>6</v>
      </c>
      <c r="C1006" s="128">
        <f t="shared" si="266"/>
        <v>70469.682448871725</v>
      </c>
      <c r="D1006" s="128"/>
      <c r="E1006" s="128"/>
      <c r="F1006" s="128"/>
      <c r="G1006" s="128"/>
      <c r="H1006" s="128"/>
      <c r="I1006" s="128"/>
      <c r="J1006" s="128"/>
      <c r="K1006" s="128"/>
      <c r="L1006" s="128"/>
      <c r="M1006" s="128"/>
      <c r="N1006" s="128"/>
      <c r="O1006" s="128"/>
      <c r="P1006" s="128"/>
      <c r="Q1006" s="128"/>
      <c r="R1006" s="128"/>
      <c r="S1006" s="128"/>
      <c r="T1006" s="128"/>
      <c r="U1006" s="128"/>
      <c r="V1006" s="128"/>
      <c r="W1006" s="128"/>
      <c r="X1006" s="128"/>
      <c r="Y1006" s="128"/>
      <c r="Z1006" s="128"/>
      <c r="AA1006" s="128"/>
      <c r="AB1006" s="128"/>
      <c r="AC1006" s="128"/>
      <c r="AD1006" s="128"/>
      <c r="AE1006" s="128"/>
      <c r="AF1006" s="128"/>
      <c r="AG1006" s="128"/>
      <c r="AH1006" s="128"/>
      <c r="AI1006" s="128"/>
      <c r="AJ1006" s="128"/>
      <c r="AK1006" s="128"/>
      <c r="AL1006" s="128"/>
      <c r="AM1006" s="128"/>
      <c r="AN1006" s="128"/>
      <c r="AO1006" s="128"/>
      <c r="AP1006" s="128">
        <f t="shared" si="273"/>
        <v>4057.991786047744</v>
      </c>
      <c r="AQ1006" s="128">
        <f t="shared" si="273"/>
        <v>4258.569216629232</v>
      </c>
      <c r="AR1006" s="128">
        <f t="shared" si="273"/>
        <v>4371.2855052947843</v>
      </c>
      <c r="AS1006" s="128">
        <f t="shared" si="273"/>
        <v>4247.4761096528164</v>
      </c>
      <c r="AT1006" s="128">
        <f t="shared" si="273"/>
        <v>3663.9319250282019</v>
      </c>
      <c r="AU1006" s="128">
        <f t="shared" si="273"/>
        <v>3460.6522877657653</v>
      </c>
      <c r="AV1006" s="128">
        <f t="shared" si="273"/>
        <v>3974.0026484683349</v>
      </c>
      <c r="AW1006" s="128">
        <f t="shared" si="273"/>
        <v>4480.3127018524092</v>
      </c>
      <c r="AX1006" s="128">
        <f t="shared" si="273"/>
        <v>4515.7537041274272</v>
      </c>
      <c r="AY1006" s="128">
        <f t="shared" si="273"/>
        <v>4117.4889519387525</v>
      </c>
      <c r="AZ1006" s="128">
        <f t="shared" si="273"/>
        <v>3843.8092007427867</v>
      </c>
      <c r="BA1006" s="128">
        <f t="shared" si="273"/>
        <v>3989.0835044901009</v>
      </c>
      <c r="BB1006" s="128">
        <f t="shared" si="273"/>
        <v>4204.2810500323285</v>
      </c>
      <c r="BC1006" s="128">
        <f t="shared" si="273"/>
        <v>4298.8587271040778</v>
      </c>
      <c r="BD1006" s="128">
        <f t="shared" si="273"/>
        <v>4229.509063657737</v>
      </c>
      <c r="BE1006" s="128">
        <f t="shared" si="273"/>
        <v>3569.1705234047199</v>
      </c>
      <c r="BF1006" s="128">
        <f t="shared" si="273"/>
        <v>2781.11422037384</v>
      </c>
      <c r="BG1006" s="128">
        <f t="shared" si="273"/>
        <v>2406.3913222606679</v>
      </c>
      <c r="BH1006" s="128">
        <f t="shared" si="273"/>
        <v>70469.682448871725</v>
      </c>
      <c r="BI1006" s="128">
        <f t="shared" si="267"/>
        <v>12687.846507971761</v>
      </c>
      <c r="BJ1006" s="128">
        <f t="shared" si="268"/>
        <v>10534.17933785789</v>
      </c>
      <c r="BK1006" s="128">
        <f t="shared" si="269"/>
        <v>7911.4080346810188</v>
      </c>
      <c r="BL1006" s="128">
        <f t="shared" si="270"/>
        <v>37948.306418307227</v>
      </c>
      <c r="BM1006" s="128">
        <f t="shared" si="271"/>
        <v>17285.043856801043</v>
      </c>
      <c r="BN1006" s="128">
        <f t="shared" si="272"/>
        <v>12986.185129696965</v>
      </c>
    </row>
    <row r="1007" spans="1:66">
      <c r="A1007" s="132">
        <v>908</v>
      </c>
      <c r="B1007" s="25" t="s">
        <v>7</v>
      </c>
      <c r="C1007" s="128">
        <f t="shared" si="266"/>
        <v>109699.98276167158</v>
      </c>
      <c r="D1007" s="128"/>
      <c r="E1007" s="128"/>
      <c r="F1007" s="128"/>
      <c r="G1007" s="128"/>
      <c r="H1007" s="128"/>
      <c r="I1007" s="128"/>
      <c r="J1007" s="128"/>
      <c r="K1007" s="128"/>
      <c r="L1007" s="128"/>
      <c r="M1007" s="128"/>
      <c r="N1007" s="128"/>
      <c r="O1007" s="128"/>
      <c r="P1007" s="128"/>
      <c r="Q1007" s="128"/>
      <c r="R1007" s="128"/>
      <c r="S1007" s="128"/>
      <c r="T1007" s="128"/>
      <c r="U1007" s="128"/>
      <c r="V1007" s="128"/>
      <c r="W1007" s="128"/>
      <c r="X1007" s="128"/>
      <c r="Y1007" s="128"/>
      <c r="Z1007" s="128"/>
      <c r="AA1007" s="128"/>
      <c r="AB1007" s="128"/>
      <c r="AC1007" s="128"/>
      <c r="AD1007" s="128"/>
      <c r="AE1007" s="128"/>
      <c r="AF1007" s="128"/>
      <c r="AG1007" s="128"/>
      <c r="AH1007" s="128"/>
      <c r="AI1007" s="128"/>
      <c r="AJ1007" s="128"/>
      <c r="AK1007" s="128"/>
      <c r="AL1007" s="128"/>
      <c r="AM1007" s="128"/>
      <c r="AN1007" s="128"/>
      <c r="AO1007" s="128"/>
      <c r="AP1007" s="128">
        <f t="shared" si="273"/>
        <v>4869.7075934732884</v>
      </c>
      <c r="AQ1007" s="128">
        <f t="shared" si="273"/>
        <v>5912.9882146696564</v>
      </c>
      <c r="AR1007" s="128">
        <f t="shared" si="273"/>
        <v>6622.6704248956876</v>
      </c>
      <c r="AS1007" s="128">
        <f t="shared" si="273"/>
        <v>7260.3825223763706</v>
      </c>
      <c r="AT1007" s="128">
        <f t="shared" si="273"/>
        <v>6892.1236245536838</v>
      </c>
      <c r="AU1007" s="128">
        <f t="shared" si="273"/>
        <v>4749.0612270124593</v>
      </c>
      <c r="AV1007" s="128">
        <f t="shared" si="273"/>
        <v>4917.9607190019997</v>
      </c>
      <c r="AW1007" s="128">
        <f t="shared" si="273"/>
        <v>6237.3097326794841</v>
      </c>
      <c r="AX1007" s="128">
        <f t="shared" si="273"/>
        <v>7047.5458098193976</v>
      </c>
      <c r="AY1007" s="128">
        <f t="shared" si="273"/>
        <v>7233.2532604658063</v>
      </c>
      <c r="AZ1007" s="128">
        <f t="shared" si="273"/>
        <v>7365.1977606867822</v>
      </c>
      <c r="BA1007" s="128">
        <f t="shared" si="273"/>
        <v>7900.547828849948</v>
      </c>
      <c r="BB1007" s="128">
        <f t="shared" si="273"/>
        <v>7620.7916621344311</v>
      </c>
      <c r="BC1007" s="128">
        <f t="shared" si="273"/>
        <v>6566.9514159670825</v>
      </c>
      <c r="BD1007" s="128">
        <f t="shared" si="273"/>
        <v>5754.4221113940312</v>
      </c>
      <c r="BE1007" s="128">
        <f t="shared" si="273"/>
        <v>4813.0167457713042</v>
      </c>
      <c r="BF1007" s="128">
        <f t="shared" si="273"/>
        <v>4022.5257196927992</v>
      </c>
      <c r="BG1007" s="128">
        <f t="shared" si="273"/>
        <v>3913.5263882273516</v>
      </c>
      <c r="BH1007" s="128">
        <f t="shared" si="273"/>
        <v>109699.98276167158</v>
      </c>
      <c r="BI1007" s="128">
        <f t="shared" si="267"/>
        <v>17405.366233038632</v>
      </c>
      <c r="BJ1007" s="128">
        <f t="shared" si="268"/>
        <v>18126.108401867466</v>
      </c>
      <c r="BK1007" s="128">
        <f t="shared" si="269"/>
        <v>14152.506146930054</v>
      </c>
      <c r="BL1007" s="128">
        <f t="shared" si="270"/>
        <v>62867.944634154541</v>
      </c>
      <c r="BM1007" s="128">
        <f t="shared" si="271"/>
        <v>25070.442381052566</v>
      </c>
      <c r="BN1007" s="128">
        <f t="shared" si="272"/>
        <v>18503.490965085486</v>
      </c>
    </row>
    <row r="1008" spans="1:66">
      <c r="A1008" s="132">
        <v>909</v>
      </c>
      <c r="B1008" s="25" t="s">
        <v>8</v>
      </c>
      <c r="C1008" s="128">
        <f t="shared" si="266"/>
        <v>14845.976259094557</v>
      </c>
      <c r="D1008" s="128"/>
      <c r="E1008" s="128"/>
      <c r="F1008" s="128"/>
      <c r="G1008" s="128"/>
      <c r="H1008" s="128"/>
      <c r="I1008" s="128"/>
      <c r="J1008" s="128"/>
      <c r="K1008" s="128"/>
      <c r="L1008" s="128"/>
      <c r="M1008" s="128"/>
      <c r="N1008" s="128"/>
      <c r="O1008" s="128"/>
      <c r="P1008" s="128"/>
      <c r="Q1008" s="128"/>
      <c r="R1008" s="128"/>
      <c r="S1008" s="128"/>
      <c r="T1008" s="128"/>
      <c r="U1008" s="128"/>
      <c r="V1008" s="128"/>
      <c r="W1008" s="128"/>
      <c r="X1008" s="128"/>
      <c r="Y1008" s="128"/>
      <c r="Z1008" s="128"/>
      <c r="AA1008" s="128"/>
      <c r="AB1008" s="128"/>
      <c r="AC1008" s="128"/>
      <c r="AD1008" s="128"/>
      <c r="AE1008" s="128"/>
      <c r="AF1008" s="128"/>
      <c r="AG1008" s="128"/>
      <c r="AH1008" s="128"/>
      <c r="AI1008" s="128"/>
      <c r="AJ1008" s="128"/>
      <c r="AK1008" s="128"/>
      <c r="AL1008" s="128"/>
      <c r="AM1008" s="128"/>
      <c r="AN1008" s="128"/>
      <c r="AO1008" s="128"/>
      <c r="AP1008" s="128">
        <f t="shared" si="273"/>
        <v>673.27981631434534</v>
      </c>
      <c r="AQ1008" s="128">
        <f t="shared" si="273"/>
        <v>647.88157086776096</v>
      </c>
      <c r="AR1008" s="128">
        <f t="shared" si="273"/>
        <v>638.74399389725181</v>
      </c>
      <c r="AS1008" s="128">
        <f t="shared" si="273"/>
        <v>661.46484756491043</v>
      </c>
      <c r="AT1008" s="128">
        <f t="shared" si="273"/>
        <v>455.55957417063593</v>
      </c>
      <c r="AU1008" s="128">
        <f t="shared" si="273"/>
        <v>558.57790145596596</v>
      </c>
      <c r="AV1008" s="128">
        <f t="shared" si="273"/>
        <v>742.34423595816622</v>
      </c>
      <c r="AW1008" s="128">
        <f t="shared" si="273"/>
        <v>812.20093483168193</v>
      </c>
      <c r="AX1008" s="128">
        <f t="shared" si="273"/>
        <v>838.98667183440284</v>
      </c>
      <c r="AY1008" s="128">
        <f t="shared" si="273"/>
        <v>826.21696206928539</v>
      </c>
      <c r="AZ1008" s="128">
        <f t="shared" si="273"/>
        <v>792.79429569823446</v>
      </c>
      <c r="BA1008" s="128">
        <f t="shared" si="273"/>
        <v>892.9941102978961</v>
      </c>
      <c r="BB1008" s="128">
        <f t="shared" si="273"/>
        <v>1035.9947387296795</v>
      </c>
      <c r="BC1008" s="128">
        <f t="shared" si="273"/>
        <v>1254.5084861509417</v>
      </c>
      <c r="BD1008" s="128">
        <f t="shared" si="273"/>
        <v>1260.6931761829362</v>
      </c>
      <c r="BE1008" s="128">
        <f t="shared" si="273"/>
        <v>1074.253314589148</v>
      </c>
      <c r="BF1008" s="128">
        <f t="shared" si="273"/>
        <v>891.32022712051082</v>
      </c>
      <c r="BG1008" s="128">
        <f t="shared" si="273"/>
        <v>788.16140136080344</v>
      </c>
      <c r="BH1008" s="128">
        <f t="shared" si="273"/>
        <v>14845.976259094557</v>
      </c>
      <c r="BI1008" s="128">
        <f t="shared" si="267"/>
        <v>1959.9053810793582</v>
      </c>
      <c r="BJ1008" s="128">
        <f t="shared" si="268"/>
        <v>1500.2708180738975</v>
      </c>
      <c r="BK1008" s="128">
        <f t="shared" si="269"/>
        <v>1117.0244217355464</v>
      </c>
      <c r="BL1008" s="128">
        <f t="shared" si="270"/>
        <v>7220.2553640719125</v>
      </c>
      <c r="BM1008" s="128">
        <f t="shared" si="271"/>
        <v>5268.9366054043394</v>
      </c>
      <c r="BN1008" s="128">
        <f t="shared" si="272"/>
        <v>4014.4281192533981</v>
      </c>
    </row>
    <row r="1009" spans="1:66">
      <c r="A1009" s="132">
        <v>910</v>
      </c>
      <c r="B1009" s="25" t="s">
        <v>9</v>
      </c>
      <c r="C1009" s="128">
        <f t="shared" si="266"/>
        <v>186684.63400521153</v>
      </c>
      <c r="D1009" s="128"/>
      <c r="E1009" s="128"/>
      <c r="F1009" s="128"/>
      <c r="G1009" s="128"/>
      <c r="H1009" s="128"/>
      <c r="I1009" s="128"/>
      <c r="J1009" s="128"/>
      <c r="K1009" s="128"/>
      <c r="L1009" s="128"/>
      <c r="M1009" s="128"/>
      <c r="N1009" s="128"/>
      <c r="O1009" s="128"/>
      <c r="P1009" s="128"/>
      <c r="Q1009" s="128"/>
      <c r="R1009" s="128"/>
      <c r="S1009" s="128"/>
      <c r="T1009" s="128"/>
      <c r="U1009" s="128"/>
      <c r="V1009" s="128"/>
      <c r="W1009" s="128"/>
      <c r="X1009" s="128"/>
      <c r="Y1009" s="128"/>
      <c r="Z1009" s="128"/>
      <c r="AA1009" s="128"/>
      <c r="AB1009" s="128"/>
      <c r="AC1009" s="128"/>
      <c r="AD1009" s="128"/>
      <c r="AE1009" s="128"/>
      <c r="AF1009" s="128"/>
      <c r="AG1009" s="128"/>
      <c r="AH1009" s="128"/>
      <c r="AI1009" s="128"/>
      <c r="AJ1009" s="128"/>
      <c r="AK1009" s="128"/>
      <c r="AL1009" s="128"/>
      <c r="AM1009" s="128"/>
      <c r="AN1009" s="128"/>
      <c r="AO1009" s="128"/>
      <c r="AP1009" s="128">
        <f t="shared" ref="AP1009:BH1013" si="274">AP609+$B$998/5*(AP1109-AP609)</f>
        <v>7516.0554790461319</v>
      </c>
      <c r="AQ1009" s="128">
        <f t="shared" si="274"/>
        <v>9074.9919161996004</v>
      </c>
      <c r="AR1009" s="128">
        <f t="shared" si="274"/>
        <v>10578.514858272189</v>
      </c>
      <c r="AS1009" s="128">
        <f t="shared" si="274"/>
        <v>13682.085646225829</v>
      </c>
      <c r="AT1009" s="128">
        <f t="shared" si="274"/>
        <v>17024.02140293597</v>
      </c>
      <c r="AU1009" s="128">
        <f t="shared" si="274"/>
        <v>14519.004860843108</v>
      </c>
      <c r="AV1009" s="128">
        <f t="shared" si="274"/>
        <v>10753.673045033902</v>
      </c>
      <c r="AW1009" s="128">
        <f t="shared" si="274"/>
        <v>10802.6578146431</v>
      </c>
      <c r="AX1009" s="128">
        <f t="shared" si="274"/>
        <v>12098.640820261106</v>
      </c>
      <c r="AY1009" s="128">
        <f t="shared" si="274"/>
        <v>12059.76767807832</v>
      </c>
      <c r="AZ1009" s="128">
        <f t="shared" si="274"/>
        <v>11389.132863012941</v>
      </c>
      <c r="BA1009" s="128">
        <f t="shared" si="274"/>
        <v>10831.097477467702</v>
      </c>
      <c r="BB1009" s="128">
        <f t="shared" si="274"/>
        <v>10333.751693011236</v>
      </c>
      <c r="BC1009" s="128">
        <f t="shared" si="274"/>
        <v>9395.6376451841643</v>
      </c>
      <c r="BD1009" s="128">
        <f t="shared" si="274"/>
        <v>8193.8590289815147</v>
      </c>
      <c r="BE1009" s="128">
        <f t="shared" si="274"/>
        <v>7064.4178879872297</v>
      </c>
      <c r="BF1009" s="128">
        <f t="shared" si="274"/>
        <v>5688.7279880791866</v>
      </c>
      <c r="BG1009" s="128">
        <f t="shared" si="274"/>
        <v>5678.5958999482737</v>
      </c>
      <c r="BH1009" s="128">
        <f t="shared" si="274"/>
        <v>186684.63400521153</v>
      </c>
      <c r="BI1009" s="128">
        <f t="shared" si="267"/>
        <v>27169.562253517921</v>
      </c>
      <c r="BJ1009" s="128">
        <f t="shared" si="268"/>
        <v>37053.215964125113</v>
      </c>
      <c r="BK1009" s="128">
        <f t="shared" si="269"/>
        <v>30706.107049161801</v>
      </c>
      <c r="BL1009" s="128">
        <f t="shared" si="270"/>
        <v>115284.58191377771</v>
      </c>
      <c r="BM1009" s="128">
        <f t="shared" si="271"/>
        <v>36021.238450180368</v>
      </c>
      <c r="BN1009" s="128">
        <f t="shared" si="272"/>
        <v>26625.600804996204</v>
      </c>
    </row>
    <row r="1010" spans="1:66">
      <c r="A1010" s="132">
        <v>911</v>
      </c>
      <c r="B1010" s="25" t="s">
        <v>10</v>
      </c>
      <c r="C1010" s="128">
        <f t="shared" si="266"/>
        <v>210665.22848058902</v>
      </c>
      <c r="D1010" s="128"/>
      <c r="E1010" s="128"/>
      <c r="F1010" s="128"/>
      <c r="G1010" s="128"/>
      <c r="H1010" s="128"/>
      <c r="I1010" s="128"/>
      <c r="J1010" s="128"/>
      <c r="K1010" s="128"/>
      <c r="L1010" s="128"/>
      <c r="M1010" s="128"/>
      <c r="N1010" s="128"/>
      <c r="O1010" s="128"/>
      <c r="P1010" s="128"/>
      <c r="Q1010" s="128"/>
      <c r="R1010" s="128"/>
      <c r="S1010" s="128"/>
      <c r="T1010" s="128"/>
      <c r="U1010" s="128"/>
      <c r="V1010" s="128"/>
      <c r="W1010" s="128"/>
      <c r="X1010" s="128"/>
      <c r="Y1010" s="128"/>
      <c r="Z1010" s="128"/>
      <c r="AA1010" s="128"/>
      <c r="AB1010" s="128"/>
      <c r="AC1010" s="128"/>
      <c r="AD1010" s="128"/>
      <c r="AE1010" s="128"/>
      <c r="AF1010" s="128"/>
      <c r="AG1010" s="128"/>
      <c r="AH1010" s="128"/>
      <c r="AI1010" s="128"/>
      <c r="AJ1010" s="128"/>
      <c r="AK1010" s="128"/>
      <c r="AL1010" s="128"/>
      <c r="AM1010" s="128"/>
      <c r="AN1010" s="128"/>
      <c r="AO1010" s="128"/>
      <c r="AP1010" s="128">
        <f t="shared" si="274"/>
        <v>11400.035197105522</v>
      </c>
      <c r="AQ1010" s="128">
        <f t="shared" si="274"/>
        <v>9870.0045908680295</v>
      </c>
      <c r="AR1010" s="128">
        <f t="shared" si="274"/>
        <v>10395.937006701957</v>
      </c>
      <c r="AS1010" s="128">
        <f t="shared" si="274"/>
        <v>13104.271241752005</v>
      </c>
      <c r="AT1010" s="128">
        <f t="shared" si="274"/>
        <v>16810.873120693865</v>
      </c>
      <c r="AU1010" s="128">
        <f t="shared" si="274"/>
        <v>19150.273281522714</v>
      </c>
      <c r="AV1010" s="128">
        <f t="shared" si="274"/>
        <v>17700.882126922643</v>
      </c>
      <c r="AW1010" s="128">
        <f t="shared" si="274"/>
        <v>16144.961861284193</v>
      </c>
      <c r="AX1010" s="128">
        <f t="shared" si="274"/>
        <v>14122.141200617505</v>
      </c>
      <c r="AY1010" s="128">
        <f t="shared" si="274"/>
        <v>12530.319266419529</v>
      </c>
      <c r="AZ1010" s="128">
        <f t="shared" si="274"/>
        <v>11210.303215681106</v>
      </c>
      <c r="BA1010" s="128">
        <f t="shared" si="274"/>
        <v>11019.096747401558</v>
      </c>
      <c r="BB1010" s="128">
        <f t="shared" si="274"/>
        <v>10592.142174764112</v>
      </c>
      <c r="BC1010" s="128">
        <f t="shared" si="274"/>
        <v>9709.5217146498544</v>
      </c>
      <c r="BD1010" s="128">
        <f t="shared" si="274"/>
        <v>8746.4921234581561</v>
      </c>
      <c r="BE1010" s="128">
        <f t="shared" si="274"/>
        <v>7590.5312897147305</v>
      </c>
      <c r="BF1010" s="128">
        <f t="shared" si="274"/>
        <v>5762.4554925328703</v>
      </c>
      <c r="BG1010" s="128">
        <f t="shared" si="274"/>
        <v>4804.9868284986715</v>
      </c>
      <c r="BH1010" s="128">
        <f t="shared" si="274"/>
        <v>210665.22848058902</v>
      </c>
      <c r="BI1010" s="128">
        <f t="shared" si="267"/>
        <v>31665.976794675509</v>
      </c>
      <c r="BJ1010" s="128">
        <f t="shared" si="268"/>
        <v>36152.706566467044</v>
      </c>
      <c r="BK1010" s="128">
        <f t="shared" si="269"/>
        <v>29915.14436244587</v>
      </c>
      <c r="BL1010" s="128">
        <f t="shared" si="270"/>
        <v>134522.70149200803</v>
      </c>
      <c r="BM1010" s="128">
        <f t="shared" si="271"/>
        <v>36613.987448854285</v>
      </c>
      <c r="BN1010" s="128">
        <f t="shared" si="272"/>
        <v>26904.46573420443</v>
      </c>
    </row>
    <row r="1011" spans="1:66">
      <c r="A1011" s="132">
        <v>912</v>
      </c>
      <c r="B1011" s="25" t="s">
        <v>11</v>
      </c>
      <c r="C1011" s="128">
        <f t="shared" si="266"/>
        <v>5906.839869585875</v>
      </c>
      <c r="D1011" s="128"/>
      <c r="E1011" s="128"/>
      <c r="F1011" s="128"/>
      <c r="G1011" s="128"/>
      <c r="H1011" s="128"/>
      <c r="I1011" s="128"/>
      <c r="J1011" s="128"/>
      <c r="K1011" s="128"/>
      <c r="L1011" s="128"/>
      <c r="M1011" s="128"/>
      <c r="N1011" s="128"/>
      <c r="O1011" s="128"/>
      <c r="P1011" s="128"/>
      <c r="Q1011" s="128"/>
      <c r="R1011" s="128"/>
      <c r="S1011" s="128"/>
      <c r="T1011" s="128"/>
      <c r="U1011" s="128"/>
      <c r="V1011" s="128"/>
      <c r="W1011" s="128"/>
      <c r="X1011" s="128"/>
      <c r="Y1011" s="128"/>
      <c r="Z1011" s="128"/>
      <c r="AA1011" s="128"/>
      <c r="AB1011" s="128"/>
      <c r="AC1011" s="128"/>
      <c r="AD1011" s="128"/>
      <c r="AE1011" s="128"/>
      <c r="AF1011" s="128"/>
      <c r="AG1011" s="128"/>
      <c r="AH1011" s="128"/>
      <c r="AI1011" s="128"/>
      <c r="AJ1011" s="128"/>
      <c r="AK1011" s="128"/>
      <c r="AL1011" s="128"/>
      <c r="AM1011" s="128"/>
      <c r="AN1011" s="128"/>
      <c r="AO1011" s="128"/>
      <c r="AP1011" s="128">
        <f t="shared" si="274"/>
        <v>251.51688562482187</v>
      </c>
      <c r="AQ1011" s="128">
        <f t="shared" si="274"/>
        <v>285.70472335492309</v>
      </c>
      <c r="AR1011" s="128">
        <f t="shared" si="274"/>
        <v>293.11980251973284</v>
      </c>
      <c r="AS1011" s="128">
        <f t="shared" si="274"/>
        <v>204.71073543542468</v>
      </c>
      <c r="AT1011" s="128">
        <f t="shared" si="274"/>
        <v>213.99391631625772</v>
      </c>
      <c r="AU1011" s="128">
        <f t="shared" si="274"/>
        <v>270.09696058163382</v>
      </c>
      <c r="AV1011" s="128">
        <f t="shared" si="274"/>
        <v>266.79072383954446</v>
      </c>
      <c r="AW1011" s="128">
        <f t="shared" si="274"/>
        <v>270.79093199671013</v>
      </c>
      <c r="AX1011" s="128">
        <f t="shared" si="274"/>
        <v>314.05201940638921</v>
      </c>
      <c r="AY1011" s="128">
        <f t="shared" si="274"/>
        <v>259.29062686245754</v>
      </c>
      <c r="AZ1011" s="128">
        <f t="shared" si="274"/>
        <v>306.53445684580413</v>
      </c>
      <c r="BA1011" s="128">
        <f t="shared" si="274"/>
        <v>409.00287324770341</v>
      </c>
      <c r="BB1011" s="128">
        <f t="shared" si="274"/>
        <v>504.33638507997216</v>
      </c>
      <c r="BC1011" s="128">
        <f t="shared" si="274"/>
        <v>497.24176989347717</v>
      </c>
      <c r="BD1011" s="128">
        <f t="shared" si="274"/>
        <v>456.48469408884739</v>
      </c>
      <c r="BE1011" s="128">
        <f t="shared" si="274"/>
        <v>417.64645085533238</v>
      </c>
      <c r="BF1011" s="128">
        <f t="shared" si="274"/>
        <v>347.29159943355143</v>
      </c>
      <c r="BG1011" s="128">
        <f t="shared" si="274"/>
        <v>338.23431420329297</v>
      </c>
      <c r="BH1011" s="128">
        <f t="shared" si="274"/>
        <v>5906.839869585875</v>
      </c>
      <c r="BI1011" s="128">
        <f t="shared" si="267"/>
        <v>830.34141149947777</v>
      </c>
      <c r="BJ1011" s="128">
        <f t="shared" si="268"/>
        <v>594.57653326352204</v>
      </c>
      <c r="BK1011" s="128">
        <f t="shared" si="269"/>
        <v>418.70465175168238</v>
      </c>
      <c r="BL1011" s="128">
        <f t="shared" si="270"/>
        <v>2896.7731883506426</v>
      </c>
      <c r="BM1011" s="128">
        <f t="shared" si="271"/>
        <v>2056.8988284745014</v>
      </c>
      <c r="BN1011" s="128">
        <f t="shared" si="272"/>
        <v>1559.6570585810243</v>
      </c>
    </row>
    <row r="1012" spans="1:66">
      <c r="A1012" s="132">
        <v>913</v>
      </c>
      <c r="B1012" s="25" t="s">
        <v>12</v>
      </c>
      <c r="C1012" s="128">
        <f t="shared" si="266"/>
        <v>39867.931638523864</v>
      </c>
      <c r="D1012" s="128"/>
      <c r="E1012" s="128"/>
      <c r="F1012" s="128"/>
      <c r="G1012" s="128"/>
      <c r="H1012" s="128"/>
      <c r="I1012" s="128"/>
      <c r="J1012" s="128"/>
      <c r="K1012" s="128"/>
      <c r="L1012" s="128"/>
      <c r="M1012" s="128"/>
      <c r="N1012" s="128"/>
      <c r="O1012" s="128"/>
      <c r="P1012" s="128"/>
      <c r="Q1012" s="128"/>
      <c r="R1012" s="128"/>
      <c r="S1012" s="128"/>
      <c r="T1012" s="128"/>
      <c r="U1012" s="128"/>
      <c r="V1012" s="128"/>
      <c r="W1012" s="128"/>
      <c r="X1012" s="128"/>
      <c r="Y1012" s="128"/>
      <c r="Z1012" s="128"/>
      <c r="AA1012" s="128"/>
      <c r="AB1012" s="128"/>
      <c r="AC1012" s="128"/>
      <c r="AD1012" s="128"/>
      <c r="AE1012" s="128"/>
      <c r="AF1012" s="128"/>
      <c r="AG1012" s="128"/>
      <c r="AH1012" s="128"/>
      <c r="AI1012" s="128"/>
      <c r="AJ1012" s="128"/>
      <c r="AK1012" s="128"/>
      <c r="AL1012" s="128"/>
      <c r="AM1012" s="128"/>
      <c r="AN1012" s="128"/>
      <c r="AO1012" s="128"/>
      <c r="AP1012" s="128">
        <f t="shared" si="274"/>
        <v>2051.1949397063427</v>
      </c>
      <c r="AQ1012" s="128">
        <f t="shared" si="274"/>
        <v>2051.6856380212098</v>
      </c>
      <c r="AR1012" s="128">
        <f t="shared" si="274"/>
        <v>2040.6751102564235</v>
      </c>
      <c r="AS1012" s="128">
        <f t="shared" si="274"/>
        <v>2076.7526206171447</v>
      </c>
      <c r="AT1012" s="128">
        <f t="shared" si="274"/>
        <v>1700.5383639815668</v>
      </c>
      <c r="AU1012" s="128">
        <f t="shared" si="274"/>
        <v>1869.1332702492589</v>
      </c>
      <c r="AV1012" s="128">
        <f t="shared" si="274"/>
        <v>2170.5987827283889</v>
      </c>
      <c r="AW1012" s="128">
        <f t="shared" si="274"/>
        <v>2283.5333759072814</v>
      </c>
      <c r="AX1012" s="128">
        <f t="shared" si="274"/>
        <v>2237.4203020798163</v>
      </c>
      <c r="AY1012" s="128">
        <f t="shared" si="274"/>
        <v>2015.2971099587101</v>
      </c>
      <c r="AZ1012" s="128">
        <f t="shared" si="274"/>
        <v>2016.2200827294764</v>
      </c>
      <c r="BA1012" s="128">
        <f t="shared" si="274"/>
        <v>2511.1425684240066</v>
      </c>
      <c r="BB1012" s="128">
        <f t="shared" si="274"/>
        <v>2810.8504589380696</v>
      </c>
      <c r="BC1012" s="128">
        <f t="shared" si="274"/>
        <v>2974.002217559299</v>
      </c>
      <c r="BD1012" s="128">
        <f t="shared" si="274"/>
        <v>2879.2023489784256</v>
      </c>
      <c r="BE1012" s="128">
        <f t="shared" si="274"/>
        <v>2449.3076987830432</v>
      </c>
      <c r="BF1012" s="128">
        <f t="shared" si="274"/>
        <v>1883.3766556385885</v>
      </c>
      <c r="BG1012" s="128">
        <f t="shared" si="274"/>
        <v>1847.0000939668087</v>
      </c>
      <c r="BH1012" s="128">
        <f t="shared" si="274"/>
        <v>39867.931638523864</v>
      </c>
      <c r="BI1012" s="128">
        <f t="shared" si="267"/>
        <v>6143.5556879839751</v>
      </c>
      <c r="BJ1012" s="128">
        <f t="shared" si="268"/>
        <v>5001.6960507525655</v>
      </c>
      <c r="BK1012" s="128">
        <f t="shared" si="269"/>
        <v>3777.2909845987115</v>
      </c>
      <c r="BL1012" s="128">
        <f t="shared" si="270"/>
        <v>20445.435363243432</v>
      </c>
      <c r="BM1012" s="128">
        <f t="shared" si="271"/>
        <v>12032.889014926164</v>
      </c>
      <c r="BN1012" s="128">
        <f t="shared" si="272"/>
        <v>9058.8867973668657</v>
      </c>
    </row>
    <row r="1013" spans="1:66">
      <c r="A1013" s="132">
        <v>914</v>
      </c>
      <c r="B1013" s="25" t="s">
        <v>13</v>
      </c>
      <c r="C1013" s="128">
        <f t="shared" si="266"/>
        <v>156416.66343443553</v>
      </c>
      <c r="D1013" s="128"/>
      <c r="E1013" s="128"/>
      <c r="F1013" s="128"/>
      <c r="G1013" s="128"/>
      <c r="H1013" s="128"/>
      <c r="I1013" s="128"/>
      <c r="J1013" s="128"/>
      <c r="K1013" s="128"/>
      <c r="L1013" s="128"/>
      <c r="M1013" s="128"/>
      <c r="N1013" s="128"/>
      <c r="O1013" s="128"/>
      <c r="P1013" s="128"/>
      <c r="Q1013" s="128"/>
      <c r="R1013" s="128"/>
      <c r="S1013" s="128"/>
      <c r="T1013" s="128"/>
      <c r="U1013" s="128"/>
      <c r="V1013" s="128"/>
      <c r="W1013" s="128"/>
      <c r="X1013" s="128"/>
      <c r="Y1013" s="128"/>
      <c r="Z1013" s="128"/>
      <c r="AA1013" s="128"/>
      <c r="AB1013" s="128"/>
      <c r="AC1013" s="128"/>
      <c r="AD1013" s="128"/>
      <c r="AE1013" s="128"/>
      <c r="AF1013" s="128"/>
      <c r="AG1013" s="128"/>
      <c r="AH1013" s="128"/>
      <c r="AI1013" s="128"/>
      <c r="AJ1013" s="128"/>
      <c r="AK1013" s="128"/>
      <c r="AL1013" s="128"/>
      <c r="AM1013" s="128"/>
      <c r="AN1013" s="128"/>
      <c r="AO1013" s="128"/>
      <c r="AP1013" s="128">
        <f t="shared" si="274"/>
        <v>12346.84213239537</v>
      </c>
      <c r="AQ1013" s="128">
        <f t="shared" ref="AP1013:BH1017" si="275">AQ613+$B$998/5*(AQ1113-AQ613)</f>
        <v>11988.533166524745</v>
      </c>
      <c r="AR1013" s="128">
        <f t="shared" si="275"/>
        <v>10894.827886783401</v>
      </c>
      <c r="AS1013" s="128">
        <f t="shared" si="275"/>
        <v>10621.876705367162</v>
      </c>
      <c r="AT1013" s="128">
        <f t="shared" si="275"/>
        <v>9827.0682141375146</v>
      </c>
      <c r="AU1013" s="128">
        <f t="shared" si="275"/>
        <v>10203.687547364194</v>
      </c>
      <c r="AV1013" s="128">
        <f t="shared" si="275"/>
        <v>11353.26634662894</v>
      </c>
      <c r="AW1013" s="128">
        <f t="shared" si="275"/>
        <v>12230.14820705322</v>
      </c>
      <c r="AX1013" s="128">
        <f t="shared" si="275"/>
        <v>12164.796291040479</v>
      </c>
      <c r="AY1013" s="128">
        <f t="shared" si="275"/>
        <v>10634.133603372466</v>
      </c>
      <c r="AZ1013" s="128">
        <f t="shared" si="275"/>
        <v>8661.1902400098061</v>
      </c>
      <c r="BA1013" s="128">
        <f t="shared" si="275"/>
        <v>8054.212161736521</v>
      </c>
      <c r="BB1013" s="128">
        <f t="shared" si="275"/>
        <v>7151.1558211408383</v>
      </c>
      <c r="BC1013" s="128">
        <f t="shared" si="275"/>
        <v>6059.9795828412243</v>
      </c>
      <c r="BD1013" s="128">
        <f t="shared" si="275"/>
        <v>5017.4197981443849</v>
      </c>
      <c r="BE1013" s="128">
        <f t="shared" si="275"/>
        <v>3888.3721222833246</v>
      </c>
      <c r="BF1013" s="128">
        <f t="shared" si="275"/>
        <v>2947.9733937814958</v>
      </c>
      <c r="BG1013" s="128">
        <f t="shared" si="275"/>
        <v>2371.1802138304233</v>
      </c>
      <c r="BH1013" s="128">
        <f t="shared" si="275"/>
        <v>156416.66343443553</v>
      </c>
      <c r="BI1013" s="128">
        <f t="shared" si="267"/>
        <v>35230.203185703518</v>
      </c>
      <c r="BJ1013" s="128">
        <f t="shared" si="268"/>
        <v>26985.841651574716</v>
      </c>
      <c r="BK1013" s="128">
        <f t="shared" si="269"/>
        <v>20448.944919504676</v>
      </c>
      <c r="BL1013" s="128">
        <f t="shared" si="270"/>
        <v>94528.409114630849</v>
      </c>
      <c r="BM1013" s="128">
        <f t="shared" si="271"/>
        <v>20284.925110880853</v>
      </c>
      <c r="BN1013" s="128">
        <f t="shared" si="272"/>
        <v>14224.945528039629</v>
      </c>
    </row>
    <row r="1014" spans="1:66">
      <c r="A1014" s="132">
        <v>915</v>
      </c>
      <c r="B1014" s="25" t="s">
        <v>14</v>
      </c>
      <c r="C1014" s="128">
        <f t="shared" si="266"/>
        <v>470941.02377453656</v>
      </c>
      <c r="D1014" s="128"/>
      <c r="E1014" s="128"/>
      <c r="F1014" s="128"/>
      <c r="G1014" s="128"/>
      <c r="H1014" s="128"/>
      <c r="I1014" s="128"/>
      <c r="J1014" s="128"/>
      <c r="K1014" s="128"/>
      <c r="L1014" s="128"/>
      <c r="M1014" s="128"/>
      <c r="N1014" s="128"/>
      <c r="O1014" s="128"/>
      <c r="P1014" s="128"/>
      <c r="Q1014" s="128"/>
      <c r="R1014" s="128"/>
      <c r="S1014" s="128"/>
      <c r="T1014" s="128"/>
      <c r="U1014" s="128"/>
      <c r="V1014" s="128"/>
      <c r="W1014" s="128"/>
      <c r="X1014" s="128"/>
      <c r="Y1014" s="128"/>
      <c r="Z1014" s="128"/>
      <c r="AA1014" s="128"/>
      <c r="AB1014" s="128"/>
      <c r="AC1014" s="128"/>
      <c r="AD1014" s="128"/>
      <c r="AE1014" s="128"/>
      <c r="AF1014" s="128"/>
      <c r="AG1014" s="128"/>
      <c r="AH1014" s="128"/>
      <c r="AI1014" s="128"/>
      <c r="AJ1014" s="128"/>
      <c r="AK1014" s="128"/>
      <c r="AL1014" s="128"/>
      <c r="AM1014" s="128"/>
      <c r="AN1014" s="128"/>
      <c r="AO1014" s="128"/>
      <c r="AP1014" s="128">
        <f t="shared" si="275"/>
        <v>34296.758202202618</v>
      </c>
      <c r="AQ1014" s="128">
        <f t="shared" si="275"/>
        <v>34520.697515530039</v>
      </c>
      <c r="AR1014" s="128">
        <f t="shared" si="275"/>
        <v>32888.900133816307</v>
      </c>
      <c r="AS1014" s="128">
        <f t="shared" si="275"/>
        <v>32786.560740498688</v>
      </c>
      <c r="AT1014" s="128">
        <f t="shared" si="275"/>
        <v>31550.417581502734</v>
      </c>
      <c r="AU1014" s="128">
        <f t="shared" si="275"/>
        <v>31477.670351513938</v>
      </c>
      <c r="AV1014" s="128">
        <f t="shared" si="275"/>
        <v>36057.492785018985</v>
      </c>
      <c r="AW1014" s="128">
        <f t="shared" si="275"/>
        <v>36873.279174494339</v>
      </c>
      <c r="AX1014" s="128">
        <f t="shared" si="275"/>
        <v>35383.129368459762</v>
      </c>
      <c r="AY1014" s="128">
        <f t="shared" si="275"/>
        <v>32954.406711941265</v>
      </c>
      <c r="AZ1014" s="128">
        <f t="shared" si="275"/>
        <v>26738.090227730972</v>
      </c>
      <c r="BA1014" s="128">
        <f t="shared" si="275"/>
        <v>23541.844044587066</v>
      </c>
      <c r="BB1014" s="128">
        <f t="shared" si="275"/>
        <v>21305.448417306314</v>
      </c>
      <c r="BC1014" s="128">
        <f t="shared" si="275"/>
        <v>18533.157955139097</v>
      </c>
      <c r="BD1014" s="128">
        <f t="shared" si="275"/>
        <v>15323.229023746662</v>
      </c>
      <c r="BE1014" s="128">
        <f t="shared" si="275"/>
        <v>11549.744733138543</v>
      </c>
      <c r="BF1014" s="128">
        <f t="shared" si="275"/>
        <v>8193.8924906925677</v>
      </c>
      <c r="BG1014" s="128">
        <f t="shared" si="275"/>
        <v>6966.3043172166272</v>
      </c>
      <c r="BH1014" s="128">
        <f t="shared" si="275"/>
        <v>470941.02377453656</v>
      </c>
      <c r="BI1014" s="128">
        <f t="shared" si="267"/>
        <v>101706.35585154897</v>
      </c>
      <c r="BJ1014" s="128">
        <f t="shared" si="268"/>
        <v>84070.318402291203</v>
      </c>
      <c r="BK1014" s="128">
        <f t="shared" si="269"/>
        <v>64336.978322001421</v>
      </c>
      <c r="BL1014" s="128">
        <f t="shared" si="270"/>
        <v>288996.40295875486</v>
      </c>
      <c r="BM1014" s="128">
        <f t="shared" si="271"/>
        <v>60566.328519933493</v>
      </c>
      <c r="BN1014" s="128">
        <f t="shared" si="272"/>
        <v>42033.170564794404</v>
      </c>
    </row>
    <row r="1015" spans="1:66">
      <c r="A1015" s="132">
        <v>916</v>
      </c>
      <c r="B1015" s="25" t="s">
        <v>15</v>
      </c>
      <c r="C1015" s="128">
        <f t="shared" si="266"/>
        <v>14022.997069988505</v>
      </c>
      <c r="D1015" s="128"/>
      <c r="E1015" s="128"/>
      <c r="F1015" s="128"/>
      <c r="G1015" s="128"/>
      <c r="H1015" s="128"/>
      <c r="I1015" s="128"/>
      <c r="J1015" s="128"/>
      <c r="K1015" s="128"/>
      <c r="L1015" s="128"/>
      <c r="M1015" s="128"/>
      <c r="N1015" s="128"/>
      <c r="O1015" s="128"/>
      <c r="P1015" s="128"/>
      <c r="Q1015" s="128"/>
      <c r="R1015" s="128"/>
      <c r="S1015" s="128"/>
      <c r="T1015" s="128"/>
      <c r="U1015" s="128"/>
      <c r="V1015" s="128"/>
      <c r="W1015" s="128"/>
      <c r="X1015" s="128"/>
      <c r="Y1015" s="128"/>
      <c r="Z1015" s="128"/>
      <c r="AA1015" s="128"/>
      <c r="AB1015" s="128"/>
      <c r="AC1015" s="128"/>
      <c r="AD1015" s="128"/>
      <c r="AE1015" s="128"/>
      <c r="AF1015" s="128"/>
      <c r="AG1015" s="128"/>
      <c r="AH1015" s="128"/>
      <c r="AI1015" s="128"/>
      <c r="AJ1015" s="128"/>
      <c r="AK1015" s="128"/>
      <c r="AL1015" s="128"/>
      <c r="AM1015" s="128"/>
      <c r="AN1015" s="128"/>
      <c r="AO1015" s="128"/>
      <c r="AP1015" s="128">
        <f t="shared" si="275"/>
        <v>618.85291670788126</v>
      </c>
      <c r="AQ1015" s="128">
        <f t="shared" si="275"/>
        <v>564.07688985339337</v>
      </c>
      <c r="AR1015" s="128">
        <f t="shared" si="275"/>
        <v>586.90245979014639</v>
      </c>
      <c r="AS1015" s="128">
        <f t="shared" si="275"/>
        <v>740.14354751446251</v>
      </c>
      <c r="AT1015" s="128">
        <f t="shared" si="275"/>
        <v>638.50959569111205</v>
      </c>
      <c r="AU1015" s="128">
        <f t="shared" si="275"/>
        <v>623.5136235500438</v>
      </c>
      <c r="AV1015" s="128">
        <f t="shared" si="275"/>
        <v>662.33372998445179</v>
      </c>
      <c r="AW1015" s="128">
        <f t="shared" si="275"/>
        <v>687.85483080702738</v>
      </c>
      <c r="AX1015" s="128">
        <f t="shared" si="275"/>
        <v>693.65999838126777</v>
      </c>
      <c r="AY1015" s="128">
        <f t="shared" si="275"/>
        <v>643.61121166117391</v>
      </c>
      <c r="AZ1015" s="128">
        <f t="shared" si="275"/>
        <v>706.33109186482352</v>
      </c>
      <c r="BA1015" s="128">
        <f t="shared" si="275"/>
        <v>861.73654863324646</v>
      </c>
      <c r="BB1015" s="128">
        <f t="shared" si="275"/>
        <v>1038.9314447425429</v>
      </c>
      <c r="BC1015" s="128">
        <f t="shared" si="275"/>
        <v>1166.7038982272768</v>
      </c>
      <c r="BD1015" s="128">
        <f t="shared" si="275"/>
        <v>1160.8817280707515</v>
      </c>
      <c r="BE1015" s="128">
        <f t="shared" si="275"/>
        <v>1032.3698965498331</v>
      </c>
      <c r="BF1015" s="128">
        <f t="shared" si="275"/>
        <v>831.09637542295059</v>
      </c>
      <c r="BG1015" s="128">
        <f t="shared" si="275"/>
        <v>765.48728253612001</v>
      </c>
      <c r="BH1015" s="128">
        <f t="shared" si="275"/>
        <v>14022.997069988505</v>
      </c>
      <c r="BI1015" s="128">
        <f t="shared" si="267"/>
        <v>1769.8322663514211</v>
      </c>
      <c r="BJ1015" s="128">
        <f t="shared" si="268"/>
        <v>1730.7946190796622</v>
      </c>
      <c r="BK1015" s="128">
        <f t="shared" si="269"/>
        <v>1378.6531432055745</v>
      </c>
      <c r="BL1015" s="128">
        <f t="shared" si="270"/>
        <v>6852.5394943214742</v>
      </c>
      <c r="BM1015" s="128">
        <f t="shared" si="271"/>
        <v>4956.5391808069317</v>
      </c>
      <c r="BN1015" s="128">
        <f t="shared" si="272"/>
        <v>3789.8352825796551</v>
      </c>
    </row>
    <row r="1016" spans="1:66">
      <c r="A1016" s="132">
        <v>917</v>
      </c>
      <c r="B1016" s="25" t="s">
        <v>16</v>
      </c>
      <c r="C1016" s="128">
        <f t="shared" si="266"/>
        <v>23200.955899214656</v>
      </c>
      <c r="D1016" s="128"/>
      <c r="E1016" s="128"/>
      <c r="F1016" s="128"/>
      <c r="G1016" s="128"/>
      <c r="H1016" s="128"/>
      <c r="I1016" s="128"/>
      <c r="J1016" s="128"/>
      <c r="K1016" s="128"/>
      <c r="L1016" s="128"/>
      <c r="M1016" s="128"/>
      <c r="N1016" s="128"/>
      <c r="O1016" s="128"/>
      <c r="P1016" s="128"/>
      <c r="Q1016" s="128"/>
      <c r="R1016" s="128"/>
      <c r="S1016" s="128"/>
      <c r="T1016" s="128"/>
      <c r="U1016" s="128"/>
      <c r="V1016" s="128"/>
      <c r="W1016" s="128"/>
      <c r="X1016" s="128"/>
      <c r="Y1016" s="128"/>
      <c r="Z1016" s="128"/>
      <c r="AA1016" s="128"/>
      <c r="AB1016" s="128"/>
      <c r="AC1016" s="128"/>
      <c r="AD1016" s="128"/>
      <c r="AE1016" s="128"/>
      <c r="AF1016" s="128"/>
      <c r="AG1016" s="128"/>
      <c r="AH1016" s="128"/>
      <c r="AI1016" s="128"/>
      <c r="AJ1016" s="128"/>
      <c r="AK1016" s="128"/>
      <c r="AL1016" s="128"/>
      <c r="AM1016" s="128"/>
      <c r="AN1016" s="128"/>
      <c r="AO1016" s="128"/>
      <c r="AP1016" s="128">
        <f t="shared" si="275"/>
        <v>1169.6690621644739</v>
      </c>
      <c r="AQ1016" s="128">
        <f t="shared" si="275"/>
        <v>1170.4213442211992</v>
      </c>
      <c r="AR1016" s="128">
        <f t="shared" si="275"/>
        <v>1132.3250020707846</v>
      </c>
      <c r="AS1016" s="128">
        <f t="shared" si="275"/>
        <v>1175.3114796567766</v>
      </c>
      <c r="AT1016" s="128">
        <f t="shared" si="275"/>
        <v>1078.8865712381526</v>
      </c>
      <c r="AU1016" s="128">
        <f t="shared" si="275"/>
        <v>1166.792894681822</v>
      </c>
      <c r="AV1016" s="128">
        <f t="shared" si="275"/>
        <v>1269.1785656322406</v>
      </c>
      <c r="AW1016" s="128">
        <f t="shared" si="275"/>
        <v>1420.0644831816523</v>
      </c>
      <c r="AX1016" s="128">
        <f t="shared" si="275"/>
        <v>1351.7767401321407</v>
      </c>
      <c r="AY1016" s="128">
        <f t="shared" si="275"/>
        <v>1283.8285214057032</v>
      </c>
      <c r="AZ1016" s="128">
        <f t="shared" si="275"/>
        <v>1269.8654623003549</v>
      </c>
      <c r="BA1016" s="128">
        <f t="shared" si="275"/>
        <v>1482.622440204324</v>
      </c>
      <c r="BB1016" s="128">
        <f t="shared" si="275"/>
        <v>1638.5890849820642</v>
      </c>
      <c r="BC1016" s="128">
        <f t="shared" si="275"/>
        <v>1668.006343575373</v>
      </c>
      <c r="BD1016" s="128">
        <f t="shared" si="275"/>
        <v>1581.7367076064759</v>
      </c>
      <c r="BE1016" s="128">
        <f t="shared" si="275"/>
        <v>1397.7440657599084</v>
      </c>
      <c r="BF1016" s="128">
        <f t="shared" si="275"/>
        <v>1050.1100013435939</v>
      </c>
      <c r="BG1016" s="128">
        <f t="shared" si="275"/>
        <v>894.02712905761712</v>
      </c>
      <c r="BH1016" s="128">
        <f t="shared" si="275"/>
        <v>23200.955899214656</v>
      </c>
      <c r="BI1016" s="128">
        <f t="shared" si="267"/>
        <v>3472.415408456458</v>
      </c>
      <c r="BJ1016" s="128">
        <f t="shared" si="268"/>
        <v>2933.5930521373998</v>
      </c>
      <c r="BK1016" s="128">
        <f t="shared" si="269"/>
        <v>2254.1980508949291</v>
      </c>
      <c r="BL1016" s="128">
        <f t="shared" si="270"/>
        <v>12431.729355621164</v>
      </c>
      <c r="BM1016" s="128">
        <f t="shared" si="271"/>
        <v>6591.6242473429693</v>
      </c>
      <c r="BN1016" s="128">
        <f t="shared" si="272"/>
        <v>4923.6179037675956</v>
      </c>
    </row>
    <row r="1017" spans="1:66">
      <c r="A1017" s="132">
        <v>918</v>
      </c>
      <c r="B1017" s="25" t="s">
        <v>17</v>
      </c>
      <c r="C1017" s="128">
        <f t="shared" si="266"/>
        <v>15630.925489407649</v>
      </c>
      <c r="D1017" s="128"/>
      <c r="E1017" s="128"/>
      <c r="F1017" s="128"/>
      <c r="G1017" s="128"/>
      <c r="H1017" s="128"/>
      <c r="I1017" s="128"/>
      <c r="J1017" s="128"/>
      <c r="K1017" s="128"/>
      <c r="L1017" s="128"/>
      <c r="M1017" s="128"/>
      <c r="N1017" s="128"/>
      <c r="O1017" s="128"/>
      <c r="P1017" s="128"/>
      <c r="Q1017" s="128"/>
      <c r="R1017" s="128"/>
      <c r="S1017" s="128"/>
      <c r="T1017" s="128"/>
      <c r="U1017" s="128"/>
      <c r="V1017" s="128"/>
      <c r="W1017" s="128"/>
      <c r="X1017" s="128"/>
      <c r="Y1017" s="128"/>
      <c r="Z1017" s="128"/>
      <c r="AA1017" s="128"/>
      <c r="AB1017" s="128"/>
      <c r="AC1017" s="128"/>
      <c r="AD1017" s="128"/>
      <c r="AE1017" s="128"/>
      <c r="AF1017" s="128"/>
      <c r="AG1017" s="128"/>
      <c r="AH1017" s="128"/>
      <c r="AI1017" s="128"/>
      <c r="AJ1017" s="128"/>
      <c r="AK1017" s="128"/>
      <c r="AL1017" s="128"/>
      <c r="AM1017" s="128"/>
      <c r="AN1017" s="128"/>
      <c r="AO1017" s="128"/>
      <c r="AP1017" s="128">
        <f t="shared" si="275"/>
        <v>783.68512640031406</v>
      </c>
      <c r="AQ1017" s="128">
        <f t="shared" si="275"/>
        <v>780.38921870955164</v>
      </c>
      <c r="AR1017" s="128">
        <f t="shared" si="275"/>
        <v>716.01232853477268</v>
      </c>
      <c r="AS1017" s="128">
        <f t="shared" si="275"/>
        <v>738.19053421815408</v>
      </c>
      <c r="AT1017" s="128">
        <f t="shared" si="275"/>
        <v>548.26718870227501</v>
      </c>
      <c r="AU1017" s="128">
        <f t="shared" si="275"/>
        <v>673.7949416197539</v>
      </c>
      <c r="AV1017" s="128">
        <f t="shared" si="275"/>
        <v>853.06733486293842</v>
      </c>
      <c r="AW1017" s="128">
        <f t="shared" si="275"/>
        <v>842.8216145548422</v>
      </c>
      <c r="AX1017" s="128">
        <f t="shared" si="275"/>
        <v>805.28909495916366</v>
      </c>
      <c r="AY1017" s="128">
        <f t="shared" si="275"/>
        <v>834.38383875980003</v>
      </c>
      <c r="AZ1017" s="128">
        <f t="shared" si="275"/>
        <v>849.09253890602258</v>
      </c>
      <c r="BA1017" s="128">
        <f t="shared" si="275"/>
        <v>1008.7064091840093</v>
      </c>
      <c r="BB1017" s="128">
        <f t="shared" si="275"/>
        <v>1229.4927881474493</v>
      </c>
      <c r="BC1017" s="128">
        <f t="shared" si="275"/>
        <v>1364.3967706708743</v>
      </c>
      <c r="BD1017" s="128">
        <f t="shared" si="275"/>
        <v>1220.9791941320673</v>
      </c>
      <c r="BE1017" s="128">
        <f t="shared" si="275"/>
        <v>935.38390922831582</v>
      </c>
      <c r="BF1017" s="128">
        <f t="shared" si="275"/>
        <v>746.77327975315029</v>
      </c>
      <c r="BG1017" s="128">
        <f t="shared" si="275"/>
        <v>700.19937806419364</v>
      </c>
      <c r="BH1017" s="128">
        <f t="shared" si="275"/>
        <v>15630.925489407649</v>
      </c>
      <c r="BI1017" s="128">
        <f t="shared" si="267"/>
        <v>2280.0866736446383</v>
      </c>
      <c r="BJ1017" s="128">
        <f t="shared" si="268"/>
        <v>1716.0651200412929</v>
      </c>
      <c r="BK1017" s="128">
        <f t="shared" si="269"/>
        <v>1286.4577229204292</v>
      </c>
      <c r="BL1017" s="128">
        <f t="shared" si="270"/>
        <v>7940.1919633835168</v>
      </c>
      <c r="BM1017" s="128">
        <f t="shared" si="271"/>
        <v>4967.7325318486019</v>
      </c>
      <c r="BN1017" s="128">
        <f t="shared" si="272"/>
        <v>3603.3357611777274</v>
      </c>
    </row>
    <row r="1018" spans="1:66">
      <c r="A1018" s="132">
        <v>919</v>
      </c>
      <c r="B1018" s="25" t="s">
        <v>18</v>
      </c>
      <c r="C1018" s="128">
        <f t="shared" si="266"/>
        <v>173866.69413707679</v>
      </c>
      <c r="D1018" s="128"/>
      <c r="E1018" s="128"/>
      <c r="F1018" s="128"/>
      <c r="G1018" s="128"/>
      <c r="H1018" s="128"/>
      <c r="I1018" s="128"/>
      <c r="J1018" s="128"/>
      <c r="K1018" s="128"/>
      <c r="L1018" s="128"/>
      <c r="M1018" s="128"/>
      <c r="N1018" s="128"/>
      <c r="O1018" s="128"/>
      <c r="P1018" s="128"/>
      <c r="Q1018" s="128"/>
      <c r="R1018" s="128"/>
      <c r="S1018" s="128"/>
      <c r="T1018" s="128"/>
      <c r="U1018" s="128"/>
      <c r="V1018" s="128"/>
      <c r="W1018" s="128"/>
      <c r="X1018" s="128"/>
      <c r="Y1018" s="128"/>
      <c r="Z1018" s="128"/>
      <c r="AA1018" s="128"/>
      <c r="AB1018" s="128"/>
      <c r="AC1018" s="128"/>
      <c r="AD1018" s="128"/>
      <c r="AE1018" s="128"/>
      <c r="AF1018" s="128"/>
      <c r="AG1018" s="128"/>
      <c r="AH1018" s="128"/>
      <c r="AI1018" s="128"/>
      <c r="AJ1018" s="128"/>
      <c r="AK1018" s="128"/>
      <c r="AL1018" s="128"/>
      <c r="AM1018" s="128"/>
      <c r="AN1018" s="128"/>
      <c r="AO1018" s="128"/>
      <c r="AP1018" s="128">
        <f t="shared" ref="AP1018:BH1021" si="276">AP618+$B$998/5*(AP1118-AP618)</f>
        <v>8506.2598440421571</v>
      </c>
      <c r="AQ1018" s="128">
        <f t="shared" si="276"/>
        <v>6936.0891214445692</v>
      </c>
      <c r="AR1018" s="128">
        <f t="shared" si="276"/>
        <v>6863.8988127012672</v>
      </c>
      <c r="AS1018" s="128">
        <f t="shared" si="276"/>
        <v>8410.9502006359235</v>
      </c>
      <c r="AT1018" s="128">
        <f t="shared" si="276"/>
        <v>13128.380779379</v>
      </c>
      <c r="AU1018" s="128">
        <f t="shared" si="276"/>
        <v>16579.989945011897</v>
      </c>
      <c r="AV1018" s="128">
        <f t="shared" si="276"/>
        <v>17056.82611856006</v>
      </c>
      <c r="AW1018" s="128">
        <f t="shared" si="276"/>
        <v>16323.210183625968</v>
      </c>
      <c r="AX1018" s="128">
        <f t="shared" si="276"/>
        <v>14568.922574179453</v>
      </c>
      <c r="AY1018" s="128">
        <f t="shared" si="276"/>
        <v>11969.994700813431</v>
      </c>
      <c r="AZ1018" s="128">
        <f t="shared" si="276"/>
        <v>9419.8987458565807</v>
      </c>
      <c r="BA1018" s="128">
        <f t="shared" si="276"/>
        <v>9121.568698527657</v>
      </c>
      <c r="BB1018" s="128">
        <f t="shared" si="276"/>
        <v>8679.599440352531</v>
      </c>
      <c r="BC1018" s="128">
        <f t="shared" si="276"/>
        <v>7245.0718964667594</v>
      </c>
      <c r="BD1018" s="128">
        <f t="shared" si="276"/>
        <v>6006.7152740778311</v>
      </c>
      <c r="BE1018" s="128">
        <f t="shared" si="276"/>
        <v>4744.9029657419314</v>
      </c>
      <c r="BF1018" s="128">
        <f t="shared" si="276"/>
        <v>3818.9855025324414</v>
      </c>
      <c r="BG1018" s="128">
        <f t="shared" si="276"/>
        <v>4485.4293331273429</v>
      </c>
      <c r="BH1018" s="128">
        <f t="shared" si="276"/>
        <v>173866.69413707679</v>
      </c>
      <c r="BI1018" s="128">
        <f t="shared" si="267"/>
        <v>22306.247778187993</v>
      </c>
      <c r="BJ1018" s="128">
        <f t="shared" si="268"/>
        <v>25657.67026763568</v>
      </c>
      <c r="BK1018" s="128">
        <f t="shared" si="269"/>
        <v>21539.330980014922</v>
      </c>
      <c r="BL1018" s="128">
        <f t="shared" si="270"/>
        <v>120212.77126656094</v>
      </c>
      <c r="BM1018" s="128">
        <f t="shared" si="271"/>
        <v>26301.104971946304</v>
      </c>
      <c r="BN1018" s="128">
        <f t="shared" si="272"/>
        <v>19056.033075479547</v>
      </c>
    </row>
    <row r="1019" spans="1:66">
      <c r="A1019" s="132">
        <v>920</v>
      </c>
      <c r="B1019" s="25" t="s">
        <v>19</v>
      </c>
      <c r="C1019" s="128">
        <f t="shared" si="266"/>
        <v>53037.607022494638</v>
      </c>
      <c r="D1019" s="128"/>
      <c r="E1019" s="128"/>
      <c r="F1019" s="128"/>
      <c r="G1019" s="128"/>
      <c r="H1019" s="128"/>
      <c r="I1019" s="128"/>
      <c r="J1019" s="128"/>
      <c r="K1019" s="128"/>
      <c r="L1019" s="128"/>
      <c r="M1019" s="128"/>
      <c r="N1019" s="128"/>
      <c r="O1019" s="128"/>
      <c r="P1019" s="128"/>
      <c r="Q1019" s="128"/>
      <c r="R1019" s="128"/>
      <c r="S1019" s="128"/>
      <c r="T1019" s="128"/>
      <c r="U1019" s="128"/>
      <c r="V1019" s="128"/>
      <c r="W1019" s="128"/>
      <c r="X1019" s="128"/>
      <c r="Y1019" s="128"/>
      <c r="Z1019" s="128"/>
      <c r="AA1019" s="128"/>
      <c r="AB1019" s="128"/>
      <c r="AC1019" s="128"/>
      <c r="AD1019" s="128"/>
      <c r="AE1019" s="128"/>
      <c r="AF1019" s="128"/>
      <c r="AG1019" s="128"/>
      <c r="AH1019" s="128"/>
      <c r="AI1019" s="128"/>
      <c r="AJ1019" s="128"/>
      <c r="AK1019" s="128"/>
      <c r="AL1019" s="128"/>
      <c r="AM1019" s="128"/>
      <c r="AN1019" s="128"/>
      <c r="AO1019" s="128"/>
      <c r="AP1019" s="128">
        <f t="shared" si="276"/>
        <v>2394.5755944414127</v>
      </c>
      <c r="AQ1019" s="128">
        <f t="shared" si="276"/>
        <v>2470.0740840096378</v>
      </c>
      <c r="AR1019" s="128">
        <f t="shared" si="276"/>
        <v>2500.4361511701686</v>
      </c>
      <c r="AS1019" s="128">
        <f t="shared" si="276"/>
        <v>2483.4479525535771</v>
      </c>
      <c r="AT1019" s="128">
        <f t="shared" si="276"/>
        <v>1915.216224941785</v>
      </c>
      <c r="AU1019" s="128">
        <f t="shared" si="276"/>
        <v>2060.4859519548868</v>
      </c>
      <c r="AV1019" s="128">
        <f t="shared" si="276"/>
        <v>2414.4760520323116</v>
      </c>
      <c r="AW1019" s="128">
        <f t="shared" si="276"/>
        <v>2622.3712373959988</v>
      </c>
      <c r="AX1019" s="128">
        <f t="shared" si="276"/>
        <v>2658.1952001402933</v>
      </c>
      <c r="AY1019" s="128">
        <f t="shared" si="276"/>
        <v>2547.7446841854171</v>
      </c>
      <c r="AZ1019" s="128">
        <f t="shared" si="276"/>
        <v>2779.9008708926576</v>
      </c>
      <c r="BA1019" s="128">
        <f t="shared" si="276"/>
        <v>3379.0050387358096</v>
      </c>
      <c r="BB1019" s="128">
        <f t="shared" si="276"/>
        <v>3861.6011652610505</v>
      </c>
      <c r="BC1019" s="128">
        <f t="shared" si="276"/>
        <v>4516.3582253786153</v>
      </c>
      <c r="BD1019" s="128">
        <f t="shared" si="276"/>
        <v>4648.7787474187553</v>
      </c>
      <c r="BE1019" s="128">
        <f t="shared" si="276"/>
        <v>3990.2530385612026</v>
      </c>
      <c r="BF1019" s="128">
        <f t="shared" si="276"/>
        <v>3199.492803257685</v>
      </c>
      <c r="BG1019" s="128">
        <f t="shared" si="276"/>
        <v>2595.194000163367</v>
      </c>
      <c r="BH1019" s="128">
        <f t="shared" si="276"/>
        <v>53037.607022494638</v>
      </c>
      <c r="BI1019" s="128">
        <f t="shared" si="267"/>
        <v>7365.0858296212191</v>
      </c>
      <c r="BJ1019" s="128">
        <f t="shared" si="268"/>
        <v>5898.9258681974634</v>
      </c>
      <c r="BK1019" s="128">
        <f t="shared" si="269"/>
        <v>4398.6641774953623</v>
      </c>
      <c r="BL1019" s="128">
        <f t="shared" si="270"/>
        <v>25232.37560656164</v>
      </c>
      <c r="BM1019" s="128">
        <f t="shared" si="271"/>
        <v>18950.076814779626</v>
      </c>
      <c r="BN1019" s="128">
        <f t="shared" si="272"/>
        <v>14433.718589401009</v>
      </c>
    </row>
    <row r="1020" spans="1:66">
      <c r="A1020" s="132">
        <v>921</v>
      </c>
      <c r="B1020" s="25" t="s">
        <v>20</v>
      </c>
      <c r="C1020" s="128">
        <f t="shared" si="266"/>
        <v>149744.09350828198</v>
      </c>
      <c r="D1020" s="128"/>
      <c r="E1020" s="128"/>
      <c r="F1020" s="128"/>
      <c r="G1020" s="128"/>
      <c r="H1020" s="128"/>
      <c r="I1020" s="128"/>
      <c r="J1020" s="128"/>
      <c r="K1020" s="128"/>
      <c r="L1020" s="128"/>
      <c r="M1020" s="128"/>
      <c r="N1020" s="128"/>
      <c r="O1020" s="128"/>
      <c r="P1020" s="128"/>
      <c r="Q1020" s="128"/>
      <c r="R1020" s="128"/>
      <c r="S1020" s="128"/>
      <c r="T1020" s="128"/>
      <c r="U1020" s="128"/>
      <c r="V1020" s="128"/>
      <c r="W1020" s="128"/>
      <c r="X1020" s="128"/>
      <c r="Y1020" s="128"/>
      <c r="Z1020" s="128"/>
      <c r="AA1020" s="128"/>
      <c r="AB1020" s="128"/>
      <c r="AC1020" s="128"/>
      <c r="AD1020" s="128"/>
      <c r="AE1020" s="128"/>
      <c r="AF1020" s="128"/>
      <c r="AG1020" s="128"/>
      <c r="AH1020" s="128"/>
      <c r="AI1020" s="128"/>
      <c r="AJ1020" s="128"/>
      <c r="AK1020" s="128"/>
      <c r="AL1020" s="128"/>
      <c r="AM1020" s="128"/>
      <c r="AN1020" s="128"/>
      <c r="AO1020" s="128"/>
      <c r="AP1020" s="128">
        <f t="shared" si="276"/>
        <v>8310.1914314844835</v>
      </c>
      <c r="AQ1020" s="128">
        <f t="shared" si="276"/>
        <v>8071.3083145857618</v>
      </c>
      <c r="AR1020" s="128">
        <f t="shared" si="276"/>
        <v>8474.2051758834168</v>
      </c>
      <c r="AS1020" s="128">
        <f t="shared" si="276"/>
        <v>9209.8313106906717</v>
      </c>
      <c r="AT1020" s="128">
        <f t="shared" si="276"/>
        <v>9370.967008405818</v>
      </c>
      <c r="AU1020" s="128">
        <f t="shared" si="276"/>
        <v>9169.367387186925</v>
      </c>
      <c r="AV1020" s="128">
        <f t="shared" si="276"/>
        <v>9811.0739207780134</v>
      </c>
      <c r="AW1020" s="128">
        <f t="shared" si="276"/>
        <v>10611.798007018377</v>
      </c>
      <c r="AX1020" s="128">
        <f t="shared" si="276"/>
        <v>10847.045589332973</v>
      </c>
      <c r="AY1020" s="128">
        <f t="shared" si="276"/>
        <v>10452.829045381706</v>
      </c>
      <c r="AZ1020" s="128">
        <f t="shared" si="276"/>
        <v>9397.7344101565377</v>
      </c>
      <c r="BA1020" s="128">
        <f t="shared" si="276"/>
        <v>9349.7272191009051</v>
      </c>
      <c r="BB1020" s="128">
        <f t="shared" si="276"/>
        <v>8780.3974655857601</v>
      </c>
      <c r="BC1020" s="128">
        <f t="shared" si="276"/>
        <v>7899.8247568021688</v>
      </c>
      <c r="BD1020" s="128">
        <f t="shared" si="276"/>
        <v>6844.4447920418897</v>
      </c>
      <c r="BE1020" s="128">
        <f t="shared" si="276"/>
        <v>5372.9863845401933</v>
      </c>
      <c r="BF1020" s="128">
        <f t="shared" si="276"/>
        <v>4171.7038438265554</v>
      </c>
      <c r="BG1020" s="128">
        <f t="shared" si="276"/>
        <v>3598.6574454798119</v>
      </c>
      <c r="BH1020" s="128">
        <f t="shared" si="276"/>
        <v>149744.09350828198</v>
      </c>
      <c r="BI1020" s="128">
        <f t="shared" si="267"/>
        <v>24855.704921953664</v>
      </c>
      <c r="BJ1020" s="128">
        <f t="shared" si="268"/>
        <v>23665.321424626538</v>
      </c>
      <c r="BK1020" s="128">
        <f t="shared" si="269"/>
        <v>18580.798319096488</v>
      </c>
      <c r="BL1020" s="128">
        <f t="shared" si="270"/>
        <v>91474.872577223286</v>
      </c>
      <c r="BM1020" s="128">
        <f t="shared" si="271"/>
        <v>27887.61722269062</v>
      </c>
      <c r="BN1020" s="128">
        <f t="shared" si="272"/>
        <v>19987.792465888451</v>
      </c>
    </row>
    <row r="1021" spans="1:66">
      <c r="A1021" s="132">
        <v>922</v>
      </c>
      <c r="B1021" s="25" t="s">
        <v>21</v>
      </c>
      <c r="C1021" s="128">
        <f t="shared" si="266"/>
        <v>10319.285514673726</v>
      </c>
      <c r="D1021" s="128"/>
      <c r="E1021" s="128"/>
      <c r="F1021" s="128"/>
      <c r="G1021" s="128"/>
      <c r="H1021" s="128"/>
      <c r="I1021" s="128"/>
      <c r="J1021" s="128"/>
      <c r="K1021" s="128"/>
      <c r="L1021" s="128"/>
      <c r="M1021" s="128"/>
      <c r="N1021" s="128"/>
      <c r="O1021" s="128"/>
      <c r="P1021" s="128"/>
      <c r="Q1021" s="128"/>
      <c r="R1021" s="128"/>
      <c r="S1021" s="128"/>
      <c r="T1021" s="128"/>
      <c r="U1021" s="128"/>
      <c r="V1021" s="128"/>
      <c r="W1021" s="128"/>
      <c r="X1021" s="128"/>
      <c r="Y1021" s="128"/>
      <c r="Z1021" s="128"/>
      <c r="AA1021" s="128"/>
      <c r="AB1021" s="128"/>
      <c r="AC1021" s="128"/>
      <c r="AD1021" s="128"/>
      <c r="AE1021" s="128"/>
      <c r="AF1021" s="128"/>
      <c r="AG1021" s="128"/>
      <c r="AH1021" s="128"/>
      <c r="AI1021" s="128"/>
      <c r="AJ1021" s="128"/>
      <c r="AK1021" s="128"/>
      <c r="AL1021" s="128"/>
      <c r="AM1021" s="128"/>
      <c r="AN1021" s="128"/>
      <c r="AO1021" s="128"/>
      <c r="AP1021" s="128">
        <f t="shared" si="276"/>
        <v>461.5829579007123</v>
      </c>
      <c r="AQ1021" s="128">
        <f t="shared" si="276"/>
        <v>483.3315395143278</v>
      </c>
      <c r="AR1021" s="128">
        <f t="shared" si="276"/>
        <v>508.25683147878107</v>
      </c>
      <c r="AS1021" s="128">
        <f t="shared" si="276"/>
        <v>475.57919798720803</v>
      </c>
      <c r="AT1021" s="128">
        <f t="shared" si="276"/>
        <v>305.65230671331983</v>
      </c>
      <c r="AU1021" s="128">
        <f t="shared" si="276"/>
        <v>401.24275626117264</v>
      </c>
      <c r="AV1021" s="128">
        <f t="shared" si="276"/>
        <v>584.17172970767092</v>
      </c>
      <c r="AW1021" s="128">
        <f t="shared" si="276"/>
        <v>535.55085591399211</v>
      </c>
      <c r="AX1021" s="128">
        <f t="shared" si="276"/>
        <v>500.11151666036506</v>
      </c>
      <c r="AY1021" s="128">
        <f t="shared" si="276"/>
        <v>556.29877401643944</v>
      </c>
      <c r="AZ1021" s="128">
        <f t="shared" si="276"/>
        <v>551.77932921512831</v>
      </c>
      <c r="BA1021" s="128">
        <f t="shared" si="276"/>
        <v>640.43287781935067</v>
      </c>
      <c r="BB1021" s="128">
        <f t="shared" si="276"/>
        <v>787.7002996684065</v>
      </c>
      <c r="BC1021" s="128">
        <f t="shared" si="276"/>
        <v>877.0810698562907</v>
      </c>
      <c r="BD1021" s="128">
        <f t="shared" si="276"/>
        <v>843.63256818659318</v>
      </c>
      <c r="BE1021" s="128">
        <f t="shared" si="276"/>
        <v>736.89572730911505</v>
      </c>
      <c r="BF1021" s="128">
        <f t="shared" si="276"/>
        <v>553.21247562243036</v>
      </c>
      <c r="BG1021" s="128">
        <f t="shared" si="276"/>
        <v>516.77270084242321</v>
      </c>
      <c r="BH1021" s="128">
        <f t="shared" si="276"/>
        <v>10319.285514673726</v>
      </c>
      <c r="BI1021" s="128">
        <f t="shared" si="267"/>
        <v>1453.1713288938213</v>
      </c>
      <c r="BJ1021" s="128">
        <f t="shared" si="268"/>
        <v>1086.1856035877965</v>
      </c>
      <c r="BK1021" s="128">
        <f t="shared" si="269"/>
        <v>781.23150470052792</v>
      </c>
      <c r="BL1021" s="128">
        <f t="shared" si="270"/>
        <v>5053.1721251707286</v>
      </c>
      <c r="BM1021" s="128">
        <f t="shared" si="271"/>
        <v>3527.5945418168521</v>
      </c>
      <c r="BN1021" s="128">
        <f t="shared" si="272"/>
        <v>2650.5134719605617</v>
      </c>
    </row>
    <row r="1022" spans="1:66">
      <c r="A1022" s="132">
        <v>923</v>
      </c>
      <c r="B1022" s="25" t="s">
        <v>22</v>
      </c>
      <c r="C1022" s="128">
        <f t="shared" si="266"/>
        <v>165456.8815020723</v>
      </c>
      <c r="D1022" s="128"/>
      <c r="E1022" s="128"/>
      <c r="F1022" s="128"/>
      <c r="G1022" s="128"/>
      <c r="H1022" s="128"/>
      <c r="I1022" s="128"/>
      <c r="J1022" s="128"/>
      <c r="K1022" s="128"/>
      <c r="L1022" s="128"/>
      <c r="M1022" s="128"/>
      <c r="N1022" s="128"/>
      <c r="O1022" s="128"/>
      <c r="P1022" s="128"/>
      <c r="Q1022" s="128"/>
      <c r="R1022" s="128"/>
      <c r="S1022" s="128"/>
      <c r="T1022" s="128"/>
      <c r="U1022" s="128"/>
      <c r="V1022" s="128"/>
      <c r="W1022" s="128"/>
      <c r="X1022" s="128"/>
      <c r="Y1022" s="128"/>
      <c r="Z1022" s="128"/>
      <c r="AA1022" s="128"/>
      <c r="AB1022" s="128"/>
      <c r="AC1022" s="128"/>
      <c r="AD1022" s="128"/>
      <c r="AE1022" s="128"/>
      <c r="AF1022" s="128"/>
      <c r="AG1022" s="128"/>
      <c r="AH1022" s="128"/>
      <c r="AI1022" s="128"/>
      <c r="AJ1022" s="128"/>
      <c r="AK1022" s="128"/>
      <c r="AL1022" s="128"/>
      <c r="AM1022" s="128"/>
      <c r="AN1022" s="128"/>
      <c r="AO1022" s="128"/>
      <c r="AP1022" s="128">
        <f t="shared" ref="AP1022:BH1026" si="277">AP622+$B$998/5*(AP1122-AP622)</f>
        <v>8771.9579124781503</v>
      </c>
      <c r="AQ1022" s="128">
        <f t="shared" si="277"/>
        <v>7492.9219147835038</v>
      </c>
      <c r="AR1022" s="128">
        <f t="shared" si="277"/>
        <v>7993.4993043225822</v>
      </c>
      <c r="AS1022" s="128">
        <f t="shared" si="277"/>
        <v>10454.946163097075</v>
      </c>
      <c r="AT1022" s="128">
        <f t="shared" si="277"/>
        <v>14467.408070823516</v>
      </c>
      <c r="AU1022" s="128">
        <f t="shared" si="277"/>
        <v>15978.360840002308</v>
      </c>
      <c r="AV1022" s="128">
        <f t="shared" si="277"/>
        <v>14193.115833708043</v>
      </c>
      <c r="AW1022" s="128">
        <f t="shared" si="277"/>
        <v>13009.000740693658</v>
      </c>
      <c r="AX1022" s="128">
        <f t="shared" si="277"/>
        <v>11877.811824935445</v>
      </c>
      <c r="AY1022" s="128">
        <f t="shared" si="277"/>
        <v>10597.572478193613</v>
      </c>
      <c r="AZ1022" s="128">
        <f t="shared" si="277"/>
        <v>9104.1364648734489</v>
      </c>
      <c r="BA1022" s="128">
        <f t="shared" si="277"/>
        <v>8800.0782236177183</v>
      </c>
      <c r="BB1022" s="128">
        <f t="shared" si="277"/>
        <v>8073.3004545193662</v>
      </c>
      <c r="BC1022" s="128">
        <f t="shared" si="277"/>
        <v>6588.506829854844</v>
      </c>
      <c r="BD1022" s="128">
        <f t="shared" si="277"/>
        <v>5723.7205645103622</v>
      </c>
      <c r="BE1022" s="128">
        <f t="shared" si="277"/>
        <v>5013.2133463907194</v>
      </c>
      <c r="BF1022" s="128">
        <f t="shared" si="277"/>
        <v>3861.3727736603832</v>
      </c>
      <c r="BG1022" s="128">
        <f t="shared" si="277"/>
        <v>3455.9577616075157</v>
      </c>
      <c r="BH1022" s="128">
        <f t="shared" si="277"/>
        <v>165456.8815020723</v>
      </c>
      <c r="BI1022" s="128">
        <f t="shared" si="267"/>
        <v>24258.379131584239</v>
      </c>
      <c r="BJ1022" s="128">
        <f t="shared" si="268"/>
        <v>29718.453816514138</v>
      </c>
      <c r="BK1022" s="128">
        <f t="shared" si="269"/>
        <v>24922.354233920589</v>
      </c>
      <c r="BL1022" s="128">
        <f t="shared" si="270"/>
        <v>110282.76339660595</v>
      </c>
      <c r="BM1022" s="128">
        <f t="shared" si="271"/>
        <v>24642.771276023825</v>
      </c>
      <c r="BN1022" s="128">
        <f t="shared" si="272"/>
        <v>18054.264446168982</v>
      </c>
    </row>
    <row r="1023" spans="1:66">
      <c r="A1023" s="132">
        <v>924</v>
      </c>
      <c r="B1023" s="25" t="s">
        <v>23</v>
      </c>
      <c r="C1023" s="128">
        <f t="shared" si="266"/>
        <v>20094.658123837471</v>
      </c>
      <c r="D1023" s="128"/>
      <c r="E1023" s="128"/>
      <c r="F1023" s="128"/>
      <c r="G1023" s="128"/>
      <c r="H1023" s="128"/>
      <c r="I1023" s="128"/>
      <c r="J1023" s="128"/>
      <c r="K1023" s="128"/>
      <c r="L1023" s="128"/>
      <c r="M1023" s="128"/>
      <c r="N1023" s="128"/>
      <c r="O1023" s="128"/>
      <c r="P1023" s="128"/>
      <c r="Q1023" s="128"/>
      <c r="R1023" s="128"/>
      <c r="S1023" s="128"/>
      <c r="T1023" s="128"/>
      <c r="U1023" s="128"/>
      <c r="V1023" s="128"/>
      <c r="W1023" s="128"/>
      <c r="X1023" s="128"/>
      <c r="Y1023" s="128"/>
      <c r="Z1023" s="128"/>
      <c r="AA1023" s="128"/>
      <c r="AB1023" s="128"/>
      <c r="AC1023" s="128"/>
      <c r="AD1023" s="128"/>
      <c r="AE1023" s="128"/>
      <c r="AF1023" s="128"/>
      <c r="AG1023" s="128"/>
      <c r="AH1023" s="128"/>
      <c r="AI1023" s="128"/>
      <c r="AJ1023" s="128"/>
      <c r="AK1023" s="128"/>
      <c r="AL1023" s="128"/>
      <c r="AM1023" s="128"/>
      <c r="AN1023" s="128"/>
      <c r="AO1023" s="128"/>
      <c r="AP1023" s="128">
        <f t="shared" si="277"/>
        <v>837.36585362662061</v>
      </c>
      <c r="AQ1023" s="128">
        <f t="shared" si="277"/>
        <v>848.20529002191302</v>
      </c>
      <c r="AR1023" s="128">
        <f t="shared" si="277"/>
        <v>933.16055675295911</v>
      </c>
      <c r="AS1023" s="128">
        <f t="shared" si="277"/>
        <v>949.64450120878132</v>
      </c>
      <c r="AT1023" s="128">
        <f t="shared" si="277"/>
        <v>692.11085574348465</v>
      </c>
      <c r="AU1023" s="128">
        <f t="shared" si="277"/>
        <v>825.09884907814751</v>
      </c>
      <c r="AV1023" s="128">
        <f t="shared" si="277"/>
        <v>954.10713200076862</v>
      </c>
      <c r="AW1023" s="128">
        <f t="shared" si="277"/>
        <v>1017.3950459463039</v>
      </c>
      <c r="AX1023" s="128">
        <f t="shared" si="277"/>
        <v>934.13641200652023</v>
      </c>
      <c r="AY1023" s="128">
        <f t="shared" si="277"/>
        <v>1063.0881339030911</v>
      </c>
      <c r="AZ1023" s="128">
        <f t="shared" si="277"/>
        <v>1204.2102615677168</v>
      </c>
      <c r="BA1023" s="128">
        <f t="shared" si="277"/>
        <v>1483.4735977310975</v>
      </c>
      <c r="BB1023" s="128">
        <f t="shared" si="277"/>
        <v>1527.1253414533746</v>
      </c>
      <c r="BC1023" s="128">
        <f t="shared" si="277"/>
        <v>1680.0292417844037</v>
      </c>
      <c r="BD1023" s="128">
        <f t="shared" si="277"/>
        <v>1643.1204638117931</v>
      </c>
      <c r="BE1023" s="128">
        <f t="shared" si="277"/>
        <v>1459.0220547139691</v>
      </c>
      <c r="BF1023" s="128">
        <f t="shared" si="277"/>
        <v>1094.0677829587912</v>
      </c>
      <c r="BG1023" s="128">
        <f t="shared" si="277"/>
        <v>949.29674952773439</v>
      </c>
      <c r="BH1023" s="128">
        <f t="shared" si="277"/>
        <v>20094.658123837471</v>
      </c>
      <c r="BI1023" s="128">
        <f t="shared" si="267"/>
        <v>2618.7317004014926</v>
      </c>
      <c r="BJ1023" s="128">
        <f t="shared" si="268"/>
        <v>2201.6516910040414</v>
      </c>
      <c r="BK1023" s="128">
        <f t="shared" si="269"/>
        <v>1641.7553569522661</v>
      </c>
      <c r="BL1023" s="128">
        <f t="shared" si="270"/>
        <v>10080.603429914017</v>
      </c>
      <c r="BM1023" s="128">
        <f t="shared" si="271"/>
        <v>6825.5362927966917</v>
      </c>
      <c r="BN1023" s="128">
        <f t="shared" si="272"/>
        <v>5145.5070510122878</v>
      </c>
    </row>
    <row r="1024" spans="1:66">
      <c r="A1024" s="132">
        <v>925</v>
      </c>
      <c r="B1024" s="25" t="s">
        <v>24</v>
      </c>
      <c r="C1024" s="128">
        <f t="shared" si="266"/>
        <v>29588.060864706065</v>
      </c>
      <c r="D1024" s="128"/>
      <c r="E1024" s="128"/>
      <c r="F1024" s="128"/>
      <c r="G1024" s="128"/>
      <c r="H1024" s="128"/>
      <c r="I1024" s="128"/>
      <c r="J1024" s="128"/>
      <c r="K1024" s="128"/>
      <c r="L1024" s="128"/>
      <c r="M1024" s="128"/>
      <c r="N1024" s="128"/>
      <c r="O1024" s="128"/>
      <c r="P1024" s="128"/>
      <c r="Q1024" s="128"/>
      <c r="R1024" s="128"/>
      <c r="S1024" s="128"/>
      <c r="T1024" s="128"/>
      <c r="U1024" s="128"/>
      <c r="V1024" s="128"/>
      <c r="W1024" s="128"/>
      <c r="X1024" s="128"/>
      <c r="Y1024" s="128"/>
      <c r="Z1024" s="128"/>
      <c r="AA1024" s="128"/>
      <c r="AB1024" s="128"/>
      <c r="AC1024" s="128"/>
      <c r="AD1024" s="128"/>
      <c r="AE1024" s="128"/>
      <c r="AF1024" s="128"/>
      <c r="AG1024" s="128"/>
      <c r="AH1024" s="128"/>
      <c r="AI1024" s="128"/>
      <c r="AJ1024" s="128"/>
      <c r="AK1024" s="128"/>
      <c r="AL1024" s="128"/>
      <c r="AM1024" s="128"/>
      <c r="AN1024" s="128"/>
      <c r="AO1024" s="128"/>
      <c r="AP1024" s="128">
        <f t="shared" si="277"/>
        <v>1738.3247073231548</v>
      </c>
      <c r="AQ1024" s="128">
        <f t="shared" si="277"/>
        <v>2006.5298750556408</v>
      </c>
      <c r="AR1024" s="128">
        <f t="shared" si="277"/>
        <v>2147.2005390126005</v>
      </c>
      <c r="AS1024" s="128">
        <f t="shared" si="277"/>
        <v>2122.1413774452008</v>
      </c>
      <c r="AT1024" s="128">
        <f t="shared" si="277"/>
        <v>1621.7357314119026</v>
      </c>
      <c r="AU1024" s="128">
        <f t="shared" si="277"/>
        <v>1526.5925077201709</v>
      </c>
      <c r="AV1024" s="128">
        <f t="shared" si="277"/>
        <v>1724.7222262460573</v>
      </c>
      <c r="AW1024" s="128">
        <f t="shared" si="277"/>
        <v>1943.4633004709922</v>
      </c>
      <c r="AX1024" s="128">
        <f t="shared" si="277"/>
        <v>2161.6779494219586</v>
      </c>
      <c r="AY1024" s="128">
        <f t="shared" si="277"/>
        <v>2035.5094827695839</v>
      </c>
      <c r="AZ1024" s="128">
        <f t="shared" si="277"/>
        <v>1774.7318487769462</v>
      </c>
      <c r="BA1024" s="128">
        <f t="shared" si="277"/>
        <v>1847.1867511479004</v>
      </c>
      <c r="BB1024" s="128">
        <f t="shared" si="277"/>
        <v>1838.5070496262904</v>
      </c>
      <c r="BC1024" s="128">
        <f t="shared" si="277"/>
        <v>1541.8642069718492</v>
      </c>
      <c r="BD1024" s="128">
        <f t="shared" si="277"/>
        <v>1293.0562100847221</v>
      </c>
      <c r="BE1024" s="128">
        <f t="shared" si="277"/>
        <v>1090.2631488798963</v>
      </c>
      <c r="BF1024" s="128">
        <f t="shared" si="277"/>
        <v>739.96543738690343</v>
      </c>
      <c r="BG1024" s="128">
        <f t="shared" si="277"/>
        <v>434.58851495430088</v>
      </c>
      <c r="BH1024" s="128">
        <f t="shared" si="277"/>
        <v>29588.060864706065</v>
      </c>
      <c r="BI1024" s="128">
        <f t="shared" si="267"/>
        <v>5892.0551213913959</v>
      </c>
      <c r="BJ1024" s="128">
        <f t="shared" si="268"/>
        <v>5032.1974322646638</v>
      </c>
      <c r="BK1024" s="128">
        <f t="shared" si="269"/>
        <v>3743.8771088571034</v>
      </c>
      <c r="BL1024" s="128">
        <f t="shared" si="270"/>
        <v>17322.983398569882</v>
      </c>
      <c r="BM1024" s="128">
        <f t="shared" si="271"/>
        <v>5099.7375182776723</v>
      </c>
      <c r="BN1024" s="128">
        <f t="shared" si="272"/>
        <v>3557.8733113058229</v>
      </c>
    </row>
    <row r="1025" spans="1:66">
      <c r="A1025" s="132">
        <v>926</v>
      </c>
      <c r="B1025" s="25" t="s">
        <v>25</v>
      </c>
      <c r="C1025" s="128">
        <f t="shared" si="266"/>
        <v>137641.99994673359</v>
      </c>
      <c r="D1025" s="128"/>
      <c r="E1025" s="128"/>
      <c r="F1025" s="128"/>
      <c r="G1025" s="128"/>
      <c r="H1025" s="128"/>
      <c r="I1025" s="128"/>
      <c r="J1025" s="128"/>
      <c r="K1025" s="128"/>
      <c r="L1025" s="128"/>
      <c r="M1025" s="128"/>
      <c r="N1025" s="128"/>
      <c r="O1025" s="128"/>
      <c r="P1025" s="128"/>
      <c r="Q1025" s="128"/>
      <c r="R1025" s="128"/>
      <c r="S1025" s="128"/>
      <c r="T1025" s="128"/>
      <c r="U1025" s="128"/>
      <c r="V1025" s="128"/>
      <c r="W1025" s="128"/>
      <c r="X1025" s="128"/>
      <c r="Y1025" s="128"/>
      <c r="Z1025" s="128"/>
      <c r="AA1025" s="128"/>
      <c r="AB1025" s="128"/>
      <c r="AC1025" s="128"/>
      <c r="AD1025" s="128"/>
      <c r="AE1025" s="128"/>
      <c r="AF1025" s="128"/>
      <c r="AG1025" s="128"/>
      <c r="AH1025" s="128"/>
      <c r="AI1025" s="128"/>
      <c r="AJ1025" s="128"/>
      <c r="AK1025" s="128"/>
      <c r="AL1025" s="128"/>
      <c r="AM1025" s="128"/>
      <c r="AN1025" s="128"/>
      <c r="AO1025" s="128"/>
      <c r="AP1025" s="128">
        <f t="shared" si="277"/>
        <v>7769.5683046884005</v>
      </c>
      <c r="AQ1025" s="128">
        <f t="shared" si="277"/>
        <v>7987.3391099701912</v>
      </c>
      <c r="AR1025" s="128">
        <f t="shared" si="277"/>
        <v>8295.7563074033587</v>
      </c>
      <c r="AS1025" s="128">
        <f t="shared" si="277"/>
        <v>9052.0339204131778</v>
      </c>
      <c r="AT1025" s="128">
        <f t="shared" si="277"/>
        <v>9150.1371540826694</v>
      </c>
      <c r="AU1025" s="128">
        <f t="shared" si="277"/>
        <v>7897.0668091263487</v>
      </c>
      <c r="AV1025" s="128">
        <f t="shared" si="277"/>
        <v>8232.9057128102449</v>
      </c>
      <c r="AW1025" s="128">
        <f t="shared" si="277"/>
        <v>9049.055563013897</v>
      </c>
      <c r="AX1025" s="128">
        <f t="shared" si="277"/>
        <v>8687.1297434053304</v>
      </c>
      <c r="AY1025" s="128">
        <f t="shared" si="277"/>
        <v>8126.6529818483532</v>
      </c>
      <c r="AZ1025" s="128">
        <f t="shared" si="277"/>
        <v>7620.4659795957905</v>
      </c>
      <c r="BA1025" s="128">
        <f t="shared" si="277"/>
        <v>7807.9513977544693</v>
      </c>
      <c r="BB1025" s="128">
        <f t="shared" si="277"/>
        <v>7625.9715563938671</v>
      </c>
      <c r="BC1025" s="128">
        <f t="shared" si="277"/>
        <v>7641.6319426644759</v>
      </c>
      <c r="BD1025" s="128">
        <f t="shared" si="277"/>
        <v>7268.1188602806087</v>
      </c>
      <c r="BE1025" s="128">
        <f t="shared" si="277"/>
        <v>6259.5805461725813</v>
      </c>
      <c r="BF1025" s="128">
        <f t="shared" si="277"/>
        <v>4856.9444299232964</v>
      </c>
      <c r="BG1025" s="128">
        <f t="shared" si="277"/>
        <v>4313.6896271865407</v>
      </c>
      <c r="BH1025" s="128">
        <f t="shared" si="277"/>
        <v>137641.99994673359</v>
      </c>
      <c r="BI1025" s="128">
        <f t="shared" si="267"/>
        <v>24052.663722061952</v>
      </c>
      <c r="BJ1025" s="128">
        <f t="shared" si="268"/>
        <v>23179.624858937863</v>
      </c>
      <c r="BK1025" s="128">
        <f t="shared" si="269"/>
        <v>18202.171074495847</v>
      </c>
      <c r="BL1025" s="128">
        <f t="shared" si="270"/>
        <v>77818.150466196239</v>
      </c>
      <c r="BM1025" s="128">
        <f t="shared" si="271"/>
        <v>30339.965406227504</v>
      </c>
      <c r="BN1025" s="128">
        <f t="shared" si="272"/>
        <v>22698.333463563027</v>
      </c>
    </row>
    <row r="1026" spans="1:66">
      <c r="A1026" s="132">
        <v>927</v>
      </c>
      <c r="B1026" s="25" t="s">
        <v>26</v>
      </c>
      <c r="C1026" s="128">
        <f t="shared" si="266"/>
        <v>176053.16797021934</v>
      </c>
      <c r="D1026" s="128"/>
      <c r="E1026" s="128"/>
      <c r="F1026" s="128"/>
      <c r="G1026" s="128"/>
      <c r="H1026" s="128"/>
      <c r="I1026" s="128"/>
      <c r="J1026" s="128"/>
      <c r="K1026" s="128"/>
      <c r="L1026" s="128"/>
      <c r="M1026" s="128"/>
      <c r="N1026" s="128"/>
      <c r="O1026" s="128"/>
      <c r="P1026" s="128"/>
      <c r="Q1026" s="128"/>
      <c r="R1026" s="128"/>
      <c r="S1026" s="128"/>
      <c r="T1026" s="128"/>
      <c r="U1026" s="128"/>
      <c r="V1026" s="128"/>
      <c r="W1026" s="128"/>
      <c r="X1026" s="128"/>
      <c r="Y1026" s="128"/>
      <c r="Z1026" s="128"/>
      <c r="AA1026" s="128"/>
      <c r="AB1026" s="128"/>
      <c r="AC1026" s="128"/>
      <c r="AD1026" s="128"/>
      <c r="AE1026" s="128"/>
      <c r="AF1026" s="128"/>
      <c r="AG1026" s="128"/>
      <c r="AH1026" s="128"/>
      <c r="AI1026" s="128"/>
      <c r="AJ1026" s="128"/>
      <c r="AK1026" s="128"/>
      <c r="AL1026" s="128"/>
      <c r="AM1026" s="128"/>
      <c r="AN1026" s="128"/>
      <c r="AO1026" s="128"/>
      <c r="AP1026" s="128">
        <f t="shared" si="277"/>
        <v>10775.122278148126</v>
      </c>
      <c r="AQ1026" s="128">
        <f t="shared" si="277"/>
        <v>9676.7223081835727</v>
      </c>
      <c r="AR1026" s="128">
        <f t="shared" si="277"/>
        <v>9116.5771294237547</v>
      </c>
      <c r="AS1026" s="128">
        <f t="shared" si="277"/>
        <v>10258.589048457712</v>
      </c>
      <c r="AT1026" s="128">
        <f t="shared" si="277"/>
        <v>13692.415436701785</v>
      </c>
      <c r="AU1026" s="128">
        <f t="shared" si="277"/>
        <v>16151.83259959122</v>
      </c>
      <c r="AV1026" s="128">
        <f t="shared" si="277"/>
        <v>15795.566007027674</v>
      </c>
      <c r="AW1026" s="128">
        <f t="shared" si="277"/>
        <v>14591.319422827642</v>
      </c>
      <c r="AX1026" s="128">
        <f t="shared" si="277"/>
        <v>12901.098478799588</v>
      </c>
      <c r="AY1026" s="128">
        <f t="shared" si="277"/>
        <v>11816.59816340679</v>
      </c>
      <c r="AZ1026" s="128">
        <f t="shared" si="277"/>
        <v>9885.0351466547254</v>
      </c>
      <c r="BA1026" s="128">
        <f t="shared" si="277"/>
        <v>8860.647164476999</v>
      </c>
      <c r="BB1026" s="128">
        <f t="shared" si="277"/>
        <v>7831.487650945809</v>
      </c>
      <c r="BC1026" s="128">
        <f t="shared" si="277"/>
        <v>6966.9880920138439</v>
      </c>
      <c r="BD1026" s="128">
        <f t="shared" si="277"/>
        <v>6095.1654646846837</v>
      </c>
      <c r="BE1026" s="128">
        <f t="shared" si="277"/>
        <v>4869.4732350803351</v>
      </c>
      <c r="BF1026" s="128">
        <f t="shared" si="277"/>
        <v>3575.2155851783932</v>
      </c>
      <c r="BG1026" s="128">
        <f t="shared" si="277"/>
        <v>3193.3147586167047</v>
      </c>
      <c r="BH1026" s="128">
        <f t="shared" si="277"/>
        <v>176053.16797021934</v>
      </c>
      <c r="BI1026" s="128">
        <f t="shared" si="267"/>
        <v>29568.421715755452</v>
      </c>
      <c r="BJ1026" s="128">
        <f t="shared" si="268"/>
        <v>29420.950762813751</v>
      </c>
      <c r="BK1026" s="128">
        <f t="shared" si="269"/>
        <v>23951.004485159498</v>
      </c>
      <c r="BL1026" s="128">
        <f t="shared" si="270"/>
        <v>115629.43568981532</v>
      </c>
      <c r="BM1026" s="128">
        <f t="shared" si="271"/>
        <v>24700.157135573962</v>
      </c>
      <c r="BN1026" s="128">
        <f t="shared" si="272"/>
        <v>17733.169043560116</v>
      </c>
    </row>
    <row r="1027" spans="1:66">
      <c r="A1027" s="132">
        <v>928</v>
      </c>
      <c r="B1027" s="25" t="s">
        <v>27</v>
      </c>
      <c r="C1027" s="128">
        <f t="shared" si="266"/>
        <v>327943.47052429919</v>
      </c>
      <c r="D1027" s="128"/>
      <c r="E1027" s="128"/>
      <c r="F1027" s="128"/>
      <c r="G1027" s="128"/>
      <c r="H1027" s="128"/>
      <c r="I1027" s="128"/>
      <c r="J1027" s="128"/>
      <c r="K1027" s="128"/>
      <c r="L1027" s="128"/>
      <c r="M1027" s="128"/>
      <c r="N1027" s="128"/>
      <c r="O1027" s="128"/>
      <c r="P1027" s="128"/>
      <c r="Q1027" s="128"/>
      <c r="R1027" s="128"/>
      <c r="S1027" s="128"/>
      <c r="T1027" s="128"/>
      <c r="U1027" s="128"/>
      <c r="V1027" s="128"/>
      <c r="W1027" s="128"/>
      <c r="X1027" s="128"/>
      <c r="Y1027" s="128"/>
      <c r="Z1027" s="128"/>
      <c r="AA1027" s="128"/>
      <c r="AB1027" s="128"/>
      <c r="AC1027" s="128"/>
      <c r="AD1027" s="128"/>
      <c r="AE1027" s="128"/>
      <c r="AF1027" s="128"/>
      <c r="AG1027" s="128"/>
      <c r="AH1027" s="128"/>
      <c r="AI1027" s="128"/>
      <c r="AJ1027" s="128"/>
      <c r="AK1027" s="128"/>
      <c r="AL1027" s="128"/>
      <c r="AM1027" s="128"/>
      <c r="AN1027" s="128"/>
      <c r="AO1027" s="128"/>
      <c r="AP1027" s="128">
        <f t="shared" ref="AP1027:BH1030" si="278">AP627+$B$998/5*(AP1127-AP627)</f>
        <v>18345.632951231317</v>
      </c>
      <c r="AQ1027" s="128">
        <f t="shared" si="278"/>
        <v>18522.481119090335</v>
      </c>
      <c r="AR1027" s="128">
        <f t="shared" si="278"/>
        <v>18407.305144477432</v>
      </c>
      <c r="AS1027" s="128">
        <f t="shared" si="278"/>
        <v>20037.939020203274</v>
      </c>
      <c r="AT1027" s="128">
        <f t="shared" si="278"/>
        <v>21120.591121030644</v>
      </c>
      <c r="AU1027" s="128">
        <f t="shared" si="278"/>
        <v>20774.127616315673</v>
      </c>
      <c r="AV1027" s="128">
        <f t="shared" si="278"/>
        <v>22159.371270632771</v>
      </c>
      <c r="AW1027" s="128">
        <f t="shared" si="278"/>
        <v>22985.130274901949</v>
      </c>
      <c r="AX1027" s="128">
        <f t="shared" si="278"/>
        <v>21731.881759988428</v>
      </c>
      <c r="AY1027" s="128">
        <f t="shared" si="278"/>
        <v>19959.354637814224</v>
      </c>
      <c r="AZ1027" s="128">
        <f t="shared" si="278"/>
        <v>17826.843520069007</v>
      </c>
      <c r="BA1027" s="128">
        <f t="shared" si="278"/>
        <v>18074.646327905848</v>
      </c>
      <c r="BB1027" s="128">
        <f t="shared" si="278"/>
        <v>17546.297603287487</v>
      </c>
      <c r="BC1027" s="128">
        <f t="shared" si="278"/>
        <v>17506.813506788021</v>
      </c>
      <c r="BD1027" s="128">
        <f t="shared" si="278"/>
        <v>16623.309138058721</v>
      </c>
      <c r="BE1027" s="128">
        <f t="shared" si="278"/>
        <v>14500.460134362718</v>
      </c>
      <c r="BF1027" s="128">
        <f t="shared" si="278"/>
        <v>11445.996613089155</v>
      </c>
      <c r="BG1027" s="128">
        <f t="shared" si="278"/>
        <v>10375.288765052181</v>
      </c>
      <c r="BH1027" s="128">
        <f t="shared" si="278"/>
        <v>327943.47052429919</v>
      </c>
      <c r="BI1027" s="128">
        <f t="shared" si="267"/>
        <v>55275.419214799083</v>
      </c>
      <c r="BJ1027" s="128">
        <f t="shared" si="268"/>
        <v>52202.913227920377</v>
      </c>
      <c r="BK1027" s="128">
        <f t="shared" si="269"/>
        <v>41158.530141233918</v>
      </c>
      <c r="BL1027" s="128">
        <f t="shared" si="270"/>
        <v>190193.41974002731</v>
      </c>
      <c r="BM1027" s="128">
        <f t="shared" si="271"/>
        <v>70451.868157350807</v>
      </c>
      <c r="BN1027" s="128">
        <f t="shared" si="272"/>
        <v>52945.054650562779</v>
      </c>
    </row>
    <row r="1028" spans="1:66">
      <c r="A1028" s="132">
        <v>929</v>
      </c>
      <c r="B1028" s="25" t="s">
        <v>28</v>
      </c>
      <c r="C1028" s="128">
        <f t="shared" si="266"/>
        <v>74661.979335911732</v>
      </c>
      <c r="D1028" s="128"/>
      <c r="E1028" s="128"/>
      <c r="F1028" s="128"/>
      <c r="G1028" s="128"/>
      <c r="H1028" s="128"/>
      <c r="I1028" s="128"/>
      <c r="J1028" s="128"/>
      <c r="K1028" s="128"/>
      <c r="L1028" s="128"/>
      <c r="M1028" s="128"/>
      <c r="N1028" s="128"/>
      <c r="O1028" s="128"/>
      <c r="P1028" s="128"/>
      <c r="Q1028" s="128"/>
      <c r="R1028" s="128"/>
      <c r="S1028" s="128"/>
      <c r="T1028" s="128"/>
      <c r="U1028" s="128"/>
      <c r="V1028" s="128"/>
      <c r="W1028" s="128"/>
      <c r="X1028" s="128"/>
      <c r="Y1028" s="128"/>
      <c r="Z1028" s="128"/>
      <c r="AA1028" s="128"/>
      <c r="AB1028" s="128"/>
      <c r="AC1028" s="128"/>
      <c r="AD1028" s="128"/>
      <c r="AE1028" s="128"/>
      <c r="AF1028" s="128"/>
      <c r="AG1028" s="128"/>
      <c r="AH1028" s="128"/>
      <c r="AI1028" s="128"/>
      <c r="AJ1028" s="128"/>
      <c r="AK1028" s="128"/>
      <c r="AL1028" s="128"/>
      <c r="AM1028" s="128"/>
      <c r="AN1028" s="128"/>
      <c r="AO1028" s="128"/>
      <c r="AP1028" s="128">
        <f t="shared" si="278"/>
        <v>4314.6852800044571</v>
      </c>
      <c r="AQ1028" s="128">
        <f t="shared" si="278"/>
        <v>4355.8921964818919</v>
      </c>
      <c r="AR1028" s="128">
        <f t="shared" si="278"/>
        <v>4404.5051261034487</v>
      </c>
      <c r="AS1028" s="128">
        <f t="shared" si="278"/>
        <v>4634.9041990803289</v>
      </c>
      <c r="AT1028" s="128">
        <f t="shared" si="278"/>
        <v>4026.2456910468081</v>
      </c>
      <c r="AU1028" s="128">
        <f t="shared" si="278"/>
        <v>4324.7868967265049</v>
      </c>
      <c r="AV1028" s="128">
        <f t="shared" si="278"/>
        <v>4892.830455625799</v>
      </c>
      <c r="AW1028" s="128">
        <f t="shared" si="278"/>
        <v>5015.2660266708381</v>
      </c>
      <c r="AX1028" s="128">
        <f t="shared" si="278"/>
        <v>4728.9963685274579</v>
      </c>
      <c r="AY1028" s="128">
        <f t="shared" si="278"/>
        <v>4231.51681560409</v>
      </c>
      <c r="AZ1028" s="128">
        <f t="shared" si="278"/>
        <v>4106.565311942577</v>
      </c>
      <c r="BA1028" s="128">
        <f t="shared" si="278"/>
        <v>4258.8459770734644</v>
      </c>
      <c r="BB1028" s="128">
        <f t="shared" si="278"/>
        <v>4272.0717059427234</v>
      </c>
      <c r="BC1028" s="128">
        <f t="shared" si="278"/>
        <v>4328.3937988916887</v>
      </c>
      <c r="BD1028" s="128">
        <f t="shared" si="278"/>
        <v>4092.9608052578646</v>
      </c>
      <c r="BE1028" s="128">
        <f t="shared" si="278"/>
        <v>3463.491294329468</v>
      </c>
      <c r="BF1028" s="128">
        <f t="shared" si="278"/>
        <v>2684.7811258982556</v>
      </c>
      <c r="BG1028" s="128">
        <f t="shared" si="278"/>
        <v>2525.2402607040581</v>
      </c>
      <c r="BH1028" s="128">
        <f t="shared" si="278"/>
        <v>74661.979335911732</v>
      </c>
      <c r="BI1028" s="128">
        <f t="shared" si="267"/>
        <v>13075.082602589799</v>
      </c>
      <c r="BJ1028" s="128">
        <f t="shared" si="268"/>
        <v>11303.852965789207</v>
      </c>
      <c r="BK1028" s="128">
        <f t="shared" si="269"/>
        <v>8661.149890127137</v>
      </c>
      <c r="BL1028" s="128">
        <f t="shared" si="270"/>
        <v>41711.0869287924</v>
      </c>
      <c r="BM1028" s="128">
        <f t="shared" si="271"/>
        <v>17094.867285081335</v>
      </c>
      <c r="BN1028" s="128">
        <f t="shared" si="272"/>
        <v>12766.473486189647</v>
      </c>
    </row>
    <row r="1029" spans="1:66">
      <c r="A1029" s="132">
        <v>930</v>
      </c>
      <c r="B1029" s="25" t="s">
        <v>29</v>
      </c>
      <c r="C1029" s="128">
        <f t="shared" si="266"/>
        <v>17845.927953165938</v>
      </c>
      <c r="D1029" s="128"/>
      <c r="E1029" s="128"/>
      <c r="F1029" s="128"/>
      <c r="G1029" s="128"/>
      <c r="H1029" s="128"/>
      <c r="I1029" s="128"/>
      <c r="J1029" s="128"/>
      <c r="K1029" s="128"/>
      <c r="L1029" s="128"/>
      <c r="M1029" s="128"/>
      <c r="N1029" s="128"/>
      <c r="O1029" s="128"/>
      <c r="P1029" s="128"/>
      <c r="Q1029" s="128"/>
      <c r="R1029" s="128"/>
      <c r="S1029" s="128"/>
      <c r="T1029" s="128"/>
      <c r="U1029" s="128"/>
      <c r="V1029" s="128"/>
      <c r="W1029" s="128"/>
      <c r="X1029" s="128"/>
      <c r="Y1029" s="128"/>
      <c r="Z1029" s="128"/>
      <c r="AA1029" s="128"/>
      <c r="AB1029" s="128"/>
      <c r="AC1029" s="128"/>
      <c r="AD1029" s="128"/>
      <c r="AE1029" s="128"/>
      <c r="AF1029" s="128"/>
      <c r="AG1029" s="128"/>
      <c r="AH1029" s="128"/>
      <c r="AI1029" s="128"/>
      <c r="AJ1029" s="128"/>
      <c r="AK1029" s="128"/>
      <c r="AL1029" s="128"/>
      <c r="AM1029" s="128"/>
      <c r="AN1029" s="128"/>
      <c r="AO1029" s="128"/>
      <c r="AP1029" s="128">
        <f t="shared" si="278"/>
        <v>665.55934796056999</v>
      </c>
      <c r="AQ1029" s="128">
        <f t="shared" si="278"/>
        <v>693.94902124804196</v>
      </c>
      <c r="AR1029" s="128">
        <f t="shared" si="278"/>
        <v>730.64953057730088</v>
      </c>
      <c r="AS1029" s="128">
        <f t="shared" si="278"/>
        <v>769.05178262970844</v>
      </c>
      <c r="AT1029" s="128">
        <f t="shared" si="278"/>
        <v>635.01524754842865</v>
      </c>
      <c r="AU1029" s="128">
        <f t="shared" si="278"/>
        <v>616.54223207571556</v>
      </c>
      <c r="AV1029" s="128">
        <f t="shared" si="278"/>
        <v>683.42410670550953</v>
      </c>
      <c r="AW1029" s="128">
        <f t="shared" si="278"/>
        <v>841.13655843269555</v>
      </c>
      <c r="AX1029" s="128">
        <f t="shared" si="278"/>
        <v>959.23314400655056</v>
      </c>
      <c r="AY1029" s="128">
        <f t="shared" si="278"/>
        <v>1023.9232827382161</v>
      </c>
      <c r="AZ1029" s="128">
        <f t="shared" si="278"/>
        <v>1140.4095938112744</v>
      </c>
      <c r="BA1029" s="128">
        <f t="shared" si="278"/>
        <v>1415.4483503572972</v>
      </c>
      <c r="BB1029" s="128">
        <f t="shared" si="278"/>
        <v>1572.7554143957473</v>
      </c>
      <c r="BC1029" s="128">
        <f t="shared" si="278"/>
        <v>1564.8124671455714</v>
      </c>
      <c r="BD1029" s="128">
        <f t="shared" si="278"/>
        <v>1466.916740719804</v>
      </c>
      <c r="BE1029" s="128">
        <f t="shared" si="278"/>
        <v>1329.9265001413689</v>
      </c>
      <c r="BF1029" s="128">
        <f t="shared" si="278"/>
        <v>982.99215306592703</v>
      </c>
      <c r="BG1029" s="128">
        <f t="shared" si="278"/>
        <v>754.1824796062067</v>
      </c>
      <c r="BH1029" s="128">
        <f t="shared" si="278"/>
        <v>17845.927953165938</v>
      </c>
      <c r="BI1029" s="128">
        <f t="shared" si="267"/>
        <v>2090.1578997859128</v>
      </c>
      <c r="BJ1029" s="128">
        <f t="shared" si="268"/>
        <v>1842.4567485245175</v>
      </c>
      <c r="BK1029" s="128">
        <f t="shared" si="269"/>
        <v>1404.067030178137</v>
      </c>
      <c r="BL1029" s="128">
        <f t="shared" si="270"/>
        <v>9195.5086431233176</v>
      </c>
      <c r="BM1029" s="128">
        <f t="shared" si="271"/>
        <v>6098.8303406788773</v>
      </c>
      <c r="BN1029" s="128">
        <f t="shared" si="272"/>
        <v>4534.0178735333066</v>
      </c>
    </row>
    <row r="1030" spans="1:66">
      <c r="A1030" s="132">
        <v>931</v>
      </c>
      <c r="B1030" s="25" t="s">
        <v>30</v>
      </c>
      <c r="C1030" s="128">
        <f t="shared" si="266"/>
        <v>5315.6477473344257</v>
      </c>
      <c r="D1030" s="128"/>
      <c r="E1030" s="128"/>
      <c r="F1030" s="128"/>
      <c r="G1030" s="128"/>
      <c r="H1030" s="128"/>
      <c r="I1030" s="128"/>
      <c r="J1030" s="128"/>
      <c r="K1030" s="128"/>
      <c r="L1030" s="128"/>
      <c r="M1030" s="128"/>
      <c r="N1030" s="128"/>
      <c r="O1030" s="128"/>
      <c r="P1030" s="128"/>
      <c r="Q1030" s="128"/>
      <c r="R1030" s="128"/>
      <c r="S1030" s="128"/>
      <c r="T1030" s="128"/>
      <c r="U1030" s="128"/>
      <c r="V1030" s="128"/>
      <c r="W1030" s="128"/>
      <c r="X1030" s="128"/>
      <c r="Y1030" s="128"/>
      <c r="Z1030" s="128"/>
      <c r="AA1030" s="128"/>
      <c r="AB1030" s="128"/>
      <c r="AC1030" s="128"/>
      <c r="AD1030" s="128"/>
      <c r="AE1030" s="128"/>
      <c r="AF1030" s="128"/>
      <c r="AG1030" s="128"/>
      <c r="AH1030" s="128"/>
      <c r="AI1030" s="128"/>
      <c r="AJ1030" s="128"/>
      <c r="AK1030" s="128"/>
      <c r="AL1030" s="128"/>
      <c r="AM1030" s="128"/>
      <c r="AN1030" s="128"/>
      <c r="AO1030" s="128"/>
      <c r="AP1030" s="128">
        <f t="shared" si="278"/>
        <v>268.44721046283451</v>
      </c>
      <c r="AQ1030" s="128">
        <f t="shared" si="278"/>
        <v>243.41182538371893</v>
      </c>
      <c r="AR1030" s="128">
        <f t="shared" si="278"/>
        <v>227.21988229025359</v>
      </c>
      <c r="AS1030" s="128">
        <f t="shared" si="278"/>
        <v>174.27692570555337</v>
      </c>
      <c r="AT1030" s="128">
        <f t="shared" si="278"/>
        <v>194.7727956975998</v>
      </c>
      <c r="AU1030" s="128">
        <f t="shared" si="278"/>
        <v>275.14456229393221</v>
      </c>
      <c r="AV1030" s="128">
        <f t="shared" si="278"/>
        <v>288.13957612226523</v>
      </c>
      <c r="AW1030" s="128">
        <f t="shared" si="278"/>
        <v>327.45119047618323</v>
      </c>
      <c r="AX1030" s="128">
        <f t="shared" si="278"/>
        <v>274.84112464993973</v>
      </c>
      <c r="AY1030" s="128">
        <f t="shared" si="278"/>
        <v>280.43681506361685</v>
      </c>
      <c r="AZ1030" s="128">
        <f t="shared" si="278"/>
        <v>307.54332492590743</v>
      </c>
      <c r="BA1030" s="128">
        <f t="shared" si="278"/>
        <v>321.69777467702539</v>
      </c>
      <c r="BB1030" s="128">
        <f t="shared" si="278"/>
        <v>400.8775361974055</v>
      </c>
      <c r="BC1030" s="128">
        <f t="shared" si="278"/>
        <v>414.42689906608979</v>
      </c>
      <c r="BD1030" s="128">
        <f t="shared" si="278"/>
        <v>416.93548031211435</v>
      </c>
      <c r="BE1030" s="128">
        <f t="shared" si="278"/>
        <v>341.27098440344776</v>
      </c>
      <c r="BF1030" s="128">
        <f t="shared" si="278"/>
        <v>275.26439792702985</v>
      </c>
      <c r="BG1030" s="128">
        <f t="shared" si="278"/>
        <v>283.48944167950833</v>
      </c>
      <c r="BH1030" s="128">
        <f t="shared" si="278"/>
        <v>5315.6477473344257</v>
      </c>
      <c r="BI1030" s="128">
        <f t="shared" si="267"/>
        <v>739.07891813680703</v>
      </c>
      <c r="BJ1030" s="128">
        <f t="shared" si="268"/>
        <v>505.38165077730531</v>
      </c>
      <c r="BK1030" s="128">
        <f t="shared" si="269"/>
        <v>369.04972140315317</v>
      </c>
      <c r="BL1030" s="128">
        <f t="shared" si="270"/>
        <v>2740.6154703860966</v>
      </c>
      <c r="BM1030" s="128">
        <f t="shared" si="271"/>
        <v>1731.3872033881903</v>
      </c>
      <c r="BN1030" s="128">
        <f t="shared" si="272"/>
        <v>1316.9603043221005</v>
      </c>
    </row>
    <row r="1031" spans="1:66">
      <c r="A1031" s="132">
        <v>932</v>
      </c>
      <c r="B1031" s="25" t="s">
        <v>31</v>
      </c>
      <c r="C1031" s="128">
        <f t="shared" si="266"/>
        <v>100976.84308630718</v>
      </c>
      <c r="D1031" s="128"/>
      <c r="E1031" s="128"/>
      <c r="F1031" s="128"/>
      <c r="G1031" s="128"/>
      <c r="H1031" s="128"/>
      <c r="I1031" s="128"/>
      <c r="J1031" s="128"/>
      <c r="K1031" s="128"/>
      <c r="L1031" s="128"/>
      <c r="M1031" s="128"/>
      <c r="N1031" s="128"/>
      <c r="O1031" s="128"/>
      <c r="P1031" s="128"/>
      <c r="Q1031" s="128"/>
      <c r="R1031" s="128"/>
      <c r="S1031" s="128"/>
      <c r="T1031" s="128"/>
      <c r="U1031" s="128"/>
      <c r="V1031" s="128"/>
      <c r="W1031" s="128"/>
      <c r="X1031" s="128"/>
      <c r="Y1031" s="128"/>
      <c r="Z1031" s="128"/>
      <c r="AA1031" s="128"/>
      <c r="AB1031" s="128"/>
      <c r="AC1031" s="128"/>
      <c r="AD1031" s="128"/>
      <c r="AE1031" s="128"/>
      <c r="AF1031" s="128"/>
      <c r="AG1031" s="128"/>
      <c r="AH1031" s="128"/>
      <c r="AI1031" s="128"/>
      <c r="AJ1031" s="128"/>
      <c r="AK1031" s="128"/>
      <c r="AL1031" s="128"/>
      <c r="AM1031" s="128"/>
      <c r="AN1031" s="128"/>
      <c r="AO1031" s="128"/>
      <c r="AP1031" s="128">
        <f t="shared" ref="AP1031:BH1035" si="279">AP631+$B$998/5*(AP1131-AP631)</f>
        <v>5770.866495405201</v>
      </c>
      <c r="AQ1031" s="128">
        <f t="shared" si="279"/>
        <v>5650.2315515696828</v>
      </c>
      <c r="AR1031" s="128">
        <f t="shared" si="279"/>
        <v>5852.5576116031334</v>
      </c>
      <c r="AS1031" s="128">
        <f t="shared" si="279"/>
        <v>5974.5066861805726</v>
      </c>
      <c r="AT1031" s="128">
        <f t="shared" si="279"/>
        <v>6157.2064604742945</v>
      </c>
      <c r="AU1031" s="128">
        <f t="shared" si="279"/>
        <v>6449.2336614361184</v>
      </c>
      <c r="AV1031" s="128">
        <f t="shared" si="279"/>
        <v>7099.1204615061515</v>
      </c>
      <c r="AW1031" s="128">
        <f t="shared" si="279"/>
        <v>7430.4967958833076</v>
      </c>
      <c r="AX1031" s="128">
        <f t="shared" si="279"/>
        <v>7590.8997091645033</v>
      </c>
      <c r="AY1031" s="128">
        <f t="shared" si="279"/>
        <v>7236.7890815457768</v>
      </c>
      <c r="AZ1031" s="128">
        <f t="shared" si="279"/>
        <v>6332.0979829173593</v>
      </c>
      <c r="BA1031" s="128">
        <f t="shared" si="279"/>
        <v>6092.3699767066846</v>
      </c>
      <c r="BB1031" s="128">
        <f t="shared" si="279"/>
        <v>5773.2410492642757</v>
      </c>
      <c r="BC1031" s="128">
        <f t="shared" si="279"/>
        <v>4986.6338705456301</v>
      </c>
      <c r="BD1031" s="128">
        <f t="shared" si="279"/>
        <v>4391.3741333169228</v>
      </c>
      <c r="BE1031" s="128">
        <f t="shared" si="279"/>
        <v>3437.0983266139833</v>
      </c>
      <c r="BF1031" s="128">
        <f t="shared" si="279"/>
        <v>2481.4277730305907</v>
      </c>
      <c r="BG1031" s="128">
        <f t="shared" si="279"/>
        <v>2270.6914591430195</v>
      </c>
      <c r="BH1031" s="128">
        <f t="shared" si="279"/>
        <v>100976.84308630718</v>
      </c>
      <c r="BI1031" s="128">
        <f t="shared" si="267"/>
        <v>17273.655658578016</v>
      </c>
      <c r="BJ1031" s="128">
        <f t="shared" si="268"/>
        <v>15643.247713616747</v>
      </c>
      <c r="BK1031" s="128">
        <f t="shared" si="269"/>
        <v>12131.713146654867</v>
      </c>
      <c r="BL1031" s="128">
        <f t="shared" si="270"/>
        <v>62551.257853370706</v>
      </c>
      <c r="BM1031" s="128">
        <f t="shared" si="271"/>
        <v>17567.225562650146</v>
      </c>
      <c r="BN1031" s="128">
        <f t="shared" si="272"/>
        <v>12580.591692104517</v>
      </c>
    </row>
    <row r="1032" spans="1:66">
      <c r="A1032" s="132">
        <v>933</v>
      </c>
      <c r="B1032" s="25" t="s">
        <v>32</v>
      </c>
      <c r="C1032" s="128">
        <f t="shared" si="266"/>
        <v>20754.049538888074</v>
      </c>
      <c r="D1032" s="128"/>
      <c r="E1032" s="128"/>
      <c r="F1032" s="128"/>
      <c r="G1032" s="128"/>
      <c r="H1032" s="128"/>
      <c r="I1032" s="128"/>
      <c r="J1032" s="128"/>
      <c r="K1032" s="128"/>
      <c r="L1032" s="128"/>
      <c r="M1032" s="128"/>
      <c r="N1032" s="128"/>
      <c r="O1032" s="128"/>
      <c r="P1032" s="128"/>
      <c r="Q1032" s="128"/>
      <c r="R1032" s="128"/>
      <c r="S1032" s="128"/>
      <c r="T1032" s="128"/>
      <c r="U1032" s="128"/>
      <c r="V1032" s="128"/>
      <c r="W1032" s="128"/>
      <c r="X1032" s="128"/>
      <c r="Y1032" s="128"/>
      <c r="Z1032" s="128"/>
      <c r="AA1032" s="128"/>
      <c r="AB1032" s="128"/>
      <c r="AC1032" s="128"/>
      <c r="AD1032" s="128"/>
      <c r="AE1032" s="128"/>
      <c r="AF1032" s="128"/>
      <c r="AG1032" s="128"/>
      <c r="AH1032" s="128"/>
      <c r="AI1032" s="128"/>
      <c r="AJ1032" s="128"/>
      <c r="AK1032" s="128"/>
      <c r="AL1032" s="128"/>
      <c r="AM1032" s="128"/>
      <c r="AN1032" s="128"/>
      <c r="AO1032" s="128"/>
      <c r="AP1032" s="128">
        <f t="shared" si="279"/>
        <v>1182.7766088882479</v>
      </c>
      <c r="AQ1032" s="128">
        <f t="shared" si="279"/>
        <v>1234.2245465469418</v>
      </c>
      <c r="AR1032" s="128">
        <f t="shared" si="279"/>
        <v>1231.2941984813694</v>
      </c>
      <c r="AS1032" s="128">
        <f t="shared" si="279"/>
        <v>1239.5095127764673</v>
      </c>
      <c r="AT1032" s="128">
        <f t="shared" si="279"/>
        <v>1107.7758845009882</v>
      </c>
      <c r="AU1032" s="128">
        <f t="shared" si="279"/>
        <v>1186.7157861341211</v>
      </c>
      <c r="AV1032" s="128">
        <f t="shared" si="279"/>
        <v>1341.4614644286382</v>
      </c>
      <c r="AW1032" s="128">
        <f t="shared" si="279"/>
        <v>1335.3251105641091</v>
      </c>
      <c r="AX1032" s="128">
        <f t="shared" si="279"/>
        <v>1260.69625194745</v>
      </c>
      <c r="AY1032" s="128">
        <f t="shared" si="279"/>
        <v>1121.7855566208702</v>
      </c>
      <c r="AZ1032" s="128">
        <f t="shared" si="279"/>
        <v>1002.5088555259376</v>
      </c>
      <c r="BA1032" s="128">
        <f t="shared" si="279"/>
        <v>1140.1658627125091</v>
      </c>
      <c r="BB1032" s="128">
        <f t="shared" si="279"/>
        <v>1243.1184865074797</v>
      </c>
      <c r="BC1032" s="128">
        <f t="shared" si="279"/>
        <v>1320.0210893914561</v>
      </c>
      <c r="BD1032" s="128">
        <f t="shared" si="279"/>
        <v>1262.3952311797443</v>
      </c>
      <c r="BE1032" s="128">
        <f t="shared" si="279"/>
        <v>1005.4491392242096</v>
      </c>
      <c r="BF1032" s="128">
        <f t="shared" si="279"/>
        <v>772.87684659954141</v>
      </c>
      <c r="BG1032" s="128">
        <f t="shared" si="279"/>
        <v>765.94910685799687</v>
      </c>
      <c r="BH1032" s="128">
        <f t="shared" si="279"/>
        <v>20754.049538888074</v>
      </c>
      <c r="BI1032" s="128">
        <f t="shared" si="267"/>
        <v>3648.2953539165592</v>
      </c>
      <c r="BJ1032" s="128">
        <f t="shared" si="268"/>
        <v>3086.0619163662773</v>
      </c>
      <c r="BK1032" s="128">
        <f t="shared" si="269"/>
        <v>2347.2853972774556</v>
      </c>
      <c r="BL1032" s="128">
        <f t="shared" si="270"/>
        <v>11235.35706405269</v>
      </c>
      <c r="BM1032" s="128">
        <f t="shared" si="271"/>
        <v>5126.6914132529491</v>
      </c>
      <c r="BN1032" s="128">
        <f t="shared" si="272"/>
        <v>3806.6703238614919</v>
      </c>
    </row>
    <row r="1033" spans="1:66">
      <c r="A1033" s="132">
        <v>934</v>
      </c>
      <c r="B1033" s="25" t="s">
        <v>33</v>
      </c>
      <c r="C1033" s="128">
        <f t="shared" si="266"/>
        <v>310235.06281778042</v>
      </c>
      <c r="D1033" s="128"/>
      <c r="E1033" s="128"/>
      <c r="F1033" s="128"/>
      <c r="G1033" s="128"/>
      <c r="H1033" s="128"/>
      <c r="I1033" s="128"/>
      <c r="J1033" s="128"/>
      <c r="K1033" s="128"/>
      <c r="L1033" s="128"/>
      <c r="M1033" s="128"/>
      <c r="N1033" s="128"/>
      <c r="O1033" s="128"/>
      <c r="P1033" s="128"/>
      <c r="Q1033" s="128"/>
      <c r="R1033" s="128"/>
      <c r="S1033" s="128"/>
      <c r="T1033" s="128"/>
      <c r="U1033" s="128"/>
      <c r="V1033" s="128"/>
      <c r="W1033" s="128"/>
      <c r="X1033" s="128"/>
      <c r="Y1033" s="128"/>
      <c r="Z1033" s="128"/>
      <c r="AA1033" s="128"/>
      <c r="AB1033" s="128"/>
      <c r="AC1033" s="128"/>
      <c r="AD1033" s="128"/>
      <c r="AE1033" s="128"/>
      <c r="AF1033" s="128"/>
      <c r="AG1033" s="128"/>
      <c r="AH1033" s="128"/>
      <c r="AI1033" s="128"/>
      <c r="AJ1033" s="128"/>
      <c r="AK1033" s="128"/>
      <c r="AL1033" s="128"/>
      <c r="AM1033" s="128"/>
      <c r="AN1033" s="128"/>
      <c r="AO1033" s="128"/>
      <c r="AP1033" s="128">
        <f t="shared" si="279"/>
        <v>21970.134484999191</v>
      </c>
      <c r="AQ1033" s="128">
        <f t="shared" si="279"/>
        <v>22434.223356285496</v>
      </c>
      <c r="AR1033" s="128">
        <f t="shared" si="279"/>
        <v>21858.410235043393</v>
      </c>
      <c r="AS1033" s="128">
        <f t="shared" si="279"/>
        <v>21510.69634636867</v>
      </c>
      <c r="AT1033" s="128">
        <f t="shared" si="279"/>
        <v>21188.370344342686</v>
      </c>
      <c r="AU1033" s="128">
        <f t="shared" si="279"/>
        <v>21985.655210666209</v>
      </c>
      <c r="AV1033" s="128">
        <f t="shared" si="279"/>
        <v>24145.710007582496</v>
      </c>
      <c r="AW1033" s="128">
        <f t="shared" si="279"/>
        <v>24452.568690998334</v>
      </c>
      <c r="AX1033" s="128">
        <f t="shared" si="279"/>
        <v>24138.56913570096</v>
      </c>
      <c r="AY1033" s="128">
        <f t="shared" si="279"/>
        <v>21338.489912621695</v>
      </c>
      <c r="AZ1033" s="128">
        <f t="shared" si="279"/>
        <v>16948.501087046654</v>
      </c>
      <c r="BA1033" s="128">
        <f t="shared" si="279"/>
        <v>14809.955796893566</v>
      </c>
      <c r="BB1033" s="128">
        <f t="shared" si="279"/>
        <v>14223.76528731444</v>
      </c>
      <c r="BC1033" s="128">
        <f t="shared" si="279"/>
        <v>12540.772607465842</v>
      </c>
      <c r="BD1033" s="128">
        <f t="shared" si="279"/>
        <v>9816.5387705945268</v>
      </c>
      <c r="BE1033" s="128">
        <f t="shared" si="279"/>
        <v>7451.3857973069717</v>
      </c>
      <c r="BF1033" s="128">
        <f t="shared" si="279"/>
        <v>5303.0953986162294</v>
      </c>
      <c r="BG1033" s="128">
        <f t="shared" si="279"/>
        <v>4118.2203479330483</v>
      </c>
      <c r="BH1033" s="128">
        <f t="shared" si="279"/>
        <v>310235.06281778042</v>
      </c>
      <c r="BI1033" s="128">
        <f t="shared" si="267"/>
        <v>66262.76807632808</v>
      </c>
      <c r="BJ1033" s="128">
        <f t="shared" si="268"/>
        <v>55814.112831737395</v>
      </c>
      <c r="BK1033" s="128">
        <f t="shared" si="269"/>
        <v>42699.066690711355</v>
      </c>
      <c r="BL1033" s="128">
        <f t="shared" si="270"/>
        <v>191835.86401171453</v>
      </c>
      <c r="BM1033" s="128">
        <f t="shared" si="271"/>
        <v>39230.012921916619</v>
      </c>
      <c r="BN1033" s="128">
        <f t="shared" si="272"/>
        <v>26689.240314450777</v>
      </c>
    </row>
    <row r="1034" spans="1:66">
      <c r="A1034" s="132">
        <v>935</v>
      </c>
      <c r="B1034" s="25" t="s">
        <v>34</v>
      </c>
      <c r="C1034" s="128">
        <f t="shared" si="266"/>
        <v>18614.309366576301</v>
      </c>
      <c r="D1034" s="128"/>
      <c r="E1034" s="128"/>
      <c r="F1034" s="128"/>
      <c r="G1034" s="128"/>
      <c r="H1034" s="128"/>
      <c r="I1034" s="128"/>
      <c r="J1034" s="128"/>
      <c r="K1034" s="128"/>
      <c r="L1034" s="128"/>
      <c r="M1034" s="128"/>
      <c r="N1034" s="128"/>
      <c r="O1034" s="128"/>
      <c r="P1034" s="128"/>
      <c r="Q1034" s="128"/>
      <c r="R1034" s="128"/>
      <c r="S1034" s="128"/>
      <c r="T1034" s="128"/>
      <c r="U1034" s="128"/>
      <c r="V1034" s="128"/>
      <c r="W1034" s="128"/>
      <c r="X1034" s="128"/>
      <c r="Y1034" s="128"/>
      <c r="Z1034" s="128"/>
      <c r="AA1034" s="128"/>
      <c r="AB1034" s="128"/>
      <c r="AC1034" s="128"/>
      <c r="AD1034" s="128"/>
      <c r="AE1034" s="128"/>
      <c r="AF1034" s="128"/>
      <c r="AG1034" s="128"/>
      <c r="AH1034" s="128"/>
      <c r="AI1034" s="128"/>
      <c r="AJ1034" s="128"/>
      <c r="AK1034" s="128"/>
      <c r="AL1034" s="128"/>
      <c r="AM1034" s="128"/>
      <c r="AN1034" s="128"/>
      <c r="AO1034" s="128"/>
      <c r="AP1034" s="128">
        <f t="shared" si="279"/>
        <v>869.28310331651642</v>
      </c>
      <c r="AQ1034" s="128">
        <f t="shared" si="279"/>
        <v>1022.6799308890077</v>
      </c>
      <c r="AR1034" s="128">
        <f t="shared" si="279"/>
        <v>1082.5491546814546</v>
      </c>
      <c r="AS1034" s="128">
        <f t="shared" si="279"/>
        <v>1028.8257758374589</v>
      </c>
      <c r="AT1034" s="128">
        <f t="shared" si="279"/>
        <v>642.48782577488259</v>
      </c>
      <c r="AU1034" s="128">
        <f t="shared" si="279"/>
        <v>691.040543169177</v>
      </c>
      <c r="AV1034" s="128">
        <f t="shared" si="279"/>
        <v>904.30613342471474</v>
      </c>
      <c r="AW1034" s="128">
        <f t="shared" si="279"/>
        <v>1043.8555132818685</v>
      </c>
      <c r="AX1034" s="128">
        <f t="shared" si="279"/>
        <v>1159.0133293452323</v>
      </c>
      <c r="AY1034" s="128">
        <f t="shared" si="279"/>
        <v>1193.5225934589557</v>
      </c>
      <c r="AZ1034" s="128">
        <f t="shared" si="279"/>
        <v>1189.5921754170101</v>
      </c>
      <c r="BA1034" s="128">
        <f t="shared" si="279"/>
        <v>1294.0844226251731</v>
      </c>
      <c r="BB1034" s="128">
        <f t="shared" si="279"/>
        <v>1342.4716829905378</v>
      </c>
      <c r="BC1034" s="128">
        <f t="shared" si="279"/>
        <v>1427.2472610050761</v>
      </c>
      <c r="BD1034" s="128">
        <f t="shared" si="279"/>
        <v>1302.8487425990088</v>
      </c>
      <c r="BE1034" s="128">
        <f t="shared" si="279"/>
        <v>1033.9104699179293</v>
      </c>
      <c r="BF1034" s="128">
        <f t="shared" si="279"/>
        <v>800.84393664149047</v>
      </c>
      <c r="BG1034" s="128">
        <f t="shared" si="279"/>
        <v>585.74677220080594</v>
      </c>
      <c r="BH1034" s="128">
        <f t="shared" si="279"/>
        <v>18614.309366576301</v>
      </c>
      <c r="BI1034" s="128">
        <f t="shared" si="267"/>
        <v>2974.5121888869789</v>
      </c>
      <c r="BJ1034" s="128">
        <f t="shared" si="268"/>
        <v>2320.8430944212141</v>
      </c>
      <c r="BK1034" s="128">
        <f t="shared" si="269"/>
        <v>1671.3136016123415</v>
      </c>
      <c r="BL1034" s="128">
        <f t="shared" si="270"/>
        <v>9871.9045298225356</v>
      </c>
      <c r="BM1034" s="128">
        <f t="shared" si="271"/>
        <v>5150.5971823643104</v>
      </c>
      <c r="BN1034" s="128">
        <f t="shared" si="272"/>
        <v>3723.3499213592345</v>
      </c>
    </row>
    <row r="1035" spans="1:66">
      <c r="A1035" s="132">
        <v>936</v>
      </c>
      <c r="B1035" s="25" t="s">
        <v>35</v>
      </c>
      <c r="C1035" s="128">
        <f t="shared" si="266"/>
        <v>173686.48254799616</v>
      </c>
      <c r="D1035" s="128"/>
      <c r="E1035" s="128"/>
      <c r="F1035" s="128"/>
      <c r="G1035" s="128"/>
      <c r="H1035" s="128"/>
      <c r="I1035" s="128"/>
      <c r="J1035" s="128"/>
      <c r="K1035" s="128"/>
      <c r="L1035" s="128"/>
      <c r="M1035" s="128"/>
      <c r="N1035" s="128"/>
      <c r="O1035" s="128"/>
      <c r="P1035" s="128"/>
      <c r="Q1035" s="128"/>
      <c r="R1035" s="128"/>
      <c r="S1035" s="128"/>
      <c r="T1035" s="128"/>
      <c r="U1035" s="128"/>
      <c r="V1035" s="128"/>
      <c r="W1035" s="128"/>
      <c r="X1035" s="128"/>
      <c r="Y1035" s="128"/>
      <c r="Z1035" s="128"/>
      <c r="AA1035" s="128"/>
      <c r="AB1035" s="128"/>
      <c r="AC1035" s="128"/>
      <c r="AD1035" s="128"/>
      <c r="AE1035" s="128"/>
      <c r="AF1035" s="128"/>
      <c r="AG1035" s="128"/>
      <c r="AH1035" s="128"/>
      <c r="AI1035" s="128"/>
      <c r="AJ1035" s="128"/>
      <c r="AK1035" s="128"/>
      <c r="AL1035" s="128"/>
      <c r="AM1035" s="128"/>
      <c r="AN1035" s="128"/>
      <c r="AO1035" s="128"/>
      <c r="AP1035" s="128">
        <f t="shared" si="279"/>
        <v>8609.2600241434193</v>
      </c>
      <c r="AQ1035" s="128">
        <f t="shared" si="279"/>
        <v>8645.0425547826617</v>
      </c>
      <c r="AR1035" s="128">
        <f t="shared" si="279"/>
        <v>9234.8762866693014</v>
      </c>
      <c r="AS1035" s="128">
        <f t="shared" si="279"/>
        <v>10457.069140762625</v>
      </c>
      <c r="AT1035" s="128">
        <f t="shared" si="279"/>
        <v>11545.76129237138</v>
      </c>
      <c r="AU1035" s="128">
        <f t="shared" si="279"/>
        <v>11088.476517778123</v>
      </c>
      <c r="AV1035" s="128">
        <f t="shared" si="279"/>
        <v>11169.980256509862</v>
      </c>
      <c r="AW1035" s="128">
        <f t="shared" si="279"/>
        <v>12026.74689791839</v>
      </c>
      <c r="AX1035" s="128">
        <f t="shared" si="279"/>
        <v>12223.171008603449</v>
      </c>
      <c r="AY1035" s="128">
        <f t="shared" si="279"/>
        <v>11992.893446221831</v>
      </c>
      <c r="AZ1035" s="128">
        <f t="shared" si="279"/>
        <v>11283.713516623113</v>
      </c>
      <c r="BA1035" s="128">
        <f t="shared" si="279"/>
        <v>10926.680711773535</v>
      </c>
      <c r="BB1035" s="128">
        <f t="shared" si="279"/>
        <v>10486.034678765047</v>
      </c>
      <c r="BC1035" s="128">
        <f t="shared" si="279"/>
        <v>9276.7790438592619</v>
      </c>
      <c r="BD1035" s="128">
        <f t="shared" si="279"/>
        <v>7999.0871994693425</v>
      </c>
      <c r="BE1035" s="128">
        <f t="shared" si="279"/>
        <v>6594.792230789425</v>
      </c>
      <c r="BF1035" s="128">
        <f t="shared" si="279"/>
        <v>5123.9539511861458</v>
      </c>
      <c r="BG1035" s="128">
        <f t="shared" si="279"/>
        <v>5002.1637897692599</v>
      </c>
      <c r="BH1035" s="128">
        <f t="shared" si="279"/>
        <v>173686.48254799616</v>
      </c>
      <c r="BI1035" s="128">
        <f t="shared" si="267"/>
        <v>26489.178865595379</v>
      </c>
      <c r="BJ1035" s="128">
        <f t="shared" si="268"/>
        <v>27543.756205135585</v>
      </c>
      <c r="BK1035" s="128">
        <f t="shared" si="269"/>
        <v>22002.830433134004</v>
      </c>
      <c r="BL1035" s="128">
        <f t="shared" si="270"/>
        <v>106926.28598286977</v>
      </c>
      <c r="BM1035" s="128">
        <f t="shared" si="271"/>
        <v>33996.776215073434</v>
      </c>
      <c r="BN1035" s="128">
        <f t="shared" si="272"/>
        <v>24719.997171214174</v>
      </c>
    </row>
    <row r="1036" spans="1:66">
      <c r="A1036" s="132">
        <v>937</v>
      </c>
      <c r="B1036" s="25" t="s">
        <v>36</v>
      </c>
      <c r="C1036" s="128">
        <f t="shared" si="266"/>
        <v>169809.92677879974</v>
      </c>
      <c r="D1036" s="128"/>
      <c r="E1036" s="128"/>
      <c r="F1036" s="128"/>
      <c r="G1036" s="128"/>
      <c r="H1036" s="128"/>
      <c r="I1036" s="128"/>
      <c r="J1036" s="128"/>
      <c r="K1036" s="128"/>
      <c r="L1036" s="128"/>
      <c r="M1036" s="128"/>
      <c r="N1036" s="128"/>
      <c r="O1036" s="128"/>
      <c r="P1036" s="128"/>
      <c r="Q1036" s="128"/>
      <c r="R1036" s="128"/>
      <c r="S1036" s="128"/>
      <c r="T1036" s="128"/>
      <c r="U1036" s="128"/>
      <c r="V1036" s="128"/>
      <c r="W1036" s="128"/>
      <c r="X1036" s="128"/>
      <c r="Y1036" s="128"/>
      <c r="Z1036" s="128"/>
      <c r="AA1036" s="128"/>
      <c r="AB1036" s="128"/>
      <c r="AC1036" s="128"/>
      <c r="AD1036" s="128"/>
      <c r="AE1036" s="128"/>
      <c r="AF1036" s="128"/>
      <c r="AG1036" s="128"/>
      <c r="AH1036" s="128"/>
      <c r="AI1036" s="128"/>
      <c r="AJ1036" s="128"/>
      <c r="AK1036" s="128"/>
      <c r="AL1036" s="128"/>
      <c r="AM1036" s="128"/>
      <c r="AN1036" s="128"/>
      <c r="AO1036" s="128"/>
      <c r="AP1036" s="128">
        <f t="shared" ref="AP1036:BH1039" si="280">AP636+$B$998/5*(AP1136-AP636)</f>
        <v>8474.2665172964735</v>
      </c>
      <c r="AQ1036" s="128">
        <f t="shared" si="280"/>
        <v>8829.7975727023986</v>
      </c>
      <c r="AR1036" s="128">
        <f t="shared" si="280"/>
        <v>9296.6141057076584</v>
      </c>
      <c r="AS1036" s="128">
        <f t="shared" si="280"/>
        <v>10486.025017746464</v>
      </c>
      <c r="AT1036" s="128">
        <f t="shared" si="280"/>
        <v>10441.715448512452</v>
      </c>
      <c r="AU1036" s="128">
        <f t="shared" si="280"/>
        <v>9976.1095761739361</v>
      </c>
      <c r="AV1036" s="128">
        <f t="shared" si="280"/>
        <v>11196.005169720975</v>
      </c>
      <c r="AW1036" s="128">
        <f t="shared" si="280"/>
        <v>11834.642142749432</v>
      </c>
      <c r="AX1036" s="128">
        <f t="shared" si="280"/>
        <v>11988.747941063684</v>
      </c>
      <c r="AY1036" s="128">
        <f t="shared" si="280"/>
        <v>11493.792180594313</v>
      </c>
      <c r="AZ1036" s="128">
        <f t="shared" si="280"/>
        <v>10597.638018659856</v>
      </c>
      <c r="BA1036" s="128">
        <f t="shared" si="280"/>
        <v>9913.6244437690293</v>
      </c>
      <c r="BB1036" s="128">
        <f t="shared" si="280"/>
        <v>9554.9966327387756</v>
      </c>
      <c r="BC1036" s="128">
        <f t="shared" si="280"/>
        <v>9156.1153201361722</v>
      </c>
      <c r="BD1036" s="128">
        <f t="shared" si="280"/>
        <v>8353.6385146963003</v>
      </c>
      <c r="BE1036" s="128">
        <f t="shared" si="280"/>
        <v>7312.9249923839043</v>
      </c>
      <c r="BF1036" s="128">
        <f t="shared" si="280"/>
        <v>5709.7098041732906</v>
      </c>
      <c r="BG1036" s="128">
        <f t="shared" si="280"/>
        <v>5193.5633799746347</v>
      </c>
      <c r="BH1036" s="128">
        <f t="shared" si="280"/>
        <v>169809.92677879974</v>
      </c>
      <c r="BI1036" s="128">
        <f t="shared" si="267"/>
        <v>26600.678195706532</v>
      </c>
      <c r="BJ1036" s="128">
        <f t="shared" si="268"/>
        <v>26505.708929683511</v>
      </c>
      <c r="BK1036" s="128">
        <f t="shared" si="269"/>
        <v>20927.740466258918</v>
      </c>
      <c r="BL1036" s="128">
        <f t="shared" si="270"/>
        <v>101191.68156108106</v>
      </c>
      <c r="BM1036" s="128">
        <f t="shared" si="271"/>
        <v>35725.952011364301</v>
      </c>
      <c r="BN1036" s="128">
        <f t="shared" si="272"/>
        <v>26569.836691228131</v>
      </c>
    </row>
    <row r="1037" spans="1:66">
      <c r="A1037" s="132">
        <v>938</v>
      </c>
      <c r="B1037" s="25" t="s">
        <v>37</v>
      </c>
      <c r="C1037" s="128">
        <f t="shared" si="266"/>
        <v>81707.672049660017</v>
      </c>
      <c r="D1037" s="128"/>
      <c r="E1037" s="128"/>
      <c r="F1037" s="128"/>
      <c r="G1037" s="128"/>
      <c r="H1037" s="128"/>
      <c r="I1037" s="128"/>
      <c r="J1037" s="128"/>
      <c r="K1037" s="128"/>
      <c r="L1037" s="128"/>
      <c r="M1037" s="128"/>
      <c r="N1037" s="128"/>
      <c r="O1037" s="128"/>
      <c r="P1037" s="128"/>
      <c r="Q1037" s="128"/>
      <c r="R1037" s="128"/>
      <c r="S1037" s="128"/>
      <c r="T1037" s="128"/>
      <c r="U1037" s="128"/>
      <c r="V1037" s="128"/>
      <c r="W1037" s="128"/>
      <c r="X1037" s="128"/>
      <c r="Y1037" s="128"/>
      <c r="Z1037" s="128"/>
      <c r="AA1037" s="128"/>
      <c r="AB1037" s="128"/>
      <c r="AC1037" s="128"/>
      <c r="AD1037" s="128"/>
      <c r="AE1037" s="128"/>
      <c r="AF1037" s="128"/>
      <c r="AG1037" s="128"/>
      <c r="AH1037" s="128"/>
      <c r="AI1037" s="128"/>
      <c r="AJ1037" s="128"/>
      <c r="AK1037" s="128"/>
      <c r="AL1037" s="128"/>
      <c r="AM1037" s="128"/>
      <c r="AN1037" s="128"/>
      <c r="AO1037" s="128"/>
      <c r="AP1037" s="128">
        <f t="shared" si="280"/>
        <v>4117.1731844838105</v>
      </c>
      <c r="AQ1037" s="128">
        <f t="shared" si="280"/>
        <v>4141.885960400029</v>
      </c>
      <c r="AR1037" s="128">
        <f t="shared" si="280"/>
        <v>4316.9547593182142</v>
      </c>
      <c r="AS1037" s="128">
        <f t="shared" si="280"/>
        <v>4620.1318396640554</v>
      </c>
      <c r="AT1037" s="128">
        <f t="shared" si="280"/>
        <v>4733.8621890207842</v>
      </c>
      <c r="AU1037" s="128">
        <f t="shared" si="280"/>
        <v>4430.3099651865032</v>
      </c>
      <c r="AV1037" s="128">
        <f t="shared" si="280"/>
        <v>4564.7996640969259</v>
      </c>
      <c r="AW1037" s="128">
        <f t="shared" si="280"/>
        <v>5184.2491296651215</v>
      </c>
      <c r="AX1037" s="128">
        <f t="shared" si="280"/>
        <v>5011.5723087645038</v>
      </c>
      <c r="AY1037" s="128">
        <f t="shared" si="280"/>
        <v>4727.878177990332</v>
      </c>
      <c r="AZ1037" s="128">
        <f t="shared" si="280"/>
        <v>4411.2519983450175</v>
      </c>
      <c r="BA1037" s="128">
        <f t="shared" si="280"/>
        <v>4791.4331491488956</v>
      </c>
      <c r="BB1037" s="128">
        <f t="shared" si="280"/>
        <v>5183.9605948773224</v>
      </c>
      <c r="BC1037" s="128">
        <f t="shared" si="280"/>
        <v>5337.592424112524</v>
      </c>
      <c r="BD1037" s="128">
        <f t="shared" si="280"/>
        <v>5007.029063451294</v>
      </c>
      <c r="BE1037" s="128">
        <f t="shared" si="280"/>
        <v>4441.9478156007463</v>
      </c>
      <c r="BF1037" s="128">
        <f t="shared" si="280"/>
        <v>3543.8835077778722</v>
      </c>
      <c r="BG1037" s="128">
        <f t="shared" si="280"/>
        <v>3141.7563177560428</v>
      </c>
      <c r="BH1037" s="128">
        <f t="shared" si="280"/>
        <v>81707.672049660017</v>
      </c>
      <c r="BI1037" s="128">
        <f t="shared" si="267"/>
        <v>12576.013904202053</v>
      </c>
      <c r="BJ1037" s="128">
        <f t="shared" si="268"/>
        <v>11944.166884275768</v>
      </c>
      <c r="BK1037" s="128">
        <f t="shared" si="269"/>
        <v>9353.9940286848396</v>
      </c>
      <c r="BL1037" s="128">
        <f t="shared" si="270"/>
        <v>44887.369912961032</v>
      </c>
      <c r="BM1037" s="128">
        <f t="shared" si="271"/>
        <v>21472.20912869848</v>
      </c>
      <c r="BN1037" s="128">
        <f t="shared" si="272"/>
        <v>16134.616704585953</v>
      </c>
    </row>
    <row r="1038" spans="1:66">
      <c r="A1038" s="132">
        <v>939</v>
      </c>
      <c r="B1038" s="25" t="s">
        <v>38</v>
      </c>
      <c r="C1038" s="128">
        <f t="shared" si="266"/>
        <v>7817.8895363717238</v>
      </c>
      <c r="D1038" s="128"/>
      <c r="E1038" s="128"/>
      <c r="F1038" s="128"/>
      <c r="G1038" s="128"/>
      <c r="H1038" s="128"/>
      <c r="I1038" s="128"/>
      <c r="J1038" s="128"/>
      <c r="K1038" s="128"/>
      <c r="L1038" s="128"/>
      <c r="M1038" s="128"/>
      <c r="N1038" s="128"/>
      <c r="O1038" s="128"/>
      <c r="P1038" s="128"/>
      <c r="Q1038" s="128"/>
      <c r="R1038" s="128"/>
      <c r="S1038" s="128"/>
      <c r="T1038" s="128"/>
      <c r="U1038" s="128"/>
      <c r="V1038" s="128"/>
      <c r="W1038" s="128"/>
      <c r="X1038" s="128"/>
      <c r="Y1038" s="128"/>
      <c r="Z1038" s="128"/>
      <c r="AA1038" s="128"/>
      <c r="AB1038" s="128"/>
      <c r="AC1038" s="128"/>
      <c r="AD1038" s="128"/>
      <c r="AE1038" s="128"/>
      <c r="AF1038" s="128"/>
      <c r="AG1038" s="128"/>
      <c r="AH1038" s="128"/>
      <c r="AI1038" s="128"/>
      <c r="AJ1038" s="128"/>
      <c r="AK1038" s="128"/>
      <c r="AL1038" s="128"/>
      <c r="AM1038" s="128"/>
      <c r="AN1038" s="128"/>
      <c r="AO1038" s="128"/>
      <c r="AP1038" s="128">
        <f t="shared" si="280"/>
        <v>353.96333731295118</v>
      </c>
      <c r="AQ1038" s="128">
        <f t="shared" si="280"/>
        <v>336.54312517005047</v>
      </c>
      <c r="AR1038" s="128">
        <f t="shared" si="280"/>
        <v>360.96056845593216</v>
      </c>
      <c r="AS1038" s="128">
        <f t="shared" si="280"/>
        <v>405.05284577050315</v>
      </c>
      <c r="AT1038" s="128">
        <f t="shared" si="280"/>
        <v>302.37939832588734</v>
      </c>
      <c r="AU1038" s="128">
        <f t="shared" si="280"/>
        <v>310.71811346163827</v>
      </c>
      <c r="AV1038" s="128">
        <f t="shared" si="280"/>
        <v>351.8349162318973</v>
      </c>
      <c r="AW1038" s="128">
        <f t="shared" si="280"/>
        <v>383.21223479373845</v>
      </c>
      <c r="AX1038" s="128">
        <f t="shared" si="280"/>
        <v>431.47853286744015</v>
      </c>
      <c r="AY1038" s="128">
        <f t="shared" si="280"/>
        <v>412.86112243364994</v>
      </c>
      <c r="AZ1038" s="128">
        <f t="shared" si="280"/>
        <v>479.5842154554424</v>
      </c>
      <c r="BA1038" s="128">
        <f t="shared" si="280"/>
        <v>577.49292395440648</v>
      </c>
      <c r="BB1038" s="128">
        <f t="shared" si="280"/>
        <v>608.8507956307792</v>
      </c>
      <c r="BC1038" s="128">
        <f t="shared" si="280"/>
        <v>625.03711589137299</v>
      </c>
      <c r="BD1038" s="128">
        <f t="shared" si="280"/>
        <v>662.46763050229072</v>
      </c>
      <c r="BE1038" s="128">
        <f t="shared" si="280"/>
        <v>521.41244813573428</v>
      </c>
      <c r="BF1038" s="128">
        <f t="shared" si="280"/>
        <v>387.55971780354878</v>
      </c>
      <c r="BG1038" s="128">
        <f t="shared" si="280"/>
        <v>306.48049417445992</v>
      </c>
      <c r="BH1038" s="128">
        <f t="shared" si="280"/>
        <v>7817.8895363717238</v>
      </c>
      <c r="BI1038" s="128">
        <f t="shared" si="267"/>
        <v>1051.4670309389339</v>
      </c>
      <c r="BJ1038" s="128">
        <f t="shared" si="268"/>
        <v>924.00858516994981</v>
      </c>
      <c r="BK1038" s="128">
        <f t="shared" si="269"/>
        <v>707.43224409639049</v>
      </c>
      <c r="BL1038" s="128">
        <f t="shared" si="270"/>
        <v>4020.4333914630815</v>
      </c>
      <c r="BM1038" s="128">
        <f t="shared" si="271"/>
        <v>2502.9574065074066</v>
      </c>
      <c r="BN1038" s="128">
        <f t="shared" si="272"/>
        <v>1877.9202906160338</v>
      </c>
    </row>
    <row r="1039" spans="1:66">
      <c r="A1039" s="132">
        <v>940</v>
      </c>
      <c r="B1039" s="25" t="s">
        <v>39</v>
      </c>
      <c r="C1039" s="128">
        <f t="shared" si="266"/>
        <v>58970.847667678419</v>
      </c>
      <c r="D1039" s="128"/>
      <c r="E1039" s="128"/>
      <c r="F1039" s="128"/>
      <c r="G1039" s="128"/>
      <c r="H1039" s="128"/>
      <c r="I1039" s="128"/>
      <c r="J1039" s="128"/>
      <c r="K1039" s="128"/>
      <c r="L1039" s="128"/>
      <c r="M1039" s="128"/>
      <c r="N1039" s="128"/>
      <c r="O1039" s="128"/>
      <c r="P1039" s="128"/>
      <c r="Q1039" s="128"/>
      <c r="R1039" s="128"/>
      <c r="S1039" s="128"/>
      <c r="T1039" s="128"/>
      <c r="U1039" s="128"/>
      <c r="V1039" s="128"/>
      <c r="W1039" s="128"/>
      <c r="X1039" s="128"/>
      <c r="Y1039" s="128"/>
      <c r="Z1039" s="128"/>
      <c r="AA1039" s="128"/>
      <c r="AB1039" s="128"/>
      <c r="AC1039" s="128"/>
      <c r="AD1039" s="128"/>
      <c r="AE1039" s="128"/>
      <c r="AF1039" s="128"/>
      <c r="AG1039" s="128"/>
      <c r="AH1039" s="128"/>
      <c r="AI1039" s="128"/>
      <c r="AJ1039" s="128"/>
      <c r="AK1039" s="128"/>
      <c r="AL1039" s="128"/>
      <c r="AM1039" s="128"/>
      <c r="AN1039" s="128"/>
      <c r="AO1039" s="128"/>
      <c r="AP1039" s="128">
        <f t="shared" si="280"/>
        <v>3176.6519028029302</v>
      </c>
      <c r="AQ1039" s="128">
        <f t="shared" si="280"/>
        <v>3561.9728398402135</v>
      </c>
      <c r="AR1039" s="128">
        <f t="shared" si="280"/>
        <v>3777.8575446523414</v>
      </c>
      <c r="AS1039" s="128">
        <f t="shared" si="280"/>
        <v>3904.7175552059771</v>
      </c>
      <c r="AT1039" s="128">
        <f t="shared" si="280"/>
        <v>2870.3776446836937</v>
      </c>
      <c r="AU1039" s="128">
        <f t="shared" si="280"/>
        <v>2424.6610269603639</v>
      </c>
      <c r="AV1039" s="128">
        <f t="shared" si="280"/>
        <v>2808.9440261789787</v>
      </c>
      <c r="AW1039" s="128">
        <f t="shared" si="280"/>
        <v>3653.4831480290918</v>
      </c>
      <c r="AX1039" s="128">
        <f t="shared" si="280"/>
        <v>4013.7552846241479</v>
      </c>
      <c r="AY1039" s="128">
        <f t="shared" si="280"/>
        <v>3923.6174860851288</v>
      </c>
      <c r="AZ1039" s="128">
        <f t="shared" si="280"/>
        <v>3856.4673037347893</v>
      </c>
      <c r="BA1039" s="128">
        <f t="shared" si="280"/>
        <v>4030.5660997427294</v>
      </c>
      <c r="BB1039" s="128">
        <f t="shared" si="280"/>
        <v>3909.8155075368059</v>
      </c>
      <c r="BC1039" s="128">
        <f t="shared" si="280"/>
        <v>3523.8717563520772</v>
      </c>
      <c r="BD1039" s="128">
        <f t="shared" si="280"/>
        <v>3098.7267709429802</v>
      </c>
      <c r="BE1039" s="128">
        <f t="shared" si="280"/>
        <v>2632.6483435323139</v>
      </c>
      <c r="BF1039" s="128">
        <f t="shared" si="280"/>
        <v>2174.2555414321032</v>
      </c>
      <c r="BG1039" s="128">
        <f t="shared" si="280"/>
        <v>1628.4578853417534</v>
      </c>
      <c r="BH1039" s="128">
        <f t="shared" si="280"/>
        <v>58970.847667678419</v>
      </c>
      <c r="BI1039" s="128">
        <f t="shared" si="267"/>
        <v>10516.482287295485</v>
      </c>
      <c r="BJ1039" s="128">
        <f t="shared" si="268"/>
        <v>9041.8097266810764</v>
      </c>
      <c r="BK1039" s="128">
        <f t="shared" si="269"/>
        <v>6775.0951998896708</v>
      </c>
      <c r="BL1039" s="128">
        <f t="shared" si="270"/>
        <v>33053.574549658115</v>
      </c>
      <c r="BM1039" s="128">
        <f t="shared" si="271"/>
        <v>13057.960297601228</v>
      </c>
      <c r="BN1039" s="128">
        <f t="shared" si="272"/>
        <v>9534.0885412491516</v>
      </c>
    </row>
    <row r="1040" spans="1:66">
      <c r="A1040" s="132">
        <v>941</v>
      </c>
      <c r="B1040" s="25" t="s">
        <v>40</v>
      </c>
      <c r="C1040" s="128">
        <f t="shared" si="266"/>
        <v>136883.18269072924</v>
      </c>
      <c r="D1040" s="128"/>
      <c r="E1040" s="128"/>
      <c r="F1040" s="128"/>
      <c r="G1040" s="128"/>
      <c r="H1040" s="128"/>
      <c r="I1040" s="128"/>
      <c r="J1040" s="128"/>
      <c r="K1040" s="128"/>
      <c r="L1040" s="128"/>
      <c r="M1040" s="128"/>
      <c r="N1040" s="128"/>
      <c r="O1040" s="128"/>
      <c r="P1040" s="128"/>
      <c r="Q1040" s="128"/>
      <c r="R1040" s="128"/>
      <c r="S1040" s="128"/>
      <c r="T1040" s="128"/>
      <c r="U1040" s="128"/>
      <c r="V1040" s="128"/>
      <c r="W1040" s="128"/>
      <c r="X1040" s="128"/>
      <c r="Y1040" s="128"/>
      <c r="Z1040" s="128"/>
      <c r="AA1040" s="128"/>
      <c r="AB1040" s="128"/>
      <c r="AC1040" s="128"/>
      <c r="AD1040" s="128"/>
      <c r="AE1040" s="128"/>
      <c r="AF1040" s="128"/>
      <c r="AG1040" s="128"/>
      <c r="AH1040" s="128"/>
      <c r="AI1040" s="128"/>
      <c r="AJ1040" s="128"/>
      <c r="AK1040" s="128"/>
      <c r="AL1040" s="128"/>
      <c r="AM1040" s="128"/>
      <c r="AN1040" s="128"/>
      <c r="AO1040" s="128"/>
      <c r="AP1040" s="128">
        <f t="shared" ref="AP1040:BH1044" si="281">AP640+$B$998/5*(AP1140-AP640)</f>
        <v>5820.7604785130106</v>
      </c>
      <c r="AQ1040" s="128">
        <f t="shared" si="281"/>
        <v>7029.6108786893092</v>
      </c>
      <c r="AR1040" s="128">
        <f t="shared" si="281"/>
        <v>7836.4293229526938</v>
      </c>
      <c r="AS1040" s="128">
        <f t="shared" si="281"/>
        <v>9393.7255022870122</v>
      </c>
      <c r="AT1040" s="128">
        <f t="shared" si="281"/>
        <v>9455.6705922983692</v>
      </c>
      <c r="AU1040" s="128">
        <f t="shared" si="281"/>
        <v>7870.6807269742631</v>
      </c>
      <c r="AV1040" s="128">
        <f t="shared" si="281"/>
        <v>7667.0767093506474</v>
      </c>
      <c r="AW1040" s="128">
        <f t="shared" si="281"/>
        <v>8362.6687073211397</v>
      </c>
      <c r="AX1040" s="128">
        <f t="shared" si="281"/>
        <v>9357.3497711489872</v>
      </c>
      <c r="AY1040" s="128">
        <f t="shared" si="281"/>
        <v>9263.2118692793229</v>
      </c>
      <c r="AZ1040" s="128">
        <f t="shared" si="281"/>
        <v>8437.563056531144</v>
      </c>
      <c r="BA1040" s="128">
        <f t="shared" si="281"/>
        <v>8137.6048184396232</v>
      </c>
      <c r="BB1040" s="128">
        <f t="shared" si="281"/>
        <v>8074.5889214395165</v>
      </c>
      <c r="BC1040" s="128">
        <f t="shared" si="281"/>
        <v>7244.5742486224435</v>
      </c>
      <c r="BD1040" s="128">
        <f t="shared" si="281"/>
        <v>6227.6607803962297</v>
      </c>
      <c r="BE1040" s="128">
        <f t="shared" si="281"/>
        <v>5640.2687491441084</v>
      </c>
      <c r="BF1040" s="128">
        <f t="shared" si="281"/>
        <v>5141.9750064816926</v>
      </c>
      <c r="BG1040" s="128">
        <f t="shared" si="281"/>
        <v>5921.7625508597439</v>
      </c>
      <c r="BH1040" s="128">
        <f t="shared" si="281"/>
        <v>136883.18269072924</v>
      </c>
      <c r="BI1040" s="128">
        <f t="shared" si="267"/>
        <v>20686.800680155015</v>
      </c>
      <c r="BJ1040" s="128">
        <f t="shared" si="268"/>
        <v>23551.253688356999</v>
      </c>
      <c r="BK1040" s="128">
        <f t="shared" si="269"/>
        <v>18849.396094585383</v>
      </c>
      <c r="BL1040" s="128">
        <f t="shared" si="270"/>
        <v>80383.905373697824</v>
      </c>
      <c r="BM1040" s="128">
        <f t="shared" si="271"/>
        <v>30176.241335504219</v>
      </c>
      <c r="BN1040" s="128">
        <f t="shared" si="272"/>
        <v>22931.667086881778</v>
      </c>
    </row>
    <row r="1041" spans="1:66">
      <c r="A1041" s="132">
        <v>942</v>
      </c>
      <c r="B1041" s="25" t="s">
        <v>41</v>
      </c>
      <c r="C1041" s="128">
        <f t="shared" si="266"/>
        <v>11655.602862258887</v>
      </c>
      <c r="D1041" s="128"/>
      <c r="E1041" s="128"/>
      <c r="F1041" s="128"/>
      <c r="G1041" s="128"/>
      <c r="H1041" s="128"/>
      <c r="I1041" s="128"/>
      <c r="J1041" s="128"/>
      <c r="K1041" s="128"/>
      <c r="L1041" s="128"/>
      <c r="M1041" s="128"/>
      <c r="N1041" s="128"/>
      <c r="O1041" s="128"/>
      <c r="P1041" s="128"/>
      <c r="Q1041" s="128"/>
      <c r="R1041" s="128"/>
      <c r="S1041" s="128"/>
      <c r="T1041" s="128"/>
      <c r="U1041" s="128"/>
      <c r="V1041" s="128"/>
      <c r="W1041" s="128"/>
      <c r="X1041" s="128"/>
      <c r="Y1041" s="128"/>
      <c r="Z1041" s="128"/>
      <c r="AA1041" s="128"/>
      <c r="AB1041" s="128"/>
      <c r="AC1041" s="128"/>
      <c r="AD1041" s="128"/>
      <c r="AE1041" s="128"/>
      <c r="AF1041" s="128"/>
      <c r="AG1041" s="128"/>
      <c r="AH1041" s="128"/>
      <c r="AI1041" s="128"/>
      <c r="AJ1041" s="128"/>
      <c r="AK1041" s="128"/>
      <c r="AL1041" s="128"/>
      <c r="AM1041" s="128"/>
      <c r="AN1041" s="128"/>
      <c r="AO1041" s="128"/>
      <c r="AP1041" s="128">
        <f t="shared" si="281"/>
        <v>509.13664346511541</v>
      </c>
      <c r="AQ1041" s="128">
        <f t="shared" si="281"/>
        <v>537.83067122447301</v>
      </c>
      <c r="AR1041" s="128">
        <f t="shared" si="281"/>
        <v>663.26038317783696</v>
      </c>
      <c r="AS1041" s="128">
        <f t="shared" si="281"/>
        <v>716.67502147158962</v>
      </c>
      <c r="AT1041" s="128">
        <f t="shared" si="281"/>
        <v>505.93646488395802</v>
      </c>
      <c r="AU1041" s="128">
        <f t="shared" si="281"/>
        <v>393.51241881627823</v>
      </c>
      <c r="AV1041" s="128">
        <f t="shared" si="281"/>
        <v>513.44564622131441</v>
      </c>
      <c r="AW1041" s="128">
        <f t="shared" si="281"/>
        <v>656.01589577861137</v>
      </c>
      <c r="AX1041" s="128">
        <f t="shared" si="281"/>
        <v>631.92500172514121</v>
      </c>
      <c r="AY1041" s="128">
        <f t="shared" si="281"/>
        <v>719.49374397783811</v>
      </c>
      <c r="AZ1041" s="128">
        <f t="shared" si="281"/>
        <v>681.78908221217068</v>
      </c>
      <c r="BA1041" s="128">
        <f t="shared" si="281"/>
        <v>676.52436264703192</v>
      </c>
      <c r="BB1041" s="128">
        <f t="shared" si="281"/>
        <v>816.20457190219099</v>
      </c>
      <c r="BC1041" s="128">
        <f t="shared" si="281"/>
        <v>936.01483046091721</v>
      </c>
      <c r="BD1041" s="128">
        <f t="shared" si="281"/>
        <v>951.54730221718694</v>
      </c>
      <c r="BE1041" s="128">
        <f t="shared" si="281"/>
        <v>782.12588540566276</v>
      </c>
      <c r="BF1041" s="128">
        <f t="shared" si="281"/>
        <v>555.17009982710567</v>
      </c>
      <c r="BG1041" s="128">
        <f t="shared" si="281"/>
        <v>408.99483684446614</v>
      </c>
      <c r="BH1041" s="128">
        <f t="shared" si="281"/>
        <v>11655.602862258887</v>
      </c>
      <c r="BI1041" s="128">
        <f t="shared" si="267"/>
        <v>1710.2276978674254</v>
      </c>
      <c r="BJ1041" s="128">
        <f t="shared" si="268"/>
        <v>1620.5677162622499</v>
      </c>
      <c r="BK1041" s="128">
        <f t="shared" si="269"/>
        <v>1222.6114863555476</v>
      </c>
      <c r="BL1041" s="128">
        <f t="shared" si="270"/>
        <v>5881.5171967531705</v>
      </c>
      <c r="BM1041" s="128">
        <f t="shared" si="271"/>
        <v>3633.8529547553389</v>
      </c>
      <c r="BN1041" s="128">
        <f t="shared" si="272"/>
        <v>2697.8381242944215</v>
      </c>
    </row>
    <row r="1042" spans="1:66">
      <c r="A1042" s="132">
        <v>943</v>
      </c>
      <c r="B1042" s="25" t="s">
        <v>42</v>
      </c>
      <c r="C1042" s="128">
        <f t="shared" si="266"/>
        <v>110156.06512107472</v>
      </c>
      <c r="D1042" s="128"/>
      <c r="E1042" s="128"/>
      <c r="F1042" s="128"/>
      <c r="G1042" s="128"/>
      <c r="H1042" s="128"/>
      <c r="I1042" s="128"/>
      <c r="J1042" s="128"/>
      <c r="K1042" s="128"/>
      <c r="L1042" s="128"/>
      <c r="M1042" s="128"/>
      <c r="N1042" s="128"/>
      <c r="O1042" s="128"/>
      <c r="P1042" s="128"/>
      <c r="Q1042" s="128"/>
      <c r="R1042" s="128"/>
      <c r="S1042" s="128"/>
      <c r="T1042" s="128"/>
      <c r="U1042" s="128"/>
      <c r="V1042" s="128"/>
      <c r="W1042" s="128"/>
      <c r="X1042" s="128"/>
      <c r="Y1042" s="128"/>
      <c r="Z1042" s="128"/>
      <c r="AA1042" s="128"/>
      <c r="AB1042" s="128"/>
      <c r="AC1042" s="128"/>
      <c r="AD1042" s="128"/>
      <c r="AE1042" s="128"/>
      <c r="AF1042" s="128"/>
      <c r="AG1042" s="128"/>
      <c r="AH1042" s="128"/>
      <c r="AI1042" s="128"/>
      <c r="AJ1042" s="128"/>
      <c r="AK1042" s="128"/>
      <c r="AL1042" s="128"/>
      <c r="AM1042" s="128"/>
      <c r="AN1042" s="128"/>
      <c r="AO1042" s="128"/>
      <c r="AP1042" s="128">
        <f t="shared" si="281"/>
        <v>6092.3270832163034</v>
      </c>
      <c r="AQ1042" s="128">
        <f t="shared" si="281"/>
        <v>4321.540309207433</v>
      </c>
      <c r="AR1042" s="128">
        <f t="shared" si="281"/>
        <v>4073.9106772328187</v>
      </c>
      <c r="AS1042" s="128">
        <f t="shared" si="281"/>
        <v>5527.7787825690457</v>
      </c>
      <c r="AT1042" s="128">
        <f t="shared" si="281"/>
        <v>9045.3218224896937</v>
      </c>
      <c r="AU1042" s="128">
        <f t="shared" si="281"/>
        <v>11920.788791398079</v>
      </c>
      <c r="AV1042" s="128">
        <f t="shared" si="281"/>
        <v>11970.019772363547</v>
      </c>
      <c r="AW1042" s="128">
        <f t="shared" si="281"/>
        <v>11683.236074448007</v>
      </c>
      <c r="AX1042" s="128">
        <f t="shared" si="281"/>
        <v>9883.9076425338644</v>
      </c>
      <c r="AY1042" s="128">
        <f t="shared" si="281"/>
        <v>7663.4131281083992</v>
      </c>
      <c r="AZ1042" s="128">
        <f t="shared" si="281"/>
        <v>5855.8448878802374</v>
      </c>
      <c r="BA1042" s="128">
        <f t="shared" si="281"/>
        <v>5042.4163210911938</v>
      </c>
      <c r="BB1042" s="128">
        <f t="shared" si="281"/>
        <v>4464.3302442840968</v>
      </c>
      <c r="BC1042" s="128">
        <f t="shared" si="281"/>
        <v>3697.2435910073723</v>
      </c>
      <c r="BD1042" s="128">
        <f t="shared" si="281"/>
        <v>3124.6167043698902</v>
      </c>
      <c r="BE1042" s="128">
        <f t="shared" si="281"/>
        <v>2439.4429623522033</v>
      </c>
      <c r="BF1042" s="128">
        <f t="shared" si="281"/>
        <v>1735.0700127448888</v>
      </c>
      <c r="BG1042" s="128">
        <f t="shared" si="281"/>
        <v>1614.8563137776514</v>
      </c>
      <c r="BH1042" s="128">
        <f t="shared" si="281"/>
        <v>110156.06512107472</v>
      </c>
      <c r="BI1042" s="128">
        <f t="shared" si="267"/>
        <v>14487.778069656557</v>
      </c>
      <c r="BJ1042" s="128">
        <f t="shared" si="268"/>
        <v>17017.447011398428</v>
      </c>
      <c r="BK1042" s="128">
        <f t="shared" si="269"/>
        <v>14573.100605058738</v>
      </c>
      <c r="BL1042" s="128">
        <f t="shared" si="270"/>
        <v>79740.390197624729</v>
      </c>
      <c r="BM1042" s="128">
        <f t="shared" si="271"/>
        <v>12611.229584252005</v>
      </c>
      <c r="BN1042" s="128">
        <f t="shared" si="272"/>
        <v>8913.9859932446343</v>
      </c>
    </row>
    <row r="1043" spans="1:66">
      <c r="A1043" s="132">
        <v>944</v>
      </c>
      <c r="B1043" s="25" t="s">
        <v>43</v>
      </c>
      <c r="C1043" s="128">
        <f t="shared" si="266"/>
        <v>126076.9336770292</v>
      </c>
      <c r="D1043" s="128"/>
      <c r="E1043" s="128"/>
      <c r="F1043" s="128"/>
      <c r="G1043" s="128"/>
      <c r="H1043" s="128"/>
      <c r="I1043" s="128"/>
      <c r="J1043" s="128"/>
      <c r="K1043" s="128"/>
      <c r="L1043" s="128"/>
      <c r="M1043" s="128"/>
      <c r="N1043" s="128"/>
      <c r="O1043" s="128"/>
      <c r="P1043" s="128"/>
      <c r="Q1043" s="128"/>
      <c r="R1043" s="128"/>
      <c r="S1043" s="128"/>
      <c r="T1043" s="128"/>
      <c r="U1043" s="128"/>
      <c r="V1043" s="128"/>
      <c r="W1043" s="128"/>
      <c r="X1043" s="128"/>
      <c r="Y1043" s="128"/>
      <c r="Z1043" s="128"/>
      <c r="AA1043" s="128"/>
      <c r="AB1043" s="128"/>
      <c r="AC1043" s="128"/>
      <c r="AD1043" s="128"/>
      <c r="AE1043" s="128"/>
      <c r="AF1043" s="128"/>
      <c r="AG1043" s="128"/>
      <c r="AH1043" s="128"/>
      <c r="AI1043" s="128"/>
      <c r="AJ1043" s="128"/>
      <c r="AK1043" s="128"/>
      <c r="AL1043" s="128"/>
      <c r="AM1043" s="128"/>
      <c r="AN1043" s="128"/>
      <c r="AO1043" s="128"/>
      <c r="AP1043" s="128">
        <f t="shared" si="281"/>
        <v>7032.1403489903187</v>
      </c>
      <c r="AQ1043" s="128">
        <f t="shared" si="281"/>
        <v>7135.2834346376203</v>
      </c>
      <c r="AR1043" s="128">
        <f t="shared" si="281"/>
        <v>7267.1784804375038</v>
      </c>
      <c r="AS1043" s="128">
        <f t="shared" si="281"/>
        <v>7927.7540619782567</v>
      </c>
      <c r="AT1043" s="128">
        <f t="shared" si="281"/>
        <v>7834.9772792378708</v>
      </c>
      <c r="AU1043" s="128">
        <f t="shared" si="281"/>
        <v>7708.886927793942</v>
      </c>
      <c r="AV1043" s="128">
        <f t="shared" si="281"/>
        <v>8624.9513284763743</v>
      </c>
      <c r="AW1043" s="128">
        <f t="shared" si="281"/>
        <v>8961.040471126902</v>
      </c>
      <c r="AX1043" s="128">
        <f t="shared" si="281"/>
        <v>9012.5175900989507</v>
      </c>
      <c r="AY1043" s="128">
        <f t="shared" si="281"/>
        <v>8830.140894279948</v>
      </c>
      <c r="AZ1043" s="128">
        <f t="shared" si="281"/>
        <v>7826.3524598904332</v>
      </c>
      <c r="BA1043" s="128">
        <f t="shared" si="281"/>
        <v>7553.7847419474538</v>
      </c>
      <c r="BB1043" s="128">
        <f t="shared" si="281"/>
        <v>6875.5745565610086</v>
      </c>
      <c r="BC1043" s="128">
        <f t="shared" si="281"/>
        <v>6244.3019592044902</v>
      </c>
      <c r="BD1043" s="128">
        <f t="shared" si="281"/>
        <v>5460.3148800816816</v>
      </c>
      <c r="BE1043" s="128">
        <f t="shared" si="281"/>
        <v>4596.2353413772462</v>
      </c>
      <c r="BF1043" s="128">
        <f t="shared" si="281"/>
        <v>3702.1865017961318</v>
      </c>
      <c r="BG1043" s="128">
        <f t="shared" si="281"/>
        <v>3483.3124191130637</v>
      </c>
      <c r="BH1043" s="128">
        <f t="shared" si="281"/>
        <v>126076.9336770292</v>
      </c>
      <c r="BI1043" s="128">
        <f t="shared" si="267"/>
        <v>21434.602264065441</v>
      </c>
      <c r="BJ1043" s="128">
        <f t="shared" si="268"/>
        <v>20123.038429478631</v>
      </c>
      <c r="BK1043" s="128">
        <f t="shared" si="269"/>
        <v>15762.731341216127</v>
      </c>
      <c r="BL1043" s="128">
        <f t="shared" si="270"/>
        <v>76399.327874204188</v>
      </c>
      <c r="BM1043" s="128">
        <f t="shared" si="271"/>
        <v>23486.351101572614</v>
      </c>
      <c r="BN1043" s="128">
        <f t="shared" si="272"/>
        <v>17242.049142368123</v>
      </c>
    </row>
    <row r="1044" spans="1:66">
      <c r="A1044" s="132">
        <v>945</v>
      </c>
      <c r="B1044" s="25" t="s">
        <v>44</v>
      </c>
      <c r="C1044" s="128">
        <f t="shared" si="266"/>
        <v>211174.42082263305</v>
      </c>
      <c r="D1044" s="128"/>
      <c r="E1044" s="128"/>
      <c r="F1044" s="128"/>
      <c r="G1044" s="128"/>
      <c r="H1044" s="128"/>
      <c r="I1044" s="128"/>
      <c r="J1044" s="128"/>
      <c r="K1044" s="128"/>
      <c r="L1044" s="128"/>
      <c r="M1044" s="128"/>
      <c r="N1044" s="128"/>
      <c r="O1044" s="128"/>
      <c r="P1044" s="128"/>
      <c r="Q1044" s="128"/>
      <c r="R1044" s="128"/>
      <c r="S1044" s="128"/>
      <c r="T1044" s="128"/>
      <c r="U1044" s="128"/>
      <c r="V1044" s="128"/>
      <c r="W1044" s="128"/>
      <c r="X1044" s="128"/>
      <c r="Y1044" s="128"/>
      <c r="Z1044" s="128"/>
      <c r="AA1044" s="128"/>
      <c r="AB1044" s="128"/>
      <c r="AC1044" s="128"/>
      <c r="AD1044" s="128"/>
      <c r="AE1044" s="128"/>
      <c r="AF1044" s="128"/>
      <c r="AG1044" s="128"/>
      <c r="AH1044" s="128"/>
      <c r="AI1044" s="128"/>
      <c r="AJ1044" s="128"/>
      <c r="AK1044" s="128"/>
      <c r="AL1044" s="128"/>
      <c r="AM1044" s="128"/>
      <c r="AN1044" s="128"/>
      <c r="AO1044" s="128"/>
      <c r="AP1044" s="128">
        <f t="shared" si="281"/>
        <v>6667.9550658743119</v>
      </c>
      <c r="AQ1044" s="128">
        <f t="shared" si="281"/>
        <v>4104.449786977746</v>
      </c>
      <c r="AR1044" s="128">
        <f t="shared" si="281"/>
        <v>2715.563717957295</v>
      </c>
      <c r="AS1044" s="128">
        <f t="shared" si="281"/>
        <v>11039.054475023771</v>
      </c>
      <c r="AT1044" s="128">
        <f t="shared" si="281"/>
        <v>34705.77422168573</v>
      </c>
      <c r="AU1044" s="128">
        <f t="shared" si="281"/>
        <v>37160.827470806486</v>
      </c>
      <c r="AV1044" s="128">
        <f t="shared" si="281"/>
        <v>30896.632401377574</v>
      </c>
      <c r="AW1044" s="128">
        <f t="shared" si="281"/>
        <v>24372.505797463866</v>
      </c>
      <c r="AX1044" s="128">
        <f t="shared" si="281"/>
        <v>17572.412906843911</v>
      </c>
      <c r="AY1044" s="128">
        <f t="shared" si="281"/>
        <v>11485.889495904423</v>
      </c>
      <c r="AZ1044" s="128">
        <f t="shared" si="281"/>
        <v>7445.7213685026709</v>
      </c>
      <c r="BA1044" s="128">
        <f t="shared" si="281"/>
        <v>5794.8570528357704</v>
      </c>
      <c r="BB1044" s="128">
        <f t="shared" si="281"/>
        <v>4651.8275181331082</v>
      </c>
      <c r="BC1044" s="128">
        <f t="shared" si="281"/>
        <v>3674.1954625993885</v>
      </c>
      <c r="BD1044" s="128">
        <f t="shared" si="281"/>
        <v>3051.8715038466339</v>
      </c>
      <c r="BE1044" s="128">
        <f t="shared" si="281"/>
        <v>2550.4307061648096</v>
      </c>
      <c r="BF1044" s="128">
        <f t="shared" si="281"/>
        <v>1875.7225932418796</v>
      </c>
      <c r="BG1044" s="128">
        <f t="shared" si="281"/>
        <v>1408.7292773936451</v>
      </c>
      <c r="BH1044" s="128">
        <f t="shared" si="281"/>
        <v>211174.42082263305</v>
      </c>
      <c r="BI1044" s="128">
        <f t="shared" si="267"/>
        <v>13487.968570809353</v>
      </c>
      <c r="BJ1044" s="128">
        <f t="shared" si="268"/>
        <v>47374.166927483879</v>
      </c>
      <c r="BK1044" s="128">
        <f t="shared" si="269"/>
        <v>45744.828696709505</v>
      </c>
      <c r="BL1044" s="128">
        <f t="shared" si="270"/>
        <v>178502.07002356305</v>
      </c>
      <c r="BM1044" s="128">
        <f t="shared" si="271"/>
        <v>12560.949543246359</v>
      </c>
      <c r="BN1044" s="128">
        <f t="shared" si="272"/>
        <v>8886.7540806469679</v>
      </c>
    </row>
    <row r="1045" spans="1:66">
      <c r="A1045" s="132">
        <v>946</v>
      </c>
      <c r="B1045" s="25" t="s">
        <v>45</v>
      </c>
      <c r="C1045" s="128">
        <f t="shared" si="266"/>
        <v>285208.45826130616</v>
      </c>
      <c r="D1045" s="128"/>
      <c r="E1045" s="128"/>
      <c r="F1045" s="128"/>
      <c r="G1045" s="128"/>
      <c r="H1045" s="128"/>
      <c r="I1045" s="128"/>
      <c r="J1045" s="128"/>
      <c r="K1045" s="128"/>
      <c r="L1045" s="128"/>
      <c r="M1045" s="128"/>
      <c r="N1045" s="128"/>
      <c r="O1045" s="128"/>
      <c r="P1045" s="128"/>
      <c r="Q1045" s="128"/>
      <c r="R1045" s="128"/>
      <c r="S1045" s="128"/>
      <c r="T1045" s="128"/>
      <c r="U1045" s="128"/>
      <c r="V1045" s="128"/>
      <c r="W1045" s="128"/>
      <c r="X1045" s="128"/>
      <c r="Y1045" s="128"/>
      <c r="Z1045" s="128"/>
      <c r="AA1045" s="128"/>
      <c r="AB1045" s="128"/>
      <c r="AC1045" s="128"/>
      <c r="AD1045" s="128"/>
      <c r="AE1045" s="128"/>
      <c r="AF1045" s="128"/>
      <c r="AG1045" s="128"/>
      <c r="AH1045" s="128"/>
      <c r="AI1045" s="128"/>
      <c r="AJ1045" s="128"/>
      <c r="AK1045" s="128"/>
      <c r="AL1045" s="128"/>
      <c r="AM1045" s="128"/>
      <c r="AN1045" s="128"/>
      <c r="AO1045" s="128"/>
      <c r="AP1045" s="128">
        <f t="shared" ref="AP1045:BH1048" si="282">AP645+$B$998/5*(AP1145-AP645)</f>
        <v>21229.66500518905</v>
      </c>
      <c r="AQ1045" s="128">
        <f t="shared" si="282"/>
        <v>21401.856104561019</v>
      </c>
      <c r="AR1045" s="128">
        <f t="shared" si="282"/>
        <v>20892.511727415043</v>
      </c>
      <c r="AS1045" s="128">
        <f t="shared" si="282"/>
        <v>20459.098260660849</v>
      </c>
      <c r="AT1045" s="128">
        <f t="shared" si="282"/>
        <v>20247.065603109029</v>
      </c>
      <c r="AU1045" s="128">
        <f t="shared" si="282"/>
        <v>21797.870819588577</v>
      </c>
      <c r="AV1045" s="128">
        <f t="shared" si="282"/>
        <v>24132.162616409307</v>
      </c>
      <c r="AW1045" s="128">
        <f t="shared" si="282"/>
        <v>23398.98592299196</v>
      </c>
      <c r="AX1045" s="128">
        <f t="shared" si="282"/>
        <v>22510.948978436714</v>
      </c>
      <c r="AY1045" s="128">
        <f t="shared" si="282"/>
        <v>19876.247766862845</v>
      </c>
      <c r="AZ1045" s="128">
        <f t="shared" si="282"/>
        <v>16096.320931022525</v>
      </c>
      <c r="BA1045" s="128">
        <f t="shared" si="282"/>
        <v>13560.839005193913</v>
      </c>
      <c r="BB1045" s="128">
        <f t="shared" si="282"/>
        <v>10971.116072298722</v>
      </c>
      <c r="BC1045" s="128">
        <f t="shared" si="282"/>
        <v>8975.7823628741753</v>
      </c>
      <c r="BD1045" s="128">
        <f t="shared" si="282"/>
        <v>7386.3104879120274</v>
      </c>
      <c r="BE1045" s="128">
        <f t="shared" si="282"/>
        <v>5679.2470273593008</v>
      </c>
      <c r="BF1045" s="128">
        <f t="shared" si="282"/>
        <v>3783.8920185523975</v>
      </c>
      <c r="BG1045" s="128">
        <f t="shared" si="282"/>
        <v>2808.5375508687162</v>
      </c>
      <c r="BH1045" s="128">
        <f t="shared" si="282"/>
        <v>285208.45826130616</v>
      </c>
      <c r="BI1045" s="128">
        <f t="shared" si="267"/>
        <v>63524.032837165112</v>
      </c>
      <c r="BJ1045" s="128">
        <f t="shared" si="268"/>
        <v>53241.670900218902</v>
      </c>
      <c r="BK1045" s="128">
        <f t="shared" si="269"/>
        <v>40706.163863769878</v>
      </c>
      <c r="BL1045" s="128">
        <f t="shared" si="270"/>
        <v>180775.1970201779</v>
      </c>
      <c r="BM1045" s="128">
        <f t="shared" si="271"/>
        <v>28633.769447566618</v>
      </c>
      <c r="BN1045" s="128">
        <f t="shared" si="272"/>
        <v>19657.987084692442</v>
      </c>
    </row>
    <row r="1046" spans="1:66">
      <c r="A1046" s="132">
        <v>947</v>
      </c>
      <c r="B1046" s="25" t="s">
        <v>46</v>
      </c>
      <c r="C1046" s="128">
        <f t="shared" si="266"/>
        <v>60500.102749763675</v>
      </c>
      <c r="D1046" s="128"/>
      <c r="E1046" s="128"/>
      <c r="F1046" s="128"/>
      <c r="G1046" s="128"/>
      <c r="H1046" s="128"/>
      <c r="I1046" s="128"/>
      <c r="J1046" s="128"/>
      <c r="K1046" s="128"/>
      <c r="L1046" s="128"/>
      <c r="M1046" s="128"/>
      <c r="N1046" s="128"/>
      <c r="O1046" s="128"/>
      <c r="P1046" s="128"/>
      <c r="Q1046" s="128"/>
      <c r="R1046" s="128"/>
      <c r="S1046" s="128"/>
      <c r="T1046" s="128"/>
      <c r="U1046" s="128"/>
      <c r="V1046" s="128"/>
      <c r="W1046" s="128"/>
      <c r="X1046" s="128"/>
      <c r="Y1046" s="128"/>
      <c r="Z1046" s="128"/>
      <c r="AA1046" s="128"/>
      <c r="AB1046" s="128"/>
      <c r="AC1046" s="128"/>
      <c r="AD1046" s="128"/>
      <c r="AE1046" s="128"/>
      <c r="AF1046" s="128"/>
      <c r="AG1046" s="128"/>
      <c r="AH1046" s="128"/>
      <c r="AI1046" s="128"/>
      <c r="AJ1046" s="128"/>
      <c r="AK1046" s="128"/>
      <c r="AL1046" s="128"/>
      <c r="AM1046" s="128"/>
      <c r="AN1046" s="128"/>
      <c r="AO1046" s="128"/>
      <c r="AP1046" s="128">
        <f t="shared" si="282"/>
        <v>3536.4374391486708</v>
      </c>
      <c r="AQ1046" s="128">
        <f t="shared" si="282"/>
        <v>3525.3627063214353</v>
      </c>
      <c r="AR1046" s="128">
        <f t="shared" si="282"/>
        <v>3394.3888540112675</v>
      </c>
      <c r="AS1046" s="128">
        <f t="shared" si="282"/>
        <v>3313.9504861305018</v>
      </c>
      <c r="AT1046" s="128">
        <f t="shared" si="282"/>
        <v>3054.1123540643066</v>
      </c>
      <c r="AU1046" s="128">
        <f t="shared" si="282"/>
        <v>3659.7514343443277</v>
      </c>
      <c r="AV1046" s="128">
        <f t="shared" si="282"/>
        <v>4262.3339086086362</v>
      </c>
      <c r="AW1046" s="128">
        <f t="shared" si="282"/>
        <v>4246.180091536673</v>
      </c>
      <c r="AX1046" s="128">
        <f t="shared" si="282"/>
        <v>3864.4044613508681</v>
      </c>
      <c r="AY1046" s="128">
        <f t="shared" si="282"/>
        <v>3399.5883786614454</v>
      </c>
      <c r="AZ1046" s="128">
        <f t="shared" si="282"/>
        <v>3255.408857677452</v>
      </c>
      <c r="BA1046" s="128">
        <f t="shared" si="282"/>
        <v>3417.3925408242844</v>
      </c>
      <c r="BB1046" s="128">
        <f t="shared" si="282"/>
        <v>3715.0503101346653</v>
      </c>
      <c r="BC1046" s="128">
        <f t="shared" si="282"/>
        <v>3681.8828854645335</v>
      </c>
      <c r="BD1046" s="128">
        <f t="shared" si="282"/>
        <v>3451.3843712273083</v>
      </c>
      <c r="BE1046" s="128">
        <f t="shared" si="282"/>
        <v>2702.8950828258808</v>
      </c>
      <c r="BF1046" s="128">
        <f t="shared" si="282"/>
        <v>2125.9588904928632</v>
      </c>
      <c r="BG1046" s="128">
        <f t="shared" si="282"/>
        <v>1893.6196969385567</v>
      </c>
      <c r="BH1046" s="128">
        <f t="shared" si="282"/>
        <v>60500.102749763675</v>
      </c>
      <c r="BI1046" s="128">
        <f t="shared" si="267"/>
        <v>10456.188999481374</v>
      </c>
      <c r="BJ1046" s="128">
        <f t="shared" si="268"/>
        <v>8404.6961526015693</v>
      </c>
      <c r="BK1046" s="128">
        <f t="shared" si="269"/>
        <v>6368.0628401948088</v>
      </c>
      <c r="BL1046" s="128">
        <f t="shared" si="270"/>
        <v>34199.802531654859</v>
      </c>
      <c r="BM1046" s="128">
        <f t="shared" si="271"/>
        <v>13855.740926949144</v>
      </c>
      <c r="BN1046" s="128">
        <f t="shared" si="272"/>
        <v>10173.858041484607</v>
      </c>
    </row>
    <row r="1047" spans="1:66">
      <c r="A1047" s="132">
        <v>948</v>
      </c>
      <c r="B1047" s="25" t="s">
        <v>47</v>
      </c>
      <c r="C1047" s="128">
        <f t="shared" si="266"/>
        <v>84240.891006076956</v>
      </c>
      <c r="D1047" s="128"/>
      <c r="E1047" s="128"/>
      <c r="F1047" s="128"/>
      <c r="G1047" s="128"/>
      <c r="H1047" s="128"/>
      <c r="I1047" s="128"/>
      <c r="J1047" s="128"/>
      <c r="K1047" s="128"/>
      <c r="L1047" s="128"/>
      <c r="M1047" s="128"/>
      <c r="N1047" s="128"/>
      <c r="O1047" s="128"/>
      <c r="P1047" s="128"/>
      <c r="Q1047" s="128"/>
      <c r="R1047" s="128"/>
      <c r="S1047" s="128"/>
      <c r="T1047" s="128"/>
      <c r="U1047" s="128"/>
      <c r="V1047" s="128"/>
      <c r="W1047" s="128"/>
      <c r="X1047" s="128"/>
      <c r="Y1047" s="128"/>
      <c r="Z1047" s="128"/>
      <c r="AA1047" s="128"/>
      <c r="AB1047" s="128"/>
      <c r="AC1047" s="128"/>
      <c r="AD1047" s="128"/>
      <c r="AE1047" s="128"/>
      <c r="AF1047" s="128"/>
      <c r="AG1047" s="128"/>
      <c r="AH1047" s="128"/>
      <c r="AI1047" s="128"/>
      <c r="AJ1047" s="128"/>
      <c r="AK1047" s="128"/>
      <c r="AL1047" s="128"/>
      <c r="AM1047" s="128"/>
      <c r="AN1047" s="128"/>
      <c r="AO1047" s="128"/>
      <c r="AP1047" s="128">
        <f t="shared" si="282"/>
        <v>6562.1151998511414</v>
      </c>
      <c r="AQ1047" s="128">
        <f t="shared" si="282"/>
        <v>5763.8053998100713</v>
      </c>
      <c r="AR1047" s="128">
        <f t="shared" si="282"/>
        <v>5404.4402819678999</v>
      </c>
      <c r="AS1047" s="128">
        <f t="shared" si="282"/>
        <v>5145.2075754265716</v>
      </c>
      <c r="AT1047" s="128">
        <f t="shared" si="282"/>
        <v>5662.277642376629</v>
      </c>
      <c r="AU1047" s="128">
        <f t="shared" si="282"/>
        <v>7168.6885648338539</v>
      </c>
      <c r="AV1047" s="128">
        <f t="shared" si="282"/>
        <v>7994.4989978346821</v>
      </c>
      <c r="AW1047" s="128">
        <f t="shared" si="282"/>
        <v>7266.2925602621899</v>
      </c>
      <c r="AX1047" s="128">
        <f t="shared" si="282"/>
        <v>6112.1605926609109</v>
      </c>
      <c r="AY1047" s="128">
        <f t="shared" si="282"/>
        <v>4865.2375209589991</v>
      </c>
      <c r="AZ1047" s="128">
        <f t="shared" si="282"/>
        <v>3857.3742446108545</v>
      </c>
      <c r="BA1047" s="128">
        <f t="shared" si="282"/>
        <v>3612.3990089853623</v>
      </c>
      <c r="BB1047" s="128">
        <f t="shared" si="282"/>
        <v>3536.5264709475741</v>
      </c>
      <c r="BC1047" s="128">
        <f t="shared" si="282"/>
        <v>3286.1426981840987</v>
      </c>
      <c r="BD1047" s="128">
        <f t="shared" si="282"/>
        <v>2810.3100981736416</v>
      </c>
      <c r="BE1047" s="128">
        <f t="shared" si="282"/>
        <v>2181.7100416425601</v>
      </c>
      <c r="BF1047" s="128">
        <f t="shared" si="282"/>
        <v>1636.798704544203</v>
      </c>
      <c r="BG1047" s="128">
        <f t="shared" si="282"/>
        <v>1374.9054030057212</v>
      </c>
      <c r="BH1047" s="128">
        <f t="shared" si="282"/>
        <v>84240.891006076956</v>
      </c>
      <c r="BI1047" s="128">
        <f t="shared" si="267"/>
        <v>17730.360881629113</v>
      </c>
      <c r="BJ1047" s="128">
        <f t="shared" si="268"/>
        <v>14050.149386983941</v>
      </c>
      <c r="BK1047" s="128">
        <f t="shared" si="269"/>
        <v>10807.485217803202</v>
      </c>
      <c r="BL1047" s="128">
        <f t="shared" si="270"/>
        <v>52133.538633641685</v>
      </c>
      <c r="BM1047" s="128">
        <f t="shared" si="271"/>
        <v>11289.866945550224</v>
      </c>
      <c r="BN1047" s="128">
        <f t="shared" si="272"/>
        <v>8003.7242473661263</v>
      </c>
    </row>
    <row r="1048" spans="1:66">
      <c r="A1048" s="132">
        <v>949</v>
      </c>
      <c r="B1048" s="25" t="s">
        <v>48</v>
      </c>
      <c r="C1048" s="128">
        <f t="shared" si="266"/>
        <v>31891.576028046216</v>
      </c>
      <c r="D1048" s="128"/>
      <c r="E1048" s="128"/>
      <c r="F1048" s="128"/>
      <c r="G1048" s="128"/>
      <c r="H1048" s="128"/>
      <c r="I1048" s="128"/>
      <c r="J1048" s="128"/>
      <c r="K1048" s="128"/>
      <c r="L1048" s="128"/>
      <c r="M1048" s="128"/>
      <c r="N1048" s="128"/>
      <c r="O1048" s="128"/>
      <c r="P1048" s="128"/>
      <c r="Q1048" s="128"/>
      <c r="R1048" s="128"/>
      <c r="S1048" s="128"/>
      <c r="T1048" s="128"/>
      <c r="U1048" s="128"/>
      <c r="V1048" s="128"/>
      <c r="W1048" s="128"/>
      <c r="X1048" s="128"/>
      <c r="Y1048" s="128"/>
      <c r="Z1048" s="128"/>
      <c r="AA1048" s="128"/>
      <c r="AB1048" s="128"/>
      <c r="AC1048" s="128"/>
      <c r="AD1048" s="128"/>
      <c r="AE1048" s="128"/>
      <c r="AF1048" s="128"/>
      <c r="AG1048" s="128"/>
      <c r="AH1048" s="128"/>
      <c r="AI1048" s="128"/>
      <c r="AJ1048" s="128"/>
      <c r="AK1048" s="128"/>
      <c r="AL1048" s="128"/>
      <c r="AM1048" s="128"/>
      <c r="AN1048" s="128"/>
      <c r="AO1048" s="128"/>
      <c r="AP1048" s="128">
        <f t="shared" si="282"/>
        <v>1549.0894165537936</v>
      </c>
      <c r="AQ1048" s="128">
        <f t="shared" si="282"/>
        <v>1573.9634943870481</v>
      </c>
      <c r="AR1048" s="128">
        <f t="shared" si="282"/>
        <v>1607.998567081328</v>
      </c>
      <c r="AS1048" s="128">
        <f t="shared" si="282"/>
        <v>1627.9929153456849</v>
      </c>
      <c r="AT1048" s="128">
        <f t="shared" si="282"/>
        <v>1436.2792049671666</v>
      </c>
      <c r="AU1048" s="128">
        <f t="shared" si="282"/>
        <v>1584.5715844540698</v>
      </c>
      <c r="AV1048" s="128">
        <f t="shared" si="282"/>
        <v>1641.148195104905</v>
      </c>
      <c r="AW1048" s="128">
        <f t="shared" si="282"/>
        <v>1692.1742855339623</v>
      </c>
      <c r="AX1048" s="128">
        <f t="shared" si="282"/>
        <v>1598.1539007262527</v>
      </c>
      <c r="AY1048" s="128">
        <f t="shared" si="282"/>
        <v>1577.693849094426</v>
      </c>
      <c r="AZ1048" s="128">
        <f t="shared" si="282"/>
        <v>1641.6812141829269</v>
      </c>
      <c r="BA1048" s="128">
        <f t="shared" si="282"/>
        <v>1898.8126995739581</v>
      </c>
      <c r="BB1048" s="128">
        <f t="shared" si="282"/>
        <v>2292.6941985372146</v>
      </c>
      <c r="BC1048" s="128">
        <f t="shared" si="282"/>
        <v>2493.0182510335526</v>
      </c>
      <c r="BD1048" s="128">
        <f t="shared" si="282"/>
        <v>2379.5521967932696</v>
      </c>
      <c r="BE1048" s="128">
        <f t="shared" si="282"/>
        <v>2083.5341948340997</v>
      </c>
      <c r="BF1048" s="128">
        <f t="shared" si="282"/>
        <v>1696.3947741886882</v>
      </c>
      <c r="BG1048" s="128">
        <f t="shared" si="282"/>
        <v>1516.8230856538678</v>
      </c>
      <c r="BH1048" s="128">
        <f t="shared" si="282"/>
        <v>31891.576028046216</v>
      </c>
      <c r="BI1048" s="128">
        <f t="shared" si="267"/>
        <v>4731.0514780221692</v>
      </c>
      <c r="BJ1048" s="128">
        <f t="shared" si="268"/>
        <v>4029.0712605616482</v>
      </c>
      <c r="BK1048" s="128">
        <f t="shared" si="269"/>
        <v>3064.2721203128513</v>
      </c>
      <c r="BL1048" s="128">
        <f t="shared" si="270"/>
        <v>16014.406298313155</v>
      </c>
      <c r="BM1048" s="128">
        <f t="shared" si="271"/>
        <v>10169.322502503477</v>
      </c>
      <c r="BN1048" s="128">
        <f t="shared" si="272"/>
        <v>7676.3042514699255</v>
      </c>
    </row>
    <row r="1049" spans="1:66">
      <c r="A1049" s="132">
        <v>950</v>
      </c>
      <c r="B1049" s="25" t="s">
        <v>49</v>
      </c>
      <c r="C1049" s="128">
        <f t="shared" si="266"/>
        <v>217947.30491275297</v>
      </c>
      <c r="D1049" s="128"/>
      <c r="E1049" s="128"/>
      <c r="F1049" s="128"/>
      <c r="G1049" s="128"/>
      <c r="H1049" s="128"/>
      <c r="I1049" s="128"/>
      <c r="J1049" s="128"/>
      <c r="K1049" s="128"/>
      <c r="L1049" s="128"/>
      <c r="M1049" s="128"/>
      <c r="N1049" s="128"/>
      <c r="O1049" s="128"/>
      <c r="P1049" s="128"/>
      <c r="Q1049" s="128"/>
      <c r="R1049" s="128"/>
      <c r="S1049" s="128"/>
      <c r="T1049" s="128"/>
      <c r="U1049" s="128"/>
      <c r="V1049" s="128"/>
      <c r="W1049" s="128"/>
      <c r="X1049" s="128"/>
      <c r="Y1049" s="128"/>
      <c r="Z1049" s="128"/>
      <c r="AA1049" s="128"/>
      <c r="AB1049" s="128"/>
      <c r="AC1049" s="128"/>
      <c r="AD1049" s="128"/>
      <c r="AE1049" s="128"/>
      <c r="AF1049" s="128"/>
      <c r="AG1049" s="128"/>
      <c r="AH1049" s="128"/>
      <c r="AI1049" s="128"/>
      <c r="AJ1049" s="128"/>
      <c r="AK1049" s="128"/>
      <c r="AL1049" s="128"/>
      <c r="AM1049" s="128"/>
      <c r="AN1049" s="128"/>
      <c r="AO1049" s="128"/>
      <c r="AP1049" s="128">
        <f t="shared" ref="AP1049:BH1053" si="283">AP649+$B$998/5*(AP1149-AP649)</f>
        <v>10004.571907838816</v>
      </c>
      <c r="AQ1049" s="128">
        <f t="shared" si="283"/>
        <v>10435.544672409786</v>
      </c>
      <c r="AR1049" s="128">
        <f t="shared" si="283"/>
        <v>11169.697753068544</v>
      </c>
      <c r="AS1049" s="128">
        <f t="shared" si="283"/>
        <v>15815.497525376632</v>
      </c>
      <c r="AT1049" s="128">
        <f t="shared" si="283"/>
        <v>23000.878747554878</v>
      </c>
      <c r="AU1049" s="128">
        <f t="shared" si="283"/>
        <v>17674.137107541541</v>
      </c>
      <c r="AV1049" s="128">
        <f t="shared" si="283"/>
        <v>14981.49748833593</v>
      </c>
      <c r="AW1049" s="128">
        <f t="shared" si="283"/>
        <v>16234.675959534736</v>
      </c>
      <c r="AX1049" s="128">
        <f t="shared" si="283"/>
        <v>15553.062210640725</v>
      </c>
      <c r="AY1049" s="128">
        <f t="shared" si="283"/>
        <v>14431.84379843534</v>
      </c>
      <c r="AZ1049" s="128">
        <f t="shared" si="283"/>
        <v>12256.280879760356</v>
      </c>
      <c r="BA1049" s="128">
        <f t="shared" si="283"/>
        <v>11083.291310893421</v>
      </c>
      <c r="BB1049" s="128">
        <f t="shared" si="283"/>
        <v>10226.172722298004</v>
      </c>
      <c r="BC1049" s="128">
        <f t="shared" si="283"/>
        <v>8949.5880021971061</v>
      </c>
      <c r="BD1049" s="128">
        <f t="shared" si="283"/>
        <v>7554.6973567710238</v>
      </c>
      <c r="BE1049" s="128">
        <f t="shared" si="283"/>
        <v>6585.2072850064669</v>
      </c>
      <c r="BF1049" s="128">
        <f t="shared" si="283"/>
        <v>5501.2076702531513</v>
      </c>
      <c r="BG1049" s="128">
        <f t="shared" si="283"/>
        <v>6489.4525148365374</v>
      </c>
      <c r="BH1049" s="128">
        <f t="shared" si="283"/>
        <v>217947.30491275297</v>
      </c>
      <c r="BI1049" s="128">
        <f t="shared" si="267"/>
        <v>31609.814333317143</v>
      </c>
      <c r="BJ1049" s="128">
        <f t="shared" si="268"/>
        <v>45518.19492477263</v>
      </c>
      <c r="BK1049" s="128">
        <f t="shared" si="269"/>
        <v>38816.376272931506</v>
      </c>
      <c r="BL1049" s="128">
        <f t="shared" si="270"/>
        <v>141768.03923514558</v>
      </c>
      <c r="BM1049" s="128">
        <f t="shared" si="271"/>
        <v>35080.152829064289</v>
      </c>
      <c r="BN1049" s="128">
        <f t="shared" si="272"/>
        <v>26130.564826867179</v>
      </c>
    </row>
    <row r="1050" spans="1:66">
      <c r="A1050" s="132">
        <v>951</v>
      </c>
      <c r="B1050" s="25" t="s">
        <v>50</v>
      </c>
      <c r="C1050" s="128">
        <f t="shared" si="266"/>
        <v>139230.84290240245</v>
      </c>
      <c r="D1050" s="128"/>
      <c r="E1050" s="128"/>
      <c r="F1050" s="128"/>
      <c r="G1050" s="128"/>
      <c r="H1050" s="128"/>
      <c r="I1050" s="128"/>
      <c r="J1050" s="128"/>
      <c r="K1050" s="128"/>
      <c r="L1050" s="128"/>
      <c r="M1050" s="128"/>
      <c r="N1050" s="128"/>
      <c r="O1050" s="128"/>
      <c r="P1050" s="128"/>
      <c r="Q1050" s="128"/>
      <c r="R1050" s="128"/>
      <c r="S1050" s="128"/>
      <c r="T1050" s="128"/>
      <c r="U1050" s="128"/>
      <c r="V1050" s="128"/>
      <c r="W1050" s="128"/>
      <c r="X1050" s="128"/>
      <c r="Y1050" s="128"/>
      <c r="Z1050" s="128"/>
      <c r="AA1050" s="128"/>
      <c r="AB1050" s="128"/>
      <c r="AC1050" s="128"/>
      <c r="AD1050" s="128"/>
      <c r="AE1050" s="128"/>
      <c r="AF1050" s="128"/>
      <c r="AG1050" s="128"/>
      <c r="AH1050" s="128"/>
      <c r="AI1050" s="128"/>
      <c r="AJ1050" s="128"/>
      <c r="AK1050" s="128"/>
      <c r="AL1050" s="128"/>
      <c r="AM1050" s="128"/>
      <c r="AN1050" s="128"/>
      <c r="AO1050" s="128"/>
      <c r="AP1050" s="128">
        <f t="shared" si="283"/>
        <v>6593.4447059485174</v>
      </c>
      <c r="AQ1050" s="128">
        <f t="shared" si="283"/>
        <v>6150.6566734924763</v>
      </c>
      <c r="AR1050" s="128">
        <f t="shared" si="283"/>
        <v>6708.8470107818575</v>
      </c>
      <c r="AS1050" s="128">
        <f t="shared" si="283"/>
        <v>8018.8570901600287</v>
      </c>
      <c r="AT1050" s="128">
        <f t="shared" si="283"/>
        <v>9805.4481416510771</v>
      </c>
      <c r="AU1050" s="128">
        <f t="shared" si="283"/>
        <v>11271.403606377358</v>
      </c>
      <c r="AV1050" s="128">
        <f t="shared" si="283"/>
        <v>11581.005889217171</v>
      </c>
      <c r="AW1050" s="128">
        <f t="shared" si="283"/>
        <v>11367.226844662793</v>
      </c>
      <c r="AX1050" s="128">
        <f t="shared" si="283"/>
        <v>10810.816839615327</v>
      </c>
      <c r="AY1050" s="128">
        <f t="shared" si="283"/>
        <v>9724.1806910815139</v>
      </c>
      <c r="AZ1050" s="128">
        <f t="shared" si="283"/>
        <v>8312.8797261176551</v>
      </c>
      <c r="BA1050" s="128">
        <f t="shared" si="283"/>
        <v>7932.2784530372774</v>
      </c>
      <c r="BB1050" s="128">
        <f t="shared" si="283"/>
        <v>7472.5128971145059</v>
      </c>
      <c r="BC1050" s="128">
        <f t="shared" si="283"/>
        <v>6000.4984751284701</v>
      </c>
      <c r="BD1050" s="128">
        <f t="shared" si="283"/>
        <v>5226.6690612469429</v>
      </c>
      <c r="BE1050" s="128">
        <f t="shared" si="283"/>
        <v>4543.4592298008065</v>
      </c>
      <c r="BF1050" s="128">
        <f t="shared" si="283"/>
        <v>3732.9402671961766</v>
      </c>
      <c r="BG1050" s="128">
        <f t="shared" si="283"/>
        <v>3977.7172997725206</v>
      </c>
      <c r="BH1050" s="128">
        <f t="shared" si="283"/>
        <v>139230.84290240245</v>
      </c>
      <c r="BI1050" s="128">
        <f t="shared" si="267"/>
        <v>19452.948390222853</v>
      </c>
      <c r="BJ1050" s="128">
        <f t="shared" si="268"/>
        <v>21849.613438280223</v>
      </c>
      <c r="BK1050" s="128">
        <f t="shared" si="269"/>
        <v>17824.305231811108</v>
      </c>
      <c r="BL1050" s="128">
        <f t="shared" si="270"/>
        <v>91485.295924938677</v>
      </c>
      <c r="BM1050" s="128">
        <f t="shared" si="271"/>
        <v>23481.284333144918</v>
      </c>
      <c r="BN1050" s="128">
        <f t="shared" si="272"/>
        <v>17480.785858016447</v>
      </c>
    </row>
    <row r="1051" spans="1:66">
      <c r="A1051" s="132">
        <v>952</v>
      </c>
      <c r="B1051" s="25" t="s">
        <v>51</v>
      </c>
      <c r="C1051" s="128">
        <f t="shared" si="266"/>
        <v>48143.28517583105</v>
      </c>
      <c r="D1051" s="128"/>
      <c r="E1051" s="128"/>
      <c r="F1051" s="128"/>
      <c r="G1051" s="128"/>
      <c r="H1051" s="128"/>
      <c r="I1051" s="128"/>
      <c r="J1051" s="128"/>
      <c r="K1051" s="128"/>
      <c r="L1051" s="128"/>
      <c r="M1051" s="128"/>
      <c r="N1051" s="128"/>
      <c r="O1051" s="128"/>
      <c r="P1051" s="128"/>
      <c r="Q1051" s="128"/>
      <c r="R1051" s="128"/>
      <c r="S1051" s="128"/>
      <c r="T1051" s="128"/>
      <c r="U1051" s="128"/>
      <c r="V1051" s="128"/>
      <c r="W1051" s="128"/>
      <c r="X1051" s="128"/>
      <c r="Y1051" s="128"/>
      <c r="Z1051" s="128"/>
      <c r="AA1051" s="128"/>
      <c r="AB1051" s="128"/>
      <c r="AC1051" s="128"/>
      <c r="AD1051" s="128"/>
      <c r="AE1051" s="128"/>
      <c r="AF1051" s="128"/>
      <c r="AG1051" s="128"/>
      <c r="AH1051" s="128"/>
      <c r="AI1051" s="128"/>
      <c r="AJ1051" s="128"/>
      <c r="AK1051" s="128"/>
      <c r="AL1051" s="128"/>
      <c r="AM1051" s="128"/>
      <c r="AN1051" s="128"/>
      <c r="AO1051" s="128"/>
      <c r="AP1051" s="128">
        <f t="shared" si="283"/>
        <v>2868.6653954849339</v>
      </c>
      <c r="AQ1051" s="128">
        <f t="shared" si="283"/>
        <v>3126.8819917728692</v>
      </c>
      <c r="AR1051" s="128">
        <f t="shared" si="283"/>
        <v>3167.22025202034</v>
      </c>
      <c r="AS1051" s="128">
        <f t="shared" si="283"/>
        <v>3011.6794788594175</v>
      </c>
      <c r="AT1051" s="128">
        <f t="shared" si="283"/>
        <v>2517.0804714991796</v>
      </c>
      <c r="AU1051" s="128">
        <f t="shared" si="283"/>
        <v>2384.649326859048</v>
      </c>
      <c r="AV1051" s="128">
        <f t="shared" si="283"/>
        <v>2982.7800736161262</v>
      </c>
      <c r="AW1051" s="128">
        <f t="shared" si="283"/>
        <v>3511.5844422042969</v>
      </c>
      <c r="AX1051" s="128">
        <f t="shared" si="283"/>
        <v>3545.1332597983019</v>
      </c>
      <c r="AY1051" s="128">
        <f t="shared" si="283"/>
        <v>3213.1620090818278</v>
      </c>
      <c r="AZ1051" s="128">
        <f t="shared" si="283"/>
        <v>2840.3394498000516</v>
      </c>
      <c r="BA1051" s="128">
        <f t="shared" si="283"/>
        <v>2769.7536788559128</v>
      </c>
      <c r="BB1051" s="128">
        <f t="shared" si="283"/>
        <v>2734.7387250612801</v>
      </c>
      <c r="BC1051" s="128">
        <f t="shared" si="283"/>
        <v>2573.9149652457186</v>
      </c>
      <c r="BD1051" s="128">
        <f t="shared" si="283"/>
        <v>2315.820286843466</v>
      </c>
      <c r="BE1051" s="128">
        <f t="shared" si="283"/>
        <v>1934.5096607400837</v>
      </c>
      <c r="BF1051" s="128">
        <f t="shared" si="283"/>
        <v>1492.594022326351</v>
      </c>
      <c r="BG1051" s="128">
        <f t="shared" si="283"/>
        <v>1152.7776857618394</v>
      </c>
      <c r="BH1051" s="128">
        <f t="shared" si="283"/>
        <v>48143.28517583105</v>
      </c>
      <c r="BI1051" s="128">
        <f t="shared" si="267"/>
        <v>9162.7676392781432</v>
      </c>
      <c r="BJ1051" s="128">
        <f t="shared" si="268"/>
        <v>7429.0921015708009</v>
      </c>
      <c r="BK1051" s="128">
        <f t="shared" si="269"/>
        <v>5528.7599503585971</v>
      </c>
      <c r="BL1051" s="128">
        <f t="shared" si="270"/>
        <v>27703.89322831979</v>
      </c>
      <c r="BM1051" s="128">
        <f t="shared" si="271"/>
        <v>9469.6166209174589</v>
      </c>
      <c r="BN1051" s="128">
        <f t="shared" si="272"/>
        <v>6895.7016556717408</v>
      </c>
    </row>
    <row r="1052" spans="1:66">
      <c r="A1052" s="132">
        <v>953</v>
      </c>
      <c r="B1052" s="25" t="s">
        <v>52</v>
      </c>
      <c r="C1052" s="128">
        <f t="shared" si="266"/>
        <v>202332.09219674926</v>
      </c>
      <c r="D1052" s="128"/>
      <c r="E1052" s="128"/>
      <c r="F1052" s="128"/>
      <c r="G1052" s="128"/>
      <c r="H1052" s="128"/>
      <c r="I1052" s="128"/>
      <c r="J1052" s="128"/>
      <c r="K1052" s="128"/>
      <c r="L1052" s="128"/>
      <c r="M1052" s="128"/>
      <c r="N1052" s="128"/>
      <c r="O1052" s="128"/>
      <c r="P1052" s="128"/>
      <c r="Q1052" s="128"/>
      <c r="R1052" s="128"/>
      <c r="S1052" s="128"/>
      <c r="T1052" s="128"/>
      <c r="U1052" s="128"/>
      <c r="V1052" s="128"/>
      <c r="W1052" s="128"/>
      <c r="X1052" s="128"/>
      <c r="Y1052" s="128"/>
      <c r="Z1052" s="128"/>
      <c r="AA1052" s="128"/>
      <c r="AB1052" s="128"/>
      <c r="AC1052" s="128"/>
      <c r="AD1052" s="128"/>
      <c r="AE1052" s="128"/>
      <c r="AF1052" s="128"/>
      <c r="AG1052" s="128"/>
      <c r="AH1052" s="128"/>
      <c r="AI1052" s="128"/>
      <c r="AJ1052" s="128"/>
      <c r="AK1052" s="128"/>
      <c r="AL1052" s="128"/>
      <c r="AM1052" s="128"/>
      <c r="AN1052" s="128"/>
      <c r="AO1052" s="128"/>
      <c r="AP1052" s="128">
        <f t="shared" si="283"/>
        <v>10741.15237813812</v>
      </c>
      <c r="AQ1052" s="128">
        <f t="shared" si="283"/>
        <v>8117.1794171969732</v>
      </c>
      <c r="AR1052" s="128">
        <f t="shared" si="283"/>
        <v>8021.7947959358489</v>
      </c>
      <c r="AS1052" s="128">
        <f t="shared" si="283"/>
        <v>9308.4429057943598</v>
      </c>
      <c r="AT1052" s="128">
        <f t="shared" si="283"/>
        <v>15012.478285027759</v>
      </c>
      <c r="AU1052" s="128">
        <f t="shared" si="283"/>
        <v>21148.369007616126</v>
      </c>
      <c r="AV1052" s="128">
        <f t="shared" si="283"/>
        <v>22070.54420577089</v>
      </c>
      <c r="AW1052" s="128">
        <f t="shared" si="283"/>
        <v>20937.073134300073</v>
      </c>
      <c r="AX1052" s="128">
        <f t="shared" si="283"/>
        <v>18095.862123528812</v>
      </c>
      <c r="AY1052" s="128">
        <f t="shared" si="283"/>
        <v>14039.31649131952</v>
      </c>
      <c r="AZ1052" s="128">
        <f t="shared" si="283"/>
        <v>10819.96165864202</v>
      </c>
      <c r="BA1052" s="128">
        <f t="shared" si="283"/>
        <v>9170.8675825058235</v>
      </c>
      <c r="BB1052" s="128">
        <f t="shared" si="283"/>
        <v>8456.7171088052983</v>
      </c>
      <c r="BC1052" s="128">
        <f t="shared" si="283"/>
        <v>7211.9581930955583</v>
      </c>
      <c r="BD1052" s="128">
        <f t="shared" si="283"/>
        <v>5916.1954505893273</v>
      </c>
      <c r="BE1052" s="128">
        <f t="shared" si="283"/>
        <v>4774.4745883001997</v>
      </c>
      <c r="BF1052" s="128">
        <f t="shared" si="283"/>
        <v>3807.9265695398794</v>
      </c>
      <c r="BG1052" s="128">
        <f t="shared" si="283"/>
        <v>4681.7783006427126</v>
      </c>
      <c r="BH1052" s="128">
        <f t="shared" si="283"/>
        <v>202332.09219674926</v>
      </c>
      <c r="BI1052" s="128">
        <f t="shared" si="267"/>
        <v>26880.126591270942</v>
      </c>
      <c r="BJ1052" s="128">
        <f t="shared" si="268"/>
        <v>29133.998068383626</v>
      </c>
      <c r="BK1052" s="128">
        <f t="shared" si="269"/>
        <v>24320.921190822119</v>
      </c>
      <c r="BL1052" s="128">
        <f t="shared" si="270"/>
        <v>143474.56675983404</v>
      </c>
      <c r="BM1052" s="128">
        <f t="shared" si="271"/>
        <v>26392.333102167679</v>
      </c>
      <c r="BN1052" s="128">
        <f t="shared" si="272"/>
        <v>19180.374909072118</v>
      </c>
    </row>
    <row r="1053" spans="1:66">
      <c r="A1053" s="132">
        <v>954</v>
      </c>
      <c r="B1053" s="25" t="s">
        <v>53</v>
      </c>
      <c r="C1053" s="128">
        <f t="shared" si="266"/>
        <v>179476.48733832306</v>
      </c>
      <c r="D1053" s="128"/>
      <c r="E1053" s="128"/>
      <c r="F1053" s="128"/>
      <c r="G1053" s="128"/>
      <c r="H1053" s="128"/>
      <c r="I1053" s="128"/>
      <c r="J1053" s="128"/>
      <c r="K1053" s="128"/>
      <c r="L1053" s="128"/>
      <c r="M1053" s="128"/>
      <c r="N1053" s="128"/>
      <c r="O1053" s="128"/>
      <c r="P1053" s="128"/>
      <c r="Q1053" s="128"/>
      <c r="R1053" s="128"/>
      <c r="S1053" s="128"/>
      <c r="T1053" s="128"/>
      <c r="U1053" s="128"/>
      <c r="V1053" s="128"/>
      <c r="W1053" s="128"/>
      <c r="X1053" s="128"/>
      <c r="Y1053" s="128"/>
      <c r="Z1053" s="128"/>
      <c r="AA1053" s="128"/>
      <c r="AB1053" s="128"/>
      <c r="AC1053" s="128"/>
      <c r="AD1053" s="128"/>
      <c r="AE1053" s="128"/>
      <c r="AF1053" s="128"/>
      <c r="AG1053" s="128"/>
      <c r="AH1053" s="128"/>
      <c r="AI1053" s="128"/>
      <c r="AJ1053" s="128"/>
      <c r="AK1053" s="128"/>
      <c r="AL1053" s="128"/>
      <c r="AM1053" s="128"/>
      <c r="AN1053" s="128"/>
      <c r="AO1053" s="128"/>
      <c r="AP1053" s="128">
        <f t="shared" si="283"/>
        <v>7884.555882003121</v>
      </c>
      <c r="AQ1053" s="128">
        <f t="shared" si="283"/>
        <v>8703.4563251254403</v>
      </c>
      <c r="AR1053" s="128">
        <f t="shared" si="283"/>
        <v>9336.6055806426066</v>
      </c>
      <c r="AS1053" s="128">
        <f t="shared" si="283"/>
        <v>9934.6070787717508</v>
      </c>
      <c r="AT1053" s="128">
        <f t="shared" si="283"/>
        <v>9290.4953446231757</v>
      </c>
      <c r="AU1053" s="128">
        <f t="shared" si="283"/>
        <v>8044.9572692437951</v>
      </c>
      <c r="AV1053" s="128">
        <f t="shared" si="283"/>
        <v>8391.6518159559691</v>
      </c>
      <c r="AW1053" s="128">
        <f t="shared" si="283"/>
        <v>9419.2157848761872</v>
      </c>
      <c r="AX1053" s="128">
        <f t="shared" si="283"/>
        <v>10272.16702891296</v>
      </c>
      <c r="AY1053" s="128">
        <f t="shared" si="283"/>
        <v>10132.781144671779</v>
      </c>
      <c r="AZ1053" s="128">
        <f t="shared" si="283"/>
        <v>10236.35892307165</v>
      </c>
      <c r="BA1053" s="128">
        <f t="shared" si="283"/>
        <v>11880.36296972337</v>
      </c>
      <c r="BB1053" s="128">
        <f t="shared" si="283"/>
        <v>12985.842838240198</v>
      </c>
      <c r="BC1053" s="128">
        <f t="shared" si="283"/>
        <v>13031.68752723842</v>
      </c>
      <c r="BD1053" s="128">
        <f t="shared" si="283"/>
        <v>12348.975944919643</v>
      </c>
      <c r="BE1053" s="128">
        <f t="shared" si="283"/>
        <v>10616.081849602488</v>
      </c>
      <c r="BF1053" s="128">
        <f t="shared" ref="AP1053:BH1057" si="284">BF653+$B$998/5*(BF1153-BF653)</f>
        <v>8795.1570256629348</v>
      </c>
      <c r="BG1053" s="128">
        <f t="shared" si="284"/>
        <v>8171.5270050375475</v>
      </c>
      <c r="BH1053" s="128">
        <f t="shared" si="284"/>
        <v>179476.48733832306</v>
      </c>
      <c r="BI1053" s="128">
        <f t="shared" si="267"/>
        <v>25924.617787771167</v>
      </c>
      <c r="BJ1053" s="128">
        <f t="shared" si="268"/>
        <v>24827.065771780493</v>
      </c>
      <c r="BK1053" s="128">
        <f t="shared" si="269"/>
        <v>19225.102423394928</v>
      </c>
      <c r="BL1053" s="128">
        <f t="shared" si="270"/>
        <v>94627.675950827776</v>
      </c>
      <c r="BM1053" s="128">
        <f t="shared" si="271"/>
        <v>52963.429352461033</v>
      </c>
      <c r="BN1053" s="128">
        <f t="shared" si="272"/>
        <v>39931.741825222613</v>
      </c>
    </row>
    <row r="1054" spans="1:66">
      <c r="A1054" s="132">
        <v>955</v>
      </c>
      <c r="B1054" s="25" t="s">
        <v>54</v>
      </c>
      <c r="C1054" s="128">
        <f t="shared" si="266"/>
        <v>21784.544919676686</v>
      </c>
      <c r="D1054" s="128"/>
      <c r="E1054" s="128"/>
      <c r="F1054" s="128"/>
      <c r="G1054" s="128"/>
      <c r="H1054" s="128"/>
      <c r="I1054" s="128"/>
      <c r="J1054" s="128"/>
      <c r="K1054" s="128"/>
      <c r="L1054" s="128"/>
      <c r="M1054" s="128"/>
      <c r="N1054" s="128"/>
      <c r="O1054" s="128"/>
      <c r="P1054" s="128"/>
      <c r="Q1054" s="128"/>
      <c r="R1054" s="128"/>
      <c r="S1054" s="128"/>
      <c r="T1054" s="128"/>
      <c r="U1054" s="128"/>
      <c r="V1054" s="128"/>
      <c r="W1054" s="128"/>
      <c r="X1054" s="128"/>
      <c r="Y1054" s="128"/>
      <c r="Z1054" s="128"/>
      <c r="AA1054" s="128"/>
      <c r="AB1054" s="128"/>
      <c r="AC1054" s="128"/>
      <c r="AD1054" s="128"/>
      <c r="AE1054" s="128"/>
      <c r="AF1054" s="128"/>
      <c r="AG1054" s="128"/>
      <c r="AH1054" s="128"/>
      <c r="AI1054" s="128"/>
      <c r="AJ1054" s="128"/>
      <c r="AK1054" s="128"/>
      <c r="AL1054" s="128"/>
      <c r="AM1054" s="128"/>
      <c r="AN1054" s="128"/>
      <c r="AO1054" s="128"/>
      <c r="AP1054" s="128">
        <f t="shared" si="284"/>
        <v>827.70062748173973</v>
      </c>
      <c r="AQ1054" s="128">
        <f t="shared" si="284"/>
        <v>971.80734858794222</v>
      </c>
      <c r="AR1054" s="128">
        <f t="shared" si="284"/>
        <v>985.23364928947512</v>
      </c>
      <c r="AS1054" s="128">
        <f t="shared" si="284"/>
        <v>928.16616917494434</v>
      </c>
      <c r="AT1054" s="128">
        <f t="shared" si="284"/>
        <v>686.94009362727866</v>
      </c>
      <c r="AU1054" s="128">
        <f t="shared" si="284"/>
        <v>757.11541726539656</v>
      </c>
      <c r="AV1054" s="128">
        <f t="shared" si="284"/>
        <v>969.14480742559203</v>
      </c>
      <c r="AW1054" s="128">
        <f t="shared" si="284"/>
        <v>1268.1655483103618</v>
      </c>
      <c r="AX1054" s="128">
        <f t="shared" si="284"/>
        <v>1365.0850563976685</v>
      </c>
      <c r="AY1054" s="128">
        <f t="shared" si="284"/>
        <v>1405.3189243033567</v>
      </c>
      <c r="AZ1054" s="128">
        <f t="shared" si="284"/>
        <v>1405.8258313968495</v>
      </c>
      <c r="BA1054" s="128">
        <f t="shared" si="284"/>
        <v>1554.3313739352598</v>
      </c>
      <c r="BB1054" s="128">
        <f t="shared" si="284"/>
        <v>1695.3248984171778</v>
      </c>
      <c r="BC1054" s="128">
        <f t="shared" si="284"/>
        <v>1743.0036123008224</v>
      </c>
      <c r="BD1054" s="128">
        <f t="shared" si="284"/>
        <v>1687.5290042229617</v>
      </c>
      <c r="BE1054" s="128">
        <f t="shared" si="284"/>
        <v>1502.8960381070765</v>
      </c>
      <c r="BF1054" s="128">
        <f t="shared" si="284"/>
        <v>1107.433987851763</v>
      </c>
      <c r="BG1054" s="128">
        <f t="shared" si="284"/>
        <v>923.52253158101917</v>
      </c>
      <c r="BH1054" s="128">
        <f t="shared" si="284"/>
        <v>21784.544919676686</v>
      </c>
      <c r="BI1054" s="128">
        <f t="shared" si="267"/>
        <v>2784.7416253591573</v>
      </c>
      <c r="BJ1054" s="128">
        <f t="shared" si="268"/>
        <v>2206.2464523759081</v>
      </c>
      <c r="BK1054" s="128">
        <f t="shared" si="269"/>
        <v>1615.106262802223</v>
      </c>
      <c r="BL1054" s="128">
        <f t="shared" si="270"/>
        <v>11478.518418748919</v>
      </c>
      <c r="BM1054" s="128">
        <f t="shared" si="271"/>
        <v>6964.3851740636428</v>
      </c>
      <c r="BN1054" s="128">
        <f t="shared" si="272"/>
        <v>5221.3815617628206</v>
      </c>
    </row>
    <row r="1055" spans="1:66">
      <c r="A1055" s="132">
        <v>956</v>
      </c>
      <c r="B1055" s="25" t="s">
        <v>55</v>
      </c>
      <c r="C1055" s="128">
        <f t="shared" si="266"/>
        <v>18414.325070793919</v>
      </c>
      <c r="D1055" s="128"/>
      <c r="E1055" s="128"/>
      <c r="F1055" s="128"/>
      <c r="G1055" s="128"/>
      <c r="H1055" s="128"/>
      <c r="I1055" s="128"/>
      <c r="J1055" s="128"/>
      <c r="K1055" s="128"/>
      <c r="L1055" s="128"/>
      <c r="M1055" s="128"/>
      <c r="N1055" s="128"/>
      <c r="O1055" s="128"/>
      <c r="P1055" s="128"/>
      <c r="Q1055" s="128"/>
      <c r="R1055" s="128"/>
      <c r="S1055" s="128"/>
      <c r="T1055" s="128"/>
      <c r="U1055" s="128"/>
      <c r="V1055" s="128"/>
      <c r="W1055" s="128"/>
      <c r="X1055" s="128"/>
      <c r="Y1055" s="128"/>
      <c r="Z1055" s="128"/>
      <c r="AA1055" s="128"/>
      <c r="AB1055" s="128"/>
      <c r="AC1055" s="128"/>
      <c r="AD1055" s="128"/>
      <c r="AE1055" s="128"/>
      <c r="AF1055" s="128"/>
      <c r="AG1055" s="128"/>
      <c r="AH1055" s="128"/>
      <c r="AI1055" s="128"/>
      <c r="AJ1055" s="128"/>
      <c r="AK1055" s="128"/>
      <c r="AL1055" s="128"/>
      <c r="AM1055" s="128"/>
      <c r="AN1055" s="128"/>
      <c r="AO1055" s="128"/>
      <c r="AP1055" s="128">
        <f t="shared" si="284"/>
        <v>996.64841311076736</v>
      </c>
      <c r="AQ1055" s="128">
        <f t="shared" si="284"/>
        <v>1042.6437583144968</v>
      </c>
      <c r="AR1055" s="128">
        <f t="shared" si="284"/>
        <v>1107.4304265991927</v>
      </c>
      <c r="AS1055" s="128">
        <f t="shared" si="284"/>
        <v>1058.122187797464</v>
      </c>
      <c r="AT1055" s="128">
        <f t="shared" si="284"/>
        <v>840.53904301963405</v>
      </c>
      <c r="AU1055" s="128">
        <f t="shared" si="284"/>
        <v>862.80268913676002</v>
      </c>
      <c r="AV1055" s="128">
        <f t="shared" si="284"/>
        <v>979.49766918380146</v>
      </c>
      <c r="AW1055" s="128">
        <f t="shared" si="284"/>
        <v>1074.9734402041206</v>
      </c>
      <c r="AX1055" s="128">
        <f t="shared" si="284"/>
        <v>1179.0988482549594</v>
      </c>
      <c r="AY1055" s="128">
        <f t="shared" si="284"/>
        <v>1073.7056231904728</v>
      </c>
      <c r="AZ1055" s="128">
        <f t="shared" si="284"/>
        <v>1030.3935855053862</v>
      </c>
      <c r="BA1055" s="128">
        <f t="shared" si="284"/>
        <v>1176.6770272234642</v>
      </c>
      <c r="BB1055" s="128">
        <f t="shared" si="284"/>
        <v>1276.9045446255036</v>
      </c>
      <c r="BC1055" s="128">
        <f t="shared" si="284"/>
        <v>1292.3537519798251</v>
      </c>
      <c r="BD1055" s="128">
        <f t="shared" si="284"/>
        <v>1128.0323129580163</v>
      </c>
      <c r="BE1055" s="128">
        <f t="shared" si="284"/>
        <v>1017.8261612169433</v>
      </c>
      <c r="BF1055" s="128">
        <f t="shared" si="284"/>
        <v>730.40906182234357</v>
      </c>
      <c r="BG1055" s="128">
        <f t="shared" si="284"/>
        <v>546.26652665076381</v>
      </c>
      <c r="BH1055" s="128">
        <f t="shared" si="284"/>
        <v>18414.325070793919</v>
      </c>
      <c r="BI1055" s="128">
        <f t="shared" si="267"/>
        <v>3146.7225980244571</v>
      </c>
      <c r="BJ1055" s="128">
        <f t="shared" si="268"/>
        <v>2563.1194867766135</v>
      </c>
      <c r="BK1055" s="128">
        <f t="shared" si="269"/>
        <v>1898.6612308170979</v>
      </c>
      <c r="BL1055" s="128">
        <f t="shared" si="270"/>
        <v>9917.8413454630863</v>
      </c>
      <c r="BM1055" s="128">
        <f t="shared" si="271"/>
        <v>4714.8878146278921</v>
      </c>
      <c r="BN1055" s="128">
        <f t="shared" si="272"/>
        <v>3422.534062648067</v>
      </c>
    </row>
    <row r="1056" spans="1:66">
      <c r="A1056" s="132">
        <v>957</v>
      </c>
      <c r="B1056" s="25" t="s">
        <v>56</v>
      </c>
      <c r="C1056" s="128">
        <f t="shared" si="266"/>
        <v>16480.947396916956</v>
      </c>
      <c r="D1056" s="128"/>
      <c r="E1056" s="128"/>
      <c r="F1056" s="128"/>
      <c r="G1056" s="128"/>
      <c r="H1056" s="128"/>
      <c r="I1056" s="128"/>
      <c r="J1056" s="128"/>
      <c r="K1056" s="128"/>
      <c r="L1056" s="128"/>
      <c r="M1056" s="128"/>
      <c r="N1056" s="128"/>
      <c r="O1056" s="128"/>
      <c r="P1056" s="128"/>
      <c r="Q1056" s="128"/>
      <c r="R1056" s="128"/>
      <c r="S1056" s="128"/>
      <c r="T1056" s="128"/>
      <c r="U1056" s="128"/>
      <c r="V1056" s="128"/>
      <c r="W1056" s="128"/>
      <c r="X1056" s="128"/>
      <c r="Y1056" s="128"/>
      <c r="Z1056" s="128"/>
      <c r="AA1056" s="128"/>
      <c r="AB1056" s="128"/>
      <c r="AC1056" s="128"/>
      <c r="AD1056" s="128"/>
      <c r="AE1056" s="128"/>
      <c r="AF1056" s="128"/>
      <c r="AG1056" s="128"/>
      <c r="AH1056" s="128"/>
      <c r="AI1056" s="128"/>
      <c r="AJ1056" s="128"/>
      <c r="AK1056" s="128"/>
      <c r="AL1056" s="128"/>
      <c r="AM1056" s="128"/>
      <c r="AN1056" s="128"/>
      <c r="AO1056" s="128"/>
      <c r="AP1056" s="128">
        <f t="shared" si="284"/>
        <v>622.69766227421508</v>
      </c>
      <c r="AQ1056" s="128">
        <f t="shared" si="284"/>
        <v>654.77420430652535</v>
      </c>
      <c r="AR1056" s="128">
        <f t="shared" si="284"/>
        <v>767.77443292558064</v>
      </c>
      <c r="AS1056" s="128">
        <f t="shared" si="284"/>
        <v>766.68122869235117</v>
      </c>
      <c r="AT1056" s="128">
        <f t="shared" si="284"/>
        <v>686.37507428147489</v>
      </c>
      <c r="AU1056" s="128">
        <f t="shared" si="284"/>
        <v>693.49141441356505</v>
      </c>
      <c r="AV1056" s="128">
        <f t="shared" si="284"/>
        <v>755.48026086241521</v>
      </c>
      <c r="AW1056" s="128">
        <f t="shared" si="284"/>
        <v>850.63452701075505</v>
      </c>
      <c r="AX1056" s="128">
        <f t="shared" si="284"/>
        <v>898.42072598601681</v>
      </c>
      <c r="AY1056" s="128">
        <f t="shared" si="284"/>
        <v>834.7895021519497</v>
      </c>
      <c r="AZ1056" s="128">
        <f t="shared" si="284"/>
        <v>883.20521292586329</v>
      </c>
      <c r="BA1056" s="128">
        <f t="shared" si="284"/>
        <v>1223.464031988048</v>
      </c>
      <c r="BB1056" s="128">
        <f t="shared" si="284"/>
        <v>1445.9424883455338</v>
      </c>
      <c r="BC1056" s="128">
        <f t="shared" si="284"/>
        <v>1476.6576558103493</v>
      </c>
      <c r="BD1056" s="128">
        <f t="shared" si="284"/>
        <v>1367.4723999161331</v>
      </c>
      <c r="BE1056" s="128">
        <f t="shared" si="284"/>
        <v>1090.1439129409155</v>
      </c>
      <c r="BF1056" s="128">
        <f t="shared" si="284"/>
        <v>834.19840160616513</v>
      </c>
      <c r="BG1056" s="128">
        <f t="shared" si="284"/>
        <v>628.74426047910254</v>
      </c>
      <c r="BH1056" s="128">
        <f t="shared" si="284"/>
        <v>16480.947396916956</v>
      </c>
      <c r="BI1056" s="128">
        <f t="shared" si="267"/>
        <v>2045.2462995063211</v>
      </c>
      <c r="BJ1056" s="128">
        <f t="shared" si="268"/>
        <v>1913.7209627291743</v>
      </c>
      <c r="BK1056" s="128">
        <f t="shared" si="269"/>
        <v>1453.056302973826</v>
      </c>
      <c r="BL1056" s="128">
        <f t="shared" si="270"/>
        <v>8578.4757294425617</v>
      </c>
      <c r="BM1056" s="128">
        <f t="shared" si="271"/>
        <v>5397.216630752665</v>
      </c>
      <c r="BN1056" s="128">
        <f t="shared" si="272"/>
        <v>3920.5589749423166</v>
      </c>
    </row>
    <row r="1057" spans="1:66">
      <c r="A1057" s="132">
        <v>958</v>
      </c>
      <c r="B1057" s="25" t="s">
        <v>57</v>
      </c>
      <c r="C1057" s="128">
        <f t="shared" si="266"/>
        <v>65450.769231341255</v>
      </c>
      <c r="D1057" s="128"/>
      <c r="E1057" s="128"/>
      <c r="F1057" s="128"/>
      <c r="G1057" s="128"/>
      <c r="H1057" s="128"/>
      <c r="I1057" s="128"/>
      <c r="J1057" s="128"/>
      <c r="K1057" s="128"/>
      <c r="L1057" s="128"/>
      <c r="M1057" s="128"/>
      <c r="N1057" s="128"/>
      <c r="O1057" s="128"/>
      <c r="P1057" s="128"/>
      <c r="Q1057" s="128"/>
      <c r="R1057" s="128"/>
      <c r="S1057" s="128"/>
      <c r="T1057" s="128"/>
      <c r="U1057" s="128"/>
      <c r="V1057" s="128"/>
      <c r="W1057" s="128"/>
      <c r="X1057" s="128"/>
      <c r="Y1057" s="128"/>
      <c r="Z1057" s="128"/>
      <c r="AA1057" s="128"/>
      <c r="AB1057" s="128"/>
      <c r="AC1057" s="128"/>
      <c r="AD1057" s="128"/>
      <c r="AE1057" s="128"/>
      <c r="AF1057" s="128"/>
      <c r="AG1057" s="128"/>
      <c r="AH1057" s="128"/>
      <c r="AI1057" s="128"/>
      <c r="AJ1057" s="128"/>
      <c r="AK1057" s="128"/>
      <c r="AL1057" s="128"/>
      <c r="AM1057" s="128"/>
      <c r="AN1057" s="128"/>
      <c r="AO1057" s="128"/>
      <c r="AP1057" s="128">
        <f t="shared" si="284"/>
        <v>2991.9921370921838</v>
      </c>
      <c r="AQ1057" s="128">
        <f t="shared" si="284"/>
        <v>3845.9781048618524</v>
      </c>
      <c r="AR1057" s="128">
        <f t="shared" si="284"/>
        <v>4434.5138361399959</v>
      </c>
      <c r="AS1057" s="128">
        <f t="shared" si="284"/>
        <v>4622.6329281181243</v>
      </c>
      <c r="AT1057" s="128">
        <f t="shared" si="284"/>
        <v>4167.1472779165724</v>
      </c>
      <c r="AU1057" s="128">
        <f t="shared" si="284"/>
        <v>2631.1638215599378</v>
      </c>
      <c r="AV1057" s="128">
        <f t="shared" si="284"/>
        <v>2831.9936573041095</v>
      </c>
      <c r="AW1057" s="128">
        <f t="shared" si="284"/>
        <v>3857.4203527425575</v>
      </c>
      <c r="AX1057" s="128">
        <f t="shared" si="284"/>
        <v>4611.5685161884476</v>
      </c>
      <c r="AY1057" s="128">
        <f t="shared" si="284"/>
        <v>4576.1919402683725</v>
      </c>
      <c r="AZ1057" s="128">
        <f t="shared" si="284"/>
        <v>4287.4845914544603</v>
      </c>
      <c r="BA1057" s="128">
        <f t="shared" si="284"/>
        <v>4341.1047555743517</v>
      </c>
      <c r="BB1057" s="128">
        <f t="shared" si="284"/>
        <v>4024.2034787898133</v>
      </c>
      <c r="BC1057" s="128">
        <f t="shared" si="284"/>
        <v>3817.6389146863607</v>
      </c>
      <c r="BD1057" s="128">
        <f t="shared" si="284"/>
        <v>3709.2637451827782</v>
      </c>
      <c r="BE1057" s="128">
        <f t="shared" si="284"/>
        <v>3018.7908973734711</v>
      </c>
      <c r="BF1057" s="128">
        <f t="shared" si="284"/>
        <v>2138.0295095563433</v>
      </c>
      <c r="BG1057" s="128">
        <f t="shared" si="284"/>
        <v>1543.6507665315291</v>
      </c>
      <c r="BH1057" s="128">
        <f t="shared" si="284"/>
        <v>65450.769231341255</v>
      </c>
      <c r="BI1057" s="128">
        <f t="shared" si="267"/>
        <v>11272.484078094032</v>
      </c>
      <c r="BJ1057" s="128">
        <f t="shared" si="268"/>
        <v>11450.488507718694</v>
      </c>
      <c r="BK1057" s="128">
        <f t="shared" si="269"/>
        <v>8789.7802060346967</v>
      </c>
      <c r="BL1057" s="128">
        <f t="shared" si="270"/>
        <v>37177.331563045882</v>
      </c>
      <c r="BM1057" s="128">
        <f t="shared" si="271"/>
        <v>14227.373833330483</v>
      </c>
      <c r="BN1057" s="128">
        <f t="shared" si="272"/>
        <v>10409.734918644122</v>
      </c>
    </row>
    <row r="1058" spans="1:66">
      <c r="A1058" s="132">
        <v>959</v>
      </c>
      <c r="B1058" s="25" t="s">
        <v>58</v>
      </c>
      <c r="C1058" s="128">
        <f t="shared" si="266"/>
        <v>11715.404576932693</v>
      </c>
      <c r="D1058" s="128"/>
      <c r="E1058" s="128"/>
      <c r="F1058" s="128"/>
      <c r="G1058" s="128"/>
      <c r="H1058" s="128"/>
      <c r="I1058" s="128"/>
      <c r="J1058" s="128"/>
      <c r="K1058" s="128"/>
      <c r="L1058" s="128"/>
      <c r="M1058" s="128"/>
      <c r="N1058" s="128"/>
      <c r="O1058" s="128"/>
      <c r="P1058" s="128"/>
      <c r="Q1058" s="128"/>
      <c r="R1058" s="128"/>
      <c r="S1058" s="128"/>
      <c r="T1058" s="128"/>
      <c r="U1058" s="128"/>
      <c r="V1058" s="128"/>
      <c r="W1058" s="128"/>
      <c r="X1058" s="128"/>
      <c r="Y1058" s="128"/>
      <c r="Z1058" s="128"/>
      <c r="AA1058" s="128"/>
      <c r="AB1058" s="128"/>
      <c r="AC1058" s="128"/>
      <c r="AD1058" s="128"/>
      <c r="AE1058" s="128"/>
      <c r="AF1058" s="128"/>
      <c r="AG1058" s="128"/>
      <c r="AH1058" s="128"/>
      <c r="AI1058" s="128"/>
      <c r="AJ1058" s="128"/>
      <c r="AK1058" s="128"/>
      <c r="AL1058" s="128"/>
      <c r="AM1058" s="128"/>
      <c r="AN1058" s="128"/>
      <c r="AO1058" s="128"/>
      <c r="AP1058" s="128">
        <f t="shared" ref="AP1058:BH1062" si="285">AP658+$B$998/5*(AP1158-AP658)</f>
        <v>533.81288090372539</v>
      </c>
      <c r="AQ1058" s="128">
        <f t="shared" si="285"/>
        <v>511.53991533309716</v>
      </c>
      <c r="AR1058" s="128">
        <f t="shared" si="285"/>
        <v>540.88792041435818</v>
      </c>
      <c r="AS1058" s="128">
        <f t="shared" si="285"/>
        <v>518.33654431194032</v>
      </c>
      <c r="AT1058" s="128">
        <f t="shared" si="285"/>
        <v>381.65135115157369</v>
      </c>
      <c r="AU1058" s="128">
        <f t="shared" si="285"/>
        <v>482.22646491964929</v>
      </c>
      <c r="AV1058" s="128">
        <f t="shared" si="285"/>
        <v>645.53169761505717</v>
      </c>
      <c r="AW1058" s="128">
        <f t="shared" si="285"/>
        <v>714.07198608448266</v>
      </c>
      <c r="AX1058" s="128">
        <f t="shared" si="285"/>
        <v>709.29882470855785</v>
      </c>
      <c r="AY1058" s="128">
        <f t="shared" si="285"/>
        <v>583.79165891150217</v>
      </c>
      <c r="AZ1058" s="128">
        <f t="shared" si="285"/>
        <v>608.99233969407567</v>
      </c>
      <c r="BA1058" s="128">
        <f t="shared" si="285"/>
        <v>743.12353257479447</v>
      </c>
      <c r="BB1058" s="128">
        <f t="shared" si="285"/>
        <v>861.21513172278821</v>
      </c>
      <c r="BC1058" s="128">
        <f t="shared" si="285"/>
        <v>896.06295963122534</v>
      </c>
      <c r="BD1058" s="128">
        <f t="shared" si="285"/>
        <v>893.80650345618551</v>
      </c>
      <c r="BE1058" s="128">
        <f t="shared" si="285"/>
        <v>819.60047007960225</v>
      </c>
      <c r="BF1058" s="128">
        <f t="shared" si="285"/>
        <v>669.92407845993932</v>
      </c>
      <c r="BG1058" s="128">
        <f t="shared" si="285"/>
        <v>601.53031696013693</v>
      </c>
      <c r="BH1058" s="128">
        <f t="shared" si="285"/>
        <v>11715.404576932693</v>
      </c>
      <c r="BI1058" s="128">
        <f t="shared" si="267"/>
        <v>1586.2407166511807</v>
      </c>
      <c r="BJ1058" s="128">
        <f t="shared" si="268"/>
        <v>1224.5206477121287</v>
      </c>
      <c r="BK1058" s="128">
        <f t="shared" si="269"/>
        <v>899.98789546351395</v>
      </c>
      <c r="BL1058" s="128">
        <f t="shared" si="270"/>
        <v>5937.237605107257</v>
      </c>
      <c r="BM1058" s="128">
        <f t="shared" si="271"/>
        <v>3880.9243285870893</v>
      </c>
      <c r="BN1058" s="128">
        <f t="shared" si="272"/>
        <v>2984.8613689558642</v>
      </c>
    </row>
    <row r="1059" spans="1:66">
      <c r="A1059" s="132">
        <v>960</v>
      </c>
      <c r="B1059" s="25" t="s">
        <v>59</v>
      </c>
      <c r="C1059" s="128">
        <f t="shared" si="266"/>
        <v>129632.36455413984</v>
      </c>
      <c r="D1059" s="128"/>
      <c r="E1059" s="128"/>
      <c r="F1059" s="128"/>
      <c r="G1059" s="128"/>
      <c r="H1059" s="128"/>
      <c r="I1059" s="128"/>
      <c r="J1059" s="128"/>
      <c r="K1059" s="128"/>
      <c r="L1059" s="128"/>
      <c r="M1059" s="128"/>
      <c r="N1059" s="128"/>
      <c r="O1059" s="128"/>
      <c r="P1059" s="128"/>
      <c r="Q1059" s="128"/>
      <c r="R1059" s="128"/>
      <c r="S1059" s="128"/>
      <c r="T1059" s="128"/>
      <c r="U1059" s="128"/>
      <c r="V1059" s="128"/>
      <c r="W1059" s="128"/>
      <c r="X1059" s="128"/>
      <c r="Y1059" s="128"/>
      <c r="Z1059" s="128"/>
      <c r="AA1059" s="128"/>
      <c r="AB1059" s="128"/>
      <c r="AC1059" s="128"/>
      <c r="AD1059" s="128"/>
      <c r="AE1059" s="128"/>
      <c r="AF1059" s="128"/>
      <c r="AG1059" s="128"/>
      <c r="AH1059" s="128"/>
      <c r="AI1059" s="128"/>
      <c r="AJ1059" s="128"/>
      <c r="AK1059" s="128"/>
      <c r="AL1059" s="128"/>
      <c r="AM1059" s="128"/>
      <c r="AN1059" s="128"/>
      <c r="AO1059" s="128"/>
      <c r="AP1059" s="128">
        <f t="shared" si="285"/>
        <v>4772.1289093946525</v>
      </c>
      <c r="AQ1059" s="128">
        <f t="shared" si="285"/>
        <v>3378.625230671038</v>
      </c>
      <c r="AR1059" s="128">
        <f t="shared" si="285"/>
        <v>4092.6999579698067</v>
      </c>
      <c r="AS1059" s="128">
        <f t="shared" si="285"/>
        <v>5698.7003247624089</v>
      </c>
      <c r="AT1059" s="128">
        <f t="shared" si="285"/>
        <v>9466.0868698887607</v>
      </c>
      <c r="AU1059" s="128">
        <f t="shared" si="285"/>
        <v>15732.406897658006</v>
      </c>
      <c r="AV1059" s="128">
        <f t="shared" si="285"/>
        <v>14765.486042694749</v>
      </c>
      <c r="AW1059" s="128">
        <f t="shared" si="285"/>
        <v>11893.930964234693</v>
      </c>
      <c r="AX1059" s="128">
        <f t="shared" si="285"/>
        <v>9750.8156971478402</v>
      </c>
      <c r="AY1059" s="128">
        <f t="shared" si="285"/>
        <v>8399.5412029635791</v>
      </c>
      <c r="AZ1059" s="128">
        <f t="shared" si="285"/>
        <v>7158.6219148839436</v>
      </c>
      <c r="BA1059" s="128">
        <f t="shared" si="285"/>
        <v>7381.1802281471646</v>
      </c>
      <c r="BB1059" s="128">
        <f t="shared" si="285"/>
        <v>6973.9094301560053</v>
      </c>
      <c r="BC1059" s="128">
        <f t="shared" si="285"/>
        <v>5899.0461463396914</v>
      </c>
      <c r="BD1059" s="128">
        <f t="shared" si="285"/>
        <v>4868.0416070313386</v>
      </c>
      <c r="BE1059" s="128">
        <f t="shared" si="285"/>
        <v>3916.1890020028923</v>
      </c>
      <c r="BF1059" s="128">
        <f t="shared" si="285"/>
        <v>3121.480602177181</v>
      </c>
      <c r="BG1059" s="128">
        <f t="shared" si="285"/>
        <v>2363.4735260160778</v>
      </c>
      <c r="BH1059" s="128">
        <f t="shared" si="285"/>
        <v>129632.36455413984</v>
      </c>
      <c r="BI1059" s="128">
        <f t="shared" si="267"/>
        <v>12243.454098035498</v>
      </c>
      <c r="BJ1059" s="128">
        <f t="shared" si="268"/>
        <v>17620.407169433052</v>
      </c>
      <c r="BK1059" s="128">
        <f t="shared" si="269"/>
        <v>15164.78719465117</v>
      </c>
      <c r="BL1059" s="128">
        <f t="shared" si="270"/>
        <v>93801.459377679697</v>
      </c>
      <c r="BM1059" s="128">
        <f t="shared" si="271"/>
        <v>20168.230883567179</v>
      </c>
      <c r="BN1059" s="128">
        <f t="shared" si="272"/>
        <v>14269.18473722749</v>
      </c>
    </row>
    <row r="1060" spans="1:66">
      <c r="A1060" s="132">
        <v>961</v>
      </c>
      <c r="B1060" s="25" t="s">
        <v>60</v>
      </c>
      <c r="C1060" s="128">
        <f t="shared" si="266"/>
        <v>7990.9688078646705</v>
      </c>
      <c r="D1060" s="128"/>
      <c r="E1060" s="128"/>
      <c r="F1060" s="128"/>
      <c r="G1060" s="128"/>
      <c r="H1060" s="128"/>
      <c r="I1060" s="128"/>
      <c r="J1060" s="128"/>
      <c r="K1060" s="128"/>
      <c r="L1060" s="128"/>
      <c r="M1060" s="128"/>
      <c r="N1060" s="128"/>
      <c r="O1060" s="128"/>
      <c r="P1060" s="128"/>
      <c r="Q1060" s="128"/>
      <c r="R1060" s="128"/>
      <c r="S1060" s="128"/>
      <c r="T1060" s="128"/>
      <c r="U1060" s="128"/>
      <c r="V1060" s="128"/>
      <c r="W1060" s="128"/>
      <c r="X1060" s="128"/>
      <c r="Y1060" s="128"/>
      <c r="Z1060" s="128"/>
      <c r="AA1060" s="128"/>
      <c r="AB1060" s="128"/>
      <c r="AC1060" s="128"/>
      <c r="AD1060" s="128"/>
      <c r="AE1060" s="128"/>
      <c r="AF1060" s="128"/>
      <c r="AG1060" s="128"/>
      <c r="AH1060" s="128"/>
      <c r="AI1060" s="128"/>
      <c r="AJ1060" s="128"/>
      <c r="AK1060" s="128"/>
      <c r="AL1060" s="128"/>
      <c r="AM1060" s="128"/>
      <c r="AN1060" s="128"/>
      <c r="AO1060" s="128"/>
      <c r="AP1060" s="128">
        <f t="shared" si="285"/>
        <v>369.17345232835265</v>
      </c>
      <c r="AQ1060" s="128">
        <f t="shared" si="285"/>
        <v>374.05648848923249</v>
      </c>
      <c r="AR1060" s="128">
        <f t="shared" si="285"/>
        <v>359.44625473738148</v>
      </c>
      <c r="AS1060" s="128">
        <f t="shared" si="285"/>
        <v>369.10747153117768</v>
      </c>
      <c r="AT1060" s="128">
        <f t="shared" si="285"/>
        <v>354.81297835848926</v>
      </c>
      <c r="AU1060" s="128">
        <f t="shared" si="285"/>
        <v>379.47952761816651</v>
      </c>
      <c r="AV1060" s="128">
        <f t="shared" si="285"/>
        <v>395.0506241383722</v>
      </c>
      <c r="AW1060" s="128">
        <f t="shared" si="285"/>
        <v>386.82279842892899</v>
      </c>
      <c r="AX1060" s="128">
        <f t="shared" si="285"/>
        <v>399.21095109985532</v>
      </c>
      <c r="AY1060" s="128">
        <f t="shared" si="285"/>
        <v>411.53560521662024</v>
      </c>
      <c r="AZ1060" s="128">
        <f t="shared" si="285"/>
        <v>452.95762971493156</v>
      </c>
      <c r="BA1060" s="128">
        <f t="shared" si="285"/>
        <v>615.25595062712318</v>
      </c>
      <c r="BB1060" s="128">
        <f t="shared" si="285"/>
        <v>720.24048590985797</v>
      </c>
      <c r="BC1060" s="128">
        <f t="shared" si="285"/>
        <v>641.44808991251796</v>
      </c>
      <c r="BD1060" s="128">
        <f t="shared" si="285"/>
        <v>608.26412250646899</v>
      </c>
      <c r="BE1060" s="128">
        <f t="shared" si="285"/>
        <v>540.85227091591514</v>
      </c>
      <c r="BF1060" s="128">
        <f t="shared" si="285"/>
        <v>381.4387074499694</v>
      </c>
      <c r="BG1060" s="128">
        <f t="shared" si="285"/>
        <v>231.81539888130845</v>
      </c>
      <c r="BH1060" s="128">
        <f t="shared" si="285"/>
        <v>7990.9688078646705</v>
      </c>
      <c r="BI1060" s="128">
        <f t="shared" si="267"/>
        <v>1102.6761955549666</v>
      </c>
      <c r="BJ1060" s="128">
        <f t="shared" si="268"/>
        <v>939.58820273209585</v>
      </c>
      <c r="BK1060" s="128">
        <f t="shared" si="269"/>
        <v>723.920449889667</v>
      </c>
      <c r="BL1060" s="128">
        <f t="shared" si="270"/>
        <v>4263.0095397248169</v>
      </c>
      <c r="BM1060" s="128">
        <f t="shared" si="271"/>
        <v>2403.8185896661798</v>
      </c>
      <c r="BN1060" s="128">
        <f t="shared" si="272"/>
        <v>1762.370499753662</v>
      </c>
    </row>
    <row r="1061" spans="1:66">
      <c r="A1061" s="132">
        <v>962</v>
      </c>
      <c r="B1061" s="25" t="s">
        <v>61</v>
      </c>
      <c r="C1061" s="128">
        <f t="shared" si="266"/>
        <v>3454.7883717700515</v>
      </c>
      <c r="D1061" s="128"/>
      <c r="E1061" s="128"/>
      <c r="F1061" s="128"/>
      <c r="G1061" s="128"/>
      <c r="H1061" s="128"/>
      <c r="I1061" s="128"/>
      <c r="J1061" s="128"/>
      <c r="K1061" s="128"/>
      <c r="L1061" s="128"/>
      <c r="M1061" s="128"/>
      <c r="N1061" s="128"/>
      <c r="O1061" s="128"/>
      <c r="P1061" s="128"/>
      <c r="Q1061" s="128"/>
      <c r="R1061" s="128"/>
      <c r="S1061" s="128"/>
      <c r="T1061" s="128"/>
      <c r="U1061" s="128"/>
      <c r="V1061" s="128"/>
      <c r="W1061" s="128"/>
      <c r="X1061" s="128"/>
      <c r="Y1061" s="128"/>
      <c r="Z1061" s="128"/>
      <c r="AA1061" s="128"/>
      <c r="AB1061" s="128"/>
      <c r="AC1061" s="128"/>
      <c r="AD1061" s="128"/>
      <c r="AE1061" s="128"/>
      <c r="AF1061" s="128"/>
      <c r="AG1061" s="128"/>
      <c r="AH1061" s="128"/>
      <c r="AI1061" s="128"/>
      <c r="AJ1061" s="128"/>
      <c r="AK1061" s="128"/>
      <c r="AL1061" s="128"/>
      <c r="AM1061" s="128"/>
      <c r="AN1061" s="128"/>
      <c r="AO1061" s="128"/>
      <c r="AP1061" s="128">
        <f t="shared" si="285"/>
        <v>101.47147470872596</v>
      </c>
      <c r="AQ1061" s="128">
        <f t="shared" si="285"/>
        <v>114.38636387042951</v>
      </c>
      <c r="AR1061" s="128">
        <f t="shared" si="285"/>
        <v>133.47771542854784</v>
      </c>
      <c r="AS1061" s="128">
        <f t="shared" si="285"/>
        <v>138.12351708708007</v>
      </c>
      <c r="AT1061" s="128">
        <f t="shared" si="285"/>
        <v>106.10357676805904</v>
      </c>
      <c r="AU1061" s="128">
        <f t="shared" si="285"/>
        <v>92.760659288882181</v>
      </c>
      <c r="AV1061" s="128">
        <f t="shared" si="285"/>
        <v>106.44087018238098</v>
      </c>
      <c r="AW1061" s="128">
        <f t="shared" si="285"/>
        <v>109.87680521850858</v>
      </c>
      <c r="AX1061" s="128">
        <f t="shared" si="285"/>
        <v>142.36999677252612</v>
      </c>
      <c r="AY1061" s="128">
        <f t="shared" si="285"/>
        <v>146.32631256750182</v>
      </c>
      <c r="AZ1061" s="128">
        <f t="shared" si="285"/>
        <v>141.73980515051289</v>
      </c>
      <c r="BA1061" s="128">
        <f t="shared" si="285"/>
        <v>199.44042320510022</v>
      </c>
      <c r="BB1061" s="128">
        <f t="shared" si="285"/>
        <v>265.46902928069022</v>
      </c>
      <c r="BC1061" s="128">
        <f t="shared" si="285"/>
        <v>343.10918228807981</v>
      </c>
      <c r="BD1061" s="128">
        <f t="shared" si="285"/>
        <v>384.82402836733689</v>
      </c>
      <c r="BE1061" s="128">
        <f t="shared" si="285"/>
        <v>380.44392463955</v>
      </c>
      <c r="BF1061" s="128">
        <f t="shared" si="285"/>
        <v>288.23552803585733</v>
      </c>
      <c r="BG1061" s="128">
        <f t="shared" si="285"/>
        <v>260.1891589102824</v>
      </c>
      <c r="BH1061" s="128">
        <f t="shared" si="285"/>
        <v>3454.7883717700515</v>
      </c>
      <c r="BI1061" s="128">
        <f t="shared" si="267"/>
        <v>349.33555400770331</v>
      </c>
      <c r="BJ1061" s="128">
        <f t="shared" si="268"/>
        <v>324.31372311226784</v>
      </c>
      <c r="BK1061" s="128">
        <f t="shared" si="269"/>
        <v>244.22709385513912</v>
      </c>
      <c r="BL1061" s="128">
        <f t="shared" si="270"/>
        <v>1365.7768852689942</v>
      </c>
      <c r="BM1061" s="128">
        <f t="shared" si="271"/>
        <v>1656.8018222411065</v>
      </c>
      <c r="BN1061" s="128">
        <f t="shared" si="272"/>
        <v>1313.6926399530266</v>
      </c>
    </row>
    <row r="1062" spans="1:66">
      <c r="A1062" s="132">
        <v>963</v>
      </c>
      <c r="B1062" s="25" t="s">
        <v>62</v>
      </c>
      <c r="C1062" s="128">
        <f t="shared" si="266"/>
        <v>33173.224641788322</v>
      </c>
      <c r="D1062" s="128"/>
      <c r="E1062" s="128"/>
      <c r="F1062" s="128"/>
      <c r="G1062" s="128"/>
      <c r="H1062" s="128"/>
      <c r="I1062" s="128"/>
      <c r="J1062" s="128"/>
      <c r="K1062" s="128"/>
      <c r="L1062" s="128"/>
      <c r="M1062" s="128"/>
      <c r="N1062" s="128"/>
      <c r="O1062" s="128"/>
      <c r="P1062" s="128"/>
      <c r="Q1062" s="128"/>
      <c r="R1062" s="128"/>
      <c r="S1062" s="128"/>
      <c r="T1062" s="128"/>
      <c r="U1062" s="128"/>
      <c r="V1062" s="128"/>
      <c r="W1062" s="128"/>
      <c r="X1062" s="128"/>
      <c r="Y1062" s="128"/>
      <c r="Z1062" s="128"/>
      <c r="AA1062" s="128"/>
      <c r="AB1062" s="128"/>
      <c r="AC1062" s="128"/>
      <c r="AD1062" s="128"/>
      <c r="AE1062" s="128"/>
      <c r="AF1062" s="128"/>
      <c r="AG1062" s="128"/>
      <c r="AH1062" s="128"/>
      <c r="AI1062" s="128"/>
      <c r="AJ1062" s="128"/>
      <c r="AK1062" s="128"/>
      <c r="AL1062" s="128"/>
      <c r="AM1062" s="128"/>
      <c r="AN1062" s="128"/>
      <c r="AO1062" s="128"/>
      <c r="AP1062" s="128">
        <f t="shared" si="285"/>
        <v>1577.7276465471873</v>
      </c>
      <c r="AQ1062" s="128">
        <f t="shared" si="285"/>
        <v>1753.3566214119992</v>
      </c>
      <c r="AR1062" s="128">
        <f t="shared" si="285"/>
        <v>1837.5592714419956</v>
      </c>
      <c r="AS1062" s="128">
        <f t="shared" si="285"/>
        <v>1769.7017847680413</v>
      </c>
      <c r="AT1062" s="128">
        <f t="shared" si="285"/>
        <v>1352.302445563764</v>
      </c>
      <c r="AU1062" s="128">
        <f t="shared" si="285"/>
        <v>1376.6204111590266</v>
      </c>
      <c r="AV1062" s="128">
        <f t="shared" si="285"/>
        <v>1403.223439188326</v>
      </c>
      <c r="AW1062" s="128">
        <f t="shared" si="285"/>
        <v>1592.6605516107152</v>
      </c>
      <c r="AX1062" s="128">
        <f t="shared" si="285"/>
        <v>1836.615323853749</v>
      </c>
      <c r="AY1062" s="128">
        <f t="shared" si="285"/>
        <v>1847.2859180420539</v>
      </c>
      <c r="AZ1062" s="128">
        <f t="shared" si="285"/>
        <v>1929.6491716488897</v>
      </c>
      <c r="BA1062" s="128">
        <f t="shared" si="285"/>
        <v>2200.2683790681122</v>
      </c>
      <c r="BB1062" s="128">
        <f t="shared" si="285"/>
        <v>2495.5245497163755</v>
      </c>
      <c r="BC1062" s="128">
        <f t="shared" ref="AP1062:BH1066" si="286">BC662+$B$998/5*(BC1162-BC662)</f>
        <v>2661.782274830437</v>
      </c>
      <c r="BD1062" s="128">
        <f t="shared" si="286"/>
        <v>2540.8848104845592</v>
      </c>
      <c r="BE1062" s="128">
        <f t="shared" si="286"/>
        <v>2147.4245496900571</v>
      </c>
      <c r="BF1062" s="128">
        <f t="shared" si="286"/>
        <v>1603.5408544304009</v>
      </c>
      <c r="BG1062" s="128">
        <f t="shared" si="286"/>
        <v>1247.0966383326249</v>
      </c>
      <c r="BH1062" s="128">
        <f t="shared" si="286"/>
        <v>33173.224641788322</v>
      </c>
      <c r="BI1062" s="128">
        <f t="shared" si="267"/>
        <v>5168.6435394011824</v>
      </c>
      <c r="BJ1062" s="128">
        <f t="shared" si="268"/>
        <v>4224.5397931970019</v>
      </c>
      <c r="BK1062" s="128">
        <f t="shared" si="269"/>
        <v>3122.004230331805</v>
      </c>
      <c r="BL1062" s="128">
        <f t="shared" si="270"/>
        <v>16742.03090375823</v>
      </c>
      <c r="BM1062" s="128">
        <f t="shared" si="271"/>
        <v>10200.72912776808</v>
      </c>
      <c r="BN1062" s="128">
        <f t="shared" si="272"/>
        <v>7538.9468529376427</v>
      </c>
    </row>
    <row r="1063" spans="1:66">
      <c r="A1063" s="132">
        <v>964</v>
      </c>
      <c r="B1063" s="25" t="s">
        <v>63</v>
      </c>
      <c r="C1063" s="128">
        <f t="shared" si="266"/>
        <v>16165.864240069272</v>
      </c>
      <c r="D1063" s="128"/>
      <c r="E1063" s="128"/>
      <c r="F1063" s="128"/>
      <c r="G1063" s="128"/>
      <c r="H1063" s="128"/>
      <c r="I1063" s="128"/>
      <c r="J1063" s="128"/>
      <c r="K1063" s="128"/>
      <c r="L1063" s="128"/>
      <c r="M1063" s="128"/>
      <c r="N1063" s="128"/>
      <c r="O1063" s="128"/>
      <c r="P1063" s="128"/>
      <c r="Q1063" s="128"/>
      <c r="R1063" s="128"/>
      <c r="S1063" s="128"/>
      <c r="T1063" s="128"/>
      <c r="U1063" s="128"/>
      <c r="V1063" s="128"/>
      <c r="W1063" s="128"/>
      <c r="X1063" s="128"/>
      <c r="Y1063" s="128"/>
      <c r="Z1063" s="128"/>
      <c r="AA1063" s="128"/>
      <c r="AB1063" s="128"/>
      <c r="AC1063" s="128"/>
      <c r="AD1063" s="128"/>
      <c r="AE1063" s="128"/>
      <c r="AF1063" s="128"/>
      <c r="AG1063" s="128"/>
      <c r="AH1063" s="128"/>
      <c r="AI1063" s="128"/>
      <c r="AJ1063" s="128"/>
      <c r="AK1063" s="128"/>
      <c r="AL1063" s="128"/>
      <c r="AM1063" s="128"/>
      <c r="AN1063" s="128"/>
      <c r="AO1063" s="128"/>
      <c r="AP1063" s="128">
        <f t="shared" si="286"/>
        <v>736.96758678183494</v>
      </c>
      <c r="AQ1063" s="128">
        <f t="shared" si="286"/>
        <v>799.82392432699407</v>
      </c>
      <c r="AR1063" s="128">
        <f t="shared" si="286"/>
        <v>869.24819075727157</v>
      </c>
      <c r="AS1063" s="128">
        <f t="shared" si="286"/>
        <v>908.2417865388187</v>
      </c>
      <c r="AT1063" s="128">
        <f t="shared" si="286"/>
        <v>605.76146659467361</v>
      </c>
      <c r="AU1063" s="128">
        <f t="shared" si="286"/>
        <v>592.7571116235855</v>
      </c>
      <c r="AV1063" s="128">
        <f t="shared" si="286"/>
        <v>800.19998263931279</v>
      </c>
      <c r="AW1063" s="128">
        <f t="shared" si="286"/>
        <v>894.72795150625143</v>
      </c>
      <c r="AX1063" s="128">
        <f t="shared" si="286"/>
        <v>910.91579114341334</v>
      </c>
      <c r="AY1063" s="128">
        <f t="shared" si="286"/>
        <v>928.76706606045127</v>
      </c>
      <c r="AZ1063" s="128">
        <f t="shared" si="286"/>
        <v>903.27961733896029</v>
      </c>
      <c r="BA1063" s="128">
        <f t="shared" si="286"/>
        <v>986.91834789947382</v>
      </c>
      <c r="BB1063" s="128">
        <f t="shared" si="286"/>
        <v>1079.1457815630738</v>
      </c>
      <c r="BC1063" s="128">
        <f t="shared" si="286"/>
        <v>1161.8226740970947</v>
      </c>
      <c r="BD1063" s="128">
        <f t="shared" si="286"/>
        <v>1185.7965676176011</v>
      </c>
      <c r="BE1063" s="128">
        <f t="shared" si="286"/>
        <v>1131.8045522028954</v>
      </c>
      <c r="BF1063" s="128">
        <f t="shared" si="286"/>
        <v>859.69816935779625</v>
      </c>
      <c r="BG1063" s="128">
        <f t="shared" si="286"/>
        <v>809.98767201976966</v>
      </c>
      <c r="BH1063" s="128">
        <f t="shared" si="286"/>
        <v>16165.864240069272</v>
      </c>
      <c r="BI1063" s="128">
        <f t="shared" si="267"/>
        <v>2406.0397018661006</v>
      </c>
      <c r="BJ1063" s="128">
        <f t="shared" si="268"/>
        <v>2035.5521675878554</v>
      </c>
      <c r="BK1063" s="128">
        <f t="shared" si="269"/>
        <v>1514.0032531334923</v>
      </c>
      <c r="BL1063" s="128">
        <f t="shared" si="270"/>
        <v>8065.7698309847246</v>
      </c>
      <c r="BM1063" s="128">
        <f t="shared" si="271"/>
        <v>5149.1096352951572</v>
      </c>
      <c r="BN1063" s="128">
        <f t="shared" si="272"/>
        <v>3987.2869611980623</v>
      </c>
    </row>
    <row r="1064" spans="1:66">
      <c r="A1064" s="132">
        <v>965</v>
      </c>
      <c r="B1064" s="25" t="s">
        <v>64</v>
      </c>
      <c r="C1064" s="128">
        <f t="shared" si="266"/>
        <v>123101.24779531868</v>
      </c>
      <c r="D1064" s="128"/>
      <c r="E1064" s="128"/>
      <c r="F1064" s="128"/>
      <c r="G1064" s="128"/>
      <c r="H1064" s="128"/>
      <c r="I1064" s="128"/>
      <c r="J1064" s="128"/>
      <c r="K1064" s="128"/>
      <c r="L1064" s="128"/>
      <c r="M1064" s="128"/>
      <c r="N1064" s="128"/>
      <c r="O1064" s="128"/>
      <c r="P1064" s="128"/>
      <c r="Q1064" s="128"/>
      <c r="R1064" s="128"/>
      <c r="S1064" s="128"/>
      <c r="T1064" s="128"/>
      <c r="U1064" s="128"/>
      <c r="V1064" s="128"/>
      <c r="W1064" s="128"/>
      <c r="X1064" s="128"/>
      <c r="Y1064" s="128"/>
      <c r="Z1064" s="128"/>
      <c r="AA1064" s="128"/>
      <c r="AB1064" s="128"/>
      <c r="AC1064" s="128"/>
      <c r="AD1064" s="128"/>
      <c r="AE1064" s="128"/>
      <c r="AF1064" s="128"/>
      <c r="AG1064" s="128"/>
      <c r="AH1064" s="128"/>
      <c r="AI1064" s="128"/>
      <c r="AJ1064" s="128"/>
      <c r="AK1064" s="128"/>
      <c r="AL1064" s="128"/>
      <c r="AM1064" s="128"/>
      <c r="AN1064" s="128"/>
      <c r="AO1064" s="128"/>
      <c r="AP1064" s="128">
        <f t="shared" si="286"/>
        <v>4775.2622183971125</v>
      </c>
      <c r="AQ1064" s="128">
        <f t="shared" si="286"/>
        <v>3991.4329844841359</v>
      </c>
      <c r="AR1064" s="128">
        <f t="shared" si="286"/>
        <v>3889.8694795535043</v>
      </c>
      <c r="AS1064" s="128">
        <f t="shared" si="286"/>
        <v>5256.4177490631037</v>
      </c>
      <c r="AT1064" s="128">
        <f t="shared" si="286"/>
        <v>11762.241634588137</v>
      </c>
      <c r="AU1064" s="128">
        <f t="shared" si="286"/>
        <v>16243.944812828642</v>
      </c>
      <c r="AV1064" s="128">
        <f t="shared" si="286"/>
        <v>13215.865970083651</v>
      </c>
      <c r="AW1064" s="128">
        <f t="shared" si="286"/>
        <v>10418.948990215122</v>
      </c>
      <c r="AX1064" s="128">
        <f t="shared" si="286"/>
        <v>8756.9339151937365</v>
      </c>
      <c r="AY1064" s="128">
        <f t="shared" si="286"/>
        <v>7334.7675893851483</v>
      </c>
      <c r="AZ1064" s="128">
        <f t="shared" si="286"/>
        <v>6137.0969924896817</v>
      </c>
      <c r="BA1064" s="128">
        <f t="shared" si="286"/>
        <v>6144.2585203474555</v>
      </c>
      <c r="BB1064" s="128">
        <f t="shared" si="286"/>
        <v>5841.5265071645472</v>
      </c>
      <c r="BC1064" s="128">
        <f t="shared" si="286"/>
        <v>5016.5790994119916</v>
      </c>
      <c r="BD1064" s="128">
        <f t="shared" si="286"/>
        <v>4409.9548359004302</v>
      </c>
      <c r="BE1064" s="128">
        <f t="shared" si="286"/>
        <v>3727.8341245716201</v>
      </c>
      <c r="BF1064" s="128">
        <f t="shared" si="286"/>
        <v>3066.4864939406084</v>
      </c>
      <c r="BG1064" s="128">
        <f t="shared" si="286"/>
        <v>3111.8258777000342</v>
      </c>
      <c r="BH1064" s="128">
        <f t="shared" si="286"/>
        <v>123101.24779531868</v>
      </c>
      <c r="BI1064" s="128">
        <f t="shared" si="267"/>
        <v>12656.564682434753</v>
      </c>
      <c r="BJ1064" s="128">
        <f t="shared" si="268"/>
        <v>19352.581071383342</v>
      </c>
      <c r="BK1064" s="128">
        <f t="shared" si="269"/>
        <v>17018.65938365124</v>
      </c>
      <c r="BL1064" s="128">
        <f t="shared" si="270"/>
        <v>87958.15203192136</v>
      </c>
      <c r="BM1064" s="128">
        <f t="shared" si="271"/>
        <v>19332.680431524685</v>
      </c>
      <c r="BN1064" s="128">
        <f t="shared" si="272"/>
        <v>14316.101332112692</v>
      </c>
    </row>
    <row r="1065" spans="1:66">
      <c r="A1065" s="132">
        <v>966</v>
      </c>
      <c r="B1065" s="25" t="s">
        <v>65</v>
      </c>
      <c r="C1065" s="128">
        <f t="shared" ref="C1065:C1080" si="287">C665+$B$998/5*(C1165-C665)</f>
        <v>12621.694289922831</v>
      </c>
      <c r="D1065" s="128"/>
      <c r="E1065" s="128"/>
      <c r="F1065" s="128"/>
      <c r="G1065" s="128"/>
      <c r="H1065" s="128"/>
      <c r="I1065" s="128"/>
      <c r="J1065" s="128"/>
      <c r="K1065" s="128"/>
      <c r="L1065" s="128"/>
      <c r="M1065" s="128"/>
      <c r="N1065" s="128"/>
      <c r="O1065" s="128"/>
      <c r="P1065" s="128"/>
      <c r="Q1065" s="128"/>
      <c r="R1065" s="128"/>
      <c r="S1065" s="128"/>
      <c r="T1065" s="128"/>
      <c r="U1065" s="128"/>
      <c r="V1065" s="128"/>
      <c r="W1065" s="128"/>
      <c r="X1065" s="128"/>
      <c r="Y1065" s="128"/>
      <c r="Z1065" s="128"/>
      <c r="AA1065" s="128"/>
      <c r="AB1065" s="128"/>
      <c r="AC1065" s="128"/>
      <c r="AD1065" s="128"/>
      <c r="AE1065" s="128"/>
      <c r="AF1065" s="128"/>
      <c r="AG1065" s="128"/>
      <c r="AH1065" s="128"/>
      <c r="AI1065" s="128"/>
      <c r="AJ1065" s="128"/>
      <c r="AK1065" s="128"/>
      <c r="AL1065" s="128"/>
      <c r="AM1065" s="128"/>
      <c r="AN1065" s="128"/>
      <c r="AO1065" s="128"/>
      <c r="AP1065" s="128">
        <f t="shared" si="286"/>
        <v>514.82671012820094</v>
      </c>
      <c r="AQ1065" s="128">
        <f t="shared" si="286"/>
        <v>525.37874620824766</v>
      </c>
      <c r="AR1065" s="128">
        <f t="shared" si="286"/>
        <v>584.57897889690298</v>
      </c>
      <c r="AS1065" s="128">
        <f t="shared" si="286"/>
        <v>553.98366471483803</v>
      </c>
      <c r="AT1065" s="128">
        <f t="shared" si="286"/>
        <v>491.44119335340343</v>
      </c>
      <c r="AU1065" s="128">
        <f t="shared" si="286"/>
        <v>508.25064113194003</v>
      </c>
      <c r="AV1065" s="128">
        <f t="shared" si="286"/>
        <v>557.65750722779751</v>
      </c>
      <c r="AW1065" s="128">
        <f t="shared" si="286"/>
        <v>627.10117148881977</v>
      </c>
      <c r="AX1065" s="128">
        <f t="shared" si="286"/>
        <v>639.64324348214791</v>
      </c>
      <c r="AY1065" s="128">
        <f t="shared" si="286"/>
        <v>621.28480172831974</v>
      </c>
      <c r="AZ1065" s="128">
        <f t="shared" si="286"/>
        <v>707.46981513417882</v>
      </c>
      <c r="BA1065" s="128">
        <f t="shared" si="286"/>
        <v>856.42771270024048</v>
      </c>
      <c r="BB1065" s="128">
        <f t="shared" si="286"/>
        <v>1001.1629628511131</v>
      </c>
      <c r="BC1065" s="128">
        <f t="shared" si="286"/>
        <v>1113.3338205189655</v>
      </c>
      <c r="BD1065" s="128">
        <f t="shared" si="286"/>
        <v>1082.7571106942278</v>
      </c>
      <c r="BE1065" s="128">
        <f t="shared" si="286"/>
        <v>919.68450416750738</v>
      </c>
      <c r="BF1065" s="128">
        <f t="shared" si="286"/>
        <v>725.44974220197855</v>
      </c>
      <c r="BG1065" s="128">
        <f t="shared" si="286"/>
        <v>591.26196329400022</v>
      </c>
      <c r="BH1065" s="128">
        <f t="shared" si="286"/>
        <v>12621.694289922831</v>
      </c>
      <c r="BI1065" s="128">
        <f t="shared" ref="BI1065:BI1081" si="288">SUM(AP1065:AR1065)</f>
        <v>1624.7844352333516</v>
      </c>
      <c r="BJ1065" s="128">
        <f t="shared" ref="BJ1065:BJ1081" si="289">SUM(AS1065:AT1065)+AR1065*0.6</f>
        <v>1396.1722454063834</v>
      </c>
      <c r="BK1065" s="128">
        <f t="shared" ref="BK1065:BK1081" si="290">SUM(AS1065:AT1065)</f>
        <v>1045.4248580682415</v>
      </c>
      <c r="BL1065" s="128">
        <f t="shared" ref="BL1065:BL1081" si="291">SUM(AT1065:BB1065)+AS1065*0.4</f>
        <v>6232.0325149838955</v>
      </c>
      <c r="BM1065" s="128">
        <f t="shared" ref="BM1065:BM1081" si="292">SUM(BC1065:BG1065)</f>
        <v>4432.4871408766794</v>
      </c>
      <c r="BN1065" s="128">
        <f t="shared" ref="BN1065:BN1081" si="293">SUM(BD1065:BG1065)</f>
        <v>3319.1533203577137</v>
      </c>
    </row>
    <row r="1066" spans="1:66">
      <c r="A1066" s="132">
        <v>967</v>
      </c>
      <c r="B1066" s="25" t="s">
        <v>66</v>
      </c>
      <c r="C1066" s="128">
        <f t="shared" si="287"/>
        <v>44824.095041673994</v>
      </c>
      <c r="D1066" s="128"/>
      <c r="E1066" s="128"/>
      <c r="F1066" s="128"/>
      <c r="G1066" s="128"/>
      <c r="H1066" s="128"/>
      <c r="I1066" s="128"/>
      <c r="J1066" s="128"/>
      <c r="K1066" s="128"/>
      <c r="L1066" s="128"/>
      <c r="M1066" s="128"/>
      <c r="N1066" s="128"/>
      <c r="O1066" s="128"/>
      <c r="P1066" s="128"/>
      <c r="Q1066" s="128"/>
      <c r="R1066" s="128"/>
      <c r="S1066" s="128"/>
      <c r="T1066" s="128"/>
      <c r="U1066" s="128"/>
      <c r="V1066" s="128"/>
      <c r="W1066" s="128"/>
      <c r="X1066" s="128"/>
      <c r="Y1066" s="128"/>
      <c r="Z1066" s="128"/>
      <c r="AA1066" s="128"/>
      <c r="AB1066" s="128"/>
      <c r="AC1066" s="128"/>
      <c r="AD1066" s="128"/>
      <c r="AE1066" s="128"/>
      <c r="AF1066" s="128"/>
      <c r="AG1066" s="128"/>
      <c r="AH1066" s="128"/>
      <c r="AI1066" s="128"/>
      <c r="AJ1066" s="128"/>
      <c r="AK1066" s="128"/>
      <c r="AL1066" s="128"/>
      <c r="AM1066" s="128"/>
      <c r="AN1066" s="128"/>
      <c r="AO1066" s="128"/>
      <c r="AP1066" s="128">
        <f t="shared" si="286"/>
        <v>2341.9670546479897</v>
      </c>
      <c r="AQ1066" s="128">
        <f t="shared" si="286"/>
        <v>2499.005734701037</v>
      </c>
      <c r="AR1066" s="128">
        <f t="shared" si="286"/>
        <v>2780.3074680636228</v>
      </c>
      <c r="AS1066" s="128">
        <f t="shared" si="286"/>
        <v>2756.8468023069449</v>
      </c>
      <c r="AT1066" s="128">
        <f t="shared" si="286"/>
        <v>2271.4113355106429</v>
      </c>
      <c r="AU1066" s="128">
        <f t="shared" si="286"/>
        <v>2064.2425642150997</v>
      </c>
      <c r="AV1066" s="128">
        <f t="shared" si="286"/>
        <v>2357.3210010328157</v>
      </c>
      <c r="AW1066" s="128">
        <f t="shared" si="286"/>
        <v>2789.0792235461909</v>
      </c>
      <c r="AX1066" s="128">
        <f t="shared" si="286"/>
        <v>2961.8020887834014</v>
      </c>
      <c r="AY1066" s="128">
        <f t="shared" si="286"/>
        <v>2979.0634294414331</v>
      </c>
      <c r="AZ1066" s="128">
        <f t="shared" si="286"/>
        <v>2972.859468753762</v>
      </c>
      <c r="BA1066" s="128">
        <f t="shared" si="286"/>
        <v>2970.7978446465677</v>
      </c>
      <c r="BB1066" s="128">
        <f t="shared" si="286"/>
        <v>2784.8547782913774</v>
      </c>
      <c r="BC1066" s="128">
        <f t="shared" si="286"/>
        <v>2720.4340375779307</v>
      </c>
      <c r="BD1066" s="128">
        <f t="shared" si="286"/>
        <v>2629.2402721216722</v>
      </c>
      <c r="BE1066" s="128">
        <f t="shared" si="286"/>
        <v>2201.2229689649621</v>
      </c>
      <c r="BF1066" s="128">
        <f t="shared" si="286"/>
        <v>1584.3957251450547</v>
      </c>
      <c r="BG1066" s="128">
        <f t="shared" si="286"/>
        <v>1159.2432439234879</v>
      </c>
      <c r="BH1066" s="128">
        <f t="shared" si="286"/>
        <v>44824.095041673994</v>
      </c>
      <c r="BI1066" s="128">
        <f t="shared" si="288"/>
        <v>7621.2802574126499</v>
      </c>
      <c r="BJ1066" s="128">
        <f t="shared" si="289"/>
        <v>6696.4426186557612</v>
      </c>
      <c r="BK1066" s="128">
        <f t="shared" si="290"/>
        <v>5028.2581378175873</v>
      </c>
      <c r="BL1066" s="128">
        <f t="shared" si="291"/>
        <v>25254.170455144071</v>
      </c>
      <c r="BM1066" s="128">
        <f t="shared" si="292"/>
        <v>10294.536247733107</v>
      </c>
      <c r="BN1066" s="128">
        <f t="shared" si="293"/>
        <v>7574.1022101551771</v>
      </c>
    </row>
    <row r="1067" spans="1:66">
      <c r="A1067" s="132">
        <v>968</v>
      </c>
      <c r="B1067" s="25" t="s">
        <v>67</v>
      </c>
      <c r="C1067" s="128">
        <f t="shared" si="287"/>
        <v>20873.747633435833</v>
      </c>
      <c r="D1067" s="128"/>
      <c r="E1067" s="128"/>
      <c r="F1067" s="128"/>
      <c r="G1067" s="128"/>
      <c r="H1067" s="128"/>
      <c r="I1067" s="128"/>
      <c r="J1067" s="128"/>
      <c r="K1067" s="128"/>
      <c r="L1067" s="128"/>
      <c r="M1067" s="128"/>
      <c r="N1067" s="128"/>
      <c r="O1067" s="128"/>
      <c r="P1067" s="128"/>
      <c r="Q1067" s="128"/>
      <c r="R1067" s="128"/>
      <c r="S1067" s="128"/>
      <c r="T1067" s="128"/>
      <c r="U1067" s="128"/>
      <c r="V1067" s="128"/>
      <c r="W1067" s="128"/>
      <c r="X1067" s="128"/>
      <c r="Y1067" s="128"/>
      <c r="Z1067" s="128"/>
      <c r="AA1067" s="128"/>
      <c r="AB1067" s="128"/>
      <c r="AC1067" s="128"/>
      <c r="AD1067" s="128"/>
      <c r="AE1067" s="128"/>
      <c r="AF1067" s="128"/>
      <c r="AG1067" s="128"/>
      <c r="AH1067" s="128"/>
      <c r="AI1067" s="128"/>
      <c r="AJ1067" s="128"/>
      <c r="AK1067" s="128"/>
      <c r="AL1067" s="128"/>
      <c r="AM1067" s="128"/>
      <c r="AN1067" s="128"/>
      <c r="AO1067" s="128"/>
      <c r="AP1067" s="128">
        <f t="shared" ref="AP1067:BH1071" si="294">AP667+$B$998/5*(AP1167-AP667)</f>
        <v>1288.883474129198</v>
      </c>
      <c r="AQ1067" s="128">
        <f t="shared" si="294"/>
        <v>1231.7439791119909</v>
      </c>
      <c r="AR1067" s="128">
        <f t="shared" si="294"/>
        <v>1145.318371045496</v>
      </c>
      <c r="AS1067" s="128">
        <f t="shared" si="294"/>
        <v>1112.9511839015017</v>
      </c>
      <c r="AT1067" s="128">
        <f t="shared" si="294"/>
        <v>1046.9462155895617</v>
      </c>
      <c r="AU1067" s="128">
        <f t="shared" si="294"/>
        <v>1078.882514132516</v>
      </c>
      <c r="AV1067" s="128">
        <f t="shared" si="294"/>
        <v>1320.9580987347645</v>
      </c>
      <c r="AW1067" s="128">
        <f t="shared" si="294"/>
        <v>1516.9626014493067</v>
      </c>
      <c r="AX1067" s="128">
        <f t="shared" si="294"/>
        <v>1464.9262447560768</v>
      </c>
      <c r="AY1067" s="128">
        <f t="shared" si="294"/>
        <v>1307.9074927793695</v>
      </c>
      <c r="AZ1067" s="128">
        <f t="shared" si="294"/>
        <v>1146.5728259760572</v>
      </c>
      <c r="BA1067" s="128">
        <f t="shared" si="294"/>
        <v>1149.5481820249056</v>
      </c>
      <c r="BB1067" s="128">
        <f t="shared" si="294"/>
        <v>1240.8425111219356</v>
      </c>
      <c r="BC1067" s="128">
        <f t="shared" si="294"/>
        <v>1344.6234289924923</v>
      </c>
      <c r="BD1067" s="128">
        <f t="shared" si="294"/>
        <v>1162.8527303162448</v>
      </c>
      <c r="BE1067" s="128">
        <f t="shared" si="294"/>
        <v>926.87768323637079</v>
      </c>
      <c r="BF1067" s="128">
        <f t="shared" si="294"/>
        <v>714.68974389175526</v>
      </c>
      <c r="BG1067" s="128">
        <f t="shared" si="294"/>
        <v>672.26035224629129</v>
      </c>
      <c r="BH1067" s="128">
        <f t="shared" si="294"/>
        <v>20873.747633435833</v>
      </c>
      <c r="BI1067" s="128">
        <f t="shared" si="288"/>
        <v>3665.9458242866849</v>
      </c>
      <c r="BJ1067" s="128">
        <f t="shared" si="289"/>
        <v>2847.088422118361</v>
      </c>
      <c r="BK1067" s="128">
        <f t="shared" si="290"/>
        <v>2159.8973994910634</v>
      </c>
      <c r="BL1067" s="128">
        <f t="shared" si="291"/>
        <v>11718.727160125092</v>
      </c>
      <c r="BM1067" s="128">
        <f t="shared" si="292"/>
        <v>4821.3039386831542</v>
      </c>
      <c r="BN1067" s="128">
        <f t="shared" si="293"/>
        <v>3476.6805096906623</v>
      </c>
    </row>
    <row r="1068" spans="1:66">
      <c r="A1068" s="132">
        <v>969</v>
      </c>
      <c r="B1068" s="25" t="s">
        <v>68</v>
      </c>
      <c r="C1068" s="128">
        <f t="shared" si="287"/>
        <v>6265.7577415649112</v>
      </c>
      <c r="D1068" s="128"/>
      <c r="E1068" s="128"/>
      <c r="F1068" s="128"/>
      <c r="G1068" s="128"/>
      <c r="H1068" s="128"/>
      <c r="I1068" s="128"/>
      <c r="J1068" s="128"/>
      <c r="K1068" s="128"/>
      <c r="L1068" s="128"/>
      <c r="M1068" s="128"/>
      <c r="N1068" s="128"/>
      <c r="O1068" s="128"/>
      <c r="P1068" s="128"/>
      <c r="Q1068" s="128"/>
      <c r="R1068" s="128"/>
      <c r="S1068" s="128"/>
      <c r="T1068" s="128"/>
      <c r="U1068" s="128"/>
      <c r="V1068" s="128"/>
      <c r="W1068" s="128"/>
      <c r="X1068" s="128"/>
      <c r="Y1068" s="128"/>
      <c r="Z1068" s="128"/>
      <c r="AA1068" s="128"/>
      <c r="AB1068" s="128"/>
      <c r="AC1068" s="128"/>
      <c r="AD1068" s="128"/>
      <c r="AE1068" s="128"/>
      <c r="AF1068" s="128"/>
      <c r="AG1068" s="128"/>
      <c r="AH1068" s="128"/>
      <c r="AI1068" s="128"/>
      <c r="AJ1068" s="128"/>
      <c r="AK1068" s="128"/>
      <c r="AL1068" s="128"/>
      <c r="AM1068" s="128"/>
      <c r="AN1068" s="128"/>
      <c r="AO1068" s="128"/>
      <c r="AP1068" s="128">
        <f t="shared" si="294"/>
        <v>269.73881204975902</v>
      </c>
      <c r="AQ1068" s="128">
        <f t="shared" si="294"/>
        <v>311.54333016002056</v>
      </c>
      <c r="AR1068" s="128">
        <f t="shared" si="294"/>
        <v>331.55575777604173</v>
      </c>
      <c r="AS1068" s="128">
        <f t="shared" si="294"/>
        <v>247.75564801922468</v>
      </c>
      <c r="AT1068" s="128">
        <f t="shared" si="294"/>
        <v>187.87447193826372</v>
      </c>
      <c r="AU1068" s="128">
        <f t="shared" si="294"/>
        <v>247.11470953933238</v>
      </c>
      <c r="AV1068" s="128">
        <f t="shared" si="294"/>
        <v>308.47833711631654</v>
      </c>
      <c r="AW1068" s="128">
        <f t="shared" si="294"/>
        <v>345.45248135300591</v>
      </c>
      <c r="AX1068" s="128">
        <f t="shared" si="294"/>
        <v>325.54593503865726</v>
      </c>
      <c r="AY1068" s="128">
        <f t="shared" si="294"/>
        <v>319.93804014858893</v>
      </c>
      <c r="AZ1068" s="128">
        <f t="shared" si="294"/>
        <v>321.79677530796056</v>
      </c>
      <c r="BA1068" s="128">
        <f t="shared" si="294"/>
        <v>385.98455991195681</v>
      </c>
      <c r="BB1068" s="128">
        <f t="shared" si="294"/>
        <v>470.33346163387586</v>
      </c>
      <c r="BC1068" s="128">
        <f t="shared" si="294"/>
        <v>557.42962240628708</v>
      </c>
      <c r="BD1068" s="128">
        <f t="shared" si="294"/>
        <v>556.47535279806925</v>
      </c>
      <c r="BE1068" s="128">
        <f t="shared" si="294"/>
        <v>468.44852150422707</v>
      </c>
      <c r="BF1068" s="128">
        <f t="shared" si="294"/>
        <v>335.64843835776475</v>
      </c>
      <c r="BG1068" s="128">
        <f t="shared" si="294"/>
        <v>274.64348650555877</v>
      </c>
      <c r="BH1068" s="128">
        <f t="shared" si="294"/>
        <v>6265.7577415649112</v>
      </c>
      <c r="BI1068" s="128">
        <f t="shared" si="288"/>
        <v>912.8378999858212</v>
      </c>
      <c r="BJ1068" s="128">
        <f t="shared" si="289"/>
        <v>634.56357462311348</v>
      </c>
      <c r="BK1068" s="128">
        <f t="shared" si="290"/>
        <v>435.63011995748843</v>
      </c>
      <c r="BL1068" s="128">
        <f t="shared" si="291"/>
        <v>3011.6210311956474</v>
      </c>
      <c r="BM1068" s="128">
        <f t="shared" si="292"/>
        <v>2192.6454215719068</v>
      </c>
      <c r="BN1068" s="128">
        <f t="shared" si="293"/>
        <v>1635.2157991656197</v>
      </c>
    </row>
    <row r="1069" spans="1:66">
      <c r="A1069" s="132">
        <v>970</v>
      </c>
      <c r="B1069" s="25" t="s">
        <v>69</v>
      </c>
      <c r="C1069" s="128">
        <f t="shared" si="287"/>
        <v>31324.744737757806</v>
      </c>
      <c r="D1069" s="128"/>
      <c r="E1069" s="128"/>
      <c r="F1069" s="128"/>
      <c r="G1069" s="128"/>
      <c r="H1069" s="128"/>
      <c r="I1069" s="128"/>
      <c r="J1069" s="128"/>
      <c r="K1069" s="128"/>
      <c r="L1069" s="128"/>
      <c r="M1069" s="128"/>
      <c r="N1069" s="128"/>
      <c r="O1069" s="128"/>
      <c r="P1069" s="128"/>
      <c r="Q1069" s="128"/>
      <c r="R1069" s="128"/>
      <c r="S1069" s="128"/>
      <c r="T1069" s="128"/>
      <c r="U1069" s="128"/>
      <c r="V1069" s="128"/>
      <c r="W1069" s="128"/>
      <c r="X1069" s="128"/>
      <c r="Y1069" s="128"/>
      <c r="Z1069" s="128"/>
      <c r="AA1069" s="128"/>
      <c r="AB1069" s="128"/>
      <c r="AC1069" s="128"/>
      <c r="AD1069" s="128"/>
      <c r="AE1069" s="128"/>
      <c r="AF1069" s="128"/>
      <c r="AG1069" s="128"/>
      <c r="AH1069" s="128"/>
      <c r="AI1069" s="128"/>
      <c r="AJ1069" s="128"/>
      <c r="AK1069" s="128"/>
      <c r="AL1069" s="128"/>
      <c r="AM1069" s="128"/>
      <c r="AN1069" s="128"/>
      <c r="AO1069" s="128"/>
      <c r="AP1069" s="128">
        <f t="shared" si="294"/>
        <v>1539.1802498438692</v>
      </c>
      <c r="AQ1069" s="128">
        <f t="shared" si="294"/>
        <v>1665.1892922825982</v>
      </c>
      <c r="AR1069" s="128">
        <f t="shared" si="294"/>
        <v>1763.9258069892924</v>
      </c>
      <c r="AS1069" s="128">
        <f t="shared" si="294"/>
        <v>1780.7046286308689</v>
      </c>
      <c r="AT1069" s="128">
        <f t="shared" si="294"/>
        <v>1482.1843551969457</v>
      </c>
      <c r="AU1069" s="128">
        <f t="shared" si="294"/>
        <v>1472.6495148504155</v>
      </c>
      <c r="AV1069" s="128">
        <f t="shared" si="294"/>
        <v>1587.358216928046</v>
      </c>
      <c r="AW1069" s="128">
        <f t="shared" si="294"/>
        <v>1774.2102500514809</v>
      </c>
      <c r="AX1069" s="128">
        <f t="shared" si="294"/>
        <v>1858.3743843445316</v>
      </c>
      <c r="AY1069" s="128">
        <f t="shared" si="294"/>
        <v>1771.7983258221509</v>
      </c>
      <c r="AZ1069" s="128">
        <f t="shared" si="294"/>
        <v>1760.3176469181521</v>
      </c>
      <c r="BA1069" s="128">
        <f t="shared" si="294"/>
        <v>1992.5486827602406</v>
      </c>
      <c r="BB1069" s="128">
        <f t="shared" si="294"/>
        <v>2079.8310967025659</v>
      </c>
      <c r="BC1069" s="128">
        <f t="shared" si="294"/>
        <v>2078.2321504886213</v>
      </c>
      <c r="BD1069" s="128">
        <f t="shared" si="294"/>
        <v>2085.9193622171642</v>
      </c>
      <c r="BE1069" s="128">
        <f t="shared" si="294"/>
        <v>1812.6914135805137</v>
      </c>
      <c r="BF1069" s="128">
        <f t="shared" si="294"/>
        <v>1446.4315822271815</v>
      </c>
      <c r="BG1069" s="128">
        <f t="shared" si="294"/>
        <v>1373.1977779231634</v>
      </c>
      <c r="BH1069" s="128">
        <f t="shared" si="294"/>
        <v>31324.744737757806</v>
      </c>
      <c r="BI1069" s="128">
        <f t="shared" si="288"/>
        <v>4968.2953491157596</v>
      </c>
      <c r="BJ1069" s="128">
        <f t="shared" si="289"/>
        <v>4321.2444680213903</v>
      </c>
      <c r="BK1069" s="128">
        <f t="shared" si="290"/>
        <v>3262.8889838278146</v>
      </c>
      <c r="BL1069" s="128">
        <f t="shared" si="291"/>
        <v>16491.554325026878</v>
      </c>
      <c r="BM1069" s="128">
        <f t="shared" si="292"/>
        <v>8796.4722864366449</v>
      </c>
      <c r="BN1069" s="128">
        <f t="shared" si="293"/>
        <v>6718.2401359480227</v>
      </c>
    </row>
    <row r="1070" spans="1:66">
      <c r="A1070" s="132">
        <v>971</v>
      </c>
      <c r="B1070" s="25" t="s">
        <v>70</v>
      </c>
      <c r="C1070" s="128">
        <f t="shared" si="287"/>
        <v>37225.069326450597</v>
      </c>
      <c r="D1070" s="128"/>
      <c r="E1070" s="128"/>
      <c r="F1070" s="128"/>
      <c r="G1070" s="128"/>
      <c r="H1070" s="128"/>
      <c r="I1070" s="128"/>
      <c r="J1070" s="128"/>
      <c r="K1070" s="128"/>
      <c r="L1070" s="128"/>
      <c r="M1070" s="128"/>
      <c r="N1070" s="128"/>
      <c r="O1070" s="128"/>
      <c r="P1070" s="128"/>
      <c r="Q1070" s="128"/>
      <c r="R1070" s="128"/>
      <c r="S1070" s="128"/>
      <c r="T1070" s="128"/>
      <c r="U1070" s="128"/>
      <c r="V1070" s="128"/>
      <c r="W1070" s="128"/>
      <c r="X1070" s="128"/>
      <c r="Y1070" s="128"/>
      <c r="Z1070" s="128"/>
      <c r="AA1070" s="128"/>
      <c r="AB1070" s="128"/>
      <c r="AC1070" s="128"/>
      <c r="AD1070" s="128"/>
      <c r="AE1070" s="128"/>
      <c r="AF1070" s="128"/>
      <c r="AG1070" s="128"/>
      <c r="AH1070" s="128"/>
      <c r="AI1070" s="128"/>
      <c r="AJ1070" s="128"/>
      <c r="AK1070" s="128"/>
      <c r="AL1070" s="128"/>
      <c r="AM1070" s="128"/>
      <c r="AN1070" s="128"/>
      <c r="AO1070" s="128"/>
      <c r="AP1070" s="128">
        <f t="shared" si="294"/>
        <v>1859.0786060884552</v>
      </c>
      <c r="AQ1070" s="128">
        <f t="shared" si="294"/>
        <v>1872.6200647614794</v>
      </c>
      <c r="AR1070" s="128">
        <f t="shared" si="294"/>
        <v>1965.8940955737794</v>
      </c>
      <c r="AS1070" s="128">
        <f t="shared" si="294"/>
        <v>2249.1880869244683</v>
      </c>
      <c r="AT1070" s="128">
        <f t="shared" si="294"/>
        <v>2286.3467486598097</v>
      </c>
      <c r="AU1070" s="128">
        <f t="shared" si="294"/>
        <v>2034.8360539320472</v>
      </c>
      <c r="AV1070" s="128">
        <f t="shared" si="294"/>
        <v>1888.3224022402085</v>
      </c>
      <c r="AW1070" s="128">
        <f t="shared" si="294"/>
        <v>2322.9759275379711</v>
      </c>
      <c r="AX1070" s="128">
        <f t="shared" si="294"/>
        <v>2301.0721875474942</v>
      </c>
      <c r="AY1070" s="128">
        <f t="shared" si="294"/>
        <v>2236.6660545058676</v>
      </c>
      <c r="AZ1070" s="128">
        <f t="shared" si="294"/>
        <v>2159.3571447824602</v>
      </c>
      <c r="BA1070" s="128">
        <f t="shared" si="294"/>
        <v>2210.4047800783078</v>
      </c>
      <c r="BB1070" s="128">
        <f t="shared" si="294"/>
        <v>2305.0997308973674</v>
      </c>
      <c r="BC1070" s="128">
        <f t="shared" si="294"/>
        <v>2303.5888271115136</v>
      </c>
      <c r="BD1070" s="128">
        <f t="shared" si="294"/>
        <v>2282.1865670544089</v>
      </c>
      <c r="BE1070" s="128">
        <f t="shared" si="294"/>
        <v>1970.1681680232068</v>
      </c>
      <c r="BF1070" s="128">
        <f t="shared" si="294"/>
        <v>1535.6710940442592</v>
      </c>
      <c r="BG1070" s="128">
        <f t="shared" si="294"/>
        <v>1441.5927866874931</v>
      </c>
      <c r="BH1070" s="128">
        <f t="shared" si="294"/>
        <v>37225.069326450597</v>
      </c>
      <c r="BI1070" s="128">
        <f t="shared" si="288"/>
        <v>5697.5927664237133</v>
      </c>
      <c r="BJ1070" s="128">
        <f t="shared" si="289"/>
        <v>5715.0712929285455</v>
      </c>
      <c r="BK1070" s="128">
        <f t="shared" si="290"/>
        <v>4535.534835584278</v>
      </c>
      <c r="BL1070" s="128">
        <f t="shared" si="291"/>
        <v>20644.75626495132</v>
      </c>
      <c r="BM1070" s="128">
        <f t="shared" si="292"/>
        <v>9533.2074429208824</v>
      </c>
      <c r="BN1070" s="128">
        <f t="shared" si="293"/>
        <v>7229.6186158093678</v>
      </c>
    </row>
    <row r="1071" spans="1:66">
      <c r="A1071" s="132">
        <v>972</v>
      </c>
      <c r="B1071" s="25" t="s">
        <v>71</v>
      </c>
      <c r="C1071" s="128">
        <f t="shared" si="287"/>
        <v>48900.191410225467</v>
      </c>
      <c r="D1071" s="128"/>
      <c r="E1071" s="128"/>
      <c r="F1071" s="128"/>
      <c r="G1071" s="128"/>
      <c r="H1071" s="128"/>
      <c r="I1071" s="128"/>
      <c r="J1071" s="128"/>
      <c r="K1071" s="128"/>
      <c r="L1071" s="128"/>
      <c r="M1071" s="128"/>
      <c r="N1071" s="128"/>
      <c r="O1071" s="128"/>
      <c r="P1071" s="128"/>
      <c r="Q1071" s="128"/>
      <c r="R1071" s="128"/>
      <c r="S1071" s="128"/>
      <c r="T1071" s="128"/>
      <c r="U1071" s="128"/>
      <c r="V1071" s="128"/>
      <c r="W1071" s="128"/>
      <c r="X1071" s="128"/>
      <c r="Y1071" s="128"/>
      <c r="Z1071" s="128"/>
      <c r="AA1071" s="128"/>
      <c r="AB1071" s="128"/>
      <c r="AC1071" s="128"/>
      <c r="AD1071" s="128"/>
      <c r="AE1071" s="128"/>
      <c r="AF1071" s="128"/>
      <c r="AG1071" s="128"/>
      <c r="AH1071" s="128"/>
      <c r="AI1071" s="128"/>
      <c r="AJ1071" s="128"/>
      <c r="AK1071" s="128"/>
      <c r="AL1071" s="128"/>
      <c r="AM1071" s="128"/>
      <c r="AN1071" s="128"/>
      <c r="AO1071" s="128"/>
      <c r="AP1071" s="128">
        <f t="shared" si="294"/>
        <v>2450.5125872168055</v>
      </c>
      <c r="AQ1071" s="128">
        <f t="shared" si="294"/>
        <v>2514.9978352137223</v>
      </c>
      <c r="AR1071" s="128">
        <f t="shared" si="294"/>
        <v>2597.0242501402272</v>
      </c>
      <c r="AS1071" s="128">
        <f t="shared" si="294"/>
        <v>2633.2966319392535</v>
      </c>
      <c r="AT1071" s="128">
        <f t="shared" si="294"/>
        <v>2093.2564217671202</v>
      </c>
      <c r="AU1071" s="128">
        <f t="shared" si="294"/>
        <v>2321.5411327055226</v>
      </c>
      <c r="AV1071" s="128">
        <f t="shared" si="294"/>
        <v>2814.989121442034</v>
      </c>
      <c r="AW1071" s="128">
        <f t="shared" si="294"/>
        <v>3060.4392902769073</v>
      </c>
      <c r="AX1071" s="128">
        <f t="shared" si="294"/>
        <v>3027.5206877090327</v>
      </c>
      <c r="AY1071" s="128">
        <f t="shared" si="294"/>
        <v>3028.8471942548977</v>
      </c>
      <c r="AZ1071" s="128">
        <f t="shared" si="294"/>
        <v>2814.3164697712523</v>
      </c>
      <c r="BA1071" s="128">
        <f t="shared" si="294"/>
        <v>2996.2190897624159</v>
      </c>
      <c r="BB1071" s="128">
        <f t="shared" si="294"/>
        <v>3147.7356040622199</v>
      </c>
      <c r="BC1071" s="128">
        <f t="shared" si="294"/>
        <v>3293.2683920891964</v>
      </c>
      <c r="BD1071" s="128">
        <f t="shared" si="294"/>
        <v>3315.5130214080314</v>
      </c>
      <c r="BE1071" s="128">
        <f t="shared" si="294"/>
        <v>2895.2601975969537</v>
      </c>
      <c r="BF1071" s="128">
        <f t="shared" si="294"/>
        <v>2203.8036643363807</v>
      </c>
      <c r="BG1071" s="128">
        <f t="shared" si="294"/>
        <v>1691.649818533499</v>
      </c>
      <c r="BH1071" s="128">
        <f t="shared" si="294"/>
        <v>48900.191410225467</v>
      </c>
      <c r="BI1071" s="128">
        <f t="shared" si="288"/>
        <v>7562.534672570755</v>
      </c>
      <c r="BJ1071" s="128">
        <f t="shared" si="289"/>
        <v>6284.7676037905094</v>
      </c>
      <c r="BK1071" s="128">
        <f t="shared" si="290"/>
        <v>4726.5530537063732</v>
      </c>
      <c r="BL1071" s="128">
        <f t="shared" si="291"/>
        <v>26358.183664527107</v>
      </c>
      <c r="BM1071" s="128">
        <f t="shared" si="292"/>
        <v>13399.49509396406</v>
      </c>
      <c r="BN1071" s="128">
        <f t="shared" si="293"/>
        <v>10106.226701874864</v>
      </c>
    </row>
    <row r="1072" spans="1:66">
      <c r="A1072" s="132">
        <v>973</v>
      </c>
      <c r="B1072" s="25" t="s">
        <v>72</v>
      </c>
      <c r="C1072" s="128">
        <f t="shared" si="287"/>
        <v>3743.2802283263895</v>
      </c>
      <c r="D1072" s="128"/>
      <c r="E1072" s="128"/>
      <c r="F1072" s="128"/>
      <c r="G1072" s="128"/>
      <c r="H1072" s="128"/>
      <c r="I1072" s="128"/>
      <c r="J1072" s="128"/>
      <c r="K1072" s="128"/>
      <c r="L1072" s="128"/>
      <c r="M1072" s="128"/>
      <c r="N1072" s="128"/>
      <c r="O1072" s="128"/>
      <c r="P1072" s="128"/>
      <c r="Q1072" s="128"/>
      <c r="R1072" s="128"/>
      <c r="S1072" s="128"/>
      <c r="T1072" s="128"/>
      <c r="U1072" s="128"/>
      <c r="V1072" s="128"/>
      <c r="W1072" s="128"/>
      <c r="X1072" s="128"/>
      <c r="Y1072" s="128"/>
      <c r="Z1072" s="128"/>
      <c r="AA1072" s="128"/>
      <c r="AB1072" s="128"/>
      <c r="AC1072" s="128"/>
      <c r="AD1072" s="128"/>
      <c r="AE1072" s="128"/>
      <c r="AF1072" s="128"/>
      <c r="AG1072" s="128"/>
      <c r="AH1072" s="128"/>
      <c r="AI1072" s="128"/>
      <c r="AJ1072" s="128"/>
      <c r="AK1072" s="128"/>
      <c r="AL1072" s="128"/>
      <c r="AM1072" s="128"/>
      <c r="AN1072" s="128"/>
      <c r="AO1072" s="128"/>
      <c r="AP1072" s="128">
        <f t="shared" ref="AP1072:BH1075" si="295">AP672+$B$998/5*(AP1172-AP672)</f>
        <v>184.85798743482687</v>
      </c>
      <c r="AQ1072" s="128">
        <f t="shared" si="295"/>
        <v>192.99408967931174</v>
      </c>
      <c r="AR1072" s="128">
        <f t="shared" si="295"/>
        <v>209.26305958200695</v>
      </c>
      <c r="AS1072" s="128">
        <f t="shared" si="295"/>
        <v>136.31693316642486</v>
      </c>
      <c r="AT1072" s="128">
        <f t="shared" si="295"/>
        <v>112.62109213461873</v>
      </c>
      <c r="AU1072" s="128">
        <f t="shared" si="295"/>
        <v>168.3036179117866</v>
      </c>
      <c r="AV1072" s="128">
        <f t="shared" si="295"/>
        <v>194.29400581076604</v>
      </c>
      <c r="AW1072" s="128">
        <f t="shared" si="295"/>
        <v>206.80032715576834</v>
      </c>
      <c r="AX1072" s="128">
        <f t="shared" si="295"/>
        <v>172.95950283734075</v>
      </c>
      <c r="AY1072" s="128">
        <f t="shared" si="295"/>
        <v>187.79907135992025</v>
      </c>
      <c r="AZ1072" s="128">
        <f t="shared" si="295"/>
        <v>204.7837691192731</v>
      </c>
      <c r="BA1072" s="128">
        <f t="shared" si="295"/>
        <v>230.06695522215628</v>
      </c>
      <c r="BB1072" s="128">
        <f t="shared" si="295"/>
        <v>272.70256947839363</v>
      </c>
      <c r="BC1072" s="128">
        <f t="shared" si="295"/>
        <v>326.76410784937696</v>
      </c>
      <c r="BD1072" s="128">
        <f t="shared" si="295"/>
        <v>326.65393867642257</v>
      </c>
      <c r="BE1072" s="128">
        <f t="shared" si="295"/>
        <v>257.59205369488546</v>
      </c>
      <c r="BF1072" s="128">
        <f t="shared" si="295"/>
        <v>187.55227022395988</v>
      </c>
      <c r="BG1072" s="128">
        <f t="shared" si="295"/>
        <v>170.95487698915022</v>
      </c>
      <c r="BH1072" s="128">
        <f t="shared" si="295"/>
        <v>3743.2802283263895</v>
      </c>
      <c r="BI1072" s="128">
        <f t="shared" si="288"/>
        <v>587.11513669614556</v>
      </c>
      <c r="BJ1072" s="128">
        <f t="shared" si="289"/>
        <v>374.49586105024775</v>
      </c>
      <c r="BK1072" s="128">
        <f t="shared" si="290"/>
        <v>248.93802530104358</v>
      </c>
      <c r="BL1072" s="128">
        <f t="shared" si="291"/>
        <v>1804.8576842965936</v>
      </c>
      <c r="BM1072" s="128">
        <f t="shared" si="292"/>
        <v>1269.5172474337951</v>
      </c>
      <c r="BN1072" s="128">
        <f t="shared" si="293"/>
        <v>942.75313958441814</v>
      </c>
    </row>
    <row r="1073" spans="1:66">
      <c r="A1073" s="132">
        <v>974</v>
      </c>
      <c r="B1073" s="25" t="s">
        <v>73</v>
      </c>
      <c r="C1073" s="128">
        <f t="shared" si="287"/>
        <v>193375.52823395317</v>
      </c>
      <c r="D1073" s="128"/>
      <c r="E1073" s="128"/>
      <c r="F1073" s="128"/>
      <c r="G1073" s="128"/>
      <c r="H1073" s="128"/>
      <c r="I1073" s="128"/>
      <c r="J1073" s="128"/>
      <c r="K1073" s="128"/>
      <c r="L1073" s="128"/>
      <c r="M1073" s="128"/>
      <c r="N1073" s="128"/>
      <c r="O1073" s="128"/>
      <c r="P1073" s="128"/>
      <c r="Q1073" s="128"/>
      <c r="R1073" s="128"/>
      <c r="S1073" s="128"/>
      <c r="T1073" s="128"/>
      <c r="U1073" s="128"/>
      <c r="V1073" s="128"/>
      <c r="W1073" s="128"/>
      <c r="X1073" s="128"/>
      <c r="Y1073" s="128"/>
      <c r="Z1073" s="128"/>
      <c r="AA1073" s="128"/>
      <c r="AB1073" s="128"/>
      <c r="AC1073" s="128"/>
      <c r="AD1073" s="128"/>
      <c r="AE1073" s="128"/>
      <c r="AF1073" s="128"/>
      <c r="AG1073" s="128"/>
      <c r="AH1073" s="128"/>
      <c r="AI1073" s="128"/>
      <c r="AJ1073" s="128"/>
      <c r="AK1073" s="128"/>
      <c r="AL1073" s="128"/>
      <c r="AM1073" s="128"/>
      <c r="AN1073" s="128"/>
      <c r="AO1073" s="128"/>
      <c r="AP1073" s="128">
        <f t="shared" si="295"/>
        <v>9484.1546071463908</v>
      </c>
      <c r="AQ1073" s="128">
        <f t="shared" si="295"/>
        <v>9268.1865476076036</v>
      </c>
      <c r="AR1073" s="128">
        <f t="shared" si="295"/>
        <v>9335.539569423905</v>
      </c>
      <c r="AS1073" s="128">
        <f t="shared" si="295"/>
        <v>12669.892984302731</v>
      </c>
      <c r="AT1073" s="128">
        <f t="shared" si="295"/>
        <v>17351.493200813296</v>
      </c>
      <c r="AU1073" s="128">
        <f t="shared" si="295"/>
        <v>15254.278935739901</v>
      </c>
      <c r="AV1073" s="128">
        <f t="shared" si="295"/>
        <v>13924.827382716045</v>
      </c>
      <c r="AW1073" s="128">
        <f t="shared" si="295"/>
        <v>13885.145052368633</v>
      </c>
      <c r="AX1073" s="128">
        <f t="shared" si="295"/>
        <v>13609.347683950118</v>
      </c>
      <c r="AY1073" s="128">
        <f t="shared" si="295"/>
        <v>12755.3326942393</v>
      </c>
      <c r="AZ1073" s="128">
        <f t="shared" si="295"/>
        <v>11091.91569431513</v>
      </c>
      <c r="BA1073" s="128">
        <f t="shared" si="295"/>
        <v>10878.376369290158</v>
      </c>
      <c r="BB1073" s="128">
        <f t="shared" si="295"/>
        <v>10109.655538977579</v>
      </c>
      <c r="BC1073" s="128">
        <f t="shared" si="295"/>
        <v>8677.3704430127127</v>
      </c>
      <c r="BD1073" s="128">
        <f t="shared" si="295"/>
        <v>7700.6653100751901</v>
      </c>
      <c r="BE1073" s="128">
        <f t="shared" si="295"/>
        <v>6513.7603452044586</v>
      </c>
      <c r="BF1073" s="128">
        <f t="shared" si="295"/>
        <v>5136.0352156724675</v>
      </c>
      <c r="BG1073" s="128">
        <f t="shared" si="295"/>
        <v>5729.5506590975301</v>
      </c>
      <c r="BH1073" s="128">
        <f t="shared" si="295"/>
        <v>193375.52823395317</v>
      </c>
      <c r="BI1073" s="128">
        <f t="shared" si="288"/>
        <v>28087.8807241779</v>
      </c>
      <c r="BJ1073" s="128">
        <f t="shared" si="289"/>
        <v>35622.709926770367</v>
      </c>
      <c r="BK1073" s="128">
        <f t="shared" si="290"/>
        <v>30021.386185116025</v>
      </c>
      <c r="BL1073" s="128">
        <f t="shared" si="291"/>
        <v>123928.32974613126</v>
      </c>
      <c r="BM1073" s="128">
        <f t="shared" si="292"/>
        <v>33757.381973062358</v>
      </c>
      <c r="BN1073" s="128">
        <f t="shared" si="293"/>
        <v>25080.011530049647</v>
      </c>
    </row>
    <row r="1074" spans="1:66">
      <c r="A1074" s="132">
        <v>975</v>
      </c>
      <c r="B1074" s="25" t="s">
        <v>74</v>
      </c>
      <c r="C1074" s="128">
        <f t="shared" si="287"/>
        <v>293376.39624603203</v>
      </c>
      <c r="D1074" s="128"/>
      <c r="E1074" s="128"/>
      <c r="F1074" s="128"/>
      <c r="G1074" s="128"/>
      <c r="H1074" s="128"/>
      <c r="I1074" s="128"/>
      <c r="J1074" s="128"/>
      <c r="K1074" s="128"/>
      <c r="L1074" s="128"/>
      <c r="M1074" s="128"/>
      <c r="N1074" s="128"/>
      <c r="O1074" s="128"/>
      <c r="P1074" s="128"/>
      <c r="Q1074" s="128"/>
      <c r="R1074" s="128"/>
      <c r="S1074" s="128"/>
      <c r="T1074" s="128"/>
      <c r="U1074" s="128"/>
      <c r="V1074" s="128"/>
      <c r="W1074" s="128"/>
      <c r="X1074" s="128"/>
      <c r="Y1074" s="128"/>
      <c r="Z1074" s="128"/>
      <c r="AA1074" s="128"/>
      <c r="AB1074" s="128"/>
      <c r="AC1074" s="128"/>
      <c r="AD1074" s="128"/>
      <c r="AE1074" s="128"/>
      <c r="AF1074" s="128"/>
      <c r="AG1074" s="128"/>
      <c r="AH1074" s="128"/>
      <c r="AI1074" s="128"/>
      <c r="AJ1074" s="128"/>
      <c r="AK1074" s="128"/>
      <c r="AL1074" s="128"/>
      <c r="AM1074" s="128"/>
      <c r="AN1074" s="128"/>
      <c r="AO1074" s="128"/>
      <c r="AP1074" s="128">
        <f t="shared" si="295"/>
        <v>22452.355534039816</v>
      </c>
      <c r="AQ1074" s="128">
        <f t="shared" si="295"/>
        <v>21189.665649197363</v>
      </c>
      <c r="AR1074" s="128">
        <f t="shared" si="295"/>
        <v>18669.333553082393</v>
      </c>
      <c r="AS1074" s="128">
        <f t="shared" si="295"/>
        <v>19052.185325187427</v>
      </c>
      <c r="AT1074" s="128">
        <f t="shared" si="295"/>
        <v>19893.287549351619</v>
      </c>
      <c r="AU1074" s="128">
        <f t="shared" si="295"/>
        <v>21614.863274085779</v>
      </c>
      <c r="AV1074" s="128">
        <f t="shared" si="295"/>
        <v>23716.609617944207</v>
      </c>
      <c r="AW1074" s="128">
        <f t="shared" si="295"/>
        <v>23383.346328366639</v>
      </c>
      <c r="AX1074" s="128">
        <f t="shared" si="295"/>
        <v>22823.377044450765</v>
      </c>
      <c r="AY1074" s="128">
        <f t="shared" si="295"/>
        <v>20811.765781826056</v>
      </c>
      <c r="AZ1074" s="128">
        <f t="shared" si="295"/>
        <v>16699.45019937064</v>
      </c>
      <c r="BA1074" s="128">
        <f t="shared" si="295"/>
        <v>14427.744863733482</v>
      </c>
      <c r="BB1074" s="128">
        <f t="shared" si="295"/>
        <v>12677.123474027823</v>
      </c>
      <c r="BC1074" s="128">
        <f t="shared" si="295"/>
        <v>10867.27757531349</v>
      </c>
      <c r="BD1074" s="128">
        <f t="shared" si="295"/>
        <v>9144.7145735211361</v>
      </c>
      <c r="BE1074" s="128">
        <f t="shared" si="295"/>
        <v>7067.1164369430617</v>
      </c>
      <c r="BF1074" s="128">
        <f t="shared" si="295"/>
        <v>4974.6352567254253</v>
      </c>
      <c r="BG1074" s="128">
        <f t="shared" si="295"/>
        <v>3911.5442088649525</v>
      </c>
      <c r="BH1074" s="128">
        <f t="shared" si="295"/>
        <v>293376.39624603203</v>
      </c>
      <c r="BI1074" s="128">
        <f t="shared" si="288"/>
        <v>62311.354736319568</v>
      </c>
      <c r="BJ1074" s="128">
        <f t="shared" si="289"/>
        <v>50147.073006388484</v>
      </c>
      <c r="BK1074" s="128">
        <f t="shared" si="290"/>
        <v>38945.472874539046</v>
      </c>
      <c r="BL1074" s="128">
        <f t="shared" si="291"/>
        <v>183668.44226323199</v>
      </c>
      <c r="BM1074" s="128">
        <f t="shared" si="292"/>
        <v>35965.288051368065</v>
      </c>
      <c r="BN1074" s="128">
        <f t="shared" si="293"/>
        <v>25098.010476054573</v>
      </c>
    </row>
    <row r="1075" spans="1:66">
      <c r="A1075" s="132">
        <v>976</v>
      </c>
      <c r="B1075" s="25" t="s">
        <v>75</v>
      </c>
      <c r="C1075" s="128">
        <f t="shared" si="287"/>
        <v>49408.309377472055</v>
      </c>
      <c r="D1075" s="128"/>
      <c r="E1075" s="128"/>
      <c r="F1075" s="128"/>
      <c r="G1075" s="128"/>
      <c r="H1075" s="128"/>
      <c r="I1075" s="128"/>
      <c r="J1075" s="128"/>
      <c r="K1075" s="128"/>
      <c r="L1075" s="128"/>
      <c r="M1075" s="128"/>
      <c r="N1075" s="128"/>
      <c r="O1075" s="128"/>
      <c r="P1075" s="128"/>
      <c r="Q1075" s="128"/>
      <c r="R1075" s="128"/>
      <c r="S1075" s="128"/>
      <c r="T1075" s="128"/>
      <c r="U1075" s="128"/>
      <c r="V1075" s="128"/>
      <c r="W1075" s="128"/>
      <c r="X1075" s="128"/>
      <c r="Y1075" s="128"/>
      <c r="Z1075" s="128"/>
      <c r="AA1075" s="128"/>
      <c r="AB1075" s="128"/>
      <c r="AC1075" s="128"/>
      <c r="AD1075" s="128"/>
      <c r="AE1075" s="128"/>
      <c r="AF1075" s="128"/>
      <c r="AG1075" s="128"/>
      <c r="AH1075" s="128"/>
      <c r="AI1075" s="128"/>
      <c r="AJ1075" s="128"/>
      <c r="AK1075" s="128"/>
      <c r="AL1075" s="128"/>
      <c r="AM1075" s="128"/>
      <c r="AN1075" s="128"/>
      <c r="AO1075" s="128"/>
      <c r="AP1075" s="128">
        <f t="shared" si="295"/>
        <v>3083.0628776579815</v>
      </c>
      <c r="AQ1075" s="128">
        <f t="shared" si="295"/>
        <v>2920.588829483162</v>
      </c>
      <c r="AR1075" s="128">
        <f t="shared" si="295"/>
        <v>2886.7271945656571</v>
      </c>
      <c r="AS1075" s="128">
        <f t="shared" si="295"/>
        <v>3338.6305816716554</v>
      </c>
      <c r="AT1075" s="128">
        <f t="shared" si="295"/>
        <v>3323.5355192521361</v>
      </c>
      <c r="AU1075" s="128">
        <f t="shared" si="295"/>
        <v>3092.2734357573086</v>
      </c>
      <c r="AV1075" s="128">
        <f t="shared" si="295"/>
        <v>3101.3411237133455</v>
      </c>
      <c r="AW1075" s="128">
        <f t="shared" si="295"/>
        <v>3261.1866864875306</v>
      </c>
      <c r="AX1075" s="128">
        <f t="shared" si="295"/>
        <v>3170.8581757895276</v>
      </c>
      <c r="AY1075" s="128">
        <f t="shared" si="295"/>
        <v>2844.7755901363862</v>
      </c>
      <c r="AZ1075" s="128">
        <f t="shared" si="295"/>
        <v>2680.9920176696064</v>
      </c>
      <c r="BA1075" s="128">
        <f t="shared" si="295"/>
        <v>2772.2557266917734</v>
      </c>
      <c r="BB1075" s="128">
        <f t="shared" si="295"/>
        <v>2753.762837723656</v>
      </c>
      <c r="BC1075" s="128">
        <f t="shared" si="295"/>
        <v>2619.9219962430761</v>
      </c>
      <c r="BD1075" s="128">
        <f t="shared" si="295"/>
        <v>2372.5870000370269</v>
      </c>
      <c r="BE1075" s="128">
        <f t="shared" si="295"/>
        <v>2159.4234160757924</v>
      </c>
      <c r="BF1075" s="128">
        <f t="shared" si="295"/>
        <v>1632.0066344563463</v>
      </c>
      <c r="BG1075" s="128">
        <f t="shared" si="295"/>
        <v>1394.3797340600872</v>
      </c>
      <c r="BH1075" s="128">
        <f t="shared" si="295"/>
        <v>49408.309377472055</v>
      </c>
      <c r="BI1075" s="128">
        <f t="shared" si="288"/>
        <v>8890.3789017068011</v>
      </c>
      <c r="BJ1075" s="128">
        <f t="shared" si="289"/>
        <v>8394.2024176631858</v>
      </c>
      <c r="BK1075" s="128">
        <f t="shared" si="290"/>
        <v>6662.1661009237914</v>
      </c>
      <c r="BL1075" s="128">
        <f t="shared" si="291"/>
        <v>28336.433345889935</v>
      </c>
      <c r="BM1075" s="128">
        <f t="shared" si="292"/>
        <v>10178.318780872329</v>
      </c>
      <c r="BN1075" s="128">
        <f t="shared" si="293"/>
        <v>7558.3967846292526</v>
      </c>
    </row>
    <row r="1076" spans="1:66">
      <c r="A1076" s="132">
        <v>977</v>
      </c>
      <c r="B1076" s="25" t="s">
        <v>76</v>
      </c>
      <c r="C1076" s="128">
        <f t="shared" si="287"/>
        <v>405444.56388171518</v>
      </c>
      <c r="D1076" s="128"/>
      <c r="E1076" s="128"/>
      <c r="F1076" s="128"/>
      <c r="G1076" s="128"/>
      <c r="H1076" s="128"/>
      <c r="I1076" s="128"/>
      <c r="J1076" s="128"/>
      <c r="K1076" s="128"/>
      <c r="L1076" s="128"/>
      <c r="M1076" s="128"/>
      <c r="N1076" s="128"/>
      <c r="O1076" s="128"/>
      <c r="P1076" s="128"/>
      <c r="Q1076" s="128"/>
      <c r="R1076" s="128"/>
      <c r="S1076" s="128"/>
      <c r="T1076" s="128"/>
      <c r="U1076" s="128"/>
      <c r="V1076" s="128"/>
      <c r="W1076" s="128"/>
      <c r="X1076" s="128"/>
      <c r="Y1076" s="128"/>
      <c r="Z1076" s="128"/>
      <c r="AA1076" s="128"/>
      <c r="AB1076" s="128"/>
      <c r="AC1076" s="128"/>
      <c r="AD1076" s="128"/>
      <c r="AE1076" s="128"/>
      <c r="AF1076" s="128"/>
      <c r="AG1076" s="128"/>
      <c r="AH1076" s="128"/>
      <c r="AI1076" s="128"/>
      <c r="AJ1076" s="128"/>
      <c r="AK1076" s="128"/>
      <c r="AL1076" s="128"/>
      <c r="AM1076" s="128"/>
      <c r="AN1076" s="128"/>
      <c r="AO1076" s="128"/>
      <c r="AP1076" s="128">
        <f t="shared" ref="AP1076:BH1080" si="296">AP676+$B$998/5*(AP1176-AP676)</f>
        <v>34691.101404083114</v>
      </c>
      <c r="AQ1076" s="128">
        <f t="shared" si="296"/>
        <v>34372.928159926458</v>
      </c>
      <c r="AR1076" s="128">
        <f t="shared" si="296"/>
        <v>29855.474863002601</v>
      </c>
      <c r="AS1076" s="128">
        <f t="shared" si="296"/>
        <v>28788.926710338412</v>
      </c>
      <c r="AT1076" s="128">
        <f t="shared" si="296"/>
        <v>25675.698089742778</v>
      </c>
      <c r="AU1076" s="128">
        <f t="shared" si="296"/>
        <v>27017.600144941673</v>
      </c>
      <c r="AV1076" s="128">
        <f t="shared" si="296"/>
        <v>34285.616537202477</v>
      </c>
      <c r="AW1076" s="128">
        <f t="shared" si="296"/>
        <v>35240.35841363755</v>
      </c>
      <c r="AX1076" s="128">
        <f t="shared" si="296"/>
        <v>34384.355225648644</v>
      </c>
      <c r="AY1076" s="128">
        <f t="shared" si="296"/>
        <v>32360.51794637998</v>
      </c>
      <c r="AZ1076" s="128">
        <f t="shared" si="296"/>
        <v>22774.495474381463</v>
      </c>
      <c r="BA1076" s="128">
        <f t="shared" si="296"/>
        <v>16910.18604899451</v>
      </c>
      <c r="BB1076" s="128">
        <f t="shared" si="296"/>
        <v>13675.100933802718</v>
      </c>
      <c r="BC1076" s="128">
        <f t="shared" si="296"/>
        <v>11211.476993313934</v>
      </c>
      <c r="BD1076" s="128">
        <f t="shared" si="296"/>
        <v>8915.8715330098967</v>
      </c>
      <c r="BE1076" s="128">
        <f t="shared" si="296"/>
        <v>6840.300809452021</v>
      </c>
      <c r="BF1076" s="128">
        <f t="shared" si="296"/>
        <v>4832.9768956048993</v>
      </c>
      <c r="BG1076" s="128">
        <f t="shared" si="296"/>
        <v>3611.5776982521211</v>
      </c>
      <c r="BH1076" s="128">
        <f t="shared" si="296"/>
        <v>405444.56388171518</v>
      </c>
      <c r="BI1076" s="128">
        <f t="shared" si="288"/>
        <v>98919.504427012173</v>
      </c>
      <c r="BJ1076" s="128">
        <f t="shared" si="289"/>
        <v>72377.909717882751</v>
      </c>
      <c r="BK1076" s="128">
        <f t="shared" si="290"/>
        <v>54464.62480008119</v>
      </c>
      <c r="BL1076" s="128">
        <f t="shared" si="291"/>
        <v>253839.49949886717</v>
      </c>
      <c r="BM1076" s="128">
        <f t="shared" si="292"/>
        <v>35412.203929632873</v>
      </c>
      <c r="BN1076" s="128">
        <f t="shared" si="293"/>
        <v>24200.726936318937</v>
      </c>
    </row>
    <row r="1077" spans="1:66">
      <c r="A1077" s="132">
        <v>978</v>
      </c>
      <c r="B1077" s="25" t="s">
        <v>77</v>
      </c>
      <c r="C1077" s="128">
        <f t="shared" si="287"/>
        <v>115499.96262469508</v>
      </c>
      <c r="D1077" s="128"/>
      <c r="E1077" s="128"/>
      <c r="F1077" s="128"/>
      <c r="G1077" s="128"/>
      <c r="H1077" s="128"/>
      <c r="I1077" s="128"/>
      <c r="J1077" s="128"/>
      <c r="K1077" s="128"/>
      <c r="L1077" s="128"/>
      <c r="M1077" s="128"/>
      <c r="N1077" s="128"/>
      <c r="O1077" s="128"/>
      <c r="P1077" s="128"/>
      <c r="Q1077" s="128"/>
      <c r="R1077" s="128"/>
      <c r="S1077" s="128"/>
      <c r="T1077" s="128"/>
      <c r="U1077" s="128"/>
      <c r="V1077" s="128"/>
      <c r="W1077" s="128"/>
      <c r="X1077" s="128"/>
      <c r="Y1077" s="128"/>
      <c r="Z1077" s="128"/>
      <c r="AA1077" s="128"/>
      <c r="AB1077" s="128"/>
      <c r="AC1077" s="128"/>
      <c r="AD1077" s="128"/>
      <c r="AE1077" s="128"/>
      <c r="AF1077" s="128"/>
      <c r="AG1077" s="128"/>
      <c r="AH1077" s="128"/>
      <c r="AI1077" s="128"/>
      <c r="AJ1077" s="128"/>
      <c r="AK1077" s="128"/>
      <c r="AL1077" s="128"/>
      <c r="AM1077" s="128"/>
      <c r="AN1077" s="128"/>
      <c r="AO1077" s="128"/>
      <c r="AP1077" s="128">
        <f t="shared" si="296"/>
        <v>4686.2094697032844</v>
      </c>
      <c r="AQ1077" s="128">
        <f t="shared" si="296"/>
        <v>2728.7201338860355</v>
      </c>
      <c r="AR1077" s="128">
        <f t="shared" si="296"/>
        <v>2749.7088242165551</v>
      </c>
      <c r="AS1077" s="128">
        <f t="shared" si="296"/>
        <v>4175.1195966518899</v>
      </c>
      <c r="AT1077" s="128">
        <f t="shared" si="296"/>
        <v>8552.5797293675132</v>
      </c>
      <c r="AU1077" s="128">
        <f t="shared" si="296"/>
        <v>17147.750183231041</v>
      </c>
      <c r="AV1077" s="128">
        <f t="shared" si="296"/>
        <v>15915.17064937704</v>
      </c>
      <c r="AW1077" s="128">
        <f t="shared" si="296"/>
        <v>12808.456895435949</v>
      </c>
      <c r="AX1077" s="128">
        <f t="shared" si="296"/>
        <v>9955.4732668577089</v>
      </c>
      <c r="AY1077" s="128">
        <f t="shared" si="296"/>
        <v>6867.4151964009952</v>
      </c>
      <c r="AZ1077" s="128">
        <f t="shared" si="296"/>
        <v>5472.1445692082434</v>
      </c>
      <c r="BA1077" s="128">
        <f t="shared" si="296"/>
        <v>5065.0706041209805</v>
      </c>
      <c r="BB1077" s="128">
        <f t="shared" si="296"/>
        <v>4901.2609759340021</v>
      </c>
      <c r="BC1077" s="128">
        <f t="shared" si="296"/>
        <v>4119.689687992488</v>
      </c>
      <c r="BD1077" s="128">
        <f t="shared" si="296"/>
        <v>3471.7759729437375</v>
      </c>
      <c r="BE1077" s="128">
        <f t="shared" si="296"/>
        <v>2817.1946858238025</v>
      </c>
      <c r="BF1077" s="128">
        <f t="shared" si="296"/>
        <v>2299.7346010061424</v>
      </c>
      <c r="BG1077" s="128">
        <f t="shared" si="296"/>
        <v>1766.4875825376498</v>
      </c>
      <c r="BH1077" s="128">
        <f t="shared" si="296"/>
        <v>115499.96262469508</v>
      </c>
      <c r="BI1077" s="128">
        <f t="shared" si="288"/>
        <v>10164.638427805876</v>
      </c>
      <c r="BJ1077" s="128">
        <f t="shared" si="289"/>
        <v>14377.524620549337</v>
      </c>
      <c r="BK1077" s="128">
        <f t="shared" si="290"/>
        <v>12727.699326019403</v>
      </c>
      <c r="BL1077" s="128">
        <f t="shared" si="291"/>
        <v>88355.369908594235</v>
      </c>
      <c r="BM1077" s="128">
        <f t="shared" si="292"/>
        <v>14474.882530303821</v>
      </c>
      <c r="BN1077" s="128">
        <f t="shared" si="293"/>
        <v>10355.192842311331</v>
      </c>
    </row>
    <row r="1078" spans="1:66">
      <c r="A1078" s="132">
        <v>979</v>
      </c>
      <c r="B1078" s="25" t="s">
        <v>78</v>
      </c>
      <c r="C1078" s="128">
        <f t="shared" si="287"/>
        <v>169114.19810368339</v>
      </c>
      <c r="D1078" s="128"/>
      <c r="E1078" s="128"/>
      <c r="F1078" s="128"/>
      <c r="G1078" s="128"/>
      <c r="H1078" s="128"/>
      <c r="I1078" s="128"/>
      <c r="J1078" s="128"/>
      <c r="K1078" s="128"/>
      <c r="L1078" s="128"/>
      <c r="M1078" s="128"/>
      <c r="N1078" s="128"/>
      <c r="O1078" s="128"/>
      <c r="P1078" s="128"/>
      <c r="Q1078" s="128"/>
      <c r="R1078" s="128"/>
      <c r="S1078" s="128"/>
      <c r="T1078" s="128"/>
      <c r="U1078" s="128"/>
      <c r="V1078" s="128"/>
      <c r="W1078" s="128"/>
      <c r="X1078" s="128"/>
      <c r="Y1078" s="128"/>
      <c r="Z1078" s="128"/>
      <c r="AA1078" s="128"/>
      <c r="AB1078" s="128"/>
      <c r="AC1078" s="128"/>
      <c r="AD1078" s="128"/>
      <c r="AE1078" s="128"/>
      <c r="AF1078" s="128"/>
      <c r="AG1078" s="128"/>
      <c r="AH1078" s="128"/>
      <c r="AI1078" s="128"/>
      <c r="AJ1078" s="128"/>
      <c r="AK1078" s="128"/>
      <c r="AL1078" s="128"/>
      <c r="AM1078" s="128"/>
      <c r="AN1078" s="128"/>
      <c r="AO1078" s="128"/>
      <c r="AP1078" s="128">
        <f t="shared" si="296"/>
        <v>8863.9936718073077</v>
      </c>
      <c r="AQ1078" s="128">
        <f t="shared" si="296"/>
        <v>9689.1943939857811</v>
      </c>
      <c r="AR1078" s="128">
        <f t="shared" si="296"/>
        <v>10603.587104031572</v>
      </c>
      <c r="AS1078" s="128">
        <f t="shared" si="296"/>
        <v>10696.987543791012</v>
      </c>
      <c r="AT1078" s="128">
        <f t="shared" si="296"/>
        <v>9562.0907019599545</v>
      </c>
      <c r="AU1078" s="128">
        <f t="shared" si="296"/>
        <v>8894.4688696243811</v>
      </c>
      <c r="AV1078" s="128">
        <f t="shared" si="296"/>
        <v>10379.004138467149</v>
      </c>
      <c r="AW1078" s="128">
        <f t="shared" si="296"/>
        <v>11621.572320821762</v>
      </c>
      <c r="AX1078" s="128">
        <f t="shared" si="296"/>
        <v>12177.194776835098</v>
      </c>
      <c r="AY1078" s="128">
        <f t="shared" si="296"/>
        <v>11242.556404761443</v>
      </c>
      <c r="AZ1078" s="128">
        <f t="shared" si="296"/>
        <v>10186.238676350007</v>
      </c>
      <c r="BA1078" s="128">
        <f t="shared" si="296"/>
        <v>10319.306842442382</v>
      </c>
      <c r="BB1078" s="128">
        <f t="shared" si="296"/>
        <v>9819.794389930561</v>
      </c>
      <c r="BC1078" s="128">
        <f t="shared" si="296"/>
        <v>9047.1117001533257</v>
      </c>
      <c r="BD1078" s="128">
        <f t="shared" si="296"/>
        <v>8394.5203280260575</v>
      </c>
      <c r="BE1078" s="128">
        <f t="shared" si="296"/>
        <v>7273.0743440811075</v>
      </c>
      <c r="BF1078" s="128">
        <f t="shared" si="296"/>
        <v>5769.2968509413786</v>
      </c>
      <c r="BG1078" s="128">
        <f t="shared" si="296"/>
        <v>4574.2050456730885</v>
      </c>
      <c r="BH1078" s="128">
        <f t="shared" si="296"/>
        <v>169114.19810368339</v>
      </c>
      <c r="BI1078" s="128">
        <f t="shared" si="288"/>
        <v>29156.775169824661</v>
      </c>
      <c r="BJ1078" s="128">
        <f t="shared" si="289"/>
        <v>26621.230508169909</v>
      </c>
      <c r="BK1078" s="128">
        <f t="shared" si="290"/>
        <v>20259.078245750967</v>
      </c>
      <c r="BL1078" s="128">
        <f t="shared" si="291"/>
        <v>98481.022138709159</v>
      </c>
      <c r="BM1078" s="128">
        <f t="shared" si="292"/>
        <v>35058.208268874951</v>
      </c>
      <c r="BN1078" s="128">
        <f t="shared" si="293"/>
        <v>26011.09656872163</v>
      </c>
    </row>
    <row r="1079" spans="1:66">
      <c r="A1079" s="132">
        <v>980</v>
      </c>
      <c r="B1079" s="25" t="s">
        <v>79</v>
      </c>
      <c r="C1079" s="128">
        <f t="shared" si="287"/>
        <v>6141.6279628958437</v>
      </c>
      <c r="D1079" s="128"/>
      <c r="E1079" s="128"/>
      <c r="F1079" s="128"/>
      <c r="G1079" s="128"/>
      <c r="H1079" s="128"/>
      <c r="I1079" s="128"/>
      <c r="J1079" s="128"/>
      <c r="K1079" s="128"/>
      <c r="L1079" s="128"/>
      <c r="M1079" s="128"/>
      <c r="N1079" s="128"/>
      <c r="O1079" s="128"/>
      <c r="P1079" s="128"/>
      <c r="Q1079" s="128"/>
      <c r="R1079" s="128"/>
      <c r="S1079" s="128"/>
      <c r="T1079" s="128"/>
      <c r="U1079" s="128"/>
      <c r="V1079" s="128"/>
      <c r="W1079" s="128"/>
      <c r="X1079" s="128"/>
      <c r="Y1079" s="128"/>
      <c r="Z1079" s="128"/>
      <c r="AA1079" s="128"/>
      <c r="AB1079" s="128"/>
      <c r="AC1079" s="128"/>
      <c r="AD1079" s="128"/>
      <c r="AE1079" s="128"/>
      <c r="AF1079" s="128"/>
      <c r="AG1079" s="128"/>
      <c r="AH1079" s="128"/>
      <c r="AI1079" s="128"/>
      <c r="AJ1079" s="128"/>
      <c r="AK1079" s="128"/>
      <c r="AL1079" s="128"/>
      <c r="AM1079" s="128"/>
      <c r="AN1079" s="128"/>
      <c r="AO1079" s="128"/>
      <c r="AP1079" s="128">
        <f t="shared" si="296"/>
        <v>311.31751002447675</v>
      </c>
      <c r="AQ1079" s="128">
        <f t="shared" si="296"/>
        <v>307.27455724189844</v>
      </c>
      <c r="AR1079" s="128">
        <f t="shared" si="296"/>
        <v>308.43601368648507</v>
      </c>
      <c r="AS1079" s="128">
        <f t="shared" si="296"/>
        <v>247.97702793104685</v>
      </c>
      <c r="AT1079" s="128">
        <f t="shared" si="296"/>
        <v>223.48930394706267</v>
      </c>
      <c r="AU1079" s="128">
        <f t="shared" si="296"/>
        <v>304.18169496628235</v>
      </c>
      <c r="AV1079" s="128">
        <f t="shared" si="296"/>
        <v>342.57694831605647</v>
      </c>
      <c r="AW1079" s="128">
        <f t="shared" si="296"/>
        <v>369.29297820237633</v>
      </c>
      <c r="AX1079" s="128">
        <f t="shared" si="296"/>
        <v>341.15398093069274</v>
      </c>
      <c r="AY1079" s="128">
        <f t="shared" si="296"/>
        <v>283.30516120005956</v>
      </c>
      <c r="AZ1079" s="128">
        <f t="shared" si="296"/>
        <v>293.86324901768643</v>
      </c>
      <c r="BA1079" s="128">
        <f t="shared" si="296"/>
        <v>305.7139840845349</v>
      </c>
      <c r="BB1079" s="128">
        <f t="shared" si="296"/>
        <v>401.4088233397448</v>
      </c>
      <c r="BC1079" s="128">
        <f t="shared" si="296"/>
        <v>519.8515591471197</v>
      </c>
      <c r="BD1079" s="128">
        <f t="shared" si="296"/>
        <v>522.59876146740351</v>
      </c>
      <c r="BE1079" s="128">
        <f t="shared" si="296"/>
        <v>413.52397832483575</v>
      </c>
      <c r="BF1079" s="128">
        <f t="shared" si="296"/>
        <v>324.1962321784651</v>
      </c>
      <c r="BG1079" s="128">
        <f t="shared" si="296"/>
        <v>321.46619888961527</v>
      </c>
      <c r="BH1079" s="128">
        <f t="shared" si="296"/>
        <v>6141.6279628958437</v>
      </c>
      <c r="BI1079" s="128">
        <f t="shared" si="288"/>
        <v>927.02808095286014</v>
      </c>
      <c r="BJ1079" s="128">
        <f t="shared" si="289"/>
        <v>656.52794009000058</v>
      </c>
      <c r="BK1079" s="128">
        <f t="shared" si="290"/>
        <v>471.46633187810949</v>
      </c>
      <c r="BL1079" s="128">
        <f t="shared" si="291"/>
        <v>2964.1769351769149</v>
      </c>
      <c r="BM1079" s="128">
        <f t="shared" si="292"/>
        <v>2101.6367300074394</v>
      </c>
      <c r="BN1079" s="128">
        <f t="shared" si="293"/>
        <v>1581.7851708603196</v>
      </c>
    </row>
    <row r="1080" spans="1:66">
      <c r="A1080" s="132">
        <v>981</v>
      </c>
      <c r="B1080" s="25" t="s">
        <v>80</v>
      </c>
      <c r="C1080" s="128">
        <f t="shared" si="287"/>
        <v>986.66834547254598</v>
      </c>
      <c r="D1080" s="128"/>
      <c r="E1080" s="128"/>
      <c r="F1080" s="128"/>
      <c r="G1080" s="128"/>
      <c r="H1080" s="128"/>
      <c r="I1080" s="128"/>
      <c r="J1080" s="128"/>
      <c r="K1080" s="128"/>
      <c r="L1080" s="128"/>
      <c r="M1080" s="128"/>
      <c r="N1080" s="128"/>
      <c r="O1080" s="128"/>
      <c r="P1080" s="128"/>
      <c r="Q1080" s="128"/>
      <c r="R1080" s="128"/>
      <c r="S1080" s="128"/>
      <c r="T1080" s="128"/>
      <c r="U1080" s="128"/>
      <c r="V1080" s="128"/>
      <c r="W1080" s="128"/>
      <c r="X1080" s="128"/>
      <c r="Y1080" s="128"/>
      <c r="Z1080" s="128"/>
      <c r="AA1080" s="128"/>
      <c r="AB1080" s="128"/>
      <c r="AC1080" s="128"/>
      <c r="AD1080" s="128"/>
      <c r="AE1080" s="128"/>
      <c r="AF1080" s="128"/>
      <c r="AG1080" s="128"/>
      <c r="AH1080" s="128"/>
      <c r="AI1080" s="128"/>
      <c r="AJ1080" s="128"/>
      <c r="AK1080" s="128"/>
      <c r="AL1080" s="128"/>
      <c r="AM1080" s="128"/>
      <c r="AN1080" s="128"/>
      <c r="AO1080" s="128"/>
      <c r="AP1080" s="128">
        <f t="shared" si="296"/>
        <v>45.119464520065137</v>
      </c>
      <c r="AQ1080" s="128">
        <f t="shared" si="296"/>
        <v>48.029273453940135</v>
      </c>
      <c r="AR1080" s="128">
        <f t="shared" si="296"/>
        <v>56.282035143608731</v>
      </c>
      <c r="AS1080" s="128">
        <f t="shared" si="296"/>
        <v>55.104180446683841</v>
      </c>
      <c r="AT1080" s="128">
        <f t="shared" si="296"/>
        <v>44.555184681907946</v>
      </c>
      <c r="AU1080" s="128">
        <f t="shared" si="296"/>
        <v>43.004986088020061</v>
      </c>
      <c r="AV1080" s="128">
        <f t="shared" si="296"/>
        <v>52.055449732966011</v>
      </c>
      <c r="AW1080" s="128">
        <f t="shared" si="296"/>
        <v>59.427154978857246</v>
      </c>
      <c r="AX1080" s="128">
        <f t="shared" si="296"/>
        <v>60.18913895473996</v>
      </c>
      <c r="AY1080" s="128">
        <f t="shared" si="296"/>
        <v>64.900554111118339</v>
      </c>
      <c r="AZ1080" s="128">
        <f t="shared" si="296"/>
        <v>64.235688727912986</v>
      </c>
      <c r="BA1080" s="128">
        <f t="shared" si="296"/>
        <v>65.188065595500305</v>
      </c>
      <c r="BB1080" s="128">
        <f t="shared" si="296"/>
        <v>68.191153469265174</v>
      </c>
      <c r="BC1080" s="128">
        <f t="shared" si="296"/>
        <v>71.909547983397331</v>
      </c>
      <c r="BD1080" s="128">
        <f t="shared" si="296"/>
        <v>67.924519773592806</v>
      </c>
      <c r="BE1080" s="128">
        <f t="shared" si="296"/>
        <v>55.569508013126438</v>
      </c>
      <c r="BF1080" s="128">
        <f t="shared" si="296"/>
        <v>37.373782062153786</v>
      </c>
      <c r="BG1080" s="128">
        <f t="shared" si="296"/>
        <v>27.608657735689857</v>
      </c>
      <c r="BH1080" s="128">
        <f t="shared" si="296"/>
        <v>986.66834547254598</v>
      </c>
      <c r="BI1080" s="128">
        <f t="shared" si="288"/>
        <v>149.430773117614</v>
      </c>
      <c r="BJ1080" s="128">
        <f t="shared" si="289"/>
        <v>133.42858621475702</v>
      </c>
      <c r="BK1080" s="128">
        <f t="shared" si="290"/>
        <v>99.659365128591787</v>
      </c>
      <c r="BL1080" s="128">
        <f t="shared" si="291"/>
        <v>543.78904851896164</v>
      </c>
      <c r="BM1080" s="128">
        <f t="shared" si="292"/>
        <v>260.38601556796021</v>
      </c>
      <c r="BN1080" s="128">
        <f t="shared" si="293"/>
        <v>188.4764675845629</v>
      </c>
    </row>
    <row r="1081" spans="1:66">
      <c r="A1081" s="132">
        <v>982</v>
      </c>
      <c r="B1081" s="25" t="s">
        <v>115</v>
      </c>
      <c r="C1081" s="133">
        <f>SUM(C1004,C1007,C1009:C1010,C1013:C1014,C1018,C1020,C1022,C1026,C1031,C1033,C1035:C1036,C1040,C1042:C1045,C1049:C1050,C1052:C1053,C1057,C1059,C1064,C1073:C1074,C1076:C1078)</f>
        <v>5797019.8672656287</v>
      </c>
      <c r="D1081" s="133"/>
      <c r="E1081" s="133"/>
      <c r="F1081" s="133"/>
      <c r="G1081" s="133"/>
      <c r="H1081" s="133"/>
      <c r="I1081" s="133"/>
      <c r="J1081" s="133"/>
      <c r="K1081" s="133"/>
      <c r="L1081" s="133"/>
      <c r="M1081" s="133"/>
      <c r="N1081" s="133"/>
      <c r="O1081" s="133"/>
      <c r="P1081" s="133"/>
      <c r="Q1081" s="133"/>
      <c r="R1081" s="133"/>
      <c r="S1081" s="133"/>
      <c r="T1081" s="133"/>
      <c r="U1081" s="133"/>
      <c r="V1081" s="133"/>
      <c r="W1081" s="133"/>
      <c r="X1081" s="133"/>
      <c r="Y1081" s="133"/>
      <c r="Z1081" s="133"/>
      <c r="AA1081" s="133"/>
      <c r="AB1081" s="133"/>
      <c r="AC1081" s="133"/>
      <c r="AD1081" s="133"/>
      <c r="AE1081" s="133"/>
      <c r="AF1081" s="133"/>
      <c r="AG1081" s="133"/>
      <c r="AH1081" s="133"/>
      <c r="AI1081" s="133"/>
      <c r="AJ1081" s="133"/>
      <c r="AK1081" s="133"/>
      <c r="AL1081" s="133"/>
      <c r="AM1081" s="133"/>
      <c r="AN1081" s="133"/>
      <c r="AO1081" s="133"/>
      <c r="AP1081" s="133">
        <f t="shared" ref="AP1081:BH1081" si="297">SUM(AP1004,AP1007,AP1009:AP1010,AP1013:AP1014,AP1018,AP1020,AP1022,AP1026,AP1031,AP1033,AP1035:AP1036,AP1040,AP1042:AP1045,AP1049:AP1050,AP1052:AP1053,AP1057,AP1059,AP1064,AP1073:AP1074,AP1076:AP1078)</f>
        <v>333533.89946329361</v>
      </c>
      <c r="AQ1081" s="133">
        <f t="shared" si="297"/>
        <v>322224.34412364668</v>
      </c>
      <c r="AR1081" s="133">
        <f t="shared" si="297"/>
        <v>319505.81823081739</v>
      </c>
      <c r="AS1081" s="133">
        <f t="shared" si="297"/>
        <v>361509.50183847244</v>
      </c>
      <c r="AT1081" s="133">
        <f t="shared" si="297"/>
        <v>436436.26141312462</v>
      </c>
      <c r="AU1081" s="133">
        <f t="shared" si="297"/>
        <v>464990.42337233818</v>
      </c>
      <c r="AV1081" s="133">
        <f t="shared" si="297"/>
        <v>468898.25391019252</v>
      </c>
      <c r="AW1081" s="133">
        <f t="shared" si="297"/>
        <v>459809.14085633197</v>
      </c>
      <c r="AX1081" s="133">
        <f t="shared" si="297"/>
        <v>436080.92125558888</v>
      </c>
      <c r="AY1081" s="133">
        <f t="shared" si="297"/>
        <v>391705.98660890711</v>
      </c>
      <c r="AZ1081" s="133">
        <f t="shared" si="297"/>
        <v>328499.68854754377</v>
      </c>
      <c r="BA1081" s="133">
        <f t="shared" si="297"/>
        <v>303343.72292501864</v>
      </c>
      <c r="BB1081" s="133">
        <f t="shared" si="297"/>
        <v>280212.68148157926</v>
      </c>
      <c r="BC1081" s="133">
        <f t="shared" si="297"/>
        <v>245482.85614161461</v>
      </c>
      <c r="BD1081" s="133">
        <f t="shared" si="297"/>
        <v>211622.17916005777</v>
      </c>
      <c r="BE1081" s="133">
        <f t="shared" si="297"/>
        <v>173910.97049225133</v>
      </c>
      <c r="BF1081" s="133">
        <f t="shared" si="297"/>
        <v>134697.67694476488</v>
      </c>
      <c r="BG1081" s="133">
        <f t="shared" si="297"/>
        <v>124555.54050008669</v>
      </c>
      <c r="BH1081" s="133">
        <f t="shared" si="297"/>
        <v>5797019.8672656287</v>
      </c>
      <c r="BI1081" s="128">
        <f t="shared" si="288"/>
        <v>975264.06181775755</v>
      </c>
      <c r="BJ1081" s="128">
        <f t="shared" si="289"/>
        <v>989649.25419008755</v>
      </c>
      <c r="BK1081" s="128">
        <f t="shared" si="290"/>
        <v>797945.76325159706</v>
      </c>
      <c r="BL1081" s="128">
        <f t="shared" si="291"/>
        <v>3714580.8811060134</v>
      </c>
      <c r="BM1081" s="128">
        <f t="shared" si="292"/>
        <v>890269.22323877539</v>
      </c>
      <c r="BN1081" s="128">
        <f t="shared" si="293"/>
        <v>644786.36709716078</v>
      </c>
    </row>
    <row r="1082" spans="1:66">
      <c r="A1082" s="132">
        <v>983</v>
      </c>
      <c r="B1082" s="25"/>
      <c r="C1082" s="133"/>
      <c r="D1082" s="128"/>
      <c r="E1082" s="128"/>
      <c r="F1082" s="128"/>
      <c r="G1082" s="128"/>
      <c r="H1082" s="128"/>
      <c r="I1082" s="128"/>
      <c r="J1082" s="128"/>
      <c r="K1082" s="128"/>
      <c r="L1082" s="128"/>
      <c r="M1082" s="128"/>
      <c r="N1082" s="128"/>
      <c r="O1082" s="128"/>
      <c r="P1082" s="128"/>
      <c r="Q1082" s="128"/>
      <c r="R1082" s="128"/>
      <c r="S1082" s="128"/>
      <c r="T1082" s="128"/>
      <c r="U1082" s="128"/>
      <c r="V1082" s="128"/>
      <c r="W1082" s="128"/>
      <c r="X1082" s="128"/>
      <c r="Y1082" s="128"/>
      <c r="Z1082" s="128"/>
      <c r="AA1082" s="128"/>
      <c r="AB1082" s="128"/>
      <c r="AC1082" s="128"/>
      <c r="AD1082" s="128"/>
      <c r="AE1082" s="128"/>
      <c r="AF1082" s="128"/>
      <c r="AG1082" s="128"/>
      <c r="AH1082" s="128"/>
      <c r="AI1082" s="128"/>
      <c r="AJ1082" s="128"/>
      <c r="AK1082" s="128"/>
      <c r="AL1082" s="128"/>
      <c r="AM1082" s="128"/>
      <c r="AN1082" s="128"/>
      <c r="AO1082" s="128"/>
      <c r="AP1082" s="128"/>
      <c r="AQ1082" s="128"/>
      <c r="AR1082" s="128"/>
      <c r="AS1082" s="128"/>
      <c r="AT1082" s="128"/>
      <c r="AU1082" s="128"/>
      <c r="AV1082" s="128"/>
      <c r="AW1082" s="128"/>
      <c r="AX1082" s="128"/>
      <c r="AY1082" s="128"/>
      <c r="AZ1082" s="128"/>
      <c r="BA1082" s="128"/>
      <c r="BB1082" s="128"/>
      <c r="BC1082" s="128"/>
      <c r="BD1082" s="128"/>
      <c r="BE1082" s="128"/>
      <c r="BF1082" s="128"/>
      <c r="BG1082" s="128"/>
      <c r="BH1082" s="128"/>
    </row>
    <row r="1083" spans="1:66">
      <c r="A1083" s="132">
        <v>984</v>
      </c>
      <c r="B1083" s="25"/>
      <c r="C1083" s="133"/>
      <c r="D1083" s="128"/>
      <c r="E1083" s="128"/>
      <c r="F1083" s="128"/>
      <c r="G1083" s="128"/>
      <c r="H1083" s="128"/>
      <c r="I1083" s="128"/>
      <c r="J1083" s="128"/>
      <c r="K1083" s="128"/>
      <c r="L1083" s="128"/>
      <c r="M1083" s="128"/>
      <c r="N1083" s="128"/>
      <c r="O1083" s="128"/>
      <c r="P1083" s="128"/>
      <c r="Q1083" s="128"/>
      <c r="R1083" s="128"/>
      <c r="S1083" s="128"/>
      <c r="T1083" s="128"/>
      <c r="U1083" s="128"/>
      <c r="V1083" s="128"/>
      <c r="W1083" s="128"/>
      <c r="X1083" s="128"/>
      <c r="Y1083" s="128"/>
      <c r="Z1083" s="128"/>
      <c r="AA1083" s="128"/>
      <c r="AB1083" s="128"/>
      <c r="AC1083" s="128"/>
      <c r="AD1083" s="128"/>
      <c r="AE1083" s="128"/>
      <c r="AF1083" s="128"/>
      <c r="AG1083" s="128"/>
      <c r="AH1083" s="128"/>
      <c r="AI1083" s="128"/>
      <c r="AJ1083" s="128"/>
      <c r="AK1083" s="128"/>
      <c r="AL1083" s="128"/>
      <c r="AM1083" s="128"/>
      <c r="AN1083" s="128"/>
      <c r="AO1083" s="128"/>
      <c r="AP1083" s="128"/>
      <c r="AQ1083" s="128"/>
      <c r="AR1083" s="128"/>
      <c r="AS1083" s="128"/>
      <c r="AT1083" s="128"/>
      <c r="AU1083" s="128"/>
      <c r="AV1083" s="128"/>
      <c r="AW1083" s="128"/>
      <c r="AX1083" s="128"/>
      <c r="AY1083" s="128"/>
      <c r="AZ1083" s="128"/>
      <c r="BA1083" s="128"/>
      <c r="BB1083" s="128"/>
      <c r="BC1083" s="128"/>
      <c r="BD1083" s="128"/>
      <c r="BE1083" s="128"/>
      <c r="BF1083" s="128"/>
      <c r="BG1083" s="128"/>
      <c r="BH1083" s="128"/>
    </row>
    <row r="1084" spans="1:66">
      <c r="A1084" s="132">
        <v>985</v>
      </c>
      <c r="B1084" s="25"/>
      <c r="C1084" s="133"/>
      <c r="D1084" s="128"/>
      <c r="E1084" s="128"/>
      <c r="F1084" s="128"/>
      <c r="G1084" s="128"/>
      <c r="H1084" s="128"/>
      <c r="I1084" s="128"/>
      <c r="J1084" s="128"/>
      <c r="K1084" s="128"/>
      <c r="L1084" s="128"/>
      <c r="M1084" s="128"/>
      <c r="N1084" s="128"/>
      <c r="O1084" s="128"/>
      <c r="P1084" s="128"/>
      <c r="Q1084" s="128"/>
      <c r="R1084" s="128"/>
      <c r="S1084" s="128"/>
      <c r="T1084" s="128"/>
      <c r="U1084" s="128"/>
      <c r="V1084" s="128"/>
      <c r="W1084" s="128"/>
      <c r="X1084" s="128"/>
      <c r="Y1084" s="128"/>
      <c r="Z1084" s="128"/>
      <c r="AA1084" s="128"/>
      <c r="AB1084" s="128"/>
      <c r="AC1084" s="128"/>
      <c r="AD1084" s="128"/>
      <c r="AE1084" s="128"/>
      <c r="AF1084" s="128"/>
      <c r="AG1084" s="128"/>
      <c r="AH1084" s="128"/>
      <c r="AI1084" s="128"/>
      <c r="AJ1084" s="128"/>
      <c r="AK1084" s="128"/>
      <c r="AL1084" s="128"/>
      <c r="AM1084" s="128"/>
      <c r="AN1084" s="128"/>
      <c r="AO1084" s="128"/>
      <c r="AP1084" s="128"/>
      <c r="AQ1084" s="128"/>
      <c r="AR1084" s="128"/>
      <c r="AS1084" s="128"/>
      <c r="AT1084" s="128"/>
      <c r="AU1084" s="128"/>
      <c r="AV1084" s="128"/>
      <c r="AW1084" s="128"/>
      <c r="AX1084" s="128"/>
      <c r="AY1084" s="128"/>
      <c r="AZ1084" s="128"/>
      <c r="BA1084" s="128"/>
      <c r="BB1084" s="128"/>
      <c r="BC1084" s="128"/>
      <c r="BD1084" s="128"/>
      <c r="BE1084" s="128"/>
      <c r="BF1084" s="128"/>
      <c r="BG1084" s="128"/>
      <c r="BH1084" s="128"/>
    </row>
    <row r="1085" spans="1:66">
      <c r="A1085" s="132">
        <v>986</v>
      </c>
      <c r="B1085" s="25"/>
      <c r="C1085" s="133"/>
      <c r="D1085" s="128"/>
      <c r="E1085" s="128"/>
      <c r="F1085" s="128"/>
      <c r="G1085" s="128"/>
      <c r="H1085" s="128"/>
      <c r="I1085" s="128"/>
      <c r="J1085" s="128"/>
      <c r="K1085" s="128"/>
      <c r="L1085" s="128"/>
      <c r="M1085" s="128"/>
      <c r="N1085" s="128"/>
      <c r="O1085" s="128"/>
      <c r="P1085" s="128"/>
      <c r="Q1085" s="128"/>
      <c r="R1085" s="128"/>
      <c r="S1085" s="128"/>
      <c r="T1085" s="128"/>
      <c r="U1085" s="128"/>
      <c r="V1085" s="128"/>
      <c r="W1085" s="128"/>
      <c r="X1085" s="128"/>
      <c r="Y1085" s="128"/>
      <c r="Z1085" s="128"/>
      <c r="AA1085" s="128"/>
      <c r="AB1085" s="128"/>
      <c r="AC1085" s="128"/>
      <c r="AD1085" s="128"/>
      <c r="AE1085" s="128"/>
      <c r="AF1085" s="128"/>
      <c r="AG1085" s="128"/>
      <c r="AH1085" s="128"/>
      <c r="AI1085" s="128"/>
      <c r="AJ1085" s="128"/>
      <c r="AK1085" s="128"/>
      <c r="AL1085" s="128"/>
      <c r="AM1085" s="128"/>
      <c r="AN1085" s="128"/>
      <c r="AO1085" s="128"/>
      <c r="AP1085" s="128"/>
      <c r="AQ1085" s="128"/>
      <c r="AR1085" s="128"/>
      <c r="AS1085" s="128"/>
      <c r="AT1085" s="128"/>
      <c r="AU1085" s="128"/>
      <c r="AV1085" s="128"/>
      <c r="AW1085" s="128"/>
      <c r="AX1085" s="128"/>
      <c r="AY1085" s="128"/>
      <c r="AZ1085" s="128"/>
      <c r="BA1085" s="128"/>
      <c r="BB1085" s="128"/>
      <c r="BC1085" s="128"/>
      <c r="BD1085" s="128"/>
      <c r="BE1085" s="128"/>
      <c r="BF1085" s="128"/>
      <c r="BG1085" s="128"/>
      <c r="BH1085" s="128"/>
    </row>
    <row r="1086" spans="1:66">
      <c r="A1086" s="132">
        <v>987</v>
      </c>
      <c r="B1086" s="25"/>
      <c r="C1086" s="133"/>
      <c r="D1086" s="128"/>
      <c r="E1086" s="128"/>
      <c r="F1086" s="128"/>
      <c r="G1086" s="128"/>
      <c r="H1086" s="128"/>
      <c r="I1086" s="128"/>
      <c r="J1086" s="128"/>
      <c r="K1086" s="128"/>
      <c r="L1086" s="128"/>
      <c r="M1086" s="128"/>
      <c r="N1086" s="128"/>
      <c r="O1086" s="128"/>
      <c r="P1086" s="128"/>
      <c r="Q1086" s="128"/>
      <c r="R1086" s="128"/>
      <c r="S1086" s="128"/>
      <c r="T1086" s="128"/>
      <c r="U1086" s="128"/>
      <c r="V1086" s="128"/>
      <c r="W1086" s="128"/>
      <c r="X1086" s="128"/>
      <c r="Y1086" s="128"/>
      <c r="Z1086" s="128"/>
      <c r="AA1086" s="128"/>
      <c r="AB1086" s="128"/>
      <c r="AC1086" s="128"/>
      <c r="AD1086" s="128"/>
      <c r="AE1086" s="128"/>
      <c r="AF1086" s="128"/>
      <c r="AG1086" s="128"/>
      <c r="AH1086" s="128"/>
      <c r="AI1086" s="128"/>
      <c r="AJ1086" s="128"/>
      <c r="AK1086" s="128"/>
      <c r="AL1086" s="128"/>
      <c r="AM1086" s="128"/>
      <c r="AN1086" s="128"/>
      <c r="AO1086" s="128"/>
      <c r="AP1086" s="128"/>
      <c r="AQ1086" s="128"/>
      <c r="AR1086" s="128"/>
      <c r="AS1086" s="128"/>
      <c r="AT1086" s="128"/>
      <c r="AU1086" s="128"/>
      <c r="AV1086" s="128"/>
      <c r="AW1086" s="128"/>
      <c r="AX1086" s="128"/>
      <c r="AY1086" s="128"/>
      <c r="AZ1086" s="128"/>
      <c r="BA1086" s="128"/>
      <c r="BB1086" s="128"/>
      <c r="BC1086" s="128"/>
      <c r="BD1086" s="128"/>
      <c r="BE1086" s="128"/>
      <c r="BF1086" s="128"/>
      <c r="BG1086" s="128"/>
      <c r="BH1086" s="128"/>
    </row>
    <row r="1087" spans="1:66">
      <c r="A1087" s="132">
        <v>988</v>
      </c>
      <c r="B1087" s="25"/>
      <c r="C1087" s="133"/>
      <c r="D1087" s="128"/>
      <c r="E1087" s="128"/>
      <c r="F1087" s="128"/>
      <c r="G1087" s="128"/>
      <c r="H1087" s="128"/>
      <c r="I1087" s="128"/>
      <c r="J1087" s="128"/>
      <c r="K1087" s="128"/>
      <c r="L1087" s="128"/>
      <c r="M1087" s="128"/>
      <c r="N1087" s="128"/>
      <c r="O1087" s="128"/>
      <c r="P1087" s="128"/>
      <c r="Q1087" s="128"/>
      <c r="R1087" s="128"/>
      <c r="S1087" s="128"/>
      <c r="T1087" s="128"/>
      <c r="U1087" s="128"/>
      <c r="V1087" s="128"/>
      <c r="W1087" s="128"/>
      <c r="X1087" s="128"/>
      <c r="Y1087" s="128"/>
      <c r="Z1087" s="128"/>
      <c r="AA1087" s="128"/>
      <c r="AB1087" s="128"/>
      <c r="AC1087" s="128"/>
      <c r="AD1087" s="128"/>
      <c r="AE1087" s="128"/>
      <c r="AF1087" s="128"/>
      <c r="AG1087" s="128"/>
      <c r="AH1087" s="128"/>
      <c r="AI1087" s="128"/>
      <c r="AJ1087" s="128"/>
      <c r="AK1087" s="128"/>
      <c r="AL1087" s="128"/>
      <c r="AM1087" s="128"/>
      <c r="AN1087" s="128"/>
      <c r="AO1087" s="128"/>
      <c r="AP1087" s="128"/>
      <c r="AQ1087" s="128"/>
      <c r="AR1087" s="128"/>
      <c r="AS1087" s="128"/>
      <c r="AT1087" s="128"/>
      <c r="AU1087" s="128"/>
      <c r="AV1087" s="128"/>
      <c r="AW1087" s="128"/>
      <c r="AX1087" s="128"/>
      <c r="AY1087" s="128"/>
      <c r="AZ1087" s="128"/>
      <c r="BA1087" s="128"/>
      <c r="BB1087" s="128"/>
      <c r="BC1087" s="128"/>
      <c r="BD1087" s="128"/>
      <c r="BE1087" s="128"/>
      <c r="BF1087" s="128"/>
      <c r="BG1087" s="128"/>
      <c r="BH1087" s="128"/>
    </row>
    <row r="1088" spans="1:66">
      <c r="A1088" s="132">
        <v>989</v>
      </c>
      <c r="B1088" s="25"/>
      <c r="C1088" s="133"/>
      <c r="D1088" s="128"/>
      <c r="E1088" s="128"/>
      <c r="F1088" s="128"/>
      <c r="G1088" s="128"/>
      <c r="H1088" s="128"/>
      <c r="I1088" s="128"/>
      <c r="J1088" s="128"/>
      <c r="K1088" s="128"/>
      <c r="L1088" s="128"/>
      <c r="M1088" s="128"/>
      <c r="N1088" s="128"/>
      <c r="O1088" s="128"/>
      <c r="P1088" s="128"/>
      <c r="Q1088" s="128"/>
      <c r="R1088" s="128"/>
      <c r="S1088" s="128"/>
      <c r="T1088" s="128"/>
      <c r="U1088" s="128"/>
      <c r="V1088" s="128"/>
      <c r="W1088" s="128"/>
      <c r="X1088" s="128"/>
      <c r="Y1088" s="128"/>
      <c r="Z1088" s="128"/>
      <c r="AA1088" s="128"/>
      <c r="AB1088" s="128"/>
      <c r="AC1088" s="128"/>
      <c r="AD1088" s="128"/>
      <c r="AE1088" s="128"/>
      <c r="AF1088" s="128"/>
      <c r="AG1088" s="128"/>
      <c r="AH1088" s="128"/>
      <c r="AI1088" s="128"/>
      <c r="AJ1088" s="128"/>
      <c r="AK1088" s="128"/>
      <c r="AL1088" s="128"/>
      <c r="AM1088" s="128"/>
      <c r="AN1088" s="128"/>
      <c r="AO1088" s="128"/>
      <c r="AP1088" s="128"/>
      <c r="AQ1088" s="128"/>
      <c r="AR1088" s="128"/>
      <c r="AS1088" s="128"/>
      <c r="AT1088" s="128"/>
      <c r="AU1088" s="128"/>
      <c r="AV1088" s="128"/>
      <c r="AW1088" s="128"/>
      <c r="AX1088" s="128"/>
      <c r="AY1088" s="128"/>
      <c r="AZ1088" s="128"/>
      <c r="BA1088" s="128"/>
      <c r="BB1088" s="128"/>
      <c r="BC1088" s="128"/>
      <c r="BD1088" s="128"/>
      <c r="BE1088" s="128"/>
      <c r="BF1088" s="128"/>
      <c r="BG1088" s="128"/>
      <c r="BH1088" s="128"/>
    </row>
    <row r="1089" spans="1:66">
      <c r="A1089" s="132">
        <v>990</v>
      </c>
      <c r="B1089" s="25"/>
      <c r="C1089" s="133"/>
      <c r="D1089" s="128"/>
      <c r="E1089" s="128"/>
      <c r="F1089" s="128"/>
      <c r="G1089" s="128"/>
      <c r="H1089" s="128"/>
      <c r="I1089" s="128"/>
      <c r="J1089" s="128"/>
      <c r="K1089" s="128"/>
      <c r="L1089" s="128"/>
      <c r="M1089" s="128"/>
      <c r="N1089" s="128"/>
      <c r="O1089" s="128"/>
      <c r="P1089" s="128"/>
      <c r="Q1089" s="128"/>
      <c r="R1089" s="128"/>
      <c r="S1089" s="128"/>
      <c r="T1089" s="128"/>
      <c r="U1089" s="128"/>
      <c r="V1089" s="128"/>
      <c r="W1089" s="128"/>
      <c r="X1089" s="128"/>
      <c r="Y1089" s="128"/>
      <c r="Z1089" s="128"/>
      <c r="AA1089" s="128"/>
      <c r="AB1089" s="128"/>
      <c r="AC1089" s="128"/>
      <c r="AD1089" s="128"/>
      <c r="AE1089" s="128"/>
      <c r="AF1089" s="128"/>
      <c r="AG1089" s="128"/>
      <c r="AH1089" s="128"/>
      <c r="AI1089" s="128"/>
      <c r="AJ1089" s="128"/>
      <c r="AK1089" s="128"/>
      <c r="AL1089" s="128"/>
      <c r="AM1089" s="128"/>
      <c r="AN1089" s="128"/>
      <c r="AO1089" s="128"/>
      <c r="AP1089" s="128"/>
      <c r="AQ1089" s="128"/>
      <c r="AR1089" s="128"/>
      <c r="AS1089" s="128"/>
      <c r="AT1089" s="128"/>
      <c r="AU1089" s="128"/>
      <c r="AV1089" s="128"/>
      <c r="AW1089" s="128"/>
      <c r="AX1089" s="128"/>
      <c r="AY1089" s="128"/>
      <c r="AZ1089" s="128"/>
      <c r="BA1089" s="128"/>
      <c r="BB1089" s="128"/>
      <c r="BC1089" s="128"/>
      <c r="BD1089" s="128"/>
      <c r="BE1089" s="128"/>
      <c r="BF1089" s="128"/>
      <c r="BG1089" s="128"/>
      <c r="BH1089" s="128"/>
    </row>
    <row r="1090" spans="1:66">
      <c r="A1090" s="132">
        <v>991</v>
      </c>
      <c r="B1090" s="25"/>
      <c r="C1090" s="133"/>
      <c r="D1090" s="128"/>
      <c r="E1090" s="128"/>
      <c r="F1090" s="128"/>
      <c r="G1090" s="128"/>
      <c r="H1090" s="128"/>
      <c r="I1090" s="128"/>
      <c r="J1090" s="128"/>
      <c r="K1090" s="128"/>
      <c r="L1090" s="128"/>
      <c r="M1090" s="128"/>
      <c r="N1090" s="128"/>
      <c r="O1090" s="128"/>
      <c r="P1090" s="128"/>
      <c r="Q1090" s="128"/>
      <c r="R1090" s="128"/>
      <c r="S1090" s="128"/>
      <c r="T1090" s="128"/>
      <c r="U1090" s="128"/>
      <c r="V1090" s="128"/>
      <c r="W1090" s="128"/>
      <c r="X1090" s="128"/>
      <c r="Y1090" s="128"/>
      <c r="Z1090" s="128"/>
      <c r="AA1090" s="128"/>
      <c r="AB1090" s="128"/>
      <c r="AC1090" s="128"/>
      <c r="AD1090" s="128"/>
      <c r="AE1090" s="128"/>
      <c r="AF1090" s="128"/>
      <c r="AG1090" s="128"/>
      <c r="AH1090" s="128"/>
      <c r="AI1090" s="128"/>
      <c r="AJ1090" s="128"/>
      <c r="AK1090" s="128"/>
      <c r="AL1090" s="128"/>
      <c r="AM1090" s="128"/>
      <c r="AN1090" s="128"/>
      <c r="AO1090" s="128"/>
      <c r="AP1090" s="128"/>
      <c r="AQ1090" s="128"/>
      <c r="AR1090" s="128"/>
      <c r="AS1090" s="128"/>
      <c r="AT1090" s="128"/>
      <c r="AU1090" s="128"/>
      <c r="AV1090" s="128"/>
      <c r="AW1090" s="128"/>
      <c r="AX1090" s="128"/>
      <c r="AY1090" s="128"/>
      <c r="AZ1090" s="128"/>
      <c r="BA1090" s="128"/>
      <c r="BB1090" s="128"/>
      <c r="BC1090" s="128"/>
      <c r="BD1090" s="128"/>
      <c r="BE1090" s="128"/>
      <c r="BF1090" s="128"/>
      <c r="BG1090" s="128"/>
      <c r="BH1090" s="128"/>
    </row>
    <row r="1091" spans="1:66">
      <c r="A1091" s="132">
        <v>992</v>
      </c>
      <c r="B1091" s="25"/>
      <c r="C1091" s="133"/>
      <c r="D1091" s="128"/>
      <c r="E1091" s="128"/>
      <c r="F1091" s="128"/>
      <c r="G1091" s="128"/>
      <c r="H1091" s="128"/>
      <c r="I1091" s="128"/>
      <c r="J1091" s="128"/>
      <c r="K1091" s="128"/>
      <c r="L1091" s="128"/>
      <c r="M1091" s="128"/>
      <c r="N1091" s="128"/>
      <c r="O1091" s="128"/>
      <c r="P1091" s="128"/>
      <c r="Q1091" s="128"/>
      <c r="R1091" s="128"/>
      <c r="S1091" s="128"/>
      <c r="T1091" s="128"/>
      <c r="U1091" s="128"/>
      <c r="V1091" s="128"/>
      <c r="W1091" s="128"/>
      <c r="X1091" s="128"/>
      <c r="Y1091" s="128"/>
      <c r="Z1091" s="128"/>
      <c r="AA1091" s="128"/>
      <c r="AB1091" s="128"/>
      <c r="AC1091" s="128"/>
      <c r="AD1091" s="128"/>
      <c r="AE1091" s="128"/>
      <c r="AF1091" s="128"/>
      <c r="AG1091" s="128"/>
      <c r="AH1091" s="128"/>
      <c r="AI1091" s="128"/>
      <c r="AJ1091" s="128"/>
      <c r="AK1091" s="128"/>
      <c r="AL1091" s="128"/>
      <c r="AM1091" s="128"/>
      <c r="AN1091" s="128"/>
      <c r="AO1091" s="128"/>
      <c r="AP1091" s="128"/>
      <c r="AQ1091" s="128"/>
      <c r="AR1091" s="128"/>
      <c r="AS1091" s="128"/>
      <c r="AT1091" s="128"/>
      <c r="AU1091" s="128"/>
      <c r="AV1091" s="128"/>
      <c r="AW1091" s="128"/>
      <c r="AX1091" s="128"/>
      <c r="AY1091" s="128"/>
      <c r="AZ1091" s="128"/>
      <c r="BA1091" s="128"/>
      <c r="BB1091" s="128"/>
      <c r="BC1091" s="128"/>
      <c r="BD1091" s="128"/>
      <c r="BE1091" s="128"/>
      <c r="BF1091" s="128"/>
      <c r="BG1091" s="128"/>
      <c r="BH1091" s="128"/>
    </row>
    <row r="1092" spans="1:66">
      <c r="A1092" s="132">
        <v>993</v>
      </c>
      <c r="B1092" s="25"/>
      <c r="C1092" s="133"/>
      <c r="D1092" s="128"/>
      <c r="E1092" s="128"/>
      <c r="F1092" s="128"/>
      <c r="G1092" s="128"/>
      <c r="H1092" s="128"/>
      <c r="I1092" s="128"/>
      <c r="J1092" s="128"/>
      <c r="K1092" s="128"/>
      <c r="L1092" s="128"/>
      <c r="M1092" s="128"/>
      <c r="N1092" s="128"/>
      <c r="O1092" s="128"/>
      <c r="P1092" s="128"/>
      <c r="Q1092" s="128"/>
      <c r="R1092" s="128"/>
      <c r="S1092" s="128"/>
      <c r="T1092" s="128"/>
      <c r="U1092" s="128"/>
      <c r="V1092" s="128"/>
      <c r="W1092" s="128"/>
      <c r="X1092" s="128"/>
      <c r="Y1092" s="128"/>
      <c r="Z1092" s="128"/>
      <c r="AA1092" s="128"/>
      <c r="AB1092" s="128"/>
      <c r="AC1092" s="128"/>
      <c r="AD1092" s="128"/>
      <c r="AE1092" s="128"/>
      <c r="AF1092" s="128"/>
      <c r="AG1092" s="128"/>
      <c r="AH1092" s="128"/>
      <c r="AI1092" s="128"/>
      <c r="AJ1092" s="128"/>
      <c r="AK1092" s="128"/>
      <c r="AL1092" s="128"/>
      <c r="AM1092" s="128"/>
      <c r="AN1092" s="128"/>
      <c r="AO1092" s="128"/>
      <c r="AP1092" s="128"/>
      <c r="AQ1092" s="128"/>
      <c r="AR1092" s="128"/>
      <c r="AS1092" s="128"/>
      <c r="AT1092" s="128"/>
      <c r="AU1092" s="128"/>
      <c r="AV1092" s="128"/>
      <c r="AW1092" s="128"/>
      <c r="AX1092" s="128"/>
      <c r="AY1092" s="128"/>
      <c r="AZ1092" s="128"/>
      <c r="BA1092" s="128"/>
      <c r="BB1092" s="128"/>
      <c r="BC1092" s="128"/>
      <c r="BD1092" s="128"/>
      <c r="BE1092" s="128"/>
      <c r="BF1092" s="128"/>
      <c r="BG1092" s="128"/>
      <c r="BH1092" s="128"/>
    </row>
    <row r="1093" spans="1:66">
      <c r="A1093" s="132">
        <v>994</v>
      </c>
      <c r="B1093" s="25"/>
      <c r="C1093" s="133"/>
      <c r="D1093" s="128"/>
      <c r="E1093" s="128"/>
      <c r="F1093" s="128"/>
      <c r="G1093" s="128"/>
      <c r="H1093" s="128"/>
      <c r="I1093" s="128"/>
      <c r="J1093" s="128"/>
      <c r="K1093" s="128"/>
      <c r="L1093" s="128"/>
      <c r="M1093" s="128"/>
      <c r="N1093" s="128"/>
      <c r="O1093" s="128"/>
      <c r="P1093" s="128"/>
      <c r="Q1093" s="128"/>
      <c r="R1093" s="128"/>
      <c r="S1093" s="128"/>
      <c r="T1093" s="128"/>
      <c r="U1093" s="128"/>
      <c r="V1093" s="128"/>
      <c r="W1093" s="128"/>
      <c r="X1093" s="128"/>
      <c r="Y1093" s="128"/>
      <c r="Z1093" s="128"/>
      <c r="AA1093" s="128"/>
      <c r="AB1093" s="128"/>
      <c r="AC1093" s="128"/>
      <c r="AD1093" s="128"/>
      <c r="AE1093" s="128"/>
      <c r="AF1093" s="128"/>
      <c r="AG1093" s="128"/>
      <c r="AH1093" s="128"/>
      <c r="AI1093" s="128"/>
      <c r="AJ1093" s="128"/>
      <c r="AK1093" s="128"/>
      <c r="AL1093" s="128"/>
      <c r="AM1093" s="128"/>
      <c r="AN1093" s="128"/>
      <c r="AO1093" s="128"/>
      <c r="AP1093" s="128"/>
      <c r="AQ1093" s="128"/>
      <c r="AR1093" s="128"/>
      <c r="AS1093" s="128"/>
      <c r="AT1093" s="128"/>
      <c r="AU1093" s="128"/>
      <c r="AV1093" s="128"/>
      <c r="AW1093" s="128"/>
      <c r="AX1093" s="128"/>
      <c r="AY1093" s="128"/>
      <c r="AZ1093" s="128"/>
      <c r="BA1093" s="128"/>
      <c r="BB1093" s="128"/>
      <c r="BC1093" s="128"/>
      <c r="BD1093" s="128"/>
      <c r="BE1093" s="128"/>
      <c r="BF1093" s="128"/>
      <c r="BG1093" s="128"/>
      <c r="BH1093" s="128"/>
    </row>
    <row r="1094" spans="1:66">
      <c r="A1094" s="132">
        <v>995</v>
      </c>
      <c r="B1094" s="25"/>
      <c r="C1094" s="133"/>
      <c r="D1094" s="128"/>
      <c r="E1094" s="128"/>
      <c r="F1094" s="128"/>
      <c r="G1094" s="128"/>
      <c r="H1094" s="128"/>
      <c r="I1094" s="128"/>
      <c r="J1094" s="128"/>
      <c r="K1094" s="128"/>
      <c r="L1094" s="128"/>
      <c r="M1094" s="128"/>
      <c r="N1094" s="128"/>
      <c r="O1094" s="128"/>
      <c r="P1094" s="128"/>
      <c r="Q1094" s="128"/>
      <c r="R1094" s="128"/>
      <c r="S1094" s="128"/>
      <c r="T1094" s="128"/>
      <c r="U1094" s="128"/>
      <c r="V1094" s="128"/>
      <c r="W1094" s="128"/>
      <c r="X1094" s="128"/>
      <c r="Y1094" s="128"/>
      <c r="Z1094" s="128"/>
      <c r="AA1094" s="128"/>
      <c r="AB1094" s="128"/>
      <c r="AC1094" s="128"/>
      <c r="AD1094" s="128"/>
      <c r="AE1094" s="128"/>
      <c r="AF1094" s="128"/>
      <c r="AG1094" s="128"/>
      <c r="AH1094" s="128"/>
      <c r="AI1094" s="128"/>
      <c r="AJ1094" s="128"/>
      <c r="AK1094" s="128"/>
      <c r="AL1094" s="128"/>
      <c r="AM1094" s="128"/>
      <c r="AN1094" s="128"/>
      <c r="AO1094" s="128"/>
      <c r="AP1094" s="128"/>
      <c r="AQ1094" s="128"/>
      <c r="AR1094" s="128"/>
      <c r="AS1094" s="128"/>
      <c r="AT1094" s="128"/>
      <c r="AU1094" s="128"/>
      <c r="AV1094" s="128"/>
      <c r="AW1094" s="128"/>
      <c r="AX1094" s="128"/>
      <c r="AY1094" s="128"/>
      <c r="AZ1094" s="128"/>
      <c r="BA1094" s="128"/>
      <c r="BB1094" s="128"/>
      <c r="BC1094" s="128"/>
      <c r="BD1094" s="128"/>
      <c r="BE1094" s="128"/>
      <c r="BF1094" s="128"/>
      <c r="BG1094" s="128"/>
      <c r="BH1094" s="128"/>
    </row>
    <row r="1095" spans="1:66">
      <c r="A1095" s="132">
        <v>996</v>
      </c>
      <c r="B1095" s="25"/>
      <c r="C1095" s="133"/>
      <c r="D1095" s="128"/>
      <c r="E1095" s="128"/>
      <c r="F1095" s="128"/>
      <c r="G1095" s="128"/>
      <c r="H1095" s="128"/>
      <c r="I1095" s="128"/>
      <c r="J1095" s="128"/>
      <c r="K1095" s="128"/>
      <c r="L1095" s="128"/>
      <c r="M1095" s="128"/>
      <c r="N1095" s="128"/>
      <c r="O1095" s="128"/>
      <c r="P1095" s="128"/>
      <c r="Q1095" s="128"/>
      <c r="R1095" s="128"/>
      <c r="S1095" s="128"/>
      <c r="T1095" s="128"/>
      <c r="U1095" s="128"/>
      <c r="V1095" s="128"/>
      <c r="W1095" s="128"/>
      <c r="X1095" s="128"/>
      <c r="Y1095" s="128"/>
      <c r="Z1095" s="128"/>
      <c r="AA1095" s="128"/>
      <c r="AB1095" s="128"/>
      <c r="AC1095" s="128"/>
      <c r="AD1095" s="128"/>
      <c r="AE1095" s="128"/>
      <c r="AF1095" s="128"/>
      <c r="AG1095" s="128"/>
      <c r="AH1095" s="128"/>
      <c r="AI1095" s="128"/>
      <c r="AJ1095" s="128"/>
      <c r="AK1095" s="128"/>
      <c r="AL1095" s="128"/>
      <c r="AM1095" s="128"/>
      <c r="AN1095" s="128"/>
      <c r="AO1095" s="128"/>
      <c r="AP1095" s="128"/>
      <c r="AQ1095" s="128"/>
      <c r="AR1095" s="128"/>
      <c r="AS1095" s="128"/>
      <c r="AT1095" s="128"/>
      <c r="AU1095" s="128"/>
      <c r="AV1095" s="128"/>
      <c r="AW1095" s="128"/>
      <c r="AX1095" s="128"/>
      <c r="AY1095" s="128"/>
      <c r="AZ1095" s="128"/>
      <c r="BA1095" s="128"/>
      <c r="BB1095" s="128"/>
      <c r="BC1095" s="128"/>
      <c r="BD1095" s="128"/>
      <c r="BE1095" s="128"/>
      <c r="BF1095" s="128"/>
      <c r="BG1095" s="128"/>
      <c r="BH1095" s="128"/>
    </row>
    <row r="1096" spans="1:66">
      <c r="A1096" s="132">
        <v>997</v>
      </c>
      <c r="B1096" s="25"/>
      <c r="C1096" s="133"/>
      <c r="D1096" s="128"/>
      <c r="E1096" s="128"/>
      <c r="F1096" s="128"/>
      <c r="G1096" s="128"/>
      <c r="H1096" s="128"/>
      <c r="I1096" s="128"/>
      <c r="J1096" s="128"/>
      <c r="K1096" s="128"/>
      <c r="L1096" s="128"/>
      <c r="M1096" s="128"/>
      <c r="N1096" s="128"/>
      <c r="O1096" s="128"/>
      <c r="P1096" s="128"/>
      <c r="Q1096" s="128"/>
      <c r="R1096" s="128"/>
      <c r="S1096" s="128"/>
      <c r="T1096" s="128"/>
      <c r="U1096" s="128"/>
      <c r="V1096" s="128"/>
      <c r="W1096" s="128"/>
      <c r="X1096" s="128"/>
      <c r="Y1096" s="128"/>
      <c r="Z1096" s="128"/>
      <c r="AA1096" s="128"/>
      <c r="AB1096" s="128"/>
      <c r="AC1096" s="128"/>
      <c r="AD1096" s="128"/>
      <c r="AE1096" s="128"/>
      <c r="AF1096" s="128"/>
      <c r="AG1096" s="128"/>
      <c r="AH1096" s="128"/>
      <c r="AI1096" s="128"/>
      <c r="AJ1096" s="128"/>
      <c r="AK1096" s="128"/>
      <c r="AL1096" s="128"/>
      <c r="AM1096" s="128"/>
      <c r="AN1096" s="128"/>
      <c r="AO1096" s="128"/>
      <c r="AP1096" s="128"/>
      <c r="AQ1096" s="128"/>
      <c r="AR1096" s="128"/>
      <c r="AS1096" s="128"/>
      <c r="AT1096" s="128"/>
      <c r="AU1096" s="128"/>
      <c r="AV1096" s="128"/>
      <c r="AW1096" s="128"/>
      <c r="AX1096" s="128"/>
      <c r="AY1096" s="128"/>
      <c r="AZ1096" s="128"/>
      <c r="BA1096" s="128"/>
      <c r="BB1096" s="128"/>
      <c r="BC1096" s="128"/>
      <c r="BD1096" s="128"/>
      <c r="BE1096" s="128"/>
      <c r="BF1096" s="128"/>
      <c r="BG1096" s="128"/>
      <c r="BH1096" s="128"/>
    </row>
    <row r="1097" spans="1:66">
      <c r="A1097" s="132">
        <v>998</v>
      </c>
      <c r="B1097" s="25"/>
      <c r="C1097" s="133"/>
      <c r="D1097" s="128"/>
      <c r="E1097" s="128"/>
      <c r="F1097" s="128"/>
      <c r="G1097" s="128"/>
      <c r="H1097" s="128"/>
      <c r="I1097" s="128"/>
      <c r="J1097" s="128"/>
      <c r="K1097" s="128"/>
      <c r="L1097" s="128"/>
      <c r="M1097" s="128"/>
      <c r="N1097" s="128"/>
      <c r="O1097" s="128"/>
      <c r="P1097" s="128"/>
      <c r="Q1097" s="128"/>
      <c r="R1097" s="128"/>
      <c r="S1097" s="128"/>
      <c r="T1097" s="128"/>
      <c r="U1097" s="128"/>
      <c r="V1097" s="128"/>
      <c r="W1097" s="128"/>
      <c r="X1097" s="128"/>
      <c r="Y1097" s="128"/>
      <c r="Z1097" s="128"/>
      <c r="AA1097" s="128"/>
      <c r="AB1097" s="128"/>
      <c r="AC1097" s="128"/>
      <c r="AD1097" s="128"/>
      <c r="AE1097" s="128"/>
      <c r="AF1097" s="128"/>
      <c r="AG1097" s="128"/>
      <c r="AH1097" s="128"/>
      <c r="AI1097" s="128"/>
      <c r="AJ1097" s="128"/>
      <c r="AK1097" s="128"/>
      <c r="AL1097" s="128"/>
      <c r="AM1097" s="128"/>
      <c r="AN1097" s="128"/>
      <c r="AO1097" s="128"/>
      <c r="AP1097" s="128"/>
      <c r="AQ1097" s="128"/>
      <c r="AR1097" s="128"/>
      <c r="AS1097" s="128"/>
      <c r="AT1097" s="128"/>
      <c r="AU1097" s="128"/>
      <c r="AV1097" s="128"/>
      <c r="AW1097" s="128"/>
      <c r="AX1097" s="128"/>
      <c r="AY1097" s="128"/>
      <c r="AZ1097" s="128"/>
      <c r="BA1097" s="128"/>
      <c r="BB1097" s="128"/>
      <c r="BC1097" s="128"/>
      <c r="BD1097" s="128"/>
      <c r="BE1097" s="128"/>
      <c r="BF1097" s="128"/>
      <c r="BG1097" s="128"/>
      <c r="BH1097" s="128"/>
    </row>
    <row r="1098" spans="1:66" ht="15.5">
      <c r="A1098" s="132">
        <v>999</v>
      </c>
      <c r="B1098" s="138"/>
      <c r="C1098" s="127" t="s">
        <v>81</v>
      </c>
      <c r="D1098" s="137"/>
      <c r="E1098" s="137"/>
      <c r="F1098" s="137"/>
      <c r="G1098" s="137"/>
      <c r="H1098" s="137"/>
      <c r="I1098" s="137"/>
      <c r="J1098" s="137"/>
      <c r="K1098" s="137"/>
      <c r="L1098" s="137"/>
      <c r="M1098" s="137"/>
      <c r="N1098" s="137"/>
      <c r="O1098" s="137"/>
      <c r="P1098" s="137"/>
      <c r="Q1098" s="137"/>
      <c r="R1098" s="137"/>
      <c r="S1098" s="137"/>
      <c r="T1098" s="137"/>
      <c r="U1098" s="137"/>
      <c r="V1098" s="25"/>
      <c r="W1098" s="137"/>
      <c r="X1098" s="137"/>
      <c r="Y1098" s="137"/>
      <c r="Z1098" s="137"/>
      <c r="AA1098" s="137"/>
      <c r="AB1098" s="137"/>
      <c r="AC1098" s="137"/>
      <c r="AD1098" s="137"/>
      <c r="AE1098" s="137"/>
      <c r="AF1098" s="137"/>
      <c r="AG1098" s="137"/>
      <c r="AH1098" s="137"/>
      <c r="AI1098" s="137"/>
      <c r="AJ1098" s="137"/>
      <c r="AK1098" s="137"/>
      <c r="AL1098" s="137"/>
      <c r="AM1098" s="137"/>
      <c r="AN1098" s="137"/>
      <c r="AO1098" s="25"/>
      <c r="AP1098" s="25"/>
      <c r="AQ1098" s="25"/>
      <c r="AR1098" s="25"/>
      <c r="AS1098" s="25"/>
      <c r="AT1098" s="25"/>
      <c r="AU1098" s="25"/>
      <c r="AV1098" s="25"/>
      <c r="AW1098" s="25"/>
      <c r="AX1098" s="25"/>
      <c r="AY1098" s="25"/>
      <c r="AZ1098" s="25"/>
      <c r="BA1098" s="25"/>
      <c r="BB1098" s="25"/>
      <c r="BC1098" s="25"/>
      <c r="BD1098" s="25"/>
      <c r="BE1098" s="25"/>
      <c r="BF1098" s="25"/>
      <c r="BG1098" s="25"/>
      <c r="BH1098" s="25"/>
    </row>
    <row r="1099" spans="1:66" ht="39.5">
      <c r="A1099" s="132">
        <v>1000</v>
      </c>
      <c r="B1099" s="140" t="s">
        <v>106</v>
      </c>
      <c r="C1099" s="134" t="s">
        <v>82</v>
      </c>
      <c r="D1099" s="135"/>
      <c r="E1099" s="135"/>
      <c r="F1099" s="135"/>
      <c r="G1099" s="135"/>
      <c r="H1099" s="135"/>
      <c r="I1099" s="135"/>
      <c r="J1099" s="135"/>
      <c r="K1099" s="135"/>
      <c r="L1099" s="135"/>
      <c r="M1099" s="135"/>
      <c r="N1099" s="135"/>
      <c r="O1099" s="135"/>
      <c r="P1099" s="135"/>
      <c r="Q1099" s="135"/>
      <c r="R1099" s="135"/>
      <c r="S1099" s="135"/>
      <c r="T1099" s="135"/>
      <c r="U1099" s="135"/>
      <c r="V1099" s="135"/>
      <c r="W1099" s="135"/>
      <c r="X1099" s="135"/>
      <c r="Y1099" s="135"/>
      <c r="Z1099" s="135"/>
      <c r="AA1099" s="135"/>
      <c r="AB1099" s="135"/>
      <c r="AC1099" s="135"/>
      <c r="AD1099" s="135"/>
      <c r="AE1099" s="135"/>
      <c r="AF1099" s="135"/>
      <c r="AG1099" s="135"/>
      <c r="AH1099" s="135"/>
      <c r="AI1099" s="135"/>
      <c r="AJ1099" s="135"/>
      <c r="AK1099" s="135"/>
      <c r="AL1099" s="135"/>
      <c r="AM1099" s="135"/>
      <c r="AN1099" s="135"/>
      <c r="AO1099" s="135"/>
      <c r="AP1099" s="135" t="s">
        <v>83</v>
      </c>
      <c r="AQ1099" s="135" t="s">
        <v>84</v>
      </c>
      <c r="AR1099" s="135" t="s">
        <v>85</v>
      </c>
      <c r="AS1099" s="135" t="s">
        <v>86</v>
      </c>
      <c r="AT1099" s="135" t="s">
        <v>87</v>
      </c>
      <c r="AU1099" s="135" t="s">
        <v>88</v>
      </c>
      <c r="AV1099" s="135" t="s">
        <v>89</v>
      </c>
      <c r="AW1099" s="135" t="s">
        <v>90</v>
      </c>
      <c r="AX1099" s="135" t="s">
        <v>91</v>
      </c>
      <c r="AY1099" s="135" t="s">
        <v>92</v>
      </c>
      <c r="AZ1099" s="135" t="s">
        <v>93</v>
      </c>
      <c r="BA1099" s="135" t="s">
        <v>94</v>
      </c>
      <c r="BB1099" s="135" t="s">
        <v>95</v>
      </c>
      <c r="BC1099" s="135" t="s">
        <v>96</v>
      </c>
      <c r="BD1099" s="135" t="s">
        <v>97</v>
      </c>
      <c r="BE1099" s="135" t="s">
        <v>98</v>
      </c>
      <c r="BF1099" s="135" t="s">
        <v>99</v>
      </c>
      <c r="BG1099" s="135" t="s">
        <v>100</v>
      </c>
      <c r="BH1099" s="135" t="s">
        <v>103</v>
      </c>
      <c r="BI1099" s="130" t="s">
        <v>313</v>
      </c>
      <c r="BJ1099" s="131" t="s">
        <v>314</v>
      </c>
      <c r="BK1099" s="1" t="s">
        <v>221</v>
      </c>
      <c r="BL1099" s="1" t="s">
        <v>315</v>
      </c>
      <c r="BM1099" s="1" t="s">
        <v>223</v>
      </c>
      <c r="BN1099" s="1" t="s">
        <v>316</v>
      </c>
    </row>
    <row r="1100" spans="1:66">
      <c r="A1100" s="132">
        <v>1001</v>
      </c>
      <c r="B1100" s="121" t="s">
        <v>0</v>
      </c>
      <c r="C1100" s="133">
        <v>7802503.019359177</v>
      </c>
      <c r="D1100" s="133"/>
      <c r="E1100" s="133"/>
      <c r="F1100" s="133"/>
      <c r="G1100" s="133"/>
      <c r="H1100" s="133"/>
      <c r="I1100" s="133"/>
      <c r="J1100" s="133"/>
      <c r="K1100" s="133"/>
      <c r="L1100" s="133"/>
      <c r="M1100" s="133"/>
      <c r="N1100" s="133"/>
      <c r="O1100" s="133"/>
      <c r="P1100" s="133"/>
      <c r="Q1100" s="133"/>
      <c r="R1100" s="133"/>
      <c r="S1100" s="133"/>
      <c r="T1100" s="133"/>
      <c r="U1100" s="133"/>
      <c r="V1100" s="133"/>
      <c r="W1100" s="133"/>
      <c r="X1100" s="133"/>
      <c r="Y1100" s="133"/>
      <c r="Z1100" s="133"/>
      <c r="AA1100" s="133"/>
      <c r="AB1100" s="133"/>
      <c r="AC1100" s="133"/>
      <c r="AD1100" s="133"/>
      <c r="AE1100" s="133"/>
      <c r="AF1100" s="133"/>
      <c r="AG1100" s="133"/>
      <c r="AH1100" s="133"/>
      <c r="AI1100" s="133"/>
      <c r="AJ1100" s="133"/>
      <c r="AK1100" s="133"/>
      <c r="AL1100" s="133"/>
      <c r="AM1100" s="133"/>
      <c r="AN1100" s="133"/>
      <c r="AO1100" s="133"/>
      <c r="AP1100" s="133">
        <v>440876.36680091271</v>
      </c>
      <c r="AQ1100" s="133">
        <v>430222.11425829097</v>
      </c>
      <c r="AR1100" s="133">
        <v>424392.61484057188</v>
      </c>
      <c r="AS1100" s="133">
        <v>476810.38605089724</v>
      </c>
      <c r="AT1100" s="133">
        <v>554013.50948056253</v>
      </c>
      <c r="AU1100" s="133">
        <v>575141.72509729338</v>
      </c>
      <c r="AV1100" s="133">
        <v>586242.62019582174</v>
      </c>
      <c r="AW1100" s="133">
        <v>587726.75612213556</v>
      </c>
      <c r="AX1100" s="133">
        <v>563153.33572309429</v>
      </c>
      <c r="AY1100" s="133">
        <v>517875.81073902058</v>
      </c>
      <c r="AZ1100" s="133">
        <v>436472.19580524543</v>
      </c>
      <c r="BA1100" s="133">
        <v>417124.81809484487</v>
      </c>
      <c r="BB1100" s="133">
        <v>401047.90967450268</v>
      </c>
      <c r="BC1100" s="133">
        <v>368176.86634721566</v>
      </c>
      <c r="BD1100" s="133">
        <v>331683.79478985461</v>
      </c>
      <c r="BE1100" s="133">
        <v>274558.63971297623</v>
      </c>
      <c r="BF1100" s="133">
        <v>220139.80946524403</v>
      </c>
      <c r="BG1100" s="133">
        <v>196843.74616069163</v>
      </c>
      <c r="BH1100" s="133">
        <v>7802503.019359177</v>
      </c>
      <c r="BI1100" s="128">
        <f>SUM(AP1100:AR1100)</f>
        <v>1295491.0958997756</v>
      </c>
      <c r="BJ1100" s="128">
        <f>SUM(AS1100:AT1100)+AR1100*0.6</f>
        <v>1285459.4644358028</v>
      </c>
      <c r="BK1100" s="128">
        <f>SUM(AS1100:AT1100)</f>
        <v>1030823.8955314597</v>
      </c>
      <c r="BL1100" s="128">
        <f>SUM(AT1100:BB1100)+AS1100*0.4</f>
        <v>4829522.8353528799</v>
      </c>
      <c r="BM1100" s="128">
        <f>SUM(BC1100:BG1100)</f>
        <v>1391402.8564759821</v>
      </c>
      <c r="BN1100" s="128">
        <f>SUM(BD1100:BG1100)</f>
        <v>1023225.9901287665</v>
      </c>
    </row>
    <row r="1101" spans="1:66">
      <c r="A1101" s="132">
        <v>1002</v>
      </c>
      <c r="B1101" s="25" t="s">
        <v>1</v>
      </c>
      <c r="C1101" s="133">
        <v>13687.023234896451</v>
      </c>
      <c r="D1101" s="128"/>
      <c r="E1101" s="128"/>
      <c r="F1101" s="128"/>
      <c r="G1101" s="128"/>
      <c r="H1101" s="128"/>
      <c r="I1101" s="128"/>
      <c r="J1101" s="128"/>
      <c r="K1101" s="128"/>
      <c r="L1101" s="128"/>
      <c r="M1101" s="128"/>
      <c r="N1101" s="128"/>
      <c r="O1101" s="128"/>
      <c r="P1101" s="128"/>
      <c r="Q1101" s="128"/>
      <c r="R1101" s="128"/>
      <c r="S1101" s="128"/>
      <c r="T1101" s="128"/>
      <c r="U1101" s="128"/>
      <c r="V1101" s="128"/>
      <c r="W1101" s="128"/>
      <c r="X1101" s="128"/>
      <c r="Y1101" s="128"/>
      <c r="Z1101" s="128"/>
      <c r="AA1101" s="128"/>
      <c r="AB1101" s="128"/>
      <c r="AC1101" s="128"/>
      <c r="AD1101" s="128"/>
      <c r="AE1101" s="128"/>
      <c r="AF1101" s="128"/>
      <c r="AG1101" s="128"/>
      <c r="AH1101" s="128"/>
      <c r="AI1101" s="128"/>
      <c r="AJ1101" s="128"/>
      <c r="AK1101" s="128"/>
      <c r="AL1101" s="128"/>
      <c r="AM1101" s="128"/>
      <c r="AN1101" s="128"/>
      <c r="AO1101" s="128"/>
      <c r="AP1101" s="128">
        <v>607.44470460678963</v>
      </c>
      <c r="AQ1101" s="128">
        <v>655.10247094938063</v>
      </c>
      <c r="AR1101" s="128">
        <v>673.49171351827931</v>
      </c>
      <c r="AS1101" s="128">
        <v>663.52745737593432</v>
      </c>
      <c r="AT1101" s="128">
        <v>560.70413958908421</v>
      </c>
      <c r="AU1101" s="128">
        <v>560.67749169961405</v>
      </c>
      <c r="AV1101" s="128">
        <v>746.7534411783472</v>
      </c>
      <c r="AW1101" s="128">
        <v>797.0746533328936</v>
      </c>
      <c r="AX1101" s="128">
        <v>830.54159254442675</v>
      </c>
      <c r="AY1101" s="128">
        <v>880.41726690386622</v>
      </c>
      <c r="AZ1101" s="128">
        <v>857.04063202662712</v>
      </c>
      <c r="BA1101" s="128">
        <v>938.96261598090223</v>
      </c>
      <c r="BB1101" s="128">
        <v>961.59305961732048</v>
      </c>
      <c r="BC1101" s="128">
        <v>1018.4187024315582</v>
      </c>
      <c r="BD1101" s="128">
        <v>1026.4814444662345</v>
      </c>
      <c r="BE1101" s="128">
        <v>810.01216854381983</v>
      </c>
      <c r="BF1101" s="128">
        <v>608.04955369882384</v>
      </c>
      <c r="BG1101" s="128">
        <v>490.7301264325481</v>
      </c>
      <c r="BH1101" s="133">
        <v>13687.023234896451</v>
      </c>
      <c r="BI1101" s="128">
        <f t="shared" ref="BI1101:BI1164" si="298">SUM(AP1101:AR1101)</f>
        <v>1936.0388890744496</v>
      </c>
      <c r="BJ1101" s="128">
        <f t="shared" ref="BJ1101:BJ1164" si="299">SUM(AS1101:AT1101)+AR1101*0.6</f>
        <v>1628.3266250759862</v>
      </c>
      <c r="BK1101" s="128">
        <f t="shared" ref="BK1101:BK1164" si="300">SUM(AS1101:AT1101)</f>
        <v>1224.2315969650185</v>
      </c>
      <c r="BL1101" s="128">
        <f t="shared" ref="BL1101:BL1164" si="301">SUM(AT1101:BB1101)+AS1101*0.4</f>
        <v>7399.1758758234564</v>
      </c>
      <c r="BM1101" s="128">
        <f t="shared" ref="BM1101:BM1164" si="302">SUM(BC1101:BG1101)</f>
        <v>3953.6919955729845</v>
      </c>
      <c r="BN1101" s="128">
        <f t="shared" ref="BN1101:BN1164" si="303">SUM(BD1101:BG1101)</f>
        <v>2935.2732931414266</v>
      </c>
    </row>
    <row r="1102" spans="1:66">
      <c r="A1102" s="132">
        <v>1003</v>
      </c>
      <c r="B1102" s="25" t="s">
        <v>2</v>
      </c>
      <c r="C1102" s="133">
        <v>12042.383573071593</v>
      </c>
      <c r="D1102" s="128"/>
      <c r="E1102" s="128"/>
      <c r="F1102" s="128"/>
      <c r="G1102" s="128"/>
      <c r="H1102" s="128"/>
      <c r="I1102" s="128"/>
      <c r="J1102" s="128"/>
      <c r="K1102" s="128"/>
      <c r="L1102" s="128"/>
      <c r="M1102" s="128"/>
      <c r="N1102" s="128"/>
      <c r="O1102" s="128"/>
      <c r="P1102" s="128"/>
      <c r="Q1102" s="128"/>
      <c r="R1102" s="128"/>
      <c r="S1102" s="128"/>
      <c r="T1102" s="128"/>
      <c r="U1102" s="128"/>
      <c r="V1102" s="128"/>
      <c r="W1102" s="128"/>
      <c r="X1102" s="128"/>
      <c r="Y1102" s="128"/>
      <c r="Z1102" s="128"/>
      <c r="AA1102" s="128"/>
      <c r="AB1102" s="128"/>
      <c r="AC1102" s="128"/>
      <c r="AD1102" s="128"/>
      <c r="AE1102" s="128"/>
      <c r="AF1102" s="128"/>
      <c r="AG1102" s="128"/>
      <c r="AH1102" s="128"/>
      <c r="AI1102" s="128"/>
      <c r="AJ1102" s="128"/>
      <c r="AK1102" s="128"/>
      <c r="AL1102" s="128"/>
      <c r="AM1102" s="128"/>
      <c r="AN1102" s="128"/>
      <c r="AO1102" s="128"/>
      <c r="AP1102" s="128">
        <v>596.59880861654904</v>
      </c>
      <c r="AQ1102" s="128">
        <v>473.09646761276827</v>
      </c>
      <c r="AR1102" s="128">
        <v>487.47905140172765</v>
      </c>
      <c r="AS1102" s="128">
        <v>536.92959976971622</v>
      </c>
      <c r="AT1102" s="128">
        <v>559.48280003587388</v>
      </c>
      <c r="AU1102" s="128">
        <v>794.91037671869469</v>
      </c>
      <c r="AV1102" s="128">
        <v>841.30535659069005</v>
      </c>
      <c r="AW1102" s="128">
        <v>790.71966473452869</v>
      </c>
      <c r="AX1102" s="128">
        <v>741.79108437330228</v>
      </c>
      <c r="AY1102" s="128">
        <v>651.33233212292294</v>
      </c>
      <c r="AZ1102" s="128">
        <v>685.90992282429283</v>
      </c>
      <c r="BA1102" s="128">
        <v>756.86993511594392</v>
      </c>
      <c r="BB1102" s="128">
        <v>853.64382021549216</v>
      </c>
      <c r="BC1102" s="128">
        <v>781.50461064029491</v>
      </c>
      <c r="BD1102" s="128">
        <v>778.97734943946443</v>
      </c>
      <c r="BE1102" s="128">
        <v>693.21665348736974</v>
      </c>
      <c r="BF1102" s="128">
        <v>553.15680250195351</v>
      </c>
      <c r="BG1102" s="128">
        <v>465.45893687000466</v>
      </c>
      <c r="BH1102" s="133">
        <v>12042.383573071593</v>
      </c>
      <c r="BI1102" s="128">
        <f t="shared" si="298"/>
        <v>1557.1743276310449</v>
      </c>
      <c r="BJ1102" s="128">
        <f t="shared" si="299"/>
        <v>1388.8998306466269</v>
      </c>
      <c r="BK1102" s="128">
        <f t="shared" si="300"/>
        <v>1096.4123998055902</v>
      </c>
      <c r="BL1102" s="128">
        <f t="shared" si="301"/>
        <v>6890.7371326396278</v>
      </c>
      <c r="BM1102" s="128">
        <f t="shared" si="302"/>
        <v>3272.3143529390873</v>
      </c>
      <c r="BN1102" s="128">
        <f t="shared" si="303"/>
        <v>2490.8097422987921</v>
      </c>
    </row>
    <row r="1103" spans="1:66">
      <c r="A1103" s="132">
        <v>1004</v>
      </c>
      <c r="B1103" s="25" t="s">
        <v>3</v>
      </c>
      <c r="C1103" s="133">
        <v>134605.85889943095</v>
      </c>
      <c r="D1103" s="128"/>
      <c r="E1103" s="128"/>
      <c r="F1103" s="128"/>
      <c r="G1103" s="128"/>
      <c r="H1103" s="128"/>
      <c r="I1103" s="128"/>
      <c r="J1103" s="128"/>
      <c r="K1103" s="128"/>
      <c r="L1103" s="128"/>
      <c r="M1103" s="128"/>
      <c r="N1103" s="128"/>
      <c r="O1103" s="128"/>
      <c r="P1103" s="128"/>
      <c r="Q1103" s="128"/>
      <c r="R1103" s="128"/>
      <c r="S1103" s="128"/>
      <c r="T1103" s="128"/>
      <c r="U1103" s="128"/>
      <c r="V1103" s="128"/>
      <c r="W1103" s="128"/>
      <c r="X1103" s="128"/>
      <c r="Y1103" s="128"/>
      <c r="Z1103" s="128"/>
      <c r="AA1103" s="128"/>
      <c r="AB1103" s="128"/>
      <c r="AC1103" s="128"/>
      <c r="AD1103" s="128"/>
      <c r="AE1103" s="128"/>
      <c r="AF1103" s="128"/>
      <c r="AG1103" s="128"/>
      <c r="AH1103" s="128"/>
      <c r="AI1103" s="128"/>
      <c r="AJ1103" s="128"/>
      <c r="AK1103" s="128"/>
      <c r="AL1103" s="128"/>
      <c r="AM1103" s="128"/>
      <c r="AN1103" s="128"/>
      <c r="AO1103" s="128"/>
      <c r="AP1103" s="128">
        <v>7337.9295673545184</v>
      </c>
      <c r="AQ1103" s="128">
        <v>7506.7759555312059</v>
      </c>
      <c r="AR1103" s="128">
        <v>7601.163275724216</v>
      </c>
      <c r="AS1103" s="128">
        <v>8940.5659991347366</v>
      </c>
      <c r="AT1103" s="128">
        <v>9929.3136886716748</v>
      </c>
      <c r="AU1103" s="128">
        <v>7952.8113494885347</v>
      </c>
      <c r="AV1103" s="128">
        <v>7368.7549505245715</v>
      </c>
      <c r="AW1103" s="128">
        <v>9115.9776271492537</v>
      </c>
      <c r="AX1103" s="128">
        <v>8532.7343726793151</v>
      </c>
      <c r="AY1103" s="128">
        <v>8056.9264625997585</v>
      </c>
      <c r="AZ1103" s="128">
        <v>7565.4558149937966</v>
      </c>
      <c r="BA1103" s="128">
        <v>7598.2853615028052</v>
      </c>
      <c r="BB1103" s="128">
        <v>7326.5362275639727</v>
      </c>
      <c r="BC1103" s="128">
        <v>7304.663305050306</v>
      </c>
      <c r="BD1103" s="128">
        <v>6945.4303142017279</v>
      </c>
      <c r="BE1103" s="128">
        <v>6051.5969913750077</v>
      </c>
      <c r="BF1103" s="128">
        <v>4923.4175376650983</v>
      </c>
      <c r="BG1103" s="128">
        <v>4547.520098220466</v>
      </c>
      <c r="BH1103" s="133">
        <v>134605.85889943095</v>
      </c>
      <c r="BI1103" s="128">
        <f t="shared" si="298"/>
        <v>22445.868798609939</v>
      </c>
      <c r="BJ1103" s="128">
        <f t="shared" si="299"/>
        <v>23430.57765324094</v>
      </c>
      <c r="BK1103" s="128">
        <f t="shared" si="300"/>
        <v>18869.879687806409</v>
      </c>
      <c r="BL1103" s="128">
        <f t="shared" si="301"/>
        <v>77023.022254827578</v>
      </c>
      <c r="BM1103" s="128">
        <f t="shared" si="302"/>
        <v>29772.62824651261</v>
      </c>
      <c r="BN1103" s="128">
        <f t="shared" si="303"/>
        <v>22467.964941462302</v>
      </c>
    </row>
    <row r="1104" spans="1:66">
      <c r="A1104" s="132">
        <v>1005</v>
      </c>
      <c r="B1104" s="25" t="s">
        <v>4</v>
      </c>
      <c r="C1104" s="133">
        <v>140872.49043732038</v>
      </c>
      <c r="D1104" s="128"/>
      <c r="E1104" s="128"/>
      <c r="F1104" s="128"/>
      <c r="G1104" s="128"/>
      <c r="H1104" s="128"/>
      <c r="I1104" s="128"/>
      <c r="J1104" s="128"/>
      <c r="K1104" s="128"/>
      <c r="L1104" s="128"/>
      <c r="M1104" s="128"/>
      <c r="N1104" s="128"/>
      <c r="O1104" s="128"/>
      <c r="P1104" s="128"/>
      <c r="Q1104" s="128"/>
      <c r="R1104" s="128"/>
      <c r="S1104" s="128"/>
      <c r="T1104" s="128"/>
      <c r="U1104" s="128"/>
      <c r="V1104" s="128"/>
      <c r="W1104" s="128"/>
      <c r="X1104" s="128"/>
      <c r="Y1104" s="128"/>
      <c r="Z1104" s="128"/>
      <c r="AA1104" s="128"/>
      <c r="AB1104" s="128"/>
      <c r="AC1104" s="128"/>
      <c r="AD1104" s="128"/>
      <c r="AE1104" s="128"/>
      <c r="AF1104" s="128"/>
      <c r="AG1104" s="128"/>
      <c r="AH1104" s="128"/>
      <c r="AI1104" s="128"/>
      <c r="AJ1104" s="128"/>
      <c r="AK1104" s="128"/>
      <c r="AL1104" s="128"/>
      <c r="AM1104" s="128"/>
      <c r="AN1104" s="128"/>
      <c r="AO1104" s="128"/>
      <c r="AP1104" s="128">
        <v>7158.4834031772625</v>
      </c>
      <c r="AQ1104" s="128">
        <v>7248.1504037883624</v>
      </c>
      <c r="AR1104" s="128">
        <v>7678.4662711287247</v>
      </c>
      <c r="AS1104" s="128">
        <v>9036.2350269741037</v>
      </c>
      <c r="AT1104" s="128">
        <v>9817.2238215591788</v>
      </c>
      <c r="AU1104" s="128">
        <v>8564.730312671305</v>
      </c>
      <c r="AV1104" s="128">
        <v>8269.1574775586923</v>
      </c>
      <c r="AW1104" s="128">
        <v>9308.6038283313392</v>
      </c>
      <c r="AX1104" s="128">
        <v>10100.697599220697</v>
      </c>
      <c r="AY1104" s="128">
        <v>9739.8070752350759</v>
      </c>
      <c r="AZ1104" s="128">
        <v>9149.6197245243711</v>
      </c>
      <c r="BA1104" s="128">
        <v>8654.7354596747391</v>
      </c>
      <c r="BB1104" s="128">
        <v>7715.6784651579401</v>
      </c>
      <c r="BC1104" s="128">
        <v>6873.9609288373103</v>
      </c>
      <c r="BD1104" s="128">
        <v>6563.5998984640464</v>
      </c>
      <c r="BE1104" s="128">
        <v>5637.7298410586363</v>
      </c>
      <c r="BF1104" s="128">
        <v>4847.1596182729081</v>
      </c>
      <c r="BG1104" s="128">
        <v>4508.4512816856759</v>
      </c>
      <c r="BH1104" s="133">
        <v>140872.49043732038</v>
      </c>
      <c r="BI1104" s="128">
        <f t="shared" si="298"/>
        <v>22085.10007809435</v>
      </c>
      <c r="BJ1104" s="128">
        <f t="shared" si="299"/>
        <v>23460.538611210519</v>
      </c>
      <c r="BK1104" s="128">
        <f t="shared" si="300"/>
        <v>18853.458848533282</v>
      </c>
      <c r="BL1104" s="128">
        <f t="shared" si="301"/>
        <v>84934.747774722971</v>
      </c>
      <c r="BM1104" s="128">
        <f t="shared" si="302"/>
        <v>28430.901568318579</v>
      </c>
      <c r="BN1104" s="128">
        <f t="shared" si="303"/>
        <v>21556.940639481269</v>
      </c>
    </row>
    <row r="1105" spans="1:66">
      <c r="A1105" s="132">
        <v>1006</v>
      </c>
      <c r="B1105" s="25" t="s">
        <v>5</v>
      </c>
      <c r="C1105" s="133">
        <v>47617.786216604713</v>
      </c>
      <c r="D1105" s="128"/>
      <c r="E1105" s="128"/>
      <c r="F1105" s="128"/>
      <c r="G1105" s="128"/>
      <c r="H1105" s="128"/>
      <c r="I1105" s="128"/>
      <c r="J1105" s="128"/>
      <c r="K1105" s="128"/>
      <c r="L1105" s="128"/>
      <c r="M1105" s="128"/>
      <c r="N1105" s="128"/>
      <c r="O1105" s="128"/>
      <c r="P1105" s="128"/>
      <c r="Q1105" s="128"/>
      <c r="R1105" s="128"/>
      <c r="S1105" s="128"/>
      <c r="T1105" s="128"/>
      <c r="U1105" s="128"/>
      <c r="V1105" s="128"/>
      <c r="W1105" s="128"/>
      <c r="X1105" s="128"/>
      <c r="Y1105" s="128"/>
      <c r="Z1105" s="128"/>
      <c r="AA1105" s="128"/>
      <c r="AB1105" s="128"/>
      <c r="AC1105" s="128"/>
      <c r="AD1105" s="128"/>
      <c r="AE1105" s="128"/>
      <c r="AF1105" s="128"/>
      <c r="AG1105" s="128"/>
      <c r="AH1105" s="128"/>
      <c r="AI1105" s="128"/>
      <c r="AJ1105" s="128"/>
      <c r="AK1105" s="128"/>
      <c r="AL1105" s="128"/>
      <c r="AM1105" s="128"/>
      <c r="AN1105" s="128"/>
      <c r="AO1105" s="128"/>
      <c r="AP1105" s="128">
        <v>2009.1784163931909</v>
      </c>
      <c r="AQ1105" s="128">
        <v>2072.4087501671697</v>
      </c>
      <c r="AR1105" s="128">
        <v>2220.7552274965365</v>
      </c>
      <c r="AS1105" s="128">
        <v>2419.788729601255</v>
      </c>
      <c r="AT1105" s="128">
        <v>2061.9393152457533</v>
      </c>
      <c r="AU1105" s="128">
        <v>1867.4756242032599</v>
      </c>
      <c r="AV1105" s="128">
        <v>1958.8573528615366</v>
      </c>
      <c r="AW1105" s="128">
        <v>2090.9769256081545</v>
      </c>
      <c r="AX1105" s="128">
        <v>2212.7130702325358</v>
      </c>
      <c r="AY1105" s="128">
        <v>2478.2932078293325</v>
      </c>
      <c r="AZ1105" s="128">
        <v>2637.7418486576289</v>
      </c>
      <c r="BA1105" s="128">
        <v>3138.3659607272753</v>
      </c>
      <c r="BB1105" s="128">
        <v>3617.9771998705455</v>
      </c>
      <c r="BC1105" s="128">
        <v>4077.0848182870027</v>
      </c>
      <c r="BD1105" s="128">
        <v>4124.6693996348204</v>
      </c>
      <c r="BE1105" s="128">
        <v>3562.384443177823</v>
      </c>
      <c r="BF1105" s="128">
        <v>2780.9686370464133</v>
      </c>
      <c r="BG1105" s="128">
        <v>2286.2072895644887</v>
      </c>
      <c r="BH1105" s="133">
        <v>47617.786216604713</v>
      </c>
      <c r="BI1105" s="128">
        <f t="shared" si="298"/>
        <v>6302.3423940568973</v>
      </c>
      <c r="BJ1105" s="128">
        <f t="shared" si="299"/>
        <v>5814.1811813449303</v>
      </c>
      <c r="BK1105" s="128">
        <f t="shared" si="300"/>
        <v>4481.7280448470083</v>
      </c>
      <c r="BL1105" s="128">
        <f t="shared" si="301"/>
        <v>23032.255997076529</v>
      </c>
      <c r="BM1105" s="128">
        <f t="shared" si="302"/>
        <v>16831.314587710549</v>
      </c>
      <c r="BN1105" s="128">
        <f t="shared" si="303"/>
        <v>12754.229769423546</v>
      </c>
    </row>
    <row r="1106" spans="1:66">
      <c r="A1106" s="132">
        <v>1007</v>
      </c>
      <c r="B1106" s="25" t="s">
        <v>6</v>
      </c>
      <c r="C1106" s="133">
        <v>71925.851399655396</v>
      </c>
      <c r="D1106" s="128"/>
      <c r="E1106" s="128"/>
      <c r="F1106" s="128"/>
      <c r="G1106" s="128"/>
      <c r="H1106" s="128"/>
      <c r="I1106" s="128"/>
      <c r="J1106" s="128"/>
      <c r="K1106" s="128"/>
      <c r="L1106" s="128"/>
      <c r="M1106" s="128"/>
      <c r="N1106" s="128"/>
      <c r="O1106" s="128"/>
      <c r="P1106" s="128"/>
      <c r="Q1106" s="128"/>
      <c r="R1106" s="128"/>
      <c r="S1106" s="128"/>
      <c r="T1106" s="128"/>
      <c r="U1106" s="128"/>
      <c r="V1106" s="128"/>
      <c r="W1106" s="128"/>
      <c r="X1106" s="128"/>
      <c r="Y1106" s="128"/>
      <c r="Z1106" s="128"/>
      <c r="AA1106" s="128"/>
      <c r="AB1106" s="128"/>
      <c r="AC1106" s="128"/>
      <c r="AD1106" s="128"/>
      <c r="AE1106" s="128"/>
      <c r="AF1106" s="128"/>
      <c r="AG1106" s="128"/>
      <c r="AH1106" s="128"/>
      <c r="AI1106" s="128"/>
      <c r="AJ1106" s="128"/>
      <c r="AK1106" s="128"/>
      <c r="AL1106" s="128"/>
      <c r="AM1106" s="128"/>
      <c r="AN1106" s="128"/>
      <c r="AO1106" s="128"/>
      <c r="AP1106" s="128">
        <v>4119.5338305614896</v>
      </c>
      <c r="AQ1106" s="128">
        <v>4312.0418676706358</v>
      </c>
      <c r="AR1106" s="128">
        <v>4455.3835069281349</v>
      </c>
      <c r="AS1106" s="128">
        <v>4288.2995178802021</v>
      </c>
      <c r="AT1106" s="128">
        <v>3835.2696177056969</v>
      </c>
      <c r="AU1106" s="128">
        <v>3441.0463432617389</v>
      </c>
      <c r="AV1106" s="128">
        <v>3956.1614047278422</v>
      </c>
      <c r="AW1106" s="128">
        <v>4554.4414671896538</v>
      </c>
      <c r="AX1106" s="128">
        <v>4672.1885888463394</v>
      </c>
      <c r="AY1106" s="128">
        <v>4274.218254347682</v>
      </c>
      <c r="AZ1106" s="128">
        <v>3886.9021828553218</v>
      </c>
      <c r="BA1106" s="128">
        <v>4017.1031169431544</v>
      </c>
      <c r="BB1106" s="128">
        <v>4251.2104542663419</v>
      </c>
      <c r="BC1106" s="128">
        <v>4345.5423726697773</v>
      </c>
      <c r="BD1106" s="128">
        <v>4349.9408687671967</v>
      </c>
      <c r="BE1106" s="128">
        <v>3659.2480689161184</v>
      </c>
      <c r="BF1106" s="128">
        <v>2952.6328955717222</v>
      </c>
      <c r="BG1106" s="128">
        <v>2554.6870405463546</v>
      </c>
      <c r="BH1106" s="133">
        <v>71925.851399655396</v>
      </c>
      <c r="BI1106" s="128">
        <f t="shared" si="298"/>
        <v>12886.959205160259</v>
      </c>
      <c r="BJ1106" s="128">
        <f t="shared" si="299"/>
        <v>10796.799239742781</v>
      </c>
      <c r="BK1106" s="128">
        <f t="shared" si="300"/>
        <v>8123.5691355858989</v>
      </c>
      <c r="BL1106" s="128">
        <f t="shared" si="301"/>
        <v>38603.861237295852</v>
      </c>
      <c r="BM1106" s="128">
        <f t="shared" si="302"/>
        <v>17862.051246471168</v>
      </c>
      <c r="BN1106" s="128">
        <f t="shared" si="303"/>
        <v>13516.508873801391</v>
      </c>
    </row>
    <row r="1107" spans="1:66">
      <c r="A1107" s="132">
        <v>1008</v>
      </c>
      <c r="B1107" s="25" t="s">
        <v>7</v>
      </c>
      <c r="C1107" s="133">
        <v>110497.85891518931</v>
      </c>
      <c r="D1107" s="128"/>
      <c r="E1107" s="128"/>
      <c r="F1107" s="128"/>
      <c r="G1107" s="128"/>
      <c r="H1107" s="128"/>
      <c r="I1107" s="128"/>
      <c r="J1107" s="128"/>
      <c r="K1107" s="128"/>
      <c r="L1107" s="128"/>
      <c r="M1107" s="128"/>
      <c r="N1107" s="128"/>
      <c r="O1107" s="128"/>
      <c r="P1107" s="128"/>
      <c r="Q1107" s="128"/>
      <c r="R1107" s="128"/>
      <c r="S1107" s="128"/>
      <c r="T1107" s="128"/>
      <c r="U1107" s="128"/>
      <c r="V1107" s="128"/>
      <c r="W1107" s="128"/>
      <c r="X1107" s="128"/>
      <c r="Y1107" s="128"/>
      <c r="Z1107" s="128"/>
      <c r="AA1107" s="128"/>
      <c r="AB1107" s="128"/>
      <c r="AC1107" s="128"/>
      <c r="AD1107" s="128"/>
      <c r="AE1107" s="128"/>
      <c r="AF1107" s="128"/>
      <c r="AG1107" s="128"/>
      <c r="AH1107" s="128"/>
      <c r="AI1107" s="128"/>
      <c r="AJ1107" s="128"/>
      <c r="AK1107" s="128"/>
      <c r="AL1107" s="128"/>
      <c r="AM1107" s="128"/>
      <c r="AN1107" s="128"/>
      <c r="AO1107" s="128"/>
      <c r="AP1107" s="128">
        <v>4947.2809433210141</v>
      </c>
      <c r="AQ1107" s="128">
        <v>5901.3791589054154</v>
      </c>
      <c r="AR1107" s="128">
        <v>6595.545449448523</v>
      </c>
      <c r="AS1107" s="128">
        <v>7111.7411704336273</v>
      </c>
      <c r="AT1107" s="128">
        <v>7029.5655521944445</v>
      </c>
      <c r="AU1107" s="128">
        <v>4903.766333392824</v>
      </c>
      <c r="AV1107" s="128">
        <v>4958.5756998307588</v>
      </c>
      <c r="AW1107" s="128">
        <v>6309.7114452162896</v>
      </c>
      <c r="AX1107" s="128">
        <v>7139.5396996848631</v>
      </c>
      <c r="AY1107" s="128">
        <v>7274.7266105652016</v>
      </c>
      <c r="AZ1107" s="128">
        <v>7192.7599229026328</v>
      </c>
      <c r="BA1107" s="128">
        <v>7823.6389728662998</v>
      </c>
      <c r="BB1107" s="128">
        <v>7770.3359539191097</v>
      </c>
      <c r="BC1107" s="128">
        <v>6650.2611694440129</v>
      </c>
      <c r="BD1107" s="128">
        <v>5886.9108135236311</v>
      </c>
      <c r="BE1107" s="128">
        <v>4793.3897031973956</v>
      </c>
      <c r="BF1107" s="128">
        <v>4165.9561211656865</v>
      </c>
      <c r="BG1107" s="128">
        <v>4042.7741951775656</v>
      </c>
      <c r="BH1107" s="133">
        <v>110497.85891518931</v>
      </c>
      <c r="BI1107" s="128">
        <f t="shared" si="298"/>
        <v>17444.205551674953</v>
      </c>
      <c r="BJ1107" s="128">
        <f t="shared" si="299"/>
        <v>18098.633992297186</v>
      </c>
      <c r="BK1107" s="128">
        <f t="shared" si="300"/>
        <v>14141.306722628073</v>
      </c>
      <c r="BL1107" s="128">
        <f t="shared" si="301"/>
        <v>63247.316658745869</v>
      </c>
      <c r="BM1107" s="128">
        <f t="shared" si="302"/>
        <v>25539.292002508293</v>
      </c>
      <c r="BN1107" s="128">
        <f t="shared" si="303"/>
        <v>18889.030833064277</v>
      </c>
    </row>
    <row r="1108" spans="1:66">
      <c r="A1108" s="132">
        <v>1009</v>
      </c>
      <c r="B1108" s="25" t="s">
        <v>8</v>
      </c>
      <c r="C1108" s="133">
        <v>14892.046332435921</v>
      </c>
      <c r="D1108" s="128"/>
      <c r="E1108" s="128"/>
      <c r="F1108" s="128"/>
      <c r="G1108" s="128"/>
      <c r="H1108" s="128"/>
      <c r="I1108" s="128"/>
      <c r="J1108" s="128"/>
      <c r="K1108" s="128"/>
      <c r="L1108" s="128"/>
      <c r="M1108" s="128"/>
      <c r="N1108" s="128"/>
      <c r="O1108" s="128"/>
      <c r="P1108" s="128"/>
      <c r="Q1108" s="128"/>
      <c r="R1108" s="128"/>
      <c r="S1108" s="128"/>
      <c r="T1108" s="128"/>
      <c r="U1108" s="128"/>
      <c r="V1108" s="128"/>
      <c r="W1108" s="128"/>
      <c r="X1108" s="128"/>
      <c r="Y1108" s="128"/>
      <c r="Z1108" s="128"/>
      <c r="AA1108" s="128"/>
      <c r="AB1108" s="128"/>
      <c r="AC1108" s="128"/>
      <c r="AD1108" s="128"/>
      <c r="AE1108" s="128"/>
      <c r="AF1108" s="128"/>
      <c r="AG1108" s="128"/>
      <c r="AH1108" s="128"/>
      <c r="AI1108" s="128"/>
      <c r="AJ1108" s="128"/>
      <c r="AK1108" s="128"/>
      <c r="AL1108" s="128"/>
      <c r="AM1108" s="128"/>
      <c r="AN1108" s="128"/>
      <c r="AO1108" s="128"/>
      <c r="AP1108" s="128">
        <v>673.49713913633013</v>
      </c>
      <c r="AQ1108" s="128">
        <v>650.70366846822094</v>
      </c>
      <c r="AR1108" s="128">
        <v>632.77345886250237</v>
      </c>
      <c r="AS1108" s="128">
        <v>646.00439077733358</v>
      </c>
      <c r="AT1108" s="128">
        <v>450.56335679147526</v>
      </c>
      <c r="AU1108" s="128">
        <v>521.38446050656773</v>
      </c>
      <c r="AV1108" s="128">
        <v>737.84551586141572</v>
      </c>
      <c r="AW1108" s="128">
        <v>820.91505782377249</v>
      </c>
      <c r="AX1108" s="128">
        <v>852.63726412913502</v>
      </c>
      <c r="AY1108" s="128">
        <v>856.10374344358206</v>
      </c>
      <c r="AZ1108" s="128">
        <v>778.6271048224678</v>
      </c>
      <c r="BA1108" s="128">
        <v>880.61763349566718</v>
      </c>
      <c r="BB1108" s="128">
        <v>1007.1182320823741</v>
      </c>
      <c r="BC1108" s="128">
        <v>1247.3829548557176</v>
      </c>
      <c r="BD1108" s="128">
        <v>1293.0850543911997</v>
      </c>
      <c r="BE1108" s="128">
        <v>1075.5994066748667</v>
      </c>
      <c r="BF1108" s="128">
        <v>948.02444191559812</v>
      </c>
      <c r="BG1108" s="128">
        <v>819.16344839769488</v>
      </c>
      <c r="BH1108" s="133">
        <v>14892.046332435921</v>
      </c>
      <c r="BI1108" s="128">
        <f t="shared" si="298"/>
        <v>1956.9742664670534</v>
      </c>
      <c r="BJ1108" s="128">
        <f t="shared" si="299"/>
        <v>1476.2318228863103</v>
      </c>
      <c r="BK1108" s="128">
        <f t="shared" si="300"/>
        <v>1096.567747568809</v>
      </c>
      <c r="BL1108" s="128">
        <f t="shared" si="301"/>
        <v>7164.21412526739</v>
      </c>
      <c r="BM1108" s="128">
        <f t="shared" si="302"/>
        <v>5383.2553062350771</v>
      </c>
      <c r="BN1108" s="128">
        <f t="shared" si="303"/>
        <v>4135.8723513793593</v>
      </c>
    </row>
    <row r="1109" spans="1:66">
      <c r="A1109" s="132">
        <v>1010</v>
      </c>
      <c r="B1109" s="25" t="s">
        <v>9</v>
      </c>
      <c r="C1109" s="133">
        <v>188226.57995130037</v>
      </c>
      <c r="D1109" s="128"/>
      <c r="E1109" s="128"/>
      <c r="F1109" s="128"/>
      <c r="G1109" s="128"/>
      <c r="H1109" s="128"/>
      <c r="I1109" s="128"/>
      <c r="J1109" s="128"/>
      <c r="K1109" s="128"/>
      <c r="L1109" s="128"/>
      <c r="M1109" s="128"/>
      <c r="N1109" s="128"/>
      <c r="O1109" s="128"/>
      <c r="P1109" s="128"/>
      <c r="Q1109" s="128"/>
      <c r="R1109" s="128"/>
      <c r="S1109" s="128"/>
      <c r="T1109" s="128"/>
      <c r="U1109" s="128"/>
      <c r="V1109" s="128"/>
      <c r="W1109" s="128"/>
      <c r="X1109" s="128"/>
      <c r="Y1109" s="128"/>
      <c r="Z1109" s="128"/>
      <c r="AA1109" s="128"/>
      <c r="AB1109" s="128"/>
      <c r="AC1109" s="128"/>
      <c r="AD1109" s="128"/>
      <c r="AE1109" s="128"/>
      <c r="AF1109" s="128"/>
      <c r="AG1109" s="128"/>
      <c r="AH1109" s="128"/>
      <c r="AI1109" s="128"/>
      <c r="AJ1109" s="128"/>
      <c r="AK1109" s="128"/>
      <c r="AL1109" s="128"/>
      <c r="AM1109" s="128"/>
      <c r="AN1109" s="128"/>
      <c r="AO1109" s="128"/>
      <c r="AP1109" s="128">
        <v>7605.260023857968</v>
      </c>
      <c r="AQ1109" s="128">
        <v>9093.8195413518279</v>
      </c>
      <c r="AR1109" s="128">
        <v>10501.825530384822</v>
      </c>
      <c r="AS1109" s="128">
        <v>13507.263174494183</v>
      </c>
      <c r="AT1109" s="128">
        <v>17407.07829503492</v>
      </c>
      <c r="AU1109" s="128">
        <v>14971.701821915747</v>
      </c>
      <c r="AV1109" s="128">
        <v>10909.734107622351</v>
      </c>
      <c r="AW1109" s="128">
        <v>10764.215952084443</v>
      </c>
      <c r="AX1109" s="128">
        <v>12257.272734778719</v>
      </c>
      <c r="AY1109" s="128">
        <v>12206.789371865198</v>
      </c>
      <c r="AZ1109" s="128">
        <v>11303.312320761212</v>
      </c>
      <c r="BA1109" s="128">
        <v>10714.354636984466</v>
      </c>
      <c r="BB1109" s="128">
        <v>10332.94368138209</v>
      </c>
      <c r="BC1109" s="128">
        <v>9522.0945171366511</v>
      </c>
      <c r="BD1109" s="128">
        <v>8306.8363509419687</v>
      </c>
      <c r="BE1109" s="128">
        <v>7098.4348118219223</v>
      </c>
      <c r="BF1109" s="128">
        <v>5898.068361971491</v>
      </c>
      <c r="BG1109" s="128">
        <v>5825.5747169103734</v>
      </c>
      <c r="BH1109" s="133">
        <v>188226.57995130037</v>
      </c>
      <c r="BI1109" s="128">
        <f t="shared" si="298"/>
        <v>27200.905095594615</v>
      </c>
      <c r="BJ1109" s="128">
        <f t="shared" si="299"/>
        <v>37215.436787759994</v>
      </c>
      <c r="BK1109" s="128">
        <f t="shared" si="300"/>
        <v>30914.341469529103</v>
      </c>
      <c r="BL1109" s="128">
        <f t="shared" si="301"/>
        <v>116270.30819222683</v>
      </c>
      <c r="BM1109" s="128">
        <f t="shared" si="302"/>
        <v>36651.008758782402</v>
      </c>
      <c r="BN1109" s="128">
        <f t="shared" si="303"/>
        <v>27128.914241645758</v>
      </c>
    </row>
    <row r="1110" spans="1:66">
      <c r="A1110" s="132">
        <v>1011</v>
      </c>
      <c r="B1110" s="25" t="s">
        <v>10</v>
      </c>
      <c r="C1110" s="133">
        <v>212495.23684041234</v>
      </c>
      <c r="D1110" s="128"/>
      <c r="E1110" s="128"/>
      <c r="F1110" s="128"/>
      <c r="G1110" s="128"/>
      <c r="H1110" s="128"/>
      <c r="I1110" s="128"/>
      <c r="J1110" s="128"/>
      <c r="K1110" s="128"/>
      <c r="L1110" s="128"/>
      <c r="M1110" s="128"/>
      <c r="N1110" s="128"/>
      <c r="O1110" s="128"/>
      <c r="P1110" s="128"/>
      <c r="Q1110" s="128"/>
      <c r="R1110" s="128"/>
      <c r="S1110" s="128"/>
      <c r="T1110" s="128"/>
      <c r="U1110" s="128"/>
      <c r="V1110" s="128"/>
      <c r="W1110" s="128"/>
      <c r="X1110" s="128"/>
      <c r="Y1110" s="128"/>
      <c r="Z1110" s="128"/>
      <c r="AA1110" s="128"/>
      <c r="AB1110" s="128"/>
      <c r="AC1110" s="128"/>
      <c r="AD1110" s="128"/>
      <c r="AE1110" s="128"/>
      <c r="AF1110" s="128"/>
      <c r="AG1110" s="128"/>
      <c r="AH1110" s="128"/>
      <c r="AI1110" s="128"/>
      <c r="AJ1110" s="128"/>
      <c r="AK1110" s="128"/>
      <c r="AL1110" s="128"/>
      <c r="AM1110" s="128"/>
      <c r="AN1110" s="128"/>
      <c r="AO1110" s="128"/>
      <c r="AP1110" s="128">
        <v>11561.673292661369</v>
      </c>
      <c r="AQ1110" s="128">
        <v>9781.706042860671</v>
      </c>
      <c r="AR1110" s="128">
        <v>10083.053069149128</v>
      </c>
      <c r="AS1110" s="128">
        <v>13216.549518651449</v>
      </c>
      <c r="AT1110" s="128">
        <v>17067.021175520127</v>
      </c>
      <c r="AU1110" s="128">
        <v>19478.188530714899</v>
      </c>
      <c r="AV1110" s="128">
        <v>18004.565478955192</v>
      </c>
      <c r="AW1110" s="128">
        <v>16430.480015470806</v>
      </c>
      <c r="AX1110" s="128">
        <v>14324.986262508683</v>
      </c>
      <c r="AY1110" s="128">
        <v>12743.537908344917</v>
      </c>
      <c r="AZ1110" s="128">
        <v>11112.005445226976</v>
      </c>
      <c r="BA1110" s="128">
        <v>10911.888825989245</v>
      </c>
      <c r="BB1110" s="128">
        <v>10534.803304948779</v>
      </c>
      <c r="BC1110" s="128">
        <v>9678.2342706571108</v>
      </c>
      <c r="BD1110" s="128">
        <v>8816.045546776224</v>
      </c>
      <c r="BE1110" s="128">
        <v>7677.4754246361135</v>
      </c>
      <c r="BF1110" s="128">
        <v>6073.0785183888456</v>
      </c>
      <c r="BG1110" s="128">
        <v>4999.9442089517806</v>
      </c>
      <c r="BH1110" s="133">
        <v>212495.23684041234</v>
      </c>
      <c r="BI1110" s="128">
        <f t="shared" si="298"/>
        <v>31426.43240467117</v>
      </c>
      <c r="BJ1110" s="128">
        <f t="shared" si="299"/>
        <v>36333.402535661051</v>
      </c>
      <c r="BK1110" s="128">
        <f t="shared" si="300"/>
        <v>30283.570694171576</v>
      </c>
      <c r="BL1110" s="128">
        <f t="shared" si="301"/>
        <v>135894.0967551402</v>
      </c>
      <c r="BM1110" s="128">
        <f t="shared" si="302"/>
        <v>37244.777969410075</v>
      </c>
      <c r="BN1110" s="128">
        <f t="shared" si="303"/>
        <v>27566.543698752965</v>
      </c>
    </row>
    <row r="1111" spans="1:66">
      <c r="A1111" s="132">
        <v>1012</v>
      </c>
      <c r="B1111" s="25" t="s">
        <v>11</v>
      </c>
      <c r="C1111" s="133">
        <v>5880.8658398645248</v>
      </c>
      <c r="D1111" s="128"/>
      <c r="E1111" s="128"/>
      <c r="F1111" s="128"/>
      <c r="G1111" s="128"/>
      <c r="H1111" s="128"/>
      <c r="I1111" s="128"/>
      <c r="J1111" s="128"/>
      <c r="K1111" s="128"/>
      <c r="L1111" s="128"/>
      <c r="M1111" s="128"/>
      <c r="N1111" s="128"/>
      <c r="O1111" s="128"/>
      <c r="P1111" s="128"/>
      <c r="Q1111" s="128"/>
      <c r="R1111" s="128"/>
      <c r="S1111" s="128"/>
      <c r="T1111" s="128"/>
      <c r="U1111" s="128"/>
      <c r="V1111" s="128"/>
      <c r="W1111" s="128"/>
      <c r="X1111" s="128"/>
      <c r="Y1111" s="128"/>
      <c r="Z1111" s="128"/>
      <c r="AA1111" s="128"/>
      <c r="AB1111" s="128"/>
      <c r="AC1111" s="128"/>
      <c r="AD1111" s="128"/>
      <c r="AE1111" s="128"/>
      <c r="AF1111" s="128"/>
      <c r="AG1111" s="128"/>
      <c r="AH1111" s="128"/>
      <c r="AI1111" s="128"/>
      <c r="AJ1111" s="128"/>
      <c r="AK1111" s="128"/>
      <c r="AL1111" s="128"/>
      <c r="AM1111" s="128"/>
      <c r="AN1111" s="128"/>
      <c r="AO1111" s="128"/>
      <c r="AP1111" s="128">
        <v>251.57628080167325</v>
      </c>
      <c r="AQ1111" s="128">
        <v>278.02396016534976</v>
      </c>
      <c r="AR1111" s="128">
        <v>300.32716613111683</v>
      </c>
      <c r="AS1111" s="128">
        <v>184.62216693837195</v>
      </c>
      <c r="AT1111" s="128">
        <v>205.20088057341451</v>
      </c>
      <c r="AU1111" s="128">
        <v>267.5253784726707</v>
      </c>
      <c r="AV1111" s="128">
        <v>268.97609443671365</v>
      </c>
      <c r="AW1111" s="128">
        <v>265.88259964848362</v>
      </c>
      <c r="AX1111" s="128">
        <v>328.27853764109705</v>
      </c>
      <c r="AY1111" s="128">
        <v>259.39846097354086</v>
      </c>
      <c r="AZ1111" s="128">
        <v>289.61096926019241</v>
      </c>
      <c r="BA1111" s="128">
        <v>392.77053397614031</v>
      </c>
      <c r="BB1111" s="128">
        <v>497.26877970866656</v>
      </c>
      <c r="BC1111" s="128">
        <v>499.39281445147685</v>
      </c>
      <c r="BD1111" s="128">
        <v>460.66412179071995</v>
      </c>
      <c r="BE1111" s="128">
        <v>417.27237576886375</v>
      </c>
      <c r="BF1111" s="128">
        <v>372.22116410753665</v>
      </c>
      <c r="BG1111" s="128">
        <v>341.85355501849727</v>
      </c>
      <c r="BH1111" s="133">
        <v>5880.8658398645248</v>
      </c>
      <c r="BI1111" s="128">
        <f t="shared" si="298"/>
        <v>829.92740709813984</v>
      </c>
      <c r="BJ1111" s="128">
        <f t="shared" si="299"/>
        <v>570.01934719045653</v>
      </c>
      <c r="BK1111" s="128">
        <f t="shared" si="300"/>
        <v>389.82304751178646</v>
      </c>
      <c r="BL1111" s="128">
        <f t="shared" si="301"/>
        <v>2848.761101466268</v>
      </c>
      <c r="BM1111" s="128">
        <f t="shared" si="302"/>
        <v>2091.4040311370945</v>
      </c>
      <c r="BN1111" s="128">
        <f t="shared" si="303"/>
        <v>1592.0112166856177</v>
      </c>
    </row>
    <row r="1112" spans="1:66">
      <c r="A1112" s="132">
        <v>1013</v>
      </c>
      <c r="B1112" s="25" t="s">
        <v>12</v>
      </c>
      <c r="C1112" s="133">
        <v>40030.080769163826</v>
      </c>
      <c r="D1112" s="128"/>
      <c r="E1112" s="128"/>
      <c r="F1112" s="128"/>
      <c r="G1112" s="128"/>
      <c r="H1112" s="128"/>
      <c r="I1112" s="128"/>
      <c r="J1112" s="128"/>
      <c r="K1112" s="128"/>
      <c r="L1112" s="128"/>
      <c r="M1112" s="128"/>
      <c r="N1112" s="128"/>
      <c r="O1112" s="128"/>
      <c r="P1112" s="128"/>
      <c r="Q1112" s="128"/>
      <c r="R1112" s="128"/>
      <c r="S1112" s="128"/>
      <c r="T1112" s="128"/>
      <c r="U1112" s="128"/>
      <c r="V1112" s="128"/>
      <c r="W1112" s="128"/>
      <c r="X1112" s="128"/>
      <c r="Y1112" s="128"/>
      <c r="Z1112" s="128"/>
      <c r="AA1112" s="128"/>
      <c r="AB1112" s="128"/>
      <c r="AC1112" s="128"/>
      <c r="AD1112" s="128"/>
      <c r="AE1112" s="128"/>
      <c r="AF1112" s="128"/>
      <c r="AG1112" s="128"/>
      <c r="AH1112" s="128"/>
      <c r="AI1112" s="128"/>
      <c r="AJ1112" s="128"/>
      <c r="AK1112" s="128"/>
      <c r="AL1112" s="128"/>
      <c r="AM1112" s="128"/>
      <c r="AN1112" s="128"/>
      <c r="AO1112" s="128"/>
      <c r="AP1112" s="128">
        <v>2061.4624939145542</v>
      </c>
      <c r="AQ1112" s="128">
        <v>2067.0127181350099</v>
      </c>
      <c r="AR1112" s="128">
        <v>1993.6785677022049</v>
      </c>
      <c r="AS1112" s="128">
        <v>2031.4028593354092</v>
      </c>
      <c r="AT1112" s="128">
        <v>1702.1579572117412</v>
      </c>
      <c r="AU1112" s="128">
        <v>1810.9006408705891</v>
      </c>
      <c r="AV1112" s="128">
        <v>2185.1205083174245</v>
      </c>
      <c r="AW1112" s="128">
        <v>2321.6873456667072</v>
      </c>
      <c r="AX1112" s="128">
        <v>2275.9202484226389</v>
      </c>
      <c r="AY1112" s="128">
        <v>2053.2890334706353</v>
      </c>
      <c r="AZ1112" s="128">
        <v>1933.7117992349172</v>
      </c>
      <c r="BA1112" s="128">
        <v>2471.3657898960619</v>
      </c>
      <c r="BB1112" s="128">
        <v>2797.8240871993175</v>
      </c>
      <c r="BC1112" s="128">
        <v>2977.8004730936291</v>
      </c>
      <c r="BD1112" s="128">
        <v>2940.4120749270796</v>
      </c>
      <c r="BE1112" s="128">
        <v>2516.9292117107088</v>
      </c>
      <c r="BF1112" s="128">
        <v>1954.2924289720254</v>
      </c>
      <c r="BG1112" s="128">
        <v>1935.1125310831694</v>
      </c>
      <c r="BH1112" s="133">
        <v>40030.080769163826</v>
      </c>
      <c r="BI1112" s="128">
        <f t="shared" si="298"/>
        <v>6122.1537797517685</v>
      </c>
      <c r="BJ1112" s="128">
        <f t="shared" si="299"/>
        <v>4929.767957168473</v>
      </c>
      <c r="BK1112" s="128">
        <f t="shared" si="300"/>
        <v>3733.5608165471504</v>
      </c>
      <c r="BL1112" s="128">
        <f t="shared" si="301"/>
        <v>20364.538554024199</v>
      </c>
      <c r="BM1112" s="128">
        <f t="shared" si="302"/>
        <v>12324.546719786613</v>
      </c>
      <c r="BN1112" s="128">
        <f t="shared" si="303"/>
        <v>9346.7462466929828</v>
      </c>
    </row>
    <row r="1113" spans="1:66">
      <c r="A1113" s="132">
        <v>1014</v>
      </c>
      <c r="B1113" s="25" t="s">
        <v>13</v>
      </c>
      <c r="C1113" s="133">
        <v>160644.34266659265</v>
      </c>
      <c r="D1113" s="128"/>
      <c r="E1113" s="128"/>
      <c r="F1113" s="128"/>
      <c r="G1113" s="128"/>
      <c r="H1113" s="128"/>
      <c r="I1113" s="128"/>
      <c r="J1113" s="128"/>
      <c r="K1113" s="128"/>
      <c r="L1113" s="128"/>
      <c r="M1113" s="128"/>
      <c r="N1113" s="128"/>
      <c r="O1113" s="128"/>
      <c r="P1113" s="128"/>
      <c r="Q1113" s="128"/>
      <c r="R1113" s="128"/>
      <c r="S1113" s="128"/>
      <c r="T1113" s="128"/>
      <c r="U1113" s="128"/>
      <c r="V1113" s="128"/>
      <c r="W1113" s="128"/>
      <c r="X1113" s="128"/>
      <c r="Y1113" s="128"/>
      <c r="Z1113" s="128"/>
      <c r="AA1113" s="128"/>
      <c r="AB1113" s="128"/>
      <c r="AC1113" s="128"/>
      <c r="AD1113" s="128"/>
      <c r="AE1113" s="128"/>
      <c r="AF1113" s="128"/>
      <c r="AG1113" s="128"/>
      <c r="AH1113" s="128"/>
      <c r="AI1113" s="128"/>
      <c r="AJ1113" s="128"/>
      <c r="AK1113" s="128"/>
      <c r="AL1113" s="128"/>
      <c r="AM1113" s="128"/>
      <c r="AN1113" s="128"/>
      <c r="AO1113" s="128"/>
      <c r="AP1113" s="128">
        <v>12571.272855813544</v>
      </c>
      <c r="AQ1113" s="128">
        <v>12408.858620296243</v>
      </c>
      <c r="AR1113" s="128">
        <v>11062.244682508859</v>
      </c>
      <c r="AS1113" s="128">
        <v>10978.958165182812</v>
      </c>
      <c r="AT1113" s="128">
        <v>10182.83802349327</v>
      </c>
      <c r="AU1113" s="128">
        <v>10376.77941085442</v>
      </c>
      <c r="AV1113" s="128">
        <v>11444.315132017116</v>
      </c>
      <c r="AW1113" s="128">
        <v>12393.351241103683</v>
      </c>
      <c r="AX1113" s="128">
        <v>12556.65287503627</v>
      </c>
      <c r="AY1113" s="128">
        <v>11176.588772118532</v>
      </c>
      <c r="AZ1113" s="128">
        <v>8839.3354849122443</v>
      </c>
      <c r="BA1113" s="128">
        <v>8267.1790655344903</v>
      </c>
      <c r="BB1113" s="128">
        <v>7369.1958565652458</v>
      </c>
      <c r="BC1113" s="128">
        <v>6242.0510552136611</v>
      </c>
      <c r="BD1113" s="128">
        <v>5198.7975914290028</v>
      </c>
      <c r="BE1113" s="128">
        <v>3957.688785580398</v>
      </c>
      <c r="BF1113" s="128">
        <v>3101.9470655807754</v>
      </c>
      <c r="BG1113" s="128">
        <v>2516.2879833520451</v>
      </c>
      <c r="BH1113" s="133">
        <v>160644.34266659265</v>
      </c>
      <c r="BI1113" s="128">
        <f t="shared" si="298"/>
        <v>36042.376158618645</v>
      </c>
      <c r="BJ1113" s="128">
        <f t="shared" si="299"/>
        <v>27799.142998181396</v>
      </c>
      <c r="BK1113" s="128">
        <f t="shared" si="300"/>
        <v>21161.796188676082</v>
      </c>
      <c r="BL1113" s="128">
        <f t="shared" si="301"/>
        <v>96997.819127708397</v>
      </c>
      <c r="BM1113" s="128">
        <f t="shared" si="302"/>
        <v>21016.772481155884</v>
      </c>
      <c r="BN1113" s="128">
        <f t="shared" si="303"/>
        <v>14774.721425942222</v>
      </c>
    </row>
    <row r="1114" spans="1:66">
      <c r="A1114" s="132">
        <v>1015</v>
      </c>
      <c r="B1114" s="25" t="s">
        <v>14</v>
      </c>
      <c r="C1114" s="133">
        <v>481752.27291430358</v>
      </c>
      <c r="D1114" s="128"/>
      <c r="E1114" s="128"/>
      <c r="F1114" s="128"/>
      <c r="G1114" s="128"/>
      <c r="H1114" s="128"/>
      <c r="I1114" s="128"/>
      <c r="J1114" s="128"/>
      <c r="K1114" s="128"/>
      <c r="L1114" s="128"/>
      <c r="M1114" s="128"/>
      <c r="N1114" s="128"/>
      <c r="O1114" s="128"/>
      <c r="P1114" s="128"/>
      <c r="Q1114" s="128"/>
      <c r="R1114" s="128"/>
      <c r="S1114" s="128"/>
      <c r="T1114" s="128"/>
      <c r="U1114" s="128"/>
      <c r="V1114" s="128"/>
      <c r="W1114" s="128"/>
      <c r="X1114" s="128"/>
      <c r="Y1114" s="128"/>
      <c r="Z1114" s="128"/>
      <c r="AA1114" s="128"/>
      <c r="AB1114" s="128"/>
      <c r="AC1114" s="128"/>
      <c r="AD1114" s="128"/>
      <c r="AE1114" s="128"/>
      <c r="AF1114" s="128"/>
      <c r="AG1114" s="128"/>
      <c r="AH1114" s="128"/>
      <c r="AI1114" s="128"/>
      <c r="AJ1114" s="128"/>
      <c r="AK1114" s="128"/>
      <c r="AL1114" s="128"/>
      <c r="AM1114" s="128"/>
      <c r="AN1114" s="128"/>
      <c r="AO1114" s="128"/>
      <c r="AP1114" s="128">
        <v>34761.344408543693</v>
      </c>
      <c r="AQ1114" s="128">
        <v>35226.565148072252</v>
      </c>
      <c r="AR1114" s="128">
        <v>33303.708242146939</v>
      </c>
      <c r="AS1114" s="128">
        <v>33617.682251318314</v>
      </c>
      <c r="AT1114" s="128">
        <v>32647.148322820416</v>
      </c>
      <c r="AU1114" s="128">
        <v>31657.724238513285</v>
      </c>
      <c r="AV1114" s="128">
        <v>36648.152105646615</v>
      </c>
      <c r="AW1114" s="128">
        <v>37541.27578784441</v>
      </c>
      <c r="AX1114" s="128">
        <v>35810.030412843749</v>
      </c>
      <c r="AY1114" s="128">
        <v>34362.697575793805</v>
      </c>
      <c r="AZ1114" s="128">
        <v>27428.635894814011</v>
      </c>
      <c r="BA1114" s="128">
        <v>23934.416479279844</v>
      </c>
      <c r="BB1114" s="128">
        <v>21756.962990262422</v>
      </c>
      <c r="BC1114" s="128">
        <v>19069.982167145623</v>
      </c>
      <c r="BD1114" s="128">
        <v>15976.117354642358</v>
      </c>
      <c r="BE1114" s="128">
        <v>11993.29101044018</v>
      </c>
      <c r="BF1114" s="128">
        <v>8664.860622260705</v>
      </c>
      <c r="BG1114" s="128">
        <v>7351.6779019149517</v>
      </c>
      <c r="BH1114" s="133">
        <v>481752.27291430358</v>
      </c>
      <c r="BI1114" s="128">
        <f t="shared" si="298"/>
        <v>103291.61779876289</v>
      </c>
      <c r="BJ1114" s="128">
        <f t="shared" si="299"/>
        <v>86247.055519426896</v>
      </c>
      <c r="BK1114" s="128">
        <f t="shared" si="300"/>
        <v>66264.83057413873</v>
      </c>
      <c r="BL1114" s="128">
        <f t="shared" si="301"/>
        <v>295234.11670834589</v>
      </c>
      <c r="BM1114" s="128">
        <f t="shared" si="302"/>
        <v>63055.929056403824</v>
      </c>
      <c r="BN1114" s="128">
        <f t="shared" si="303"/>
        <v>43985.946889258194</v>
      </c>
    </row>
    <row r="1115" spans="1:66">
      <c r="A1115" s="132">
        <v>1016</v>
      </c>
      <c r="B1115" s="25" t="s">
        <v>15</v>
      </c>
      <c r="C1115" s="133">
        <v>14093.035425067155</v>
      </c>
      <c r="D1115" s="128"/>
      <c r="E1115" s="128"/>
      <c r="F1115" s="128"/>
      <c r="G1115" s="128"/>
      <c r="H1115" s="128"/>
      <c r="I1115" s="128"/>
      <c r="J1115" s="128"/>
      <c r="K1115" s="128"/>
      <c r="L1115" s="128"/>
      <c r="M1115" s="128"/>
      <c r="N1115" s="128"/>
      <c r="O1115" s="128"/>
      <c r="P1115" s="128"/>
      <c r="Q1115" s="128"/>
      <c r="R1115" s="128"/>
      <c r="S1115" s="128"/>
      <c r="T1115" s="128"/>
      <c r="U1115" s="128"/>
      <c r="V1115" s="128"/>
      <c r="W1115" s="128"/>
      <c r="X1115" s="128"/>
      <c r="Y1115" s="128"/>
      <c r="Z1115" s="128"/>
      <c r="AA1115" s="128"/>
      <c r="AB1115" s="128"/>
      <c r="AC1115" s="128"/>
      <c r="AD1115" s="128"/>
      <c r="AE1115" s="128"/>
      <c r="AF1115" s="128"/>
      <c r="AG1115" s="128"/>
      <c r="AH1115" s="128"/>
      <c r="AI1115" s="128"/>
      <c r="AJ1115" s="128"/>
      <c r="AK1115" s="128"/>
      <c r="AL1115" s="128"/>
      <c r="AM1115" s="128"/>
      <c r="AN1115" s="128"/>
      <c r="AO1115" s="128"/>
      <c r="AP1115" s="128">
        <v>626.23831752246338</v>
      </c>
      <c r="AQ1115" s="128">
        <v>574.92651435841617</v>
      </c>
      <c r="AR1115" s="128">
        <v>556.03669122233021</v>
      </c>
      <c r="AS1115" s="128">
        <v>728.96947637942571</v>
      </c>
      <c r="AT1115" s="128">
        <v>658.84014421277777</v>
      </c>
      <c r="AU1115" s="128">
        <v>614.52437531002283</v>
      </c>
      <c r="AV1115" s="128">
        <v>668.99669553029298</v>
      </c>
      <c r="AW1115" s="128">
        <v>692.06146925563485</v>
      </c>
      <c r="AX1115" s="128">
        <v>719.56484024861584</v>
      </c>
      <c r="AY1115" s="128">
        <v>650.8419878720515</v>
      </c>
      <c r="AZ1115" s="128">
        <v>682.29600753279487</v>
      </c>
      <c r="BA1115" s="128">
        <v>842.15964788583915</v>
      </c>
      <c r="BB1115" s="128">
        <v>1025.3059229211012</v>
      </c>
      <c r="BC1115" s="128">
        <v>1172.0632795968731</v>
      </c>
      <c r="BD1115" s="128">
        <v>1171.9538217409968</v>
      </c>
      <c r="BE1115" s="128">
        <v>1041.9211676784403</v>
      </c>
      <c r="BF1115" s="128">
        <v>864.58007318353168</v>
      </c>
      <c r="BG1115" s="128">
        <v>801.75499261554592</v>
      </c>
      <c r="BH1115" s="133">
        <v>14093.035425067155</v>
      </c>
      <c r="BI1115" s="128">
        <f t="shared" si="298"/>
        <v>1757.2015231032096</v>
      </c>
      <c r="BJ1115" s="128">
        <f t="shared" si="299"/>
        <v>1721.4316353256015</v>
      </c>
      <c r="BK1115" s="128">
        <f t="shared" si="300"/>
        <v>1387.8096205922034</v>
      </c>
      <c r="BL1115" s="128">
        <f t="shared" si="301"/>
        <v>6846.1788813209005</v>
      </c>
      <c r="BM1115" s="128">
        <f t="shared" si="302"/>
        <v>5052.2733348153879</v>
      </c>
      <c r="BN1115" s="128">
        <f t="shared" si="303"/>
        <v>3880.2100552185148</v>
      </c>
    </row>
    <row r="1116" spans="1:66">
      <c r="A1116" s="132">
        <v>1017</v>
      </c>
      <c r="B1116" s="25" t="s">
        <v>16</v>
      </c>
      <c r="C1116" s="133">
        <v>23319.030063603572</v>
      </c>
      <c r="D1116" s="128"/>
      <c r="E1116" s="128"/>
      <c r="F1116" s="128"/>
      <c r="G1116" s="128"/>
      <c r="H1116" s="128"/>
      <c r="I1116" s="128"/>
      <c r="J1116" s="128"/>
      <c r="K1116" s="128"/>
      <c r="L1116" s="128"/>
      <c r="M1116" s="128"/>
      <c r="N1116" s="128"/>
      <c r="O1116" s="128"/>
      <c r="P1116" s="128"/>
      <c r="Q1116" s="128"/>
      <c r="R1116" s="128"/>
      <c r="S1116" s="128"/>
      <c r="T1116" s="128"/>
      <c r="U1116" s="128"/>
      <c r="V1116" s="128"/>
      <c r="W1116" s="128"/>
      <c r="X1116" s="128"/>
      <c r="Y1116" s="128"/>
      <c r="Z1116" s="128"/>
      <c r="AA1116" s="128"/>
      <c r="AB1116" s="128"/>
      <c r="AC1116" s="128"/>
      <c r="AD1116" s="128"/>
      <c r="AE1116" s="128"/>
      <c r="AF1116" s="128"/>
      <c r="AG1116" s="128"/>
      <c r="AH1116" s="128"/>
      <c r="AI1116" s="128"/>
      <c r="AJ1116" s="128"/>
      <c r="AK1116" s="128"/>
      <c r="AL1116" s="128"/>
      <c r="AM1116" s="128"/>
      <c r="AN1116" s="128"/>
      <c r="AO1116" s="128"/>
      <c r="AP1116" s="128">
        <v>1169.093368315727</v>
      </c>
      <c r="AQ1116" s="128">
        <v>1179.3433599526788</v>
      </c>
      <c r="AR1116" s="128">
        <v>1106.73162860405</v>
      </c>
      <c r="AS1116" s="128">
        <v>1159.9789673122318</v>
      </c>
      <c r="AT1116" s="128">
        <v>1083.8941786940454</v>
      </c>
      <c r="AU1116" s="128">
        <v>1159.8903391097465</v>
      </c>
      <c r="AV1116" s="128">
        <v>1242.3243651592393</v>
      </c>
      <c r="AW1116" s="128">
        <v>1436.0126765250288</v>
      </c>
      <c r="AX1116" s="128">
        <v>1375.3715921060011</v>
      </c>
      <c r="AY1116" s="128">
        <v>1302.3292095898946</v>
      </c>
      <c r="AZ1116" s="128">
        <v>1249.9668931751839</v>
      </c>
      <c r="BA1116" s="128">
        <v>1466.2015268964876</v>
      </c>
      <c r="BB1116" s="128">
        <v>1639.8653681951778</v>
      </c>
      <c r="BC1116" s="128">
        <v>1676.6815940925035</v>
      </c>
      <c r="BD1116" s="128">
        <v>1595.3408803321395</v>
      </c>
      <c r="BE1116" s="128">
        <v>1428.5541047363126</v>
      </c>
      <c r="BF1116" s="128">
        <v>1112.9333933456669</v>
      </c>
      <c r="BG1116" s="128">
        <v>934.51661746145533</v>
      </c>
      <c r="BH1116" s="133">
        <v>23319.030063603572</v>
      </c>
      <c r="BI1116" s="128">
        <f t="shared" si="298"/>
        <v>3455.1683568724561</v>
      </c>
      <c r="BJ1116" s="128">
        <f t="shared" si="299"/>
        <v>2907.9121231687072</v>
      </c>
      <c r="BK1116" s="128">
        <f t="shared" si="300"/>
        <v>2243.8731460062772</v>
      </c>
      <c r="BL1116" s="128">
        <f t="shared" si="301"/>
        <v>12419.847736375697</v>
      </c>
      <c r="BM1116" s="128">
        <f t="shared" si="302"/>
        <v>6748.026589968078</v>
      </c>
      <c r="BN1116" s="128">
        <f t="shared" si="303"/>
        <v>5071.3449958755737</v>
      </c>
    </row>
    <row r="1117" spans="1:66">
      <c r="A1117" s="132">
        <v>1018</v>
      </c>
      <c r="B1117" s="25" t="s">
        <v>17</v>
      </c>
      <c r="C1117" s="133">
        <v>15589.014932749149</v>
      </c>
      <c r="D1117" s="128"/>
      <c r="E1117" s="128"/>
      <c r="F1117" s="128"/>
      <c r="G1117" s="128"/>
      <c r="H1117" s="128"/>
      <c r="I1117" s="128"/>
      <c r="J1117" s="128"/>
      <c r="K1117" s="128"/>
      <c r="L1117" s="128"/>
      <c r="M1117" s="128"/>
      <c r="N1117" s="128"/>
      <c r="O1117" s="128"/>
      <c r="P1117" s="128"/>
      <c r="Q1117" s="128"/>
      <c r="R1117" s="128"/>
      <c r="S1117" s="128"/>
      <c r="T1117" s="128"/>
      <c r="U1117" s="128"/>
      <c r="V1117" s="128"/>
      <c r="W1117" s="128"/>
      <c r="X1117" s="128"/>
      <c r="Y1117" s="128"/>
      <c r="Z1117" s="128"/>
      <c r="AA1117" s="128"/>
      <c r="AB1117" s="128"/>
      <c r="AC1117" s="128"/>
      <c r="AD1117" s="128"/>
      <c r="AE1117" s="128"/>
      <c r="AF1117" s="128"/>
      <c r="AG1117" s="128"/>
      <c r="AH1117" s="128"/>
      <c r="AI1117" s="128"/>
      <c r="AJ1117" s="128"/>
      <c r="AK1117" s="128"/>
      <c r="AL1117" s="128"/>
      <c r="AM1117" s="128"/>
      <c r="AN1117" s="128"/>
      <c r="AO1117" s="128"/>
      <c r="AP1117" s="128">
        <v>774.82802107017665</v>
      </c>
      <c r="AQ1117" s="128">
        <v>795.29541003826773</v>
      </c>
      <c r="AR1117" s="128">
        <v>684.77893120352655</v>
      </c>
      <c r="AS1117" s="128">
        <v>698.1124218673333</v>
      </c>
      <c r="AT1117" s="128">
        <v>539.60707417011997</v>
      </c>
      <c r="AU1117" s="128">
        <v>634.33378268855427</v>
      </c>
      <c r="AV1117" s="128">
        <v>852.6032138904136</v>
      </c>
      <c r="AW1117" s="128">
        <v>854.99460014501824</v>
      </c>
      <c r="AX1117" s="128">
        <v>805.35952147122407</v>
      </c>
      <c r="AY1117" s="128">
        <v>840.32746105097317</v>
      </c>
      <c r="AZ1117" s="128">
        <v>830.39490651858205</v>
      </c>
      <c r="BA1117" s="128">
        <v>973.26804734065104</v>
      </c>
      <c r="BB1117" s="128">
        <v>1213.946768303925</v>
      </c>
      <c r="BC1117" s="128">
        <v>1369.1460047618234</v>
      </c>
      <c r="BD1117" s="128">
        <v>1271.7012165122608</v>
      </c>
      <c r="BE1117" s="128">
        <v>944.13566543497473</v>
      </c>
      <c r="BF1117" s="128">
        <v>775.44613674183279</v>
      </c>
      <c r="BG1117" s="128">
        <v>730.73574953949037</v>
      </c>
      <c r="BH1117" s="133">
        <v>15589.014932749149</v>
      </c>
      <c r="BI1117" s="128">
        <f t="shared" si="298"/>
        <v>2254.902362311971</v>
      </c>
      <c r="BJ1117" s="128">
        <f t="shared" si="299"/>
        <v>1648.5868547595692</v>
      </c>
      <c r="BK1117" s="128">
        <f t="shared" si="300"/>
        <v>1237.7194960374532</v>
      </c>
      <c r="BL1117" s="128">
        <f t="shared" si="301"/>
        <v>7824.080344326394</v>
      </c>
      <c r="BM1117" s="128">
        <f t="shared" si="302"/>
        <v>5091.1647729903816</v>
      </c>
      <c r="BN1117" s="128">
        <f t="shared" si="303"/>
        <v>3722.0187682285582</v>
      </c>
    </row>
    <row r="1118" spans="1:66">
      <c r="A1118" s="132">
        <v>1019</v>
      </c>
      <c r="B1118" s="25" t="s">
        <v>18</v>
      </c>
      <c r="C1118" s="133">
        <v>176480.62588854544</v>
      </c>
      <c r="D1118" s="128"/>
      <c r="E1118" s="128"/>
      <c r="F1118" s="128"/>
      <c r="G1118" s="128"/>
      <c r="H1118" s="128"/>
      <c r="I1118" s="128"/>
      <c r="J1118" s="128"/>
      <c r="K1118" s="128"/>
      <c r="L1118" s="128"/>
      <c r="M1118" s="128"/>
      <c r="N1118" s="128"/>
      <c r="O1118" s="128"/>
      <c r="P1118" s="128"/>
      <c r="Q1118" s="128"/>
      <c r="R1118" s="128"/>
      <c r="S1118" s="128"/>
      <c r="T1118" s="128"/>
      <c r="U1118" s="128"/>
      <c r="V1118" s="128"/>
      <c r="W1118" s="128"/>
      <c r="X1118" s="128"/>
      <c r="Y1118" s="128"/>
      <c r="Z1118" s="128"/>
      <c r="AA1118" s="128"/>
      <c r="AB1118" s="128"/>
      <c r="AC1118" s="128"/>
      <c r="AD1118" s="128"/>
      <c r="AE1118" s="128"/>
      <c r="AF1118" s="128"/>
      <c r="AG1118" s="128"/>
      <c r="AH1118" s="128"/>
      <c r="AI1118" s="128"/>
      <c r="AJ1118" s="128"/>
      <c r="AK1118" s="128"/>
      <c r="AL1118" s="128"/>
      <c r="AM1118" s="128"/>
      <c r="AN1118" s="128"/>
      <c r="AO1118" s="128"/>
      <c r="AP1118" s="128">
        <v>8639.1053791666509</v>
      </c>
      <c r="AQ1118" s="128">
        <v>6921.8336086659019</v>
      </c>
      <c r="AR1118" s="128">
        <v>6749.0305266544019</v>
      </c>
      <c r="AS1118" s="128">
        <v>8442.5028406581005</v>
      </c>
      <c r="AT1118" s="128">
        <v>13534.297245279427</v>
      </c>
      <c r="AU1118" s="128">
        <v>16949.668113442691</v>
      </c>
      <c r="AV1118" s="128">
        <v>17200.081339672284</v>
      </c>
      <c r="AW1118" s="128">
        <v>16476.626544889819</v>
      </c>
      <c r="AX1118" s="128">
        <v>14956.284993471354</v>
      </c>
      <c r="AY1118" s="128">
        <v>12395.127665793938</v>
      </c>
      <c r="AZ1118" s="128">
        <v>9435.7854877539758</v>
      </c>
      <c r="BA1118" s="128">
        <v>9079.0560997377142</v>
      </c>
      <c r="BB1118" s="128">
        <v>8900.2073879222498</v>
      </c>
      <c r="BC1118" s="128">
        <v>7375.266632995621</v>
      </c>
      <c r="BD1118" s="128">
        <v>6204.7527997244233</v>
      </c>
      <c r="BE1118" s="128">
        <v>4788.4268673631486</v>
      </c>
      <c r="BF1118" s="128">
        <v>3912.513705246156</v>
      </c>
      <c r="BG1118" s="128">
        <v>4520.0586501076014</v>
      </c>
      <c r="BH1118" s="133">
        <v>176480.62588854544</v>
      </c>
      <c r="BI1118" s="128">
        <f t="shared" si="298"/>
        <v>22309.969514486955</v>
      </c>
      <c r="BJ1118" s="128">
        <f t="shared" si="299"/>
        <v>26026.218401930168</v>
      </c>
      <c r="BK1118" s="128">
        <f t="shared" si="300"/>
        <v>21976.800085937528</v>
      </c>
      <c r="BL1118" s="128">
        <f t="shared" si="301"/>
        <v>122304.13601422671</v>
      </c>
      <c r="BM1118" s="128">
        <f t="shared" si="302"/>
        <v>26801.01865543695</v>
      </c>
      <c r="BN1118" s="128">
        <f t="shared" si="303"/>
        <v>19425.752022441331</v>
      </c>
    </row>
    <row r="1119" spans="1:66">
      <c r="A1119" s="132">
        <v>1020</v>
      </c>
      <c r="B1119" s="25" t="s">
        <v>19</v>
      </c>
      <c r="C1119" s="133">
        <v>53551.872147800161</v>
      </c>
      <c r="D1119" s="128"/>
      <c r="E1119" s="128"/>
      <c r="F1119" s="128"/>
      <c r="G1119" s="128"/>
      <c r="H1119" s="128"/>
      <c r="I1119" s="128"/>
      <c r="J1119" s="128"/>
      <c r="K1119" s="128"/>
      <c r="L1119" s="128"/>
      <c r="M1119" s="128"/>
      <c r="N1119" s="128"/>
      <c r="O1119" s="128"/>
      <c r="P1119" s="128"/>
      <c r="Q1119" s="128"/>
      <c r="R1119" s="128"/>
      <c r="S1119" s="128"/>
      <c r="T1119" s="128"/>
      <c r="U1119" s="128"/>
      <c r="V1119" s="128"/>
      <c r="W1119" s="128"/>
      <c r="X1119" s="128"/>
      <c r="Y1119" s="128"/>
      <c r="Z1119" s="128"/>
      <c r="AA1119" s="128"/>
      <c r="AB1119" s="128"/>
      <c r="AC1119" s="128"/>
      <c r="AD1119" s="128"/>
      <c r="AE1119" s="128"/>
      <c r="AF1119" s="128"/>
      <c r="AG1119" s="128"/>
      <c r="AH1119" s="128"/>
      <c r="AI1119" s="128"/>
      <c r="AJ1119" s="128"/>
      <c r="AK1119" s="128"/>
      <c r="AL1119" s="128"/>
      <c r="AM1119" s="128"/>
      <c r="AN1119" s="128"/>
      <c r="AO1119" s="128"/>
      <c r="AP1119" s="128">
        <v>2412.3818945326057</v>
      </c>
      <c r="AQ1119" s="128">
        <v>2494.7964792892785</v>
      </c>
      <c r="AR1119" s="128">
        <v>2470.2854009076232</v>
      </c>
      <c r="AS1119" s="128">
        <v>2485.5242532071024</v>
      </c>
      <c r="AT1119" s="128">
        <v>1946.874862455224</v>
      </c>
      <c r="AU1119" s="128">
        <v>2029.9067379990049</v>
      </c>
      <c r="AV1119" s="128">
        <v>2414.7753452137144</v>
      </c>
      <c r="AW1119" s="128">
        <v>2649.2949802114026</v>
      </c>
      <c r="AX1119" s="128">
        <v>2714.3944556246779</v>
      </c>
      <c r="AY1119" s="128">
        <v>2593.8185392601004</v>
      </c>
      <c r="AZ1119" s="128">
        <v>2739.0057459431455</v>
      </c>
      <c r="BA1119" s="128">
        <v>3381.7187628572051</v>
      </c>
      <c r="BB1119" s="128">
        <v>3844.500829242721</v>
      </c>
      <c r="BC1119" s="128">
        <v>4481.7123565962374</v>
      </c>
      <c r="BD1119" s="128">
        <v>4737.7007634833626</v>
      </c>
      <c r="BE1119" s="128">
        <v>4020.7433041538661</v>
      </c>
      <c r="BF1119" s="128">
        <v>3369.8336042993578</v>
      </c>
      <c r="BG1119" s="128">
        <v>2764.6038325235231</v>
      </c>
      <c r="BH1119" s="133">
        <v>53551.872147800161</v>
      </c>
      <c r="BI1119" s="128">
        <f t="shared" si="298"/>
        <v>7377.4637747295073</v>
      </c>
      <c r="BJ1119" s="128">
        <f t="shared" si="299"/>
        <v>5914.5703562069011</v>
      </c>
      <c r="BK1119" s="128">
        <f t="shared" si="300"/>
        <v>4432.3991156623269</v>
      </c>
      <c r="BL1119" s="128">
        <f t="shared" si="301"/>
        <v>25308.499960090037</v>
      </c>
      <c r="BM1119" s="128">
        <f t="shared" si="302"/>
        <v>19374.59386105635</v>
      </c>
      <c r="BN1119" s="128">
        <f t="shared" si="303"/>
        <v>14892.881504460111</v>
      </c>
    </row>
    <row r="1120" spans="1:66">
      <c r="A1120" s="132">
        <v>1021</v>
      </c>
      <c r="B1120" s="25" t="s">
        <v>20</v>
      </c>
      <c r="C1120" s="133">
        <v>150754.09862834527</v>
      </c>
      <c r="D1120" s="128"/>
      <c r="E1120" s="128"/>
      <c r="F1120" s="128"/>
      <c r="G1120" s="128"/>
      <c r="H1120" s="128"/>
      <c r="I1120" s="128"/>
      <c r="J1120" s="128"/>
      <c r="K1120" s="128"/>
      <c r="L1120" s="128"/>
      <c r="M1120" s="128"/>
      <c r="N1120" s="128"/>
      <c r="O1120" s="128"/>
      <c r="P1120" s="128"/>
      <c r="Q1120" s="128"/>
      <c r="R1120" s="128"/>
      <c r="S1120" s="128"/>
      <c r="T1120" s="128"/>
      <c r="U1120" s="128"/>
      <c r="V1120" s="128"/>
      <c r="W1120" s="128"/>
      <c r="X1120" s="128"/>
      <c r="Y1120" s="128"/>
      <c r="Z1120" s="128"/>
      <c r="AA1120" s="128"/>
      <c r="AB1120" s="128"/>
      <c r="AC1120" s="128"/>
      <c r="AD1120" s="128"/>
      <c r="AE1120" s="128"/>
      <c r="AF1120" s="128"/>
      <c r="AG1120" s="128"/>
      <c r="AH1120" s="128"/>
      <c r="AI1120" s="128"/>
      <c r="AJ1120" s="128"/>
      <c r="AK1120" s="128"/>
      <c r="AL1120" s="128"/>
      <c r="AM1120" s="128"/>
      <c r="AN1120" s="128"/>
      <c r="AO1120" s="128"/>
      <c r="AP1120" s="128">
        <v>8290.9095423504768</v>
      </c>
      <c r="AQ1120" s="128">
        <v>7996.4647686987655</v>
      </c>
      <c r="AR1120" s="128">
        <v>8364.7640830820237</v>
      </c>
      <c r="AS1120" s="128">
        <v>9279.3463812586815</v>
      </c>
      <c r="AT1120" s="128">
        <v>9556.0742232834746</v>
      </c>
      <c r="AU1120" s="128">
        <v>9248.4689278772839</v>
      </c>
      <c r="AV1120" s="128">
        <v>9699.3002551984282</v>
      </c>
      <c r="AW1120" s="128">
        <v>10586.339189217615</v>
      </c>
      <c r="AX1120" s="128">
        <v>10927.426754737258</v>
      </c>
      <c r="AY1120" s="128">
        <v>10672.747872758275</v>
      </c>
      <c r="AZ1120" s="128">
        <v>9376.6372319031743</v>
      </c>
      <c r="BA1120" s="128">
        <v>9379.9512113551573</v>
      </c>
      <c r="BB1120" s="128">
        <v>8880.8594144524686</v>
      </c>
      <c r="BC1120" s="128">
        <v>7960.760463761384</v>
      </c>
      <c r="BD1120" s="128">
        <v>7047.441001267016</v>
      </c>
      <c r="BE1120" s="128">
        <v>5395.1275035048329</v>
      </c>
      <c r="BF1120" s="128">
        <v>4365.4347587607645</v>
      </c>
      <c r="BG1120" s="128">
        <v>3726.0450448781894</v>
      </c>
      <c r="BH1120" s="133">
        <v>150754.09862834527</v>
      </c>
      <c r="BI1120" s="128">
        <f t="shared" si="298"/>
        <v>24652.138394131267</v>
      </c>
      <c r="BJ1120" s="128">
        <f t="shared" si="299"/>
        <v>23854.279054391369</v>
      </c>
      <c r="BK1120" s="128">
        <f t="shared" si="300"/>
        <v>18835.420604542156</v>
      </c>
      <c r="BL1120" s="128">
        <f t="shared" si="301"/>
        <v>92039.543633286623</v>
      </c>
      <c r="BM1120" s="128">
        <f t="shared" si="302"/>
        <v>28494.808772172186</v>
      </c>
      <c r="BN1120" s="128">
        <f t="shared" si="303"/>
        <v>20534.048308410802</v>
      </c>
    </row>
    <row r="1121" spans="1:66">
      <c r="A1121" s="132">
        <v>1022</v>
      </c>
      <c r="B1121" s="25" t="s">
        <v>21</v>
      </c>
      <c r="C1121" s="133">
        <v>10299.308089931399</v>
      </c>
      <c r="D1121" s="128"/>
      <c r="E1121" s="128"/>
      <c r="F1121" s="128"/>
      <c r="G1121" s="128"/>
      <c r="H1121" s="128"/>
      <c r="I1121" s="128"/>
      <c r="J1121" s="128"/>
      <c r="K1121" s="128"/>
      <c r="L1121" s="128"/>
      <c r="M1121" s="128"/>
      <c r="N1121" s="128"/>
      <c r="O1121" s="128"/>
      <c r="P1121" s="128"/>
      <c r="Q1121" s="128"/>
      <c r="R1121" s="128"/>
      <c r="S1121" s="128"/>
      <c r="T1121" s="128"/>
      <c r="U1121" s="128"/>
      <c r="V1121" s="128"/>
      <c r="W1121" s="128"/>
      <c r="X1121" s="128"/>
      <c r="Y1121" s="128"/>
      <c r="Z1121" s="128"/>
      <c r="AA1121" s="128"/>
      <c r="AB1121" s="128"/>
      <c r="AC1121" s="128"/>
      <c r="AD1121" s="128"/>
      <c r="AE1121" s="128"/>
      <c r="AF1121" s="128"/>
      <c r="AG1121" s="128"/>
      <c r="AH1121" s="128"/>
      <c r="AI1121" s="128"/>
      <c r="AJ1121" s="128"/>
      <c r="AK1121" s="128"/>
      <c r="AL1121" s="128"/>
      <c r="AM1121" s="128"/>
      <c r="AN1121" s="128"/>
      <c r="AO1121" s="128"/>
      <c r="AP1121" s="128">
        <v>458.7498975467239</v>
      </c>
      <c r="AQ1121" s="128">
        <v>481.09856814355265</v>
      </c>
      <c r="AR1121" s="128">
        <v>493.57435308619188</v>
      </c>
      <c r="AS1121" s="128">
        <v>469.16208473772349</v>
      </c>
      <c r="AT1121" s="128">
        <v>310.15784048734906</v>
      </c>
      <c r="AU1121" s="128">
        <v>360.30183137194496</v>
      </c>
      <c r="AV1121" s="128">
        <v>599.76312196588083</v>
      </c>
      <c r="AW1121" s="128">
        <v>554.25796827006229</v>
      </c>
      <c r="AX1121" s="128">
        <v>490.07885452815594</v>
      </c>
      <c r="AY1121" s="128">
        <v>569.21707935269728</v>
      </c>
      <c r="AZ1121" s="128">
        <v>542.63193827486157</v>
      </c>
      <c r="BA1121" s="128">
        <v>615.22728237377714</v>
      </c>
      <c r="BB1121" s="128">
        <v>781.46900289866403</v>
      </c>
      <c r="BC1121" s="128">
        <v>871.83638145010434</v>
      </c>
      <c r="BD1121" s="128">
        <v>846.93166553446076</v>
      </c>
      <c r="BE1121" s="128">
        <v>748.68487858550043</v>
      </c>
      <c r="BF1121" s="128">
        <v>573.27799148090969</v>
      </c>
      <c r="BG1121" s="128">
        <v>532.88734984284099</v>
      </c>
      <c r="BH1121" s="133">
        <v>10299.308089931399</v>
      </c>
      <c r="BI1121" s="128">
        <f t="shared" si="298"/>
        <v>1433.4228187764684</v>
      </c>
      <c r="BJ1121" s="128">
        <f t="shared" si="299"/>
        <v>1075.4645370767876</v>
      </c>
      <c r="BK1121" s="128">
        <f t="shared" si="300"/>
        <v>779.31992522507255</v>
      </c>
      <c r="BL1121" s="128">
        <f t="shared" si="301"/>
        <v>5010.7697534184817</v>
      </c>
      <c r="BM1121" s="128">
        <f t="shared" si="302"/>
        <v>3573.6182668938163</v>
      </c>
      <c r="BN1121" s="128">
        <f t="shared" si="303"/>
        <v>2701.7818854437119</v>
      </c>
    </row>
    <row r="1122" spans="1:66">
      <c r="A1122" s="132">
        <v>1023</v>
      </c>
      <c r="B1122" s="25" t="s">
        <v>22</v>
      </c>
      <c r="C1122" s="133">
        <v>167034.50259293505</v>
      </c>
      <c r="D1122" s="128"/>
      <c r="E1122" s="128"/>
      <c r="F1122" s="128"/>
      <c r="G1122" s="128"/>
      <c r="H1122" s="128"/>
      <c r="I1122" s="128"/>
      <c r="J1122" s="128"/>
      <c r="K1122" s="128"/>
      <c r="L1122" s="128"/>
      <c r="M1122" s="128"/>
      <c r="N1122" s="128"/>
      <c r="O1122" s="128"/>
      <c r="P1122" s="128"/>
      <c r="Q1122" s="128"/>
      <c r="R1122" s="128"/>
      <c r="S1122" s="128"/>
      <c r="T1122" s="128"/>
      <c r="U1122" s="128"/>
      <c r="V1122" s="128"/>
      <c r="W1122" s="128"/>
      <c r="X1122" s="128"/>
      <c r="Y1122" s="128"/>
      <c r="Z1122" s="128"/>
      <c r="AA1122" s="128"/>
      <c r="AB1122" s="128"/>
      <c r="AC1122" s="128"/>
      <c r="AD1122" s="128"/>
      <c r="AE1122" s="128"/>
      <c r="AF1122" s="128"/>
      <c r="AG1122" s="128"/>
      <c r="AH1122" s="128"/>
      <c r="AI1122" s="128"/>
      <c r="AJ1122" s="128"/>
      <c r="AK1122" s="128"/>
      <c r="AL1122" s="128"/>
      <c r="AM1122" s="128"/>
      <c r="AN1122" s="128"/>
      <c r="AO1122" s="128"/>
      <c r="AP1122" s="128">
        <v>8974.8785191378483</v>
      </c>
      <c r="AQ1122" s="128">
        <v>7469.7700042227716</v>
      </c>
      <c r="AR1122" s="128">
        <v>7666.0218480246131</v>
      </c>
      <c r="AS1122" s="128">
        <v>10381.327221433159</v>
      </c>
      <c r="AT1122" s="128">
        <v>14882.370642831782</v>
      </c>
      <c r="AU1122" s="128">
        <v>16499.087380520406</v>
      </c>
      <c r="AV1122" s="128">
        <v>14587.307697644825</v>
      </c>
      <c r="AW1122" s="128">
        <v>13214.931719710374</v>
      </c>
      <c r="AX1122" s="128">
        <v>11984.912390850763</v>
      </c>
      <c r="AY1122" s="128">
        <v>10758.55905422296</v>
      </c>
      <c r="AZ1122" s="128">
        <v>8977.4882158036999</v>
      </c>
      <c r="BA1122" s="128">
        <v>8714.7820515551284</v>
      </c>
      <c r="BB1122" s="128">
        <v>8184.5271813235686</v>
      </c>
      <c r="BC1122" s="128">
        <v>6593.9940153914131</v>
      </c>
      <c r="BD1122" s="128">
        <v>5694.6728573671289</v>
      </c>
      <c r="BE1122" s="128">
        <v>4955.4772371555473</v>
      </c>
      <c r="BF1122" s="128">
        <v>4065.8084015917429</v>
      </c>
      <c r="BG1122" s="128">
        <v>3428.5861541472791</v>
      </c>
      <c r="BH1122" s="133">
        <v>167034.50259293505</v>
      </c>
      <c r="BI1122" s="128">
        <f t="shared" si="298"/>
        <v>24110.670371385233</v>
      </c>
      <c r="BJ1122" s="128">
        <f t="shared" si="299"/>
        <v>29863.310973079708</v>
      </c>
      <c r="BK1122" s="128">
        <f t="shared" si="300"/>
        <v>25263.697864264941</v>
      </c>
      <c r="BL1122" s="128">
        <f t="shared" si="301"/>
        <v>111956.49722303677</v>
      </c>
      <c r="BM1122" s="128">
        <f t="shared" si="302"/>
        <v>24738.538665653115</v>
      </c>
      <c r="BN1122" s="128">
        <f t="shared" si="303"/>
        <v>18144.544650261698</v>
      </c>
    </row>
    <row r="1123" spans="1:66">
      <c r="A1123" s="132">
        <v>1024</v>
      </c>
      <c r="B1123" s="25" t="s">
        <v>23</v>
      </c>
      <c r="C1123" s="133">
        <v>20108.773866077365</v>
      </c>
      <c r="D1123" s="128"/>
      <c r="E1123" s="128"/>
      <c r="F1123" s="128"/>
      <c r="G1123" s="128"/>
      <c r="H1123" s="128"/>
      <c r="I1123" s="128"/>
      <c r="J1123" s="128"/>
      <c r="K1123" s="128"/>
      <c r="L1123" s="128"/>
      <c r="M1123" s="128"/>
      <c r="N1123" s="128"/>
      <c r="O1123" s="128"/>
      <c r="P1123" s="128"/>
      <c r="Q1123" s="128"/>
      <c r="R1123" s="128"/>
      <c r="S1123" s="128"/>
      <c r="T1123" s="128"/>
      <c r="U1123" s="128"/>
      <c r="V1123" s="128"/>
      <c r="W1123" s="128"/>
      <c r="X1123" s="128"/>
      <c r="Y1123" s="128"/>
      <c r="Z1123" s="128"/>
      <c r="AA1123" s="128"/>
      <c r="AB1123" s="128"/>
      <c r="AC1123" s="128"/>
      <c r="AD1123" s="128"/>
      <c r="AE1123" s="128"/>
      <c r="AF1123" s="128"/>
      <c r="AG1123" s="128"/>
      <c r="AH1123" s="128"/>
      <c r="AI1123" s="128"/>
      <c r="AJ1123" s="128"/>
      <c r="AK1123" s="128"/>
      <c r="AL1123" s="128"/>
      <c r="AM1123" s="128"/>
      <c r="AN1123" s="128"/>
      <c r="AO1123" s="128"/>
      <c r="AP1123" s="128">
        <v>830.31546497501995</v>
      </c>
      <c r="AQ1123" s="128">
        <v>839.65540641481277</v>
      </c>
      <c r="AR1123" s="128">
        <v>901.72163526257305</v>
      </c>
      <c r="AS1123" s="128">
        <v>933.38334708812795</v>
      </c>
      <c r="AT1123" s="128">
        <v>676.0605490483058</v>
      </c>
      <c r="AU1123" s="128">
        <v>794.75068799130509</v>
      </c>
      <c r="AV1123" s="128">
        <v>938.75416827174013</v>
      </c>
      <c r="AW1123" s="128">
        <v>1042.7177853098713</v>
      </c>
      <c r="AX1123" s="128">
        <v>913.48135213136879</v>
      </c>
      <c r="AY1123" s="128">
        <v>1067.8312370110345</v>
      </c>
      <c r="AZ1123" s="128">
        <v>1164.6901570680411</v>
      </c>
      <c r="BA1123" s="128">
        <v>1487.9543940947694</v>
      </c>
      <c r="BB1123" s="128">
        <v>1504.739142125271</v>
      </c>
      <c r="BC1123" s="128">
        <v>1673.9385471583441</v>
      </c>
      <c r="BD1123" s="128">
        <v>1666.661805283336</v>
      </c>
      <c r="BE1123" s="128">
        <v>1504.8024679720604</v>
      </c>
      <c r="BF1123" s="128">
        <v>1168.0040870009807</v>
      </c>
      <c r="BG1123" s="128">
        <v>999.31163187040238</v>
      </c>
      <c r="BH1123" s="133">
        <v>20108.773866077365</v>
      </c>
      <c r="BI1123" s="128">
        <f t="shared" si="298"/>
        <v>2571.6925066524054</v>
      </c>
      <c r="BJ1123" s="128">
        <f t="shared" si="299"/>
        <v>2150.4768772939774</v>
      </c>
      <c r="BK1123" s="128">
        <f t="shared" si="300"/>
        <v>1609.4438961364338</v>
      </c>
      <c r="BL1123" s="128">
        <f t="shared" si="301"/>
        <v>9964.3328118869595</v>
      </c>
      <c r="BM1123" s="128">
        <f t="shared" si="302"/>
        <v>7012.7185392851234</v>
      </c>
      <c r="BN1123" s="128">
        <f t="shared" si="303"/>
        <v>5338.7799921267797</v>
      </c>
    </row>
    <row r="1124" spans="1:66">
      <c r="A1124" s="132">
        <v>1025</v>
      </c>
      <c r="B1124" s="25" t="s">
        <v>24</v>
      </c>
      <c r="C1124" s="133">
        <v>30165.974161113088</v>
      </c>
      <c r="D1124" s="128"/>
      <c r="E1124" s="128"/>
      <c r="F1124" s="128"/>
      <c r="G1124" s="128"/>
      <c r="H1124" s="128"/>
      <c r="I1124" s="128"/>
      <c r="J1124" s="128"/>
      <c r="K1124" s="128"/>
      <c r="L1124" s="128"/>
      <c r="M1124" s="128"/>
      <c r="N1124" s="128"/>
      <c r="O1124" s="128"/>
      <c r="P1124" s="128"/>
      <c r="Q1124" s="128"/>
      <c r="R1124" s="128"/>
      <c r="S1124" s="128"/>
      <c r="T1124" s="128"/>
      <c r="U1124" s="128"/>
      <c r="V1124" s="128"/>
      <c r="W1124" s="128"/>
      <c r="X1124" s="128"/>
      <c r="Y1124" s="128"/>
      <c r="Z1124" s="128"/>
      <c r="AA1124" s="128"/>
      <c r="AB1124" s="128"/>
      <c r="AC1124" s="128"/>
      <c r="AD1124" s="128"/>
      <c r="AE1124" s="128"/>
      <c r="AF1124" s="128"/>
      <c r="AG1124" s="128"/>
      <c r="AH1124" s="128"/>
      <c r="AI1124" s="128"/>
      <c r="AJ1124" s="128"/>
      <c r="AK1124" s="128"/>
      <c r="AL1124" s="128"/>
      <c r="AM1124" s="128"/>
      <c r="AN1124" s="128"/>
      <c r="AO1124" s="128"/>
      <c r="AP1124" s="128">
        <v>1769.232775569358</v>
      </c>
      <c r="AQ1124" s="128">
        <v>2019.7677657588756</v>
      </c>
      <c r="AR1124" s="128">
        <v>2142.3806441826528</v>
      </c>
      <c r="AS1124" s="128">
        <v>2162.1642690938315</v>
      </c>
      <c r="AT1124" s="128">
        <v>1681.5053105085112</v>
      </c>
      <c r="AU1124" s="128">
        <v>1566.8575169878989</v>
      </c>
      <c r="AV1124" s="128">
        <v>1771.1476971862589</v>
      </c>
      <c r="AW1124" s="128">
        <v>1962.4130860885307</v>
      </c>
      <c r="AX1124" s="128">
        <v>2209.4097305406663</v>
      </c>
      <c r="AY1124" s="128">
        <v>2102.5025617704782</v>
      </c>
      <c r="AZ1124" s="128">
        <v>1767.0544149062282</v>
      </c>
      <c r="BA1124" s="128">
        <v>1849.6140779233374</v>
      </c>
      <c r="BB1124" s="128">
        <v>1882.3600528485667</v>
      </c>
      <c r="BC1124" s="128">
        <v>1573.362549707917</v>
      </c>
      <c r="BD1124" s="128">
        <v>1307.5318760316491</v>
      </c>
      <c r="BE1124" s="128">
        <v>1124.0399705032146</v>
      </c>
      <c r="BF1124" s="128">
        <v>804.46247080242824</v>
      </c>
      <c r="BG1124" s="128">
        <v>470.16739070269307</v>
      </c>
      <c r="BH1124" s="133">
        <v>30165.974161113088</v>
      </c>
      <c r="BI1124" s="128">
        <f t="shared" si="298"/>
        <v>5931.3811855108861</v>
      </c>
      <c r="BJ1124" s="128">
        <f t="shared" si="299"/>
        <v>5129.0979661119345</v>
      </c>
      <c r="BK1124" s="128">
        <f t="shared" si="300"/>
        <v>3843.6695796023428</v>
      </c>
      <c r="BL1124" s="128">
        <f t="shared" si="301"/>
        <v>17657.730156398007</v>
      </c>
      <c r="BM1124" s="128">
        <f t="shared" si="302"/>
        <v>5279.564257747902</v>
      </c>
      <c r="BN1124" s="128">
        <f t="shared" si="303"/>
        <v>3706.2017080399851</v>
      </c>
    </row>
    <row r="1125" spans="1:66">
      <c r="A1125" s="132">
        <v>1026</v>
      </c>
      <c r="B1125" s="25" t="s">
        <v>25</v>
      </c>
      <c r="C1125" s="133">
        <v>139586.21017834768</v>
      </c>
      <c r="D1125" s="128"/>
      <c r="E1125" s="128"/>
      <c r="F1125" s="128"/>
      <c r="G1125" s="128"/>
      <c r="H1125" s="128"/>
      <c r="I1125" s="128"/>
      <c r="J1125" s="128"/>
      <c r="K1125" s="128"/>
      <c r="L1125" s="128"/>
      <c r="M1125" s="128"/>
      <c r="N1125" s="128"/>
      <c r="O1125" s="128"/>
      <c r="P1125" s="128"/>
      <c r="Q1125" s="128"/>
      <c r="R1125" s="128"/>
      <c r="S1125" s="128"/>
      <c r="T1125" s="128"/>
      <c r="U1125" s="128"/>
      <c r="V1125" s="128"/>
      <c r="W1125" s="128"/>
      <c r="X1125" s="128"/>
      <c r="Y1125" s="128"/>
      <c r="Z1125" s="128"/>
      <c r="AA1125" s="128"/>
      <c r="AB1125" s="128"/>
      <c r="AC1125" s="128"/>
      <c r="AD1125" s="128"/>
      <c r="AE1125" s="128"/>
      <c r="AF1125" s="128"/>
      <c r="AG1125" s="128"/>
      <c r="AH1125" s="128"/>
      <c r="AI1125" s="128"/>
      <c r="AJ1125" s="128"/>
      <c r="AK1125" s="128"/>
      <c r="AL1125" s="128"/>
      <c r="AM1125" s="128"/>
      <c r="AN1125" s="128"/>
      <c r="AO1125" s="128"/>
      <c r="AP1125" s="128">
        <v>7837.4363512157024</v>
      </c>
      <c r="AQ1125" s="128">
        <v>8050.6076603611091</v>
      </c>
      <c r="AR1125" s="128">
        <v>8277.1695206882287</v>
      </c>
      <c r="AS1125" s="128">
        <v>9166.0562160422523</v>
      </c>
      <c r="AT1125" s="128">
        <v>9461.0073183098411</v>
      </c>
      <c r="AU1125" s="128">
        <v>7963.2329798142373</v>
      </c>
      <c r="AV1125" s="128">
        <v>8135.0306903280198</v>
      </c>
      <c r="AW1125" s="128">
        <v>9206.5817909711295</v>
      </c>
      <c r="AX1125" s="128">
        <v>8868.9530020227776</v>
      </c>
      <c r="AY1125" s="128">
        <v>8342.4173603206291</v>
      </c>
      <c r="AZ1125" s="128">
        <v>7635.4958847383305</v>
      </c>
      <c r="BA1125" s="128">
        <v>7881.6298283597262</v>
      </c>
      <c r="BB1125" s="128">
        <v>7641.9622467067584</v>
      </c>
      <c r="BC1125" s="128">
        <v>7676.0518861010596</v>
      </c>
      <c r="BD1125" s="128">
        <v>7409.6662826023803</v>
      </c>
      <c r="BE1125" s="128">
        <v>6379.146645796739</v>
      </c>
      <c r="BF1125" s="128">
        <v>5152.2900681953388</v>
      </c>
      <c r="BG1125" s="128">
        <v>4501.4744457734305</v>
      </c>
      <c r="BH1125" s="133">
        <v>139586.21017834768</v>
      </c>
      <c r="BI1125" s="128">
        <f t="shared" si="298"/>
        <v>24165.213532265039</v>
      </c>
      <c r="BJ1125" s="128">
        <f t="shared" si="299"/>
        <v>23593.365246765028</v>
      </c>
      <c r="BK1125" s="128">
        <f t="shared" si="300"/>
        <v>18627.063534352092</v>
      </c>
      <c r="BL1125" s="128">
        <f t="shared" si="301"/>
        <v>78802.733587988332</v>
      </c>
      <c r="BM1125" s="128">
        <f t="shared" si="302"/>
        <v>31118.629328468949</v>
      </c>
      <c r="BN1125" s="128">
        <f t="shared" si="303"/>
        <v>23442.577442367889</v>
      </c>
    </row>
    <row r="1126" spans="1:66">
      <c r="A1126" s="132">
        <v>1027</v>
      </c>
      <c r="B1126" s="25" t="s">
        <v>26</v>
      </c>
      <c r="C1126" s="133">
        <v>178214.89441009815</v>
      </c>
      <c r="D1126" s="128"/>
      <c r="E1126" s="128"/>
      <c r="F1126" s="128"/>
      <c r="G1126" s="128"/>
      <c r="H1126" s="128"/>
      <c r="I1126" s="128"/>
      <c r="J1126" s="128"/>
      <c r="K1126" s="128"/>
      <c r="L1126" s="128"/>
      <c r="M1126" s="128"/>
      <c r="N1126" s="128"/>
      <c r="O1126" s="128"/>
      <c r="P1126" s="128"/>
      <c r="Q1126" s="128"/>
      <c r="R1126" s="128"/>
      <c r="S1126" s="128"/>
      <c r="T1126" s="128"/>
      <c r="U1126" s="128"/>
      <c r="V1126" s="128"/>
      <c r="W1126" s="128"/>
      <c r="X1126" s="128"/>
      <c r="Y1126" s="128"/>
      <c r="Z1126" s="128"/>
      <c r="AA1126" s="128"/>
      <c r="AB1126" s="128"/>
      <c r="AC1126" s="128"/>
      <c r="AD1126" s="128"/>
      <c r="AE1126" s="128"/>
      <c r="AF1126" s="128"/>
      <c r="AG1126" s="128"/>
      <c r="AH1126" s="128"/>
      <c r="AI1126" s="128"/>
      <c r="AJ1126" s="128"/>
      <c r="AK1126" s="128"/>
      <c r="AL1126" s="128"/>
      <c r="AM1126" s="128"/>
      <c r="AN1126" s="128"/>
      <c r="AO1126" s="128"/>
      <c r="AP1126" s="128">
        <v>10884.778837574586</v>
      </c>
      <c r="AQ1126" s="128">
        <v>9794.5101564314245</v>
      </c>
      <c r="AR1126" s="128">
        <v>9097.4830106917434</v>
      </c>
      <c r="AS1126" s="128">
        <v>10411.62371295827</v>
      </c>
      <c r="AT1126" s="128">
        <v>13872.833401012598</v>
      </c>
      <c r="AU1126" s="128">
        <v>16339.807414150213</v>
      </c>
      <c r="AV1126" s="128">
        <v>15915.633314929006</v>
      </c>
      <c r="AW1126" s="128">
        <v>14934.686714740508</v>
      </c>
      <c r="AX1126" s="128">
        <v>13032.961086928786</v>
      </c>
      <c r="AY1126" s="128">
        <v>12240.582673883982</v>
      </c>
      <c r="AZ1126" s="128">
        <v>10031.687564166421</v>
      </c>
      <c r="BA1126" s="128">
        <v>8953.8044281451294</v>
      </c>
      <c r="BB1126" s="128">
        <v>7860.2931767967484</v>
      </c>
      <c r="BC1126" s="128">
        <v>6936.2599303521711</v>
      </c>
      <c r="BD1126" s="128">
        <v>6159.275221691275</v>
      </c>
      <c r="BE1126" s="128">
        <v>4860.6799990965619</v>
      </c>
      <c r="BF1126" s="128">
        <v>3682.6438214049949</v>
      </c>
      <c r="BG1126" s="128">
        <v>3205.349945143782</v>
      </c>
      <c r="BH1126" s="133">
        <v>178214.89441009815</v>
      </c>
      <c r="BI1126" s="128">
        <f t="shared" si="298"/>
        <v>29776.772004697756</v>
      </c>
      <c r="BJ1126" s="128">
        <f t="shared" si="299"/>
        <v>29742.946920385912</v>
      </c>
      <c r="BK1126" s="128">
        <f t="shared" si="300"/>
        <v>24284.457113970868</v>
      </c>
      <c r="BL1126" s="128">
        <f t="shared" si="301"/>
        <v>117346.93925993671</v>
      </c>
      <c r="BM1126" s="128">
        <f t="shared" si="302"/>
        <v>24844.208917688786</v>
      </c>
      <c r="BN1126" s="128">
        <f t="shared" si="303"/>
        <v>17907.948987336615</v>
      </c>
    </row>
    <row r="1127" spans="1:66">
      <c r="A1127" s="132">
        <v>1028</v>
      </c>
      <c r="B1127" s="25" t="s">
        <v>27</v>
      </c>
      <c r="C1127" s="133">
        <v>334586.09182972298</v>
      </c>
      <c r="D1127" s="128"/>
      <c r="E1127" s="128"/>
      <c r="F1127" s="128"/>
      <c r="G1127" s="128"/>
      <c r="H1127" s="128"/>
      <c r="I1127" s="128"/>
      <c r="J1127" s="128"/>
      <c r="K1127" s="128"/>
      <c r="L1127" s="128"/>
      <c r="M1127" s="128"/>
      <c r="N1127" s="128"/>
      <c r="O1127" s="128"/>
      <c r="P1127" s="128"/>
      <c r="Q1127" s="128"/>
      <c r="R1127" s="128"/>
      <c r="S1127" s="128"/>
      <c r="T1127" s="128"/>
      <c r="U1127" s="128"/>
      <c r="V1127" s="128"/>
      <c r="W1127" s="128"/>
      <c r="X1127" s="128"/>
      <c r="Y1127" s="128"/>
      <c r="Z1127" s="128"/>
      <c r="AA1127" s="128"/>
      <c r="AB1127" s="128"/>
      <c r="AC1127" s="128"/>
      <c r="AD1127" s="128"/>
      <c r="AE1127" s="128"/>
      <c r="AF1127" s="128"/>
      <c r="AG1127" s="128"/>
      <c r="AH1127" s="128"/>
      <c r="AI1127" s="128"/>
      <c r="AJ1127" s="128"/>
      <c r="AK1127" s="128"/>
      <c r="AL1127" s="128"/>
      <c r="AM1127" s="128"/>
      <c r="AN1127" s="128"/>
      <c r="AO1127" s="128"/>
      <c r="AP1127" s="128">
        <v>18612.72225462256</v>
      </c>
      <c r="AQ1127" s="128">
        <v>18870.917184881993</v>
      </c>
      <c r="AR1127" s="128">
        <v>18555.110108050587</v>
      </c>
      <c r="AS1127" s="128">
        <v>20442.104956650495</v>
      </c>
      <c r="AT1127" s="128">
        <v>21763.60758201815</v>
      </c>
      <c r="AU1127" s="128">
        <v>20882.815514602524</v>
      </c>
      <c r="AV1127" s="128">
        <v>22249.222957850543</v>
      </c>
      <c r="AW1127" s="128">
        <v>23565.682682803817</v>
      </c>
      <c r="AX1127" s="128">
        <v>22275.867308743414</v>
      </c>
      <c r="AY1127" s="128">
        <v>20706.346020463548</v>
      </c>
      <c r="AZ1127" s="128">
        <v>17901.259272797597</v>
      </c>
      <c r="BA1127" s="128">
        <v>18428.984955330798</v>
      </c>
      <c r="BB1127" s="128">
        <v>17738.56416996054</v>
      </c>
      <c r="BC1127" s="128">
        <v>17729.461750543011</v>
      </c>
      <c r="BD1127" s="128">
        <v>16983.032440272731</v>
      </c>
      <c r="BE1127" s="128">
        <v>14827.952121951579</v>
      </c>
      <c r="BF1127" s="128">
        <v>12136.412683944716</v>
      </c>
      <c r="BG1127" s="128">
        <v>10916.027864234346</v>
      </c>
      <c r="BH1127" s="133">
        <v>334586.09182972298</v>
      </c>
      <c r="BI1127" s="128">
        <f t="shared" si="298"/>
        <v>56038.74954755514</v>
      </c>
      <c r="BJ1127" s="128">
        <f t="shared" si="299"/>
        <v>53338.778603498999</v>
      </c>
      <c r="BK1127" s="128">
        <f t="shared" si="300"/>
        <v>42205.712538668646</v>
      </c>
      <c r="BL1127" s="128">
        <f t="shared" si="301"/>
        <v>193689.19244723112</v>
      </c>
      <c r="BM1127" s="128">
        <f t="shared" si="302"/>
        <v>72592.886860946383</v>
      </c>
      <c r="BN1127" s="128">
        <f t="shared" si="303"/>
        <v>54863.425110403376</v>
      </c>
    </row>
    <row r="1128" spans="1:66">
      <c r="A1128" s="132">
        <v>1029</v>
      </c>
      <c r="B1128" s="25" t="s">
        <v>28</v>
      </c>
      <c r="C1128" s="133">
        <v>75346.155488652439</v>
      </c>
      <c r="D1128" s="128"/>
      <c r="E1128" s="128"/>
      <c r="F1128" s="128"/>
      <c r="G1128" s="128"/>
      <c r="H1128" s="128"/>
      <c r="I1128" s="128"/>
      <c r="J1128" s="128"/>
      <c r="K1128" s="128"/>
      <c r="L1128" s="128"/>
      <c r="M1128" s="128"/>
      <c r="N1128" s="128"/>
      <c r="O1128" s="128"/>
      <c r="P1128" s="128"/>
      <c r="Q1128" s="128"/>
      <c r="R1128" s="128"/>
      <c r="S1128" s="128"/>
      <c r="T1128" s="128"/>
      <c r="U1128" s="128"/>
      <c r="V1128" s="128"/>
      <c r="W1128" s="128"/>
      <c r="X1128" s="128"/>
      <c r="Y1128" s="128"/>
      <c r="Z1128" s="128"/>
      <c r="AA1128" s="128"/>
      <c r="AB1128" s="128"/>
      <c r="AC1128" s="128"/>
      <c r="AD1128" s="128"/>
      <c r="AE1128" s="128"/>
      <c r="AF1128" s="128"/>
      <c r="AG1128" s="128"/>
      <c r="AH1128" s="128"/>
      <c r="AI1128" s="128"/>
      <c r="AJ1128" s="128"/>
      <c r="AK1128" s="128"/>
      <c r="AL1128" s="128"/>
      <c r="AM1128" s="128"/>
      <c r="AN1128" s="128"/>
      <c r="AO1128" s="128"/>
      <c r="AP1128" s="128">
        <v>4322.7714515477219</v>
      </c>
      <c r="AQ1128" s="128">
        <v>4376.9074831775861</v>
      </c>
      <c r="AR1128" s="128">
        <v>4347.2508330441879</v>
      </c>
      <c r="AS1128" s="128">
        <v>4637.7939237769879</v>
      </c>
      <c r="AT1128" s="128">
        <v>4116.5440602554272</v>
      </c>
      <c r="AU1128" s="128">
        <v>4236.7889285547963</v>
      </c>
      <c r="AV1128" s="128">
        <v>4903.1684715270021</v>
      </c>
      <c r="AW1128" s="128">
        <v>5083.6630648222981</v>
      </c>
      <c r="AX1128" s="128">
        <v>4843.7092753906354</v>
      </c>
      <c r="AY1128" s="128">
        <v>4294.7950174073376</v>
      </c>
      <c r="AZ1128" s="128">
        <v>4075.5943332380925</v>
      </c>
      <c r="BA1128" s="128">
        <v>4254.3699103797971</v>
      </c>
      <c r="BB1128" s="128">
        <v>4278.356284051004</v>
      </c>
      <c r="BC1128" s="128">
        <v>4362.5485221807494</v>
      </c>
      <c r="BD1128" s="128">
        <v>4194.5396584089322</v>
      </c>
      <c r="BE1128" s="128">
        <v>3551.9053344621425</v>
      </c>
      <c r="BF1128" s="128">
        <v>2817.6049531254475</v>
      </c>
      <c r="BG1128" s="128">
        <v>2647.8439833022812</v>
      </c>
      <c r="BH1128" s="133">
        <v>75346.155488652439</v>
      </c>
      <c r="BI1128" s="128">
        <f t="shared" si="298"/>
        <v>13046.929767769496</v>
      </c>
      <c r="BJ1128" s="128">
        <f t="shared" si="299"/>
        <v>11362.688483858929</v>
      </c>
      <c r="BK1128" s="128">
        <f t="shared" si="300"/>
        <v>8754.337984032416</v>
      </c>
      <c r="BL1128" s="128">
        <f t="shared" si="301"/>
        <v>41942.106915137192</v>
      </c>
      <c r="BM1128" s="128">
        <f t="shared" si="302"/>
        <v>17574.442451479554</v>
      </c>
      <c r="BN1128" s="128">
        <f t="shared" si="303"/>
        <v>13211.893929298803</v>
      </c>
    </row>
    <row r="1129" spans="1:66">
      <c r="A1129" s="132">
        <v>1030</v>
      </c>
      <c r="B1129" s="25" t="s">
        <v>29</v>
      </c>
      <c r="C1129" s="133">
        <v>17995.932241539631</v>
      </c>
      <c r="D1129" s="128"/>
      <c r="E1129" s="128"/>
      <c r="F1129" s="128"/>
      <c r="G1129" s="128"/>
      <c r="H1129" s="128"/>
      <c r="I1129" s="128"/>
      <c r="J1129" s="128"/>
      <c r="K1129" s="128"/>
      <c r="L1129" s="128"/>
      <c r="M1129" s="128"/>
      <c r="N1129" s="128"/>
      <c r="O1129" s="128"/>
      <c r="P1129" s="128"/>
      <c r="Q1129" s="128"/>
      <c r="R1129" s="128"/>
      <c r="S1129" s="128"/>
      <c r="T1129" s="128"/>
      <c r="U1129" s="128"/>
      <c r="V1129" s="128"/>
      <c r="W1129" s="128"/>
      <c r="X1129" s="128"/>
      <c r="Y1129" s="128"/>
      <c r="Z1129" s="128"/>
      <c r="AA1129" s="128"/>
      <c r="AB1129" s="128"/>
      <c r="AC1129" s="128"/>
      <c r="AD1129" s="128"/>
      <c r="AE1129" s="128"/>
      <c r="AF1129" s="128"/>
      <c r="AG1129" s="128"/>
      <c r="AH1129" s="128"/>
      <c r="AI1129" s="128"/>
      <c r="AJ1129" s="128"/>
      <c r="AK1129" s="128"/>
      <c r="AL1129" s="128"/>
      <c r="AM1129" s="128"/>
      <c r="AN1129" s="128"/>
      <c r="AO1129" s="128"/>
      <c r="AP1129" s="128">
        <v>673.01430278888847</v>
      </c>
      <c r="AQ1129" s="128">
        <v>687.76781946806375</v>
      </c>
      <c r="AR1129" s="128">
        <v>714.08487461349932</v>
      </c>
      <c r="AS1129" s="128">
        <v>746.16095374038321</v>
      </c>
      <c r="AT1129" s="128">
        <v>659.99266225437839</v>
      </c>
      <c r="AU1129" s="128">
        <v>618.64700144210906</v>
      </c>
      <c r="AV1129" s="128">
        <v>677.61692598872924</v>
      </c>
      <c r="AW1129" s="128">
        <v>834.9745357497012</v>
      </c>
      <c r="AX1129" s="128">
        <v>972.35460512212398</v>
      </c>
      <c r="AY1129" s="128">
        <v>1022.0391813515819</v>
      </c>
      <c r="AZ1129" s="128">
        <v>1124.8439254204038</v>
      </c>
      <c r="BA1129" s="128">
        <v>1402.434631482794</v>
      </c>
      <c r="BB1129" s="128">
        <v>1587.5147108630529</v>
      </c>
      <c r="BC1129" s="128">
        <v>1571.4067753438167</v>
      </c>
      <c r="BD1129" s="128">
        <v>1475.9322269818749</v>
      </c>
      <c r="BE1129" s="128">
        <v>1367.9245522639312</v>
      </c>
      <c r="BF1129" s="128">
        <v>1055.2260537260941</v>
      </c>
      <c r="BG1129" s="128">
        <v>803.99650293820241</v>
      </c>
      <c r="BH1129" s="133">
        <v>17995.932241539631</v>
      </c>
      <c r="BI1129" s="128">
        <f t="shared" si="298"/>
        <v>2074.8669968704517</v>
      </c>
      <c r="BJ1129" s="128">
        <f t="shared" si="299"/>
        <v>1834.6045407628612</v>
      </c>
      <c r="BK1129" s="128">
        <f t="shared" si="300"/>
        <v>1406.1536159947616</v>
      </c>
      <c r="BL1129" s="128">
        <f t="shared" si="301"/>
        <v>9198.8825611710272</v>
      </c>
      <c r="BM1129" s="128">
        <f t="shared" si="302"/>
        <v>6274.4861112539184</v>
      </c>
      <c r="BN1129" s="128">
        <f t="shared" si="303"/>
        <v>4703.0793359101026</v>
      </c>
    </row>
    <row r="1130" spans="1:66">
      <c r="A1130" s="132">
        <v>1031</v>
      </c>
      <c r="B1130" s="25" t="s">
        <v>30</v>
      </c>
      <c r="C1130" s="133">
        <v>5280.357007966677</v>
      </c>
      <c r="D1130" s="128"/>
      <c r="E1130" s="128"/>
      <c r="F1130" s="128"/>
      <c r="G1130" s="128"/>
      <c r="H1130" s="128"/>
      <c r="I1130" s="128"/>
      <c r="J1130" s="128"/>
      <c r="K1130" s="128"/>
      <c r="L1130" s="128"/>
      <c r="M1130" s="128"/>
      <c r="N1130" s="128"/>
      <c r="O1130" s="128"/>
      <c r="P1130" s="128"/>
      <c r="Q1130" s="128"/>
      <c r="R1130" s="128"/>
      <c r="S1130" s="128"/>
      <c r="T1130" s="128"/>
      <c r="U1130" s="128"/>
      <c r="V1130" s="128"/>
      <c r="W1130" s="128"/>
      <c r="X1130" s="128"/>
      <c r="Y1130" s="128"/>
      <c r="Z1130" s="128"/>
      <c r="AA1130" s="128"/>
      <c r="AB1130" s="128"/>
      <c r="AC1130" s="128"/>
      <c r="AD1130" s="128"/>
      <c r="AE1130" s="128"/>
      <c r="AF1130" s="128"/>
      <c r="AG1130" s="128"/>
      <c r="AH1130" s="128"/>
      <c r="AI1130" s="128"/>
      <c r="AJ1130" s="128"/>
      <c r="AK1130" s="128"/>
      <c r="AL1130" s="128"/>
      <c r="AM1130" s="128"/>
      <c r="AN1130" s="128"/>
      <c r="AO1130" s="128"/>
      <c r="AP1130" s="128">
        <v>268.59337164480621</v>
      </c>
      <c r="AQ1130" s="128">
        <v>237.68860419374931</v>
      </c>
      <c r="AR1130" s="128">
        <v>224.35183501591655</v>
      </c>
      <c r="AS1130" s="128">
        <v>161.39105908000636</v>
      </c>
      <c r="AT1130" s="128">
        <v>180.37472922836884</v>
      </c>
      <c r="AU1130" s="128">
        <v>278.29088120401263</v>
      </c>
      <c r="AV1130" s="128">
        <v>278.67127032133277</v>
      </c>
      <c r="AW1130" s="128">
        <v>334.83661916258217</v>
      </c>
      <c r="AX1130" s="128">
        <v>280.63360633835362</v>
      </c>
      <c r="AY1130" s="128">
        <v>277.01122627610778</v>
      </c>
      <c r="AZ1130" s="128">
        <v>309.43446475006965</v>
      </c>
      <c r="BA1130" s="128">
        <v>305.62140953398534</v>
      </c>
      <c r="BB1130" s="128">
        <v>393.91555716681984</v>
      </c>
      <c r="BC1130" s="128">
        <v>405.01181317727071</v>
      </c>
      <c r="BD1130" s="128">
        <v>427.50403227108416</v>
      </c>
      <c r="BE1130" s="128">
        <v>342.54605450097495</v>
      </c>
      <c r="BF1130" s="128">
        <v>284.96400820071199</v>
      </c>
      <c r="BG1130" s="128">
        <v>289.51646590052491</v>
      </c>
      <c r="BH1130" s="133">
        <v>5280.357007966677</v>
      </c>
      <c r="BI1130" s="128">
        <f t="shared" si="298"/>
        <v>730.63381085447213</v>
      </c>
      <c r="BJ1130" s="128">
        <f t="shared" si="299"/>
        <v>476.37688931792513</v>
      </c>
      <c r="BK1130" s="128">
        <f t="shared" si="300"/>
        <v>341.76578830837519</v>
      </c>
      <c r="BL1130" s="128">
        <f t="shared" si="301"/>
        <v>2703.3461876136353</v>
      </c>
      <c r="BM1130" s="128">
        <f t="shared" si="302"/>
        <v>1749.5423740505669</v>
      </c>
      <c r="BN1130" s="128">
        <f t="shared" si="303"/>
        <v>1344.5305608732961</v>
      </c>
    </row>
    <row r="1131" spans="1:66">
      <c r="A1131" s="132">
        <v>1032</v>
      </c>
      <c r="B1131" s="25" t="s">
        <v>31</v>
      </c>
      <c r="C1131" s="133">
        <v>102056.75152304566</v>
      </c>
      <c r="D1131" s="128"/>
      <c r="E1131" s="128"/>
      <c r="F1131" s="128"/>
      <c r="G1131" s="128"/>
      <c r="H1131" s="128"/>
      <c r="I1131" s="128"/>
      <c r="J1131" s="128"/>
      <c r="K1131" s="128"/>
      <c r="L1131" s="128"/>
      <c r="M1131" s="128"/>
      <c r="N1131" s="128"/>
      <c r="O1131" s="128"/>
      <c r="P1131" s="128"/>
      <c r="Q1131" s="128"/>
      <c r="R1131" s="128"/>
      <c r="S1131" s="128"/>
      <c r="T1131" s="128"/>
      <c r="U1131" s="128"/>
      <c r="V1131" s="128"/>
      <c r="W1131" s="128"/>
      <c r="X1131" s="128"/>
      <c r="Y1131" s="128"/>
      <c r="Z1131" s="128"/>
      <c r="AA1131" s="128"/>
      <c r="AB1131" s="128"/>
      <c r="AC1131" s="128"/>
      <c r="AD1131" s="128"/>
      <c r="AE1131" s="128"/>
      <c r="AF1131" s="128"/>
      <c r="AG1131" s="128"/>
      <c r="AH1131" s="128"/>
      <c r="AI1131" s="128"/>
      <c r="AJ1131" s="128"/>
      <c r="AK1131" s="128"/>
      <c r="AL1131" s="128"/>
      <c r="AM1131" s="128"/>
      <c r="AN1131" s="128"/>
      <c r="AO1131" s="128"/>
      <c r="AP1131" s="128">
        <v>5808.03276588261</v>
      </c>
      <c r="AQ1131" s="128">
        <v>5580.1120442920519</v>
      </c>
      <c r="AR1131" s="128">
        <v>5851.6300567041872</v>
      </c>
      <c r="AS1131" s="128">
        <v>6064.0071861735487</v>
      </c>
      <c r="AT1131" s="128">
        <v>6373.6965810613128</v>
      </c>
      <c r="AU1131" s="128">
        <v>6544.9121261113614</v>
      </c>
      <c r="AV1131" s="128">
        <v>7155.3283158166187</v>
      </c>
      <c r="AW1131" s="128">
        <v>7422.5002737321902</v>
      </c>
      <c r="AX1131" s="128">
        <v>7578.0289838032895</v>
      </c>
      <c r="AY1131" s="128">
        <v>7389.3468305337747</v>
      </c>
      <c r="AZ1131" s="128">
        <v>6354.0772706273365</v>
      </c>
      <c r="BA1131" s="128">
        <v>6077.5554490959203</v>
      </c>
      <c r="BB1131" s="128">
        <v>5870.4098260956453</v>
      </c>
      <c r="BC1131" s="128">
        <v>5038.6203691724004</v>
      </c>
      <c r="BD1131" s="128">
        <v>4513.478697847373</v>
      </c>
      <c r="BE1131" s="128">
        <v>3511.8719790910591</v>
      </c>
      <c r="BF1131" s="128">
        <v>2608.3376358090609</v>
      </c>
      <c r="BG1131" s="128">
        <v>2314.8051311959489</v>
      </c>
      <c r="BH1131" s="133">
        <v>102056.75152304566</v>
      </c>
      <c r="BI1131" s="128">
        <f t="shared" si="298"/>
        <v>17239.774866878848</v>
      </c>
      <c r="BJ1131" s="128">
        <f t="shared" si="299"/>
        <v>15948.681801257373</v>
      </c>
      <c r="BK1131" s="128">
        <f t="shared" si="300"/>
        <v>12437.703767234862</v>
      </c>
      <c r="BL1131" s="128">
        <f t="shared" si="301"/>
        <v>63191.458531346863</v>
      </c>
      <c r="BM1131" s="128">
        <f t="shared" si="302"/>
        <v>17987.113813115844</v>
      </c>
      <c r="BN1131" s="128">
        <f t="shared" si="303"/>
        <v>12948.493443943444</v>
      </c>
    </row>
    <row r="1132" spans="1:66">
      <c r="A1132" s="132">
        <v>1033</v>
      </c>
      <c r="B1132" s="25" t="s">
        <v>32</v>
      </c>
      <c r="C1132" s="133">
        <v>20808.08937123014</v>
      </c>
      <c r="D1132" s="128"/>
      <c r="E1132" s="128"/>
      <c r="F1132" s="128"/>
      <c r="G1132" s="128"/>
      <c r="H1132" s="128"/>
      <c r="I1132" s="128"/>
      <c r="J1132" s="128"/>
      <c r="K1132" s="128"/>
      <c r="L1132" s="128"/>
      <c r="M1132" s="128"/>
      <c r="N1132" s="128"/>
      <c r="O1132" s="128"/>
      <c r="P1132" s="128"/>
      <c r="Q1132" s="128"/>
      <c r="R1132" s="128"/>
      <c r="S1132" s="128"/>
      <c r="T1132" s="128"/>
      <c r="U1132" s="128"/>
      <c r="V1132" s="128"/>
      <c r="W1132" s="128"/>
      <c r="X1132" s="128"/>
      <c r="Y1132" s="128"/>
      <c r="Z1132" s="128"/>
      <c r="AA1132" s="128"/>
      <c r="AB1132" s="128"/>
      <c r="AC1132" s="128"/>
      <c r="AD1132" s="128"/>
      <c r="AE1132" s="128"/>
      <c r="AF1132" s="128"/>
      <c r="AG1132" s="128"/>
      <c r="AH1132" s="128"/>
      <c r="AI1132" s="128"/>
      <c r="AJ1132" s="128"/>
      <c r="AK1132" s="128"/>
      <c r="AL1132" s="128"/>
      <c r="AM1132" s="128"/>
      <c r="AN1132" s="128"/>
      <c r="AO1132" s="128"/>
      <c r="AP1132" s="128">
        <v>1182.4289236175873</v>
      </c>
      <c r="AQ1132" s="128">
        <v>1234.8425579927584</v>
      </c>
      <c r="AR1132" s="128">
        <v>1224.8275073750085</v>
      </c>
      <c r="AS1132" s="128">
        <v>1228.4980786388651</v>
      </c>
      <c r="AT1132" s="128">
        <v>1122.6773674154892</v>
      </c>
      <c r="AU1132" s="128">
        <v>1154.4141298884497</v>
      </c>
      <c r="AV1132" s="128">
        <v>1336.0216091780962</v>
      </c>
      <c r="AW1132" s="128">
        <v>1351.7676378480364</v>
      </c>
      <c r="AX1132" s="128">
        <v>1278.17457555909</v>
      </c>
      <c r="AY1132" s="128">
        <v>1152.1869227566592</v>
      </c>
      <c r="AZ1132" s="128">
        <v>967.99280737129379</v>
      </c>
      <c r="BA1132" s="128">
        <v>1125.8811829910883</v>
      </c>
      <c r="BB1132" s="128">
        <v>1220.2552306854468</v>
      </c>
      <c r="BC1132" s="128">
        <v>1316.025180135724</v>
      </c>
      <c r="BD1132" s="128">
        <v>1300.861598447791</v>
      </c>
      <c r="BE1132" s="128">
        <v>1021.5876423480127</v>
      </c>
      <c r="BF1132" s="128">
        <v>803.99772684246204</v>
      </c>
      <c r="BG1132" s="128">
        <v>785.64869213828729</v>
      </c>
      <c r="BH1132" s="133">
        <v>20808.08937123014</v>
      </c>
      <c r="BI1132" s="128">
        <f t="shared" si="298"/>
        <v>3642.0989889853545</v>
      </c>
      <c r="BJ1132" s="128">
        <f t="shared" si="299"/>
        <v>3086.0719504793597</v>
      </c>
      <c r="BK1132" s="128">
        <f t="shared" si="300"/>
        <v>2351.1754460543543</v>
      </c>
      <c r="BL1132" s="128">
        <f t="shared" si="301"/>
        <v>11200.770695149196</v>
      </c>
      <c r="BM1132" s="128">
        <f t="shared" si="302"/>
        <v>5228.120839912277</v>
      </c>
      <c r="BN1132" s="128">
        <f t="shared" si="303"/>
        <v>3912.0956597765535</v>
      </c>
    </row>
    <row r="1133" spans="1:66">
      <c r="A1133" s="132">
        <v>1034</v>
      </c>
      <c r="B1133" s="25" t="s">
        <v>33</v>
      </c>
      <c r="C1133" s="133">
        <v>317428.58409438917</v>
      </c>
      <c r="D1133" s="128"/>
      <c r="E1133" s="128"/>
      <c r="F1133" s="128"/>
      <c r="G1133" s="128"/>
      <c r="H1133" s="128"/>
      <c r="I1133" s="128"/>
      <c r="J1133" s="128"/>
      <c r="K1133" s="128"/>
      <c r="L1133" s="128"/>
      <c r="M1133" s="128"/>
      <c r="N1133" s="128"/>
      <c r="O1133" s="128"/>
      <c r="P1133" s="128"/>
      <c r="Q1133" s="128"/>
      <c r="R1133" s="128"/>
      <c r="S1133" s="128"/>
      <c r="T1133" s="128"/>
      <c r="U1133" s="128"/>
      <c r="V1133" s="128"/>
      <c r="W1133" s="128"/>
      <c r="X1133" s="128"/>
      <c r="Y1133" s="128"/>
      <c r="Z1133" s="128"/>
      <c r="AA1133" s="128"/>
      <c r="AB1133" s="128"/>
      <c r="AC1133" s="128"/>
      <c r="AD1133" s="128"/>
      <c r="AE1133" s="128"/>
      <c r="AF1133" s="128"/>
      <c r="AG1133" s="128"/>
      <c r="AH1133" s="128"/>
      <c r="AI1133" s="128"/>
      <c r="AJ1133" s="128"/>
      <c r="AK1133" s="128"/>
      <c r="AL1133" s="128"/>
      <c r="AM1133" s="128"/>
      <c r="AN1133" s="128"/>
      <c r="AO1133" s="128"/>
      <c r="AP1133" s="128">
        <v>22228.385708308655</v>
      </c>
      <c r="AQ1133" s="128">
        <v>22757.897794977165</v>
      </c>
      <c r="AR1133" s="128">
        <v>22242.062307785065</v>
      </c>
      <c r="AS1133" s="128">
        <v>22138.458050230474</v>
      </c>
      <c r="AT1133" s="128">
        <v>21875.434544566822</v>
      </c>
      <c r="AU1133" s="128">
        <v>22146.525330762219</v>
      </c>
      <c r="AV1133" s="128">
        <v>24470.790258603134</v>
      </c>
      <c r="AW1133" s="128">
        <v>24672.425869920633</v>
      </c>
      <c r="AX1133" s="128">
        <v>24726.231167501228</v>
      </c>
      <c r="AY1133" s="128">
        <v>22397.384814137782</v>
      </c>
      <c r="AZ1133" s="128">
        <v>17493.505181771798</v>
      </c>
      <c r="BA1133" s="128">
        <v>14904.464164806492</v>
      </c>
      <c r="BB1133" s="128">
        <v>14435.29070916712</v>
      </c>
      <c r="BC1133" s="128">
        <v>13017.804453942979</v>
      </c>
      <c r="BD1133" s="128">
        <v>10207.894838887294</v>
      </c>
      <c r="BE1133" s="128">
        <v>7696.8188640508288</v>
      </c>
      <c r="BF1133" s="128">
        <v>5633.5817385779101</v>
      </c>
      <c r="BG1133" s="128">
        <v>4383.6282963915801</v>
      </c>
      <c r="BH1133" s="133">
        <v>317428.58409438917</v>
      </c>
      <c r="BI1133" s="128">
        <f t="shared" si="298"/>
        <v>67228.345811070889</v>
      </c>
      <c r="BJ1133" s="128">
        <f t="shared" si="299"/>
        <v>57359.129979468336</v>
      </c>
      <c r="BK1133" s="128">
        <f t="shared" si="300"/>
        <v>44013.892594797297</v>
      </c>
      <c r="BL1133" s="128">
        <f t="shared" si="301"/>
        <v>195977.4352613294</v>
      </c>
      <c r="BM1133" s="128">
        <f t="shared" si="302"/>
        <v>40939.728191850591</v>
      </c>
      <c r="BN1133" s="128">
        <f t="shared" si="303"/>
        <v>27921.923737907615</v>
      </c>
    </row>
    <row r="1134" spans="1:66">
      <c r="A1134" s="132">
        <v>1035</v>
      </c>
      <c r="B1134" s="25" t="s">
        <v>34</v>
      </c>
      <c r="C1134" s="133">
        <v>18768.310979018985</v>
      </c>
      <c r="D1134" s="128"/>
      <c r="E1134" s="128"/>
      <c r="F1134" s="128"/>
      <c r="G1134" s="128"/>
      <c r="H1134" s="128"/>
      <c r="I1134" s="128"/>
      <c r="J1134" s="128"/>
      <c r="K1134" s="128"/>
      <c r="L1134" s="128"/>
      <c r="M1134" s="128"/>
      <c r="N1134" s="128"/>
      <c r="O1134" s="128"/>
      <c r="P1134" s="128"/>
      <c r="Q1134" s="128"/>
      <c r="R1134" s="128"/>
      <c r="S1134" s="128"/>
      <c r="T1134" s="128"/>
      <c r="U1134" s="128"/>
      <c r="V1134" s="128"/>
      <c r="W1134" s="128"/>
      <c r="X1134" s="128"/>
      <c r="Y1134" s="128"/>
      <c r="Z1134" s="128"/>
      <c r="AA1134" s="128"/>
      <c r="AB1134" s="128"/>
      <c r="AC1134" s="128"/>
      <c r="AD1134" s="128"/>
      <c r="AE1134" s="128"/>
      <c r="AF1134" s="128"/>
      <c r="AG1134" s="128"/>
      <c r="AH1134" s="128"/>
      <c r="AI1134" s="128"/>
      <c r="AJ1134" s="128"/>
      <c r="AK1134" s="128"/>
      <c r="AL1134" s="128"/>
      <c r="AM1134" s="128"/>
      <c r="AN1134" s="128"/>
      <c r="AO1134" s="128"/>
      <c r="AP1134" s="128">
        <v>880.28899259971524</v>
      </c>
      <c r="AQ1134" s="128">
        <v>1019.0390642156208</v>
      </c>
      <c r="AR1134" s="128">
        <v>1085.1917904892005</v>
      </c>
      <c r="AS1134" s="128">
        <v>1007.9063520080026</v>
      </c>
      <c r="AT1134" s="128">
        <v>666.79064618308837</v>
      </c>
      <c r="AU1134" s="128">
        <v>670.95763806977357</v>
      </c>
      <c r="AV1134" s="128">
        <v>911.75256729142154</v>
      </c>
      <c r="AW1134" s="128">
        <v>1063.0797857461366</v>
      </c>
      <c r="AX1134" s="128">
        <v>1168.7975213209447</v>
      </c>
      <c r="AY1134" s="128">
        <v>1214.0152483917516</v>
      </c>
      <c r="AZ1134" s="128">
        <v>1176.4385554169271</v>
      </c>
      <c r="BA1134" s="128">
        <v>1297.3033585827518</v>
      </c>
      <c r="BB1134" s="128">
        <v>1329.4798689543891</v>
      </c>
      <c r="BC1134" s="128">
        <v>1424.3703696410864</v>
      </c>
      <c r="BD1134" s="128">
        <v>1342.0710605254417</v>
      </c>
      <c r="BE1134" s="128">
        <v>1038.864761844032</v>
      </c>
      <c r="BF1134" s="128">
        <v>852.61192029567644</v>
      </c>
      <c r="BG1134" s="128">
        <v>619.35147744302401</v>
      </c>
      <c r="BH1134" s="133">
        <v>18768.310979018985</v>
      </c>
      <c r="BI1134" s="128">
        <f t="shared" si="298"/>
        <v>2984.5198473045366</v>
      </c>
      <c r="BJ1134" s="128">
        <f t="shared" si="299"/>
        <v>2325.8120724846112</v>
      </c>
      <c r="BK1134" s="128">
        <f t="shared" si="300"/>
        <v>1674.6969981910911</v>
      </c>
      <c r="BL1134" s="128">
        <f t="shared" si="301"/>
        <v>9901.7777307603865</v>
      </c>
      <c r="BM1134" s="128">
        <f t="shared" si="302"/>
        <v>5277.2695897492604</v>
      </c>
      <c r="BN1134" s="128">
        <f t="shared" si="303"/>
        <v>3852.8992201081742</v>
      </c>
    </row>
    <row r="1135" spans="1:66">
      <c r="A1135" s="132">
        <v>1036</v>
      </c>
      <c r="B1135" s="25" t="s">
        <v>35</v>
      </c>
      <c r="C1135" s="133">
        <v>175292.4160382502</v>
      </c>
      <c r="D1135" s="128"/>
      <c r="E1135" s="128"/>
      <c r="F1135" s="128"/>
      <c r="G1135" s="128"/>
      <c r="H1135" s="128"/>
      <c r="I1135" s="128"/>
      <c r="J1135" s="128"/>
      <c r="K1135" s="128"/>
      <c r="L1135" s="128"/>
      <c r="M1135" s="128"/>
      <c r="N1135" s="128"/>
      <c r="O1135" s="128"/>
      <c r="P1135" s="128"/>
      <c r="Q1135" s="128"/>
      <c r="R1135" s="128"/>
      <c r="S1135" s="128"/>
      <c r="T1135" s="128"/>
      <c r="U1135" s="128"/>
      <c r="V1135" s="128"/>
      <c r="W1135" s="128"/>
      <c r="X1135" s="128"/>
      <c r="Y1135" s="128"/>
      <c r="Z1135" s="128"/>
      <c r="AA1135" s="128"/>
      <c r="AB1135" s="128"/>
      <c r="AC1135" s="128"/>
      <c r="AD1135" s="128"/>
      <c r="AE1135" s="128"/>
      <c r="AF1135" s="128"/>
      <c r="AG1135" s="128"/>
      <c r="AH1135" s="128"/>
      <c r="AI1135" s="128"/>
      <c r="AJ1135" s="128"/>
      <c r="AK1135" s="128"/>
      <c r="AL1135" s="128"/>
      <c r="AM1135" s="128"/>
      <c r="AN1135" s="128"/>
      <c r="AO1135" s="128"/>
      <c r="AP1135" s="128">
        <v>8679.4898070388699</v>
      </c>
      <c r="AQ1135" s="128">
        <v>8541.0127225820324</v>
      </c>
      <c r="AR1135" s="128">
        <v>9162.326486798378</v>
      </c>
      <c r="AS1135" s="128">
        <v>10471.165789872666</v>
      </c>
      <c r="AT1135" s="128">
        <v>11869.572082107934</v>
      </c>
      <c r="AU1135" s="128">
        <v>11354.222590459667</v>
      </c>
      <c r="AV1135" s="128">
        <v>11210.884030216781</v>
      </c>
      <c r="AW1135" s="128">
        <v>12077.391905463468</v>
      </c>
      <c r="AX1135" s="128">
        <v>12268.88147424096</v>
      </c>
      <c r="AY1135" s="128">
        <v>12144.575781500931</v>
      </c>
      <c r="AZ1135" s="128">
        <v>11245.300398076597</v>
      </c>
      <c r="BA1135" s="128">
        <v>10960.406708073857</v>
      </c>
      <c r="BB1135" s="128">
        <v>10647.392639144609</v>
      </c>
      <c r="BC1135" s="128">
        <v>9428.7072058162303</v>
      </c>
      <c r="BD1135" s="128">
        <v>8154.4393073987212</v>
      </c>
      <c r="BE1135" s="128">
        <v>6649.8747623997779</v>
      </c>
      <c r="BF1135" s="128">
        <v>5310.002936506412</v>
      </c>
      <c r="BG1135" s="128">
        <v>5116.7694105523151</v>
      </c>
      <c r="BH1135" s="133">
        <v>175292.4160382502</v>
      </c>
      <c r="BI1135" s="128">
        <f t="shared" si="298"/>
        <v>26382.82901641928</v>
      </c>
      <c r="BJ1135" s="128">
        <f t="shared" si="299"/>
        <v>27838.133764059625</v>
      </c>
      <c r="BK1135" s="128">
        <f t="shared" si="300"/>
        <v>22340.7378719806</v>
      </c>
      <c r="BL1135" s="128">
        <f t="shared" si="301"/>
        <v>107967.09392523387</v>
      </c>
      <c r="BM1135" s="128">
        <f t="shared" si="302"/>
        <v>34659.79362267346</v>
      </c>
      <c r="BN1135" s="128">
        <f t="shared" si="303"/>
        <v>25231.086416857226</v>
      </c>
    </row>
    <row r="1136" spans="1:66">
      <c r="A1136" s="132">
        <v>1037</v>
      </c>
      <c r="B1136" s="25" t="s">
        <v>36</v>
      </c>
      <c r="C1136" s="133">
        <v>170999.46563313704</v>
      </c>
      <c r="D1136" s="128"/>
      <c r="E1136" s="128"/>
      <c r="F1136" s="128"/>
      <c r="G1136" s="128"/>
      <c r="H1136" s="128"/>
      <c r="I1136" s="128"/>
      <c r="J1136" s="128"/>
      <c r="K1136" s="128"/>
      <c r="L1136" s="128"/>
      <c r="M1136" s="128"/>
      <c r="N1136" s="128"/>
      <c r="O1136" s="128"/>
      <c r="P1136" s="128"/>
      <c r="Q1136" s="128"/>
      <c r="R1136" s="128"/>
      <c r="S1136" s="128"/>
      <c r="T1136" s="128"/>
      <c r="U1136" s="128"/>
      <c r="V1136" s="128"/>
      <c r="W1136" s="128"/>
      <c r="X1136" s="128"/>
      <c r="Y1136" s="128"/>
      <c r="Z1136" s="128"/>
      <c r="AA1136" s="128"/>
      <c r="AB1136" s="128"/>
      <c r="AC1136" s="128"/>
      <c r="AD1136" s="128"/>
      <c r="AE1136" s="128"/>
      <c r="AF1136" s="128"/>
      <c r="AG1136" s="128"/>
      <c r="AH1136" s="128"/>
      <c r="AI1136" s="128"/>
      <c r="AJ1136" s="128"/>
      <c r="AK1136" s="128"/>
      <c r="AL1136" s="128"/>
      <c r="AM1136" s="128"/>
      <c r="AN1136" s="128"/>
      <c r="AO1136" s="128"/>
      <c r="AP1136" s="128">
        <v>8483.5072802837585</v>
      </c>
      <c r="AQ1136" s="128">
        <v>8803.1762588111287</v>
      </c>
      <c r="AR1136" s="128">
        <v>9196.4132161519046</v>
      </c>
      <c r="AS1136" s="128">
        <v>10558.74830392997</v>
      </c>
      <c r="AT1136" s="128">
        <v>10593.698561991108</v>
      </c>
      <c r="AU1136" s="128">
        <v>9903.8420129072347</v>
      </c>
      <c r="AV1136" s="128">
        <v>11276.869084186335</v>
      </c>
      <c r="AW1136" s="128">
        <v>11842.036793119129</v>
      </c>
      <c r="AX1136" s="128">
        <v>12079.337105419643</v>
      </c>
      <c r="AY1136" s="128">
        <v>11668.987778552995</v>
      </c>
      <c r="AZ1136" s="128">
        <v>10633.183046698494</v>
      </c>
      <c r="BA1136" s="128">
        <v>9863.7189394688176</v>
      </c>
      <c r="BB1136" s="128">
        <v>9486.1654689954503</v>
      </c>
      <c r="BC1136" s="128">
        <v>9190.6628065857585</v>
      </c>
      <c r="BD1136" s="128">
        <v>8495.0435767907893</v>
      </c>
      <c r="BE1136" s="128">
        <v>7459.3443358420891</v>
      </c>
      <c r="BF1136" s="128">
        <v>6039.3749370603691</v>
      </c>
      <c r="BG1136" s="128">
        <v>5425.3561263420688</v>
      </c>
      <c r="BH1136" s="133">
        <v>170999.46563313704</v>
      </c>
      <c r="BI1136" s="128">
        <f t="shared" si="298"/>
        <v>26483.096755246792</v>
      </c>
      <c r="BJ1136" s="128">
        <f t="shared" si="299"/>
        <v>26670.294795612219</v>
      </c>
      <c r="BK1136" s="128">
        <f t="shared" si="300"/>
        <v>21152.446865921076</v>
      </c>
      <c r="BL1136" s="128">
        <f t="shared" si="301"/>
        <v>101571.33811291119</v>
      </c>
      <c r="BM1136" s="128">
        <f t="shared" si="302"/>
        <v>36609.781782621074</v>
      </c>
      <c r="BN1136" s="128">
        <f t="shared" si="303"/>
        <v>27419.118976035315</v>
      </c>
    </row>
    <row r="1137" spans="1:66">
      <c r="A1137" s="132">
        <v>1038</v>
      </c>
      <c r="B1137" s="25" t="s">
        <v>37</v>
      </c>
      <c r="C1137" s="133">
        <v>82222.018592299122</v>
      </c>
      <c r="D1137" s="128"/>
      <c r="E1137" s="128"/>
      <c r="F1137" s="128"/>
      <c r="G1137" s="128"/>
      <c r="H1137" s="128"/>
      <c r="I1137" s="128"/>
      <c r="J1137" s="128"/>
      <c r="K1137" s="128"/>
      <c r="L1137" s="128"/>
      <c r="M1137" s="128"/>
      <c r="N1137" s="128"/>
      <c r="O1137" s="128"/>
      <c r="P1137" s="128"/>
      <c r="Q1137" s="128"/>
      <c r="R1137" s="128"/>
      <c r="S1137" s="128"/>
      <c r="T1137" s="128"/>
      <c r="U1137" s="128"/>
      <c r="V1137" s="128"/>
      <c r="W1137" s="128"/>
      <c r="X1137" s="128"/>
      <c r="Y1137" s="128"/>
      <c r="Z1137" s="128"/>
      <c r="AA1137" s="128"/>
      <c r="AB1137" s="128"/>
      <c r="AC1137" s="128"/>
      <c r="AD1137" s="128"/>
      <c r="AE1137" s="128"/>
      <c r="AF1137" s="128"/>
      <c r="AG1137" s="128"/>
      <c r="AH1137" s="128"/>
      <c r="AI1137" s="128"/>
      <c r="AJ1137" s="128"/>
      <c r="AK1137" s="128"/>
      <c r="AL1137" s="128"/>
      <c r="AM1137" s="128"/>
      <c r="AN1137" s="128"/>
      <c r="AO1137" s="128"/>
      <c r="AP1137" s="128">
        <v>4107.2296661882601</v>
      </c>
      <c r="AQ1137" s="128">
        <v>4109.3853449809249</v>
      </c>
      <c r="AR1137" s="128">
        <v>4245.3607386933527</v>
      </c>
      <c r="AS1137" s="128">
        <v>4589.9511306891072</v>
      </c>
      <c r="AT1137" s="128">
        <v>4803.5723519441999</v>
      </c>
      <c r="AU1137" s="128">
        <v>4419.2043398605165</v>
      </c>
      <c r="AV1137" s="128">
        <v>4428.419232621477</v>
      </c>
      <c r="AW1137" s="128">
        <v>5234.638120554082</v>
      </c>
      <c r="AX1137" s="128">
        <v>5086.7288052473386</v>
      </c>
      <c r="AY1137" s="128">
        <v>4849.2217309725656</v>
      </c>
      <c r="AZ1137" s="128">
        <v>4386.5926080639547</v>
      </c>
      <c r="BA1137" s="128">
        <v>4732.2051755550619</v>
      </c>
      <c r="BB1137" s="128">
        <v>5149.8134714364332</v>
      </c>
      <c r="BC1137" s="128">
        <v>5367.2567526331677</v>
      </c>
      <c r="BD1137" s="128">
        <v>5101.9313957278519</v>
      </c>
      <c r="BE1137" s="128">
        <v>4529.6501151189768</v>
      </c>
      <c r="BF1137" s="128">
        <v>3766.8624796109098</v>
      </c>
      <c r="BG1137" s="128">
        <v>3313.9951324009239</v>
      </c>
      <c r="BH1137" s="133">
        <v>82222.018592299122</v>
      </c>
      <c r="BI1137" s="128">
        <f t="shared" si="298"/>
        <v>12461.975749862539</v>
      </c>
      <c r="BJ1137" s="128">
        <f t="shared" si="299"/>
        <v>11940.739925849319</v>
      </c>
      <c r="BK1137" s="128">
        <f t="shared" si="300"/>
        <v>9393.5234826333071</v>
      </c>
      <c r="BL1137" s="128">
        <f t="shared" si="301"/>
        <v>44926.376288531275</v>
      </c>
      <c r="BM1137" s="128">
        <f t="shared" si="302"/>
        <v>22079.695875491831</v>
      </c>
      <c r="BN1137" s="128">
        <f t="shared" si="303"/>
        <v>16712.439122858661</v>
      </c>
    </row>
    <row r="1138" spans="1:66">
      <c r="A1138" s="132">
        <v>1039</v>
      </c>
      <c r="B1138" s="25" t="s">
        <v>38</v>
      </c>
      <c r="C1138" s="133">
        <v>7829.9323662222087</v>
      </c>
      <c r="D1138" s="128"/>
      <c r="E1138" s="128"/>
      <c r="F1138" s="128"/>
      <c r="G1138" s="128"/>
      <c r="H1138" s="128"/>
      <c r="I1138" s="128"/>
      <c r="J1138" s="128"/>
      <c r="K1138" s="128"/>
      <c r="L1138" s="128"/>
      <c r="M1138" s="128"/>
      <c r="N1138" s="128"/>
      <c r="O1138" s="128"/>
      <c r="P1138" s="128"/>
      <c r="Q1138" s="128"/>
      <c r="R1138" s="128"/>
      <c r="S1138" s="128"/>
      <c r="T1138" s="128"/>
      <c r="U1138" s="128"/>
      <c r="V1138" s="128"/>
      <c r="W1138" s="128"/>
      <c r="X1138" s="128"/>
      <c r="Y1138" s="128"/>
      <c r="Z1138" s="128"/>
      <c r="AA1138" s="128"/>
      <c r="AB1138" s="128"/>
      <c r="AC1138" s="128"/>
      <c r="AD1138" s="128"/>
      <c r="AE1138" s="128"/>
      <c r="AF1138" s="128"/>
      <c r="AG1138" s="128"/>
      <c r="AH1138" s="128"/>
      <c r="AI1138" s="128"/>
      <c r="AJ1138" s="128"/>
      <c r="AK1138" s="128"/>
      <c r="AL1138" s="128"/>
      <c r="AM1138" s="128"/>
      <c r="AN1138" s="128"/>
      <c r="AO1138" s="128"/>
      <c r="AP1138" s="128">
        <v>355.87984004812085</v>
      </c>
      <c r="AQ1138" s="128">
        <v>341.12216087244423</v>
      </c>
      <c r="AR1138" s="128">
        <v>347.59840371440475</v>
      </c>
      <c r="AS1138" s="128">
        <v>392.56168764280471</v>
      </c>
      <c r="AT1138" s="128">
        <v>314.40724026765793</v>
      </c>
      <c r="AU1138" s="128">
        <v>307.91491745725921</v>
      </c>
      <c r="AV1138" s="128">
        <v>358.43635588299054</v>
      </c>
      <c r="AW1138" s="128">
        <v>378.62597052121657</v>
      </c>
      <c r="AX1138" s="128">
        <v>444.83082363863713</v>
      </c>
      <c r="AY1138" s="128">
        <v>413.53471397751605</v>
      </c>
      <c r="AZ1138" s="128">
        <v>474.49992636651263</v>
      </c>
      <c r="BA1138" s="128">
        <v>569.51627284849656</v>
      </c>
      <c r="BB1138" s="128">
        <v>611.90886310993551</v>
      </c>
      <c r="BC1138" s="128">
        <v>592.79132145973733</v>
      </c>
      <c r="BD1138" s="128">
        <v>678.59239850351673</v>
      </c>
      <c r="BE1138" s="128">
        <v>523.59024456565066</v>
      </c>
      <c r="BF1138" s="128">
        <v>410.00806771702253</v>
      </c>
      <c r="BG1138" s="128">
        <v>314.11315762828463</v>
      </c>
      <c r="BH1138" s="133">
        <v>7829.9323662222087</v>
      </c>
      <c r="BI1138" s="128">
        <f t="shared" si="298"/>
        <v>1044.6004046349699</v>
      </c>
      <c r="BJ1138" s="128">
        <f t="shared" si="299"/>
        <v>915.52797013910549</v>
      </c>
      <c r="BK1138" s="128">
        <f t="shared" si="300"/>
        <v>706.96892791046264</v>
      </c>
      <c r="BL1138" s="128">
        <f t="shared" si="301"/>
        <v>4030.6997591273444</v>
      </c>
      <c r="BM1138" s="128">
        <f t="shared" si="302"/>
        <v>2519.0951898742119</v>
      </c>
      <c r="BN1138" s="128">
        <f t="shared" si="303"/>
        <v>1926.3038684144744</v>
      </c>
    </row>
    <row r="1139" spans="1:66">
      <c r="A1139" s="132">
        <v>1040</v>
      </c>
      <c r="B1139" s="25" t="s">
        <v>39</v>
      </c>
      <c r="C1139" s="133">
        <v>59914.827127155186</v>
      </c>
      <c r="D1139" s="128"/>
      <c r="E1139" s="128"/>
      <c r="F1139" s="128"/>
      <c r="G1139" s="128"/>
      <c r="H1139" s="128"/>
      <c r="I1139" s="128"/>
      <c r="J1139" s="128"/>
      <c r="K1139" s="128"/>
      <c r="L1139" s="128"/>
      <c r="M1139" s="128"/>
      <c r="N1139" s="128"/>
      <c r="O1139" s="128"/>
      <c r="P1139" s="128"/>
      <c r="Q1139" s="128"/>
      <c r="R1139" s="128"/>
      <c r="S1139" s="128"/>
      <c r="T1139" s="128"/>
      <c r="U1139" s="128"/>
      <c r="V1139" s="128"/>
      <c r="W1139" s="128"/>
      <c r="X1139" s="128"/>
      <c r="Y1139" s="128"/>
      <c r="Z1139" s="128"/>
      <c r="AA1139" s="128"/>
      <c r="AB1139" s="128"/>
      <c r="AC1139" s="128"/>
      <c r="AD1139" s="128"/>
      <c r="AE1139" s="128"/>
      <c r="AF1139" s="128"/>
      <c r="AG1139" s="128"/>
      <c r="AH1139" s="128"/>
      <c r="AI1139" s="128"/>
      <c r="AJ1139" s="128"/>
      <c r="AK1139" s="128"/>
      <c r="AL1139" s="128"/>
      <c r="AM1139" s="128"/>
      <c r="AN1139" s="128"/>
      <c r="AO1139" s="128"/>
      <c r="AP1139" s="128">
        <v>3224.7093258040563</v>
      </c>
      <c r="AQ1139" s="128">
        <v>3581.2236038844494</v>
      </c>
      <c r="AR1139" s="128">
        <v>3731.6339740911903</v>
      </c>
      <c r="AS1139" s="128">
        <v>3974.3283644603061</v>
      </c>
      <c r="AT1139" s="128">
        <v>2943.3618907199389</v>
      </c>
      <c r="AU1139" s="128">
        <v>2500.1152608135044</v>
      </c>
      <c r="AV1139" s="128">
        <v>2822.7701643567661</v>
      </c>
      <c r="AW1139" s="128">
        <v>3718.0666894206361</v>
      </c>
      <c r="AX1139" s="128">
        <v>4077.4301789711781</v>
      </c>
      <c r="AY1139" s="128">
        <v>3983.2752602983846</v>
      </c>
      <c r="AZ1139" s="128">
        <v>3824.2518501962195</v>
      </c>
      <c r="BA1139" s="128">
        <v>4061.5141749421673</v>
      </c>
      <c r="BB1139" s="128">
        <v>3992.6393708709788</v>
      </c>
      <c r="BC1139" s="128">
        <v>3579.0288880778612</v>
      </c>
      <c r="BD1139" s="128">
        <v>3182.8263476720795</v>
      </c>
      <c r="BE1139" s="128">
        <v>2640.5371311669478</v>
      </c>
      <c r="BF1139" s="128">
        <v>2323.1464016691307</v>
      </c>
      <c r="BG1139" s="128">
        <v>1753.9682497393853</v>
      </c>
      <c r="BH1139" s="133">
        <v>59914.827127155186</v>
      </c>
      <c r="BI1139" s="128">
        <f t="shared" si="298"/>
        <v>10537.566903779696</v>
      </c>
      <c r="BJ1139" s="128">
        <f t="shared" si="299"/>
        <v>9156.6706396349582</v>
      </c>
      <c r="BK1139" s="128">
        <f t="shared" si="300"/>
        <v>6917.690255180245</v>
      </c>
      <c r="BL1139" s="128">
        <f t="shared" si="301"/>
        <v>33513.156186373897</v>
      </c>
      <c r="BM1139" s="128">
        <f t="shared" si="302"/>
        <v>13479.507018325405</v>
      </c>
      <c r="BN1139" s="128">
        <f t="shared" si="303"/>
        <v>9900.478130247544</v>
      </c>
    </row>
    <row r="1140" spans="1:66">
      <c r="A1140" s="132">
        <v>1041</v>
      </c>
      <c r="B1140" s="25" t="s">
        <v>40</v>
      </c>
      <c r="C1140" s="133">
        <v>138071.24030380481</v>
      </c>
      <c r="D1140" s="128"/>
      <c r="E1140" s="128"/>
      <c r="F1140" s="128"/>
      <c r="G1140" s="128"/>
      <c r="H1140" s="128"/>
      <c r="I1140" s="128"/>
      <c r="J1140" s="128"/>
      <c r="K1140" s="128"/>
      <c r="L1140" s="128"/>
      <c r="M1140" s="128"/>
      <c r="N1140" s="128"/>
      <c r="O1140" s="128"/>
      <c r="P1140" s="128"/>
      <c r="Q1140" s="128"/>
      <c r="R1140" s="128"/>
      <c r="S1140" s="128"/>
      <c r="T1140" s="128"/>
      <c r="U1140" s="128"/>
      <c r="V1140" s="128"/>
      <c r="W1140" s="128"/>
      <c r="X1140" s="128"/>
      <c r="Y1140" s="128"/>
      <c r="Z1140" s="128"/>
      <c r="AA1140" s="128"/>
      <c r="AB1140" s="128"/>
      <c r="AC1140" s="128"/>
      <c r="AD1140" s="128"/>
      <c r="AE1140" s="128"/>
      <c r="AF1140" s="128"/>
      <c r="AG1140" s="128"/>
      <c r="AH1140" s="128"/>
      <c r="AI1140" s="128"/>
      <c r="AJ1140" s="128"/>
      <c r="AK1140" s="128"/>
      <c r="AL1140" s="128"/>
      <c r="AM1140" s="128"/>
      <c r="AN1140" s="128"/>
      <c r="AO1140" s="128"/>
      <c r="AP1140" s="128">
        <v>5847.290040090913</v>
      </c>
      <c r="AQ1140" s="128">
        <v>7024.8525760072807</v>
      </c>
      <c r="AR1140" s="128">
        <v>7767.0317666572137</v>
      </c>
      <c r="AS1140" s="128">
        <v>9512.4558948698632</v>
      </c>
      <c r="AT1140" s="128">
        <v>9730.3173687318485</v>
      </c>
      <c r="AU1140" s="128">
        <v>7972.5202277879762</v>
      </c>
      <c r="AV1140" s="128">
        <v>7819.7113537514024</v>
      </c>
      <c r="AW1140" s="128">
        <v>8318.8097336242663</v>
      </c>
      <c r="AX1140" s="128">
        <v>9438.8365463739301</v>
      </c>
      <c r="AY1140" s="128">
        <v>9462.752927793219</v>
      </c>
      <c r="AZ1140" s="128">
        <v>8498.5938318471744</v>
      </c>
      <c r="BA1140" s="128">
        <v>8046.0659502293511</v>
      </c>
      <c r="BB1140" s="128">
        <v>8123.8866142094867</v>
      </c>
      <c r="BC1140" s="128">
        <v>7306.5982550169956</v>
      </c>
      <c r="BD1140" s="128">
        <v>6320.3130666709822</v>
      </c>
      <c r="BE1140" s="128">
        <v>5574.5768433403255</v>
      </c>
      <c r="BF1140" s="128">
        <v>5236.4605099326091</v>
      </c>
      <c r="BG1140" s="128">
        <v>6070.1667968699894</v>
      </c>
      <c r="BH1140" s="133">
        <v>138071.24030380481</v>
      </c>
      <c r="BI1140" s="128">
        <f t="shared" si="298"/>
        <v>20639.174382755409</v>
      </c>
      <c r="BJ1140" s="128">
        <f t="shared" si="299"/>
        <v>23902.992323596038</v>
      </c>
      <c r="BK1140" s="128">
        <f t="shared" si="300"/>
        <v>19242.77326360171</v>
      </c>
      <c r="BL1140" s="128">
        <f t="shared" si="301"/>
        <v>81216.47691229661</v>
      </c>
      <c r="BM1140" s="128">
        <f t="shared" si="302"/>
        <v>30508.115471830904</v>
      </c>
      <c r="BN1140" s="128">
        <f t="shared" si="303"/>
        <v>23201.517216813911</v>
      </c>
    </row>
    <row r="1141" spans="1:66">
      <c r="A1141" s="132">
        <v>1042</v>
      </c>
      <c r="B1141" s="25" t="s">
        <v>41</v>
      </c>
      <c r="C1141" s="133">
        <v>11829.729425883001</v>
      </c>
      <c r="D1141" s="128"/>
      <c r="E1141" s="128"/>
      <c r="F1141" s="128"/>
      <c r="G1141" s="128"/>
      <c r="H1141" s="128"/>
      <c r="I1141" s="128"/>
      <c r="J1141" s="128"/>
      <c r="K1141" s="128"/>
      <c r="L1141" s="128"/>
      <c r="M1141" s="128"/>
      <c r="N1141" s="128"/>
      <c r="O1141" s="128"/>
      <c r="P1141" s="128"/>
      <c r="Q1141" s="128"/>
      <c r="R1141" s="128"/>
      <c r="S1141" s="128"/>
      <c r="T1141" s="128"/>
      <c r="U1141" s="128"/>
      <c r="V1141" s="128"/>
      <c r="W1141" s="128"/>
      <c r="X1141" s="128"/>
      <c r="Y1141" s="128"/>
      <c r="Z1141" s="128"/>
      <c r="AA1141" s="128"/>
      <c r="AB1141" s="128"/>
      <c r="AC1141" s="128"/>
      <c r="AD1141" s="128"/>
      <c r="AE1141" s="128"/>
      <c r="AF1141" s="128"/>
      <c r="AG1141" s="128"/>
      <c r="AH1141" s="128"/>
      <c r="AI1141" s="128"/>
      <c r="AJ1141" s="128"/>
      <c r="AK1141" s="128"/>
      <c r="AL1141" s="128"/>
      <c r="AM1141" s="128"/>
      <c r="AN1141" s="128"/>
      <c r="AO1141" s="128"/>
      <c r="AP1141" s="128">
        <v>514.4287006805713</v>
      </c>
      <c r="AQ1141" s="128">
        <v>554.87731859568498</v>
      </c>
      <c r="AR1141" s="128">
        <v>642.09776465998357</v>
      </c>
      <c r="AS1141" s="128">
        <v>715.46773018179374</v>
      </c>
      <c r="AT1141" s="128">
        <v>540.80640872619733</v>
      </c>
      <c r="AU1141" s="128">
        <v>387.48954836724465</v>
      </c>
      <c r="AV1141" s="128">
        <v>486.24328005587705</v>
      </c>
      <c r="AW1141" s="128">
        <v>692.84032688436139</v>
      </c>
      <c r="AX1141" s="128">
        <v>625.60022892546817</v>
      </c>
      <c r="AY1141" s="128">
        <v>739.33122631804144</v>
      </c>
      <c r="AZ1141" s="128">
        <v>698.3024944516842</v>
      </c>
      <c r="BA1141" s="128">
        <v>674.87809505626183</v>
      </c>
      <c r="BB1141" s="128">
        <v>805.29110434616155</v>
      </c>
      <c r="BC1141" s="128">
        <v>932.91171640486937</v>
      </c>
      <c r="BD1141" s="128">
        <v>975.69860094490787</v>
      </c>
      <c r="BE1141" s="128">
        <v>809.4939577863629</v>
      </c>
      <c r="BF1141" s="128">
        <v>597.06870183621334</v>
      </c>
      <c r="BG1141" s="128">
        <v>436.9022216613165</v>
      </c>
      <c r="BH1141" s="133">
        <v>11829.729425883001</v>
      </c>
      <c r="BI1141" s="128">
        <f t="shared" si="298"/>
        <v>1711.40378393624</v>
      </c>
      <c r="BJ1141" s="128">
        <f t="shared" si="299"/>
        <v>1641.5327977039813</v>
      </c>
      <c r="BK1141" s="128">
        <f t="shared" si="300"/>
        <v>1256.2741389079911</v>
      </c>
      <c r="BL1141" s="128">
        <f t="shared" si="301"/>
        <v>5936.9698052040158</v>
      </c>
      <c r="BM1141" s="128">
        <f t="shared" si="302"/>
        <v>3752.07519863367</v>
      </c>
      <c r="BN1141" s="128">
        <f t="shared" si="303"/>
        <v>2819.1634822288006</v>
      </c>
    </row>
    <row r="1142" spans="1:66">
      <c r="A1142" s="132">
        <v>1043</v>
      </c>
      <c r="B1142" s="25" t="s">
        <v>42</v>
      </c>
      <c r="C1142" s="133">
        <v>112515.87567414697</v>
      </c>
      <c r="D1142" s="128"/>
      <c r="E1142" s="128"/>
      <c r="F1142" s="128"/>
      <c r="G1142" s="128"/>
      <c r="H1142" s="128"/>
      <c r="I1142" s="128"/>
      <c r="J1142" s="128"/>
      <c r="K1142" s="128"/>
      <c r="L1142" s="128"/>
      <c r="M1142" s="128"/>
      <c r="N1142" s="128"/>
      <c r="O1142" s="128"/>
      <c r="P1142" s="128"/>
      <c r="Q1142" s="128"/>
      <c r="R1142" s="128"/>
      <c r="S1142" s="128"/>
      <c r="T1142" s="128"/>
      <c r="U1142" s="128"/>
      <c r="V1142" s="128"/>
      <c r="W1142" s="128"/>
      <c r="X1142" s="128"/>
      <c r="Y1142" s="128"/>
      <c r="Z1142" s="128"/>
      <c r="AA1142" s="128"/>
      <c r="AB1142" s="128"/>
      <c r="AC1142" s="128"/>
      <c r="AD1142" s="128"/>
      <c r="AE1142" s="128"/>
      <c r="AF1142" s="128"/>
      <c r="AG1142" s="128"/>
      <c r="AH1142" s="128"/>
      <c r="AI1142" s="128"/>
      <c r="AJ1142" s="128"/>
      <c r="AK1142" s="128"/>
      <c r="AL1142" s="128"/>
      <c r="AM1142" s="128"/>
      <c r="AN1142" s="128"/>
      <c r="AO1142" s="128"/>
      <c r="AP1142" s="128">
        <v>6243.3686135048574</v>
      </c>
      <c r="AQ1142" s="128">
        <v>4319.6917064542849</v>
      </c>
      <c r="AR1142" s="128">
        <v>4026.6290287957127</v>
      </c>
      <c r="AS1142" s="128">
        <v>5633.3751541357342</v>
      </c>
      <c r="AT1142" s="128">
        <v>9457.8806194584286</v>
      </c>
      <c r="AU1142" s="128">
        <v>12266.614780849894</v>
      </c>
      <c r="AV1142" s="128">
        <v>12076.853469540052</v>
      </c>
      <c r="AW1142" s="128">
        <v>11881.644296399121</v>
      </c>
      <c r="AX1142" s="128">
        <v>10190.902530217729</v>
      </c>
      <c r="AY1142" s="128">
        <v>7968.6457893518991</v>
      </c>
      <c r="AZ1142" s="128">
        <v>5944.8354108729454</v>
      </c>
      <c r="BA1142" s="128">
        <v>5082.2719771541124</v>
      </c>
      <c r="BB1142" s="128">
        <v>4530.1839243109816</v>
      </c>
      <c r="BC1142" s="128">
        <v>3706.0990317391015</v>
      </c>
      <c r="BD1142" s="128">
        <v>3212.4787462710583</v>
      </c>
      <c r="BE1142" s="128">
        <v>2506.1472293115644</v>
      </c>
      <c r="BF1142" s="128">
        <v>1827.5627629102592</v>
      </c>
      <c r="BG1142" s="128">
        <v>1640.6906028692426</v>
      </c>
      <c r="BH1142" s="133">
        <v>112515.87567414697</v>
      </c>
      <c r="BI1142" s="128">
        <f t="shared" si="298"/>
        <v>14589.689348754855</v>
      </c>
      <c r="BJ1142" s="128">
        <f t="shared" si="299"/>
        <v>17507.23319087159</v>
      </c>
      <c r="BK1142" s="128">
        <f t="shared" si="300"/>
        <v>15091.255773594163</v>
      </c>
      <c r="BL1142" s="128">
        <f t="shared" si="301"/>
        <v>81653.182859809443</v>
      </c>
      <c r="BM1142" s="128">
        <f t="shared" si="302"/>
        <v>12892.978373101225</v>
      </c>
      <c r="BN1142" s="128">
        <f t="shared" si="303"/>
        <v>9186.8793413621243</v>
      </c>
    </row>
    <row r="1143" spans="1:66">
      <c r="A1143" s="132">
        <v>1044</v>
      </c>
      <c r="B1143" s="25" t="s">
        <v>43</v>
      </c>
      <c r="C1143" s="133">
        <v>127286.93436455469</v>
      </c>
      <c r="D1143" s="128"/>
      <c r="E1143" s="128"/>
      <c r="F1143" s="128"/>
      <c r="G1143" s="128"/>
      <c r="H1143" s="128"/>
      <c r="I1143" s="128"/>
      <c r="J1143" s="128"/>
      <c r="K1143" s="128"/>
      <c r="L1143" s="128"/>
      <c r="M1143" s="128"/>
      <c r="N1143" s="128"/>
      <c r="O1143" s="128"/>
      <c r="P1143" s="128"/>
      <c r="Q1143" s="128"/>
      <c r="R1143" s="128"/>
      <c r="S1143" s="128"/>
      <c r="T1143" s="128"/>
      <c r="U1143" s="128"/>
      <c r="V1143" s="128"/>
      <c r="W1143" s="128"/>
      <c r="X1143" s="128"/>
      <c r="Y1143" s="128"/>
      <c r="Z1143" s="128"/>
      <c r="AA1143" s="128"/>
      <c r="AB1143" s="128"/>
      <c r="AC1143" s="128"/>
      <c r="AD1143" s="128"/>
      <c r="AE1143" s="128"/>
      <c r="AF1143" s="128"/>
      <c r="AG1143" s="128"/>
      <c r="AH1143" s="128"/>
      <c r="AI1143" s="128"/>
      <c r="AJ1143" s="128"/>
      <c r="AK1143" s="128"/>
      <c r="AL1143" s="128"/>
      <c r="AM1143" s="128"/>
      <c r="AN1143" s="128"/>
      <c r="AO1143" s="128"/>
      <c r="AP1143" s="128">
        <v>7040.5803060967755</v>
      </c>
      <c r="AQ1143" s="128">
        <v>7143.8722703151734</v>
      </c>
      <c r="AR1143" s="128">
        <v>7223.2734961328915</v>
      </c>
      <c r="AS1143" s="128">
        <v>8023.0854790444773</v>
      </c>
      <c r="AT1143" s="128">
        <v>8022.4625509440821</v>
      </c>
      <c r="AU1143" s="128">
        <v>7762.8702477775196</v>
      </c>
      <c r="AV1143" s="128">
        <v>8664.0160252251371</v>
      </c>
      <c r="AW1143" s="128">
        <v>9009.8029421495376</v>
      </c>
      <c r="AX1143" s="128">
        <v>8986.9883124628141</v>
      </c>
      <c r="AY1143" s="128">
        <v>9077.0452720174944</v>
      </c>
      <c r="AZ1143" s="128">
        <v>7814.3406744952581</v>
      </c>
      <c r="BA1143" s="128">
        <v>7651.0095015540355</v>
      </c>
      <c r="BB1143" s="128">
        <v>6911.1178494293345</v>
      </c>
      <c r="BC1143" s="128">
        <v>6316.7866992660574</v>
      </c>
      <c r="BD1143" s="128">
        <v>5566.6596623719288</v>
      </c>
      <c r="BE1143" s="128">
        <v>4615.2104983245736</v>
      </c>
      <c r="BF1143" s="128">
        <v>3850.9440146331735</v>
      </c>
      <c r="BG1143" s="128">
        <v>3606.8685623144333</v>
      </c>
      <c r="BH1143" s="133">
        <v>127286.93436455469</v>
      </c>
      <c r="BI1143" s="128">
        <f t="shared" si="298"/>
        <v>21407.726072544843</v>
      </c>
      <c r="BJ1143" s="128">
        <f t="shared" si="299"/>
        <v>20379.512127668295</v>
      </c>
      <c r="BK1143" s="128">
        <f t="shared" si="300"/>
        <v>16045.54802998856</v>
      </c>
      <c r="BL1143" s="128">
        <f t="shared" si="301"/>
        <v>77108.887567673009</v>
      </c>
      <c r="BM1143" s="128">
        <f t="shared" si="302"/>
        <v>23956.469436910167</v>
      </c>
      <c r="BN1143" s="128">
        <f t="shared" si="303"/>
        <v>17639.682737644111</v>
      </c>
    </row>
    <row r="1144" spans="1:66">
      <c r="A1144" s="132">
        <v>1045</v>
      </c>
      <c r="B1144" s="25" t="s">
        <v>44</v>
      </c>
      <c r="C1144" s="133">
        <v>216080.7466590096</v>
      </c>
      <c r="D1144" s="128"/>
      <c r="E1144" s="128"/>
      <c r="F1144" s="128"/>
      <c r="G1144" s="128"/>
      <c r="H1144" s="128"/>
      <c r="I1144" s="128"/>
      <c r="J1144" s="128"/>
      <c r="K1144" s="128"/>
      <c r="L1144" s="128"/>
      <c r="M1144" s="128"/>
      <c r="N1144" s="128"/>
      <c r="O1144" s="128"/>
      <c r="P1144" s="128"/>
      <c r="Q1144" s="128"/>
      <c r="R1144" s="128"/>
      <c r="S1144" s="128"/>
      <c r="T1144" s="128"/>
      <c r="U1144" s="128"/>
      <c r="V1144" s="128"/>
      <c r="W1144" s="128"/>
      <c r="X1144" s="128"/>
      <c r="Y1144" s="128"/>
      <c r="Z1144" s="128"/>
      <c r="AA1144" s="128"/>
      <c r="AB1144" s="128"/>
      <c r="AC1144" s="128"/>
      <c r="AD1144" s="128"/>
      <c r="AE1144" s="128"/>
      <c r="AF1144" s="128"/>
      <c r="AG1144" s="128"/>
      <c r="AH1144" s="128"/>
      <c r="AI1144" s="128"/>
      <c r="AJ1144" s="128"/>
      <c r="AK1144" s="128"/>
      <c r="AL1144" s="128"/>
      <c r="AM1144" s="128"/>
      <c r="AN1144" s="128"/>
      <c r="AO1144" s="128"/>
      <c r="AP1144" s="128">
        <v>6803.4769793548967</v>
      </c>
      <c r="AQ1144" s="128">
        <v>4398.0087635738764</v>
      </c>
      <c r="AR1144" s="128">
        <v>2700.4629339536318</v>
      </c>
      <c r="AS1144" s="128">
        <v>10806.322497272608</v>
      </c>
      <c r="AT1144" s="128">
        <v>35335.404322320101</v>
      </c>
      <c r="AU1144" s="128">
        <v>38003.069754423901</v>
      </c>
      <c r="AV1144" s="128">
        <v>31313.196004685746</v>
      </c>
      <c r="AW1144" s="128">
        <v>25309.585600532489</v>
      </c>
      <c r="AX1144" s="128">
        <v>18622.448471479802</v>
      </c>
      <c r="AY1144" s="128">
        <v>12266.708979489153</v>
      </c>
      <c r="AZ1144" s="128">
        <v>7687.8454933156963</v>
      </c>
      <c r="BA1144" s="128">
        <v>5848.2655290296361</v>
      </c>
      <c r="BB1144" s="128">
        <v>4629.3998964751299</v>
      </c>
      <c r="BC1144" s="128">
        <v>3623.702772885199</v>
      </c>
      <c r="BD1144" s="128">
        <v>2987.3901301810592</v>
      </c>
      <c r="BE1144" s="128">
        <v>2459.0720132025385</v>
      </c>
      <c r="BF1144" s="128">
        <v>1908.3593305298114</v>
      </c>
      <c r="BG1144" s="128">
        <v>1378.0271863042935</v>
      </c>
      <c r="BH1144" s="133">
        <v>216080.7466590096</v>
      </c>
      <c r="BI1144" s="128">
        <f t="shared" si="298"/>
        <v>13901.948676882404</v>
      </c>
      <c r="BJ1144" s="128">
        <f t="shared" si="299"/>
        <v>47762.004579964887</v>
      </c>
      <c r="BK1144" s="128">
        <f t="shared" si="300"/>
        <v>46141.72681959271</v>
      </c>
      <c r="BL1144" s="128">
        <f t="shared" si="301"/>
        <v>183338.4530506607</v>
      </c>
      <c r="BM1144" s="128">
        <f t="shared" si="302"/>
        <v>12356.551433102901</v>
      </c>
      <c r="BN1144" s="128">
        <f t="shared" si="303"/>
        <v>8732.8486602177036</v>
      </c>
    </row>
    <row r="1145" spans="1:66">
      <c r="A1145" s="132">
        <v>1046</v>
      </c>
      <c r="B1145" s="25" t="s">
        <v>45</v>
      </c>
      <c r="C1145" s="133">
        <v>295795.07109522476</v>
      </c>
      <c r="D1145" s="128"/>
      <c r="E1145" s="128"/>
      <c r="F1145" s="128"/>
      <c r="G1145" s="128"/>
      <c r="H1145" s="128"/>
      <c r="I1145" s="128"/>
      <c r="J1145" s="128"/>
      <c r="K1145" s="128"/>
      <c r="L1145" s="128"/>
      <c r="M1145" s="128"/>
      <c r="N1145" s="128"/>
      <c r="O1145" s="128"/>
      <c r="P1145" s="128"/>
      <c r="Q1145" s="128"/>
      <c r="R1145" s="128"/>
      <c r="S1145" s="128"/>
      <c r="T1145" s="128"/>
      <c r="U1145" s="128"/>
      <c r="V1145" s="128"/>
      <c r="W1145" s="128"/>
      <c r="X1145" s="128"/>
      <c r="Y1145" s="128"/>
      <c r="Z1145" s="128"/>
      <c r="AA1145" s="128"/>
      <c r="AB1145" s="128"/>
      <c r="AC1145" s="128"/>
      <c r="AD1145" s="128"/>
      <c r="AE1145" s="128"/>
      <c r="AF1145" s="128"/>
      <c r="AG1145" s="128"/>
      <c r="AH1145" s="128"/>
      <c r="AI1145" s="128"/>
      <c r="AJ1145" s="128"/>
      <c r="AK1145" s="128"/>
      <c r="AL1145" s="128"/>
      <c r="AM1145" s="128"/>
      <c r="AN1145" s="128"/>
      <c r="AO1145" s="128"/>
      <c r="AP1145" s="128">
        <v>22034.931154003018</v>
      </c>
      <c r="AQ1145" s="128">
        <v>21945.428980196299</v>
      </c>
      <c r="AR1145" s="128">
        <v>21481.700276724048</v>
      </c>
      <c r="AS1145" s="128">
        <v>21229.191558185888</v>
      </c>
      <c r="AT1145" s="128">
        <v>21247.348031164711</v>
      </c>
      <c r="AU1145" s="128">
        <v>22637.22942748676</v>
      </c>
      <c r="AV1145" s="128">
        <v>25189.479101623067</v>
      </c>
      <c r="AW1145" s="128">
        <v>24098.520087353554</v>
      </c>
      <c r="AX1145" s="128">
        <v>23225.387422440377</v>
      </c>
      <c r="AY1145" s="128">
        <v>20819.994729860773</v>
      </c>
      <c r="AZ1145" s="128">
        <v>16644.77840887232</v>
      </c>
      <c r="BA1145" s="128">
        <v>14152.707446569679</v>
      </c>
      <c r="BB1145" s="128">
        <v>11406.431650401464</v>
      </c>
      <c r="BC1145" s="128">
        <v>9270.2733768361177</v>
      </c>
      <c r="BD1145" s="128">
        <v>7584.9452311561072</v>
      </c>
      <c r="BE1145" s="128">
        <v>5876.4458944528851</v>
      </c>
      <c r="BF1145" s="128">
        <v>3995.6457920708817</v>
      </c>
      <c r="BG1145" s="128">
        <v>2954.6325258268562</v>
      </c>
      <c r="BH1145" s="133">
        <v>295795.07109522476</v>
      </c>
      <c r="BI1145" s="128">
        <f t="shared" si="298"/>
        <v>65462.060410923368</v>
      </c>
      <c r="BJ1145" s="128">
        <f t="shared" si="299"/>
        <v>55365.559755385024</v>
      </c>
      <c r="BK1145" s="128">
        <f t="shared" si="300"/>
        <v>42476.539589350599</v>
      </c>
      <c r="BL1145" s="128">
        <f t="shared" si="301"/>
        <v>187913.55292904709</v>
      </c>
      <c r="BM1145" s="128">
        <f t="shared" si="302"/>
        <v>29681.942820342847</v>
      </c>
      <c r="BN1145" s="128">
        <f t="shared" si="303"/>
        <v>20411.669443506729</v>
      </c>
    </row>
    <row r="1146" spans="1:66">
      <c r="A1146" s="132">
        <v>1047</v>
      </c>
      <c r="B1146" s="25" t="s">
        <v>46</v>
      </c>
      <c r="C1146" s="133">
        <v>60938.193970492044</v>
      </c>
      <c r="D1146" s="128"/>
      <c r="E1146" s="128"/>
      <c r="F1146" s="128"/>
      <c r="G1146" s="128"/>
      <c r="H1146" s="128"/>
      <c r="I1146" s="128"/>
      <c r="J1146" s="128"/>
      <c r="K1146" s="128"/>
      <c r="L1146" s="128"/>
      <c r="M1146" s="128"/>
      <c r="N1146" s="128"/>
      <c r="O1146" s="128"/>
      <c r="P1146" s="128"/>
      <c r="Q1146" s="128"/>
      <c r="R1146" s="128"/>
      <c r="S1146" s="128"/>
      <c r="T1146" s="128"/>
      <c r="U1146" s="128"/>
      <c r="V1146" s="128"/>
      <c r="W1146" s="128"/>
      <c r="X1146" s="128"/>
      <c r="Y1146" s="128"/>
      <c r="Z1146" s="128"/>
      <c r="AA1146" s="128"/>
      <c r="AB1146" s="128"/>
      <c r="AC1146" s="128"/>
      <c r="AD1146" s="128"/>
      <c r="AE1146" s="128"/>
      <c r="AF1146" s="128"/>
      <c r="AG1146" s="128"/>
      <c r="AH1146" s="128"/>
      <c r="AI1146" s="128"/>
      <c r="AJ1146" s="128"/>
      <c r="AK1146" s="128"/>
      <c r="AL1146" s="128"/>
      <c r="AM1146" s="128"/>
      <c r="AN1146" s="128"/>
      <c r="AO1146" s="128"/>
      <c r="AP1146" s="128">
        <v>3552.7354829815072</v>
      </c>
      <c r="AQ1146" s="128">
        <v>3562.7674131933686</v>
      </c>
      <c r="AR1146" s="128">
        <v>3347.346416379356</v>
      </c>
      <c r="AS1146" s="128">
        <v>3287.620818626322</v>
      </c>
      <c r="AT1146" s="128">
        <v>3076.8820213114818</v>
      </c>
      <c r="AU1146" s="128">
        <v>3577.2701984780006</v>
      </c>
      <c r="AV1146" s="128">
        <v>4271.417758166871</v>
      </c>
      <c r="AW1146" s="128">
        <v>4324.5268605830679</v>
      </c>
      <c r="AX1146" s="128">
        <v>3972.6020498975627</v>
      </c>
      <c r="AY1146" s="128">
        <v>3437.5497672313663</v>
      </c>
      <c r="AZ1146" s="128">
        <v>3231.7796381153053</v>
      </c>
      <c r="BA1146" s="128">
        <v>3376.0940201277895</v>
      </c>
      <c r="BB1146" s="128">
        <v>3728.750841927771</v>
      </c>
      <c r="BC1146" s="128">
        <v>3680.5923928833577</v>
      </c>
      <c r="BD1146" s="128">
        <v>3579.3470894101747</v>
      </c>
      <c r="BE1146" s="128">
        <v>2726.1359572704887</v>
      </c>
      <c r="BF1146" s="128">
        <v>2252.1312377561726</v>
      </c>
      <c r="BG1146" s="128">
        <v>1952.6440061520814</v>
      </c>
      <c r="BH1146" s="133">
        <v>60938.193970492044</v>
      </c>
      <c r="BI1146" s="128">
        <f t="shared" si="298"/>
        <v>10462.849312554232</v>
      </c>
      <c r="BJ1146" s="128">
        <f t="shared" si="299"/>
        <v>8372.9106897654183</v>
      </c>
      <c r="BK1146" s="128">
        <f t="shared" si="300"/>
        <v>6364.5028399378043</v>
      </c>
      <c r="BL1146" s="128">
        <f t="shared" si="301"/>
        <v>34311.921483289749</v>
      </c>
      <c r="BM1146" s="128">
        <f t="shared" si="302"/>
        <v>14190.850683472276</v>
      </c>
      <c r="BN1146" s="128">
        <f t="shared" si="303"/>
        <v>10510.258290588918</v>
      </c>
    </row>
    <row r="1147" spans="1:66">
      <c r="A1147" s="132">
        <v>1048</v>
      </c>
      <c r="B1147" s="25" t="s">
        <v>47</v>
      </c>
      <c r="C1147" s="133">
        <v>88964.532544266141</v>
      </c>
      <c r="D1147" s="128"/>
      <c r="E1147" s="128"/>
      <c r="F1147" s="128"/>
      <c r="G1147" s="128"/>
      <c r="H1147" s="128"/>
      <c r="I1147" s="128"/>
      <c r="J1147" s="128"/>
      <c r="K1147" s="128"/>
      <c r="L1147" s="128"/>
      <c r="M1147" s="128"/>
      <c r="N1147" s="128"/>
      <c r="O1147" s="128"/>
      <c r="P1147" s="128"/>
      <c r="Q1147" s="128"/>
      <c r="R1147" s="128"/>
      <c r="S1147" s="128"/>
      <c r="T1147" s="128"/>
      <c r="U1147" s="128"/>
      <c r="V1147" s="128"/>
      <c r="W1147" s="128"/>
      <c r="X1147" s="128"/>
      <c r="Y1147" s="128"/>
      <c r="Z1147" s="128"/>
      <c r="AA1147" s="128"/>
      <c r="AB1147" s="128"/>
      <c r="AC1147" s="128"/>
      <c r="AD1147" s="128"/>
      <c r="AE1147" s="128"/>
      <c r="AF1147" s="128"/>
      <c r="AG1147" s="128"/>
      <c r="AH1147" s="128"/>
      <c r="AI1147" s="128"/>
      <c r="AJ1147" s="128"/>
      <c r="AK1147" s="128"/>
      <c r="AL1147" s="128"/>
      <c r="AM1147" s="128"/>
      <c r="AN1147" s="128"/>
      <c r="AO1147" s="128"/>
      <c r="AP1147" s="128">
        <v>7061.9987471197837</v>
      </c>
      <c r="AQ1147" s="128">
        <v>6020.0266096602127</v>
      </c>
      <c r="AR1147" s="128">
        <v>5698.9447953425333</v>
      </c>
      <c r="AS1147" s="128">
        <v>5389.1991044814667</v>
      </c>
      <c r="AT1147" s="128">
        <v>5950.3041461900757</v>
      </c>
      <c r="AU1147" s="128">
        <v>7525.9906333729386</v>
      </c>
      <c r="AV1147" s="128">
        <v>8527.8244244423477</v>
      </c>
      <c r="AW1147" s="128">
        <v>7741.7565109658472</v>
      </c>
      <c r="AX1147" s="128">
        <v>6537.3971227436668</v>
      </c>
      <c r="AY1147" s="128">
        <v>5214.8431841874899</v>
      </c>
      <c r="AZ1147" s="128">
        <v>3994.0754067582607</v>
      </c>
      <c r="BA1147" s="128">
        <v>3696.8365643709876</v>
      </c>
      <c r="BB1147" s="128">
        <v>3650.941979341063</v>
      </c>
      <c r="BC1147" s="128">
        <v>3409.0228706896378</v>
      </c>
      <c r="BD1147" s="128">
        <v>2969.942071689572</v>
      </c>
      <c r="BE1147" s="128">
        <v>2302.9619702847458</v>
      </c>
      <c r="BF1147" s="128">
        <v>1757.5832427644527</v>
      </c>
      <c r="BG1147" s="128">
        <v>1514.8831598610705</v>
      </c>
      <c r="BH1147" s="133">
        <v>88964.532544266141</v>
      </c>
      <c r="BI1147" s="128">
        <f t="shared" si="298"/>
        <v>18780.970152122529</v>
      </c>
      <c r="BJ1147" s="128">
        <f t="shared" si="299"/>
        <v>14758.870127877064</v>
      </c>
      <c r="BK1147" s="128">
        <f t="shared" si="300"/>
        <v>11339.503250671543</v>
      </c>
      <c r="BL1147" s="128">
        <f t="shared" si="301"/>
        <v>54995.649614165268</v>
      </c>
      <c r="BM1147" s="128">
        <f t="shared" si="302"/>
        <v>11954.393315289479</v>
      </c>
      <c r="BN1147" s="128">
        <f t="shared" si="303"/>
        <v>8545.370444599841</v>
      </c>
    </row>
    <row r="1148" spans="1:66">
      <c r="A1148" s="132">
        <v>1049</v>
      </c>
      <c r="B1148" s="25" t="s">
        <v>48</v>
      </c>
      <c r="C1148" s="133">
        <v>32053.708822232536</v>
      </c>
      <c r="D1148" s="128"/>
      <c r="E1148" s="128"/>
      <c r="F1148" s="128"/>
      <c r="G1148" s="128"/>
      <c r="H1148" s="128"/>
      <c r="I1148" s="128"/>
      <c r="J1148" s="128"/>
      <c r="K1148" s="128"/>
      <c r="L1148" s="128"/>
      <c r="M1148" s="128"/>
      <c r="N1148" s="128"/>
      <c r="O1148" s="128"/>
      <c r="P1148" s="128"/>
      <c r="Q1148" s="128"/>
      <c r="R1148" s="128"/>
      <c r="S1148" s="128"/>
      <c r="T1148" s="128"/>
      <c r="U1148" s="128"/>
      <c r="V1148" s="128"/>
      <c r="W1148" s="128"/>
      <c r="X1148" s="128"/>
      <c r="Y1148" s="128"/>
      <c r="Z1148" s="128"/>
      <c r="AA1148" s="128"/>
      <c r="AB1148" s="128"/>
      <c r="AC1148" s="128"/>
      <c r="AD1148" s="128"/>
      <c r="AE1148" s="128"/>
      <c r="AF1148" s="128"/>
      <c r="AG1148" s="128"/>
      <c r="AH1148" s="128"/>
      <c r="AI1148" s="128"/>
      <c r="AJ1148" s="128"/>
      <c r="AK1148" s="128"/>
      <c r="AL1148" s="128"/>
      <c r="AM1148" s="128"/>
      <c r="AN1148" s="128"/>
      <c r="AO1148" s="128"/>
      <c r="AP1148" s="128">
        <v>1556.4215061343884</v>
      </c>
      <c r="AQ1148" s="128">
        <v>1576.4927695864258</v>
      </c>
      <c r="AR1148" s="128">
        <v>1577.9622705812544</v>
      </c>
      <c r="AS1148" s="128">
        <v>1602.4647986037535</v>
      </c>
      <c r="AT1148" s="128">
        <v>1450.8503005827288</v>
      </c>
      <c r="AU1148" s="128">
        <v>1579.8644971293916</v>
      </c>
      <c r="AV1148" s="128">
        <v>1641.9588360636928</v>
      </c>
      <c r="AW1148" s="128">
        <v>1712.9228420077252</v>
      </c>
      <c r="AX1148" s="128">
        <v>1618.9257011154036</v>
      </c>
      <c r="AY1148" s="128">
        <v>1581.2045664617272</v>
      </c>
      <c r="AZ1148" s="128">
        <v>1618.0753709526093</v>
      </c>
      <c r="BA1148" s="128">
        <v>1860.3457616430533</v>
      </c>
      <c r="BB1148" s="128">
        <v>2289.6043967336986</v>
      </c>
      <c r="BC1148" s="128">
        <v>2508.7668918719924</v>
      </c>
      <c r="BD1148" s="128">
        <v>2416.2407051322207</v>
      </c>
      <c r="BE1148" s="128">
        <v>2094.7320133232283</v>
      </c>
      <c r="BF1148" s="128">
        <v>1782.7753257183601</v>
      </c>
      <c r="BG1148" s="128">
        <v>1584.100268590882</v>
      </c>
      <c r="BH1148" s="133">
        <v>32053.708822232536</v>
      </c>
      <c r="BI1148" s="128">
        <f t="shared" si="298"/>
        <v>4710.8765463020682</v>
      </c>
      <c r="BJ1148" s="128">
        <f t="shared" si="299"/>
        <v>4000.0924615352351</v>
      </c>
      <c r="BK1148" s="128">
        <f t="shared" si="300"/>
        <v>3053.3150991864823</v>
      </c>
      <c r="BL1148" s="128">
        <f t="shared" si="301"/>
        <v>15994.738192131532</v>
      </c>
      <c r="BM1148" s="128">
        <f t="shared" si="302"/>
        <v>10386.615204636682</v>
      </c>
      <c r="BN1148" s="128">
        <f t="shared" si="303"/>
        <v>7877.8483127646905</v>
      </c>
    </row>
    <row r="1149" spans="1:66">
      <c r="A1149" s="132">
        <v>1050</v>
      </c>
      <c r="B1149" s="25" t="s">
        <v>49</v>
      </c>
      <c r="C1149" s="133">
        <v>220577.09729762113</v>
      </c>
      <c r="D1149" s="128"/>
      <c r="E1149" s="128"/>
      <c r="F1149" s="128"/>
      <c r="G1149" s="128"/>
      <c r="H1149" s="128"/>
      <c r="I1149" s="128"/>
      <c r="J1149" s="128"/>
      <c r="K1149" s="128"/>
      <c r="L1149" s="128"/>
      <c r="M1149" s="128"/>
      <c r="N1149" s="128"/>
      <c r="O1149" s="128"/>
      <c r="P1149" s="128"/>
      <c r="Q1149" s="128"/>
      <c r="R1149" s="128"/>
      <c r="S1149" s="128"/>
      <c r="T1149" s="128"/>
      <c r="U1149" s="128"/>
      <c r="V1149" s="128"/>
      <c r="W1149" s="128"/>
      <c r="X1149" s="128"/>
      <c r="Y1149" s="128"/>
      <c r="Z1149" s="128"/>
      <c r="AA1149" s="128"/>
      <c r="AB1149" s="128"/>
      <c r="AC1149" s="128"/>
      <c r="AD1149" s="128"/>
      <c r="AE1149" s="128"/>
      <c r="AF1149" s="128"/>
      <c r="AG1149" s="128"/>
      <c r="AH1149" s="128"/>
      <c r="AI1149" s="128"/>
      <c r="AJ1149" s="128"/>
      <c r="AK1149" s="128"/>
      <c r="AL1149" s="128"/>
      <c r="AM1149" s="128"/>
      <c r="AN1149" s="128"/>
      <c r="AO1149" s="128"/>
      <c r="AP1149" s="128">
        <v>10151.265925836364</v>
      </c>
      <c r="AQ1149" s="128">
        <v>10544.68864789325</v>
      </c>
      <c r="AR1149" s="128">
        <v>11025.529496881496</v>
      </c>
      <c r="AS1149" s="128">
        <v>15950.903394802503</v>
      </c>
      <c r="AT1149" s="128">
        <v>23729.439003367224</v>
      </c>
      <c r="AU1149" s="128">
        <v>18215.370545524838</v>
      </c>
      <c r="AV1149" s="128">
        <v>14782.162975236051</v>
      </c>
      <c r="AW1149" s="128">
        <v>16570.039582198231</v>
      </c>
      <c r="AX1149" s="128">
        <v>15784.666674792668</v>
      </c>
      <c r="AY1149" s="128">
        <v>14850.015863398487</v>
      </c>
      <c r="AZ1149" s="128">
        <v>12360.877714065489</v>
      </c>
      <c r="BA1149" s="128">
        <v>11084.118331717656</v>
      </c>
      <c r="BB1149" s="128">
        <v>10312.363477614887</v>
      </c>
      <c r="BC1149" s="128">
        <v>9040.1546408792983</v>
      </c>
      <c r="BD1149" s="128">
        <v>7593.3585434355282</v>
      </c>
      <c r="BE1149" s="128">
        <v>6528.650944181918</v>
      </c>
      <c r="BF1149" s="128">
        <v>5546.3976490812802</v>
      </c>
      <c r="BG1149" s="128">
        <v>6507.0938867139757</v>
      </c>
      <c r="BH1149" s="133">
        <v>220577.09729762113</v>
      </c>
      <c r="BI1149" s="128">
        <f t="shared" si="298"/>
        <v>31721.48407061111</v>
      </c>
      <c r="BJ1149" s="128">
        <f t="shared" si="299"/>
        <v>46295.660096298627</v>
      </c>
      <c r="BK1149" s="128">
        <f t="shared" si="300"/>
        <v>39680.342398169727</v>
      </c>
      <c r="BL1149" s="128">
        <f t="shared" si="301"/>
        <v>144069.41552583655</v>
      </c>
      <c r="BM1149" s="128">
        <f t="shared" si="302"/>
        <v>35215.655664292004</v>
      </c>
      <c r="BN1149" s="128">
        <f t="shared" si="303"/>
        <v>26175.501023412704</v>
      </c>
    </row>
    <row r="1150" spans="1:66">
      <c r="A1150" s="132">
        <v>1051</v>
      </c>
      <c r="B1150" s="25" t="s">
        <v>50</v>
      </c>
      <c r="C1150" s="133">
        <v>141160.65441007933</v>
      </c>
      <c r="D1150" s="128"/>
      <c r="E1150" s="128"/>
      <c r="F1150" s="128"/>
      <c r="G1150" s="128"/>
      <c r="H1150" s="128"/>
      <c r="I1150" s="128"/>
      <c r="J1150" s="128"/>
      <c r="K1150" s="128"/>
      <c r="L1150" s="128"/>
      <c r="M1150" s="128"/>
      <c r="N1150" s="128"/>
      <c r="O1150" s="128"/>
      <c r="P1150" s="128"/>
      <c r="Q1150" s="128"/>
      <c r="R1150" s="128"/>
      <c r="S1150" s="128"/>
      <c r="T1150" s="128"/>
      <c r="U1150" s="128"/>
      <c r="V1150" s="128"/>
      <c r="W1150" s="128"/>
      <c r="X1150" s="128"/>
      <c r="Y1150" s="128"/>
      <c r="Z1150" s="128"/>
      <c r="AA1150" s="128"/>
      <c r="AB1150" s="128"/>
      <c r="AC1150" s="128"/>
      <c r="AD1150" s="128"/>
      <c r="AE1150" s="128"/>
      <c r="AF1150" s="128"/>
      <c r="AG1150" s="128"/>
      <c r="AH1150" s="128"/>
      <c r="AI1150" s="128"/>
      <c r="AJ1150" s="128"/>
      <c r="AK1150" s="128"/>
      <c r="AL1150" s="128"/>
      <c r="AM1150" s="128"/>
      <c r="AN1150" s="128"/>
      <c r="AO1150" s="128"/>
      <c r="AP1150" s="128">
        <v>6698.9706902646521</v>
      </c>
      <c r="AQ1150" s="128">
        <v>6127.9381904740931</v>
      </c>
      <c r="AR1150" s="128">
        <v>6621.8041850657883</v>
      </c>
      <c r="AS1150" s="128">
        <v>8100.734527809801</v>
      </c>
      <c r="AT1150" s="128">
        <v>10126.493100203355</v>
      </c>
      <c r="AU1150" s="128">
        <v>11520.782968548618</v>
      </c>
      <c r="AV1150" s="128">
        <v>11771.415891184944</v>
      </c>
      <c r="AW1150" s="128">
        <v>11527.216375657077</v>
      </c>
      <c r="AX1150" s="128">
        <v>11023.973348747339</v>
      </c>
      <c r="AY1150" s="128">
        <v>10026.598291478072</v>
      </c>
      <c r="AZ1150" s="128">
        <v>8331.3230802805483</v>
      </c>
      <c r="BA1150" s="128">
        <v>7900.7532370755462</v>
      </c>
      <c r="BB1150" s="128">
        <v>7632.9456828802267</v>
      </c>
      <c r="BC1150" s="128">
        <v>6030.5621709460893</v>
      </c>
      <c r="BD1150" s="128">
        <v>5279.6668719376366</v>
      </c>
      <c r="BE1150" s="128">
        <v>4536.7027359770727</v>
      </c>
      <c r="BF1150" s="128">
        <v>3869.5246707224996</v>
      </c>
      <c r="BG1150" s="128">
        <v>4033.248390825986</v>
      </c>
      <c r="BH1150" s="133">
        <v>141160.65441007933</v>
      </c>
      <c r="BI1150" s="128">
        <f t="shared" si="298"/>
        <v>19448.713065804535</v>
      </c>
      <c r="BJ1150" s="128">
        <f t="shared" si="299"/>
        <v>22200.310139052628</v>
      </c>
      <c r="BK1150" s="128">
        <f t="shared" si="300"/>
        <v>18227.227628013155</v>
      </c>
      <c r="BL1150" s="128">
        <f t="shared" si="301"/>
        <v>93101.795787179653</v>
      </c>
      <c r="BM1150" s="128">
        <f t="shared" si="302"/>
        <v>23749.704840409282</v>
      </c>
      <c r="BN1150" s="128">
        <f t="shared" si="303"/>
        <v>17719.142669463195</v>
      </c>
    </row>
    <row r="1151" spans="1:66">
      <c r="A1151" s="132">
        <v>1052</v>
      </c>
      <c r="B1151" s="25" t="s">
        <v>51</v>
      </c>
      <c r="C1151" s="133">
        <v>49493.215908874306</v>
      </c>
      <c r="D1151" s="128"/>
      <c r="E1151" s="128"/>
      <c r="F1151" s="128"/>
      <c r="G1151" s="128"/>
      <c r="H1151" s="128"/>
      <c r="I1151" s="128"/>
      <c r="J1151" s="128"/>
      <c r="K1151" s="128"/>
      <c r="L1151" s="128"/>
      <c r="M1151" s="128"/>
      <c r="N1151" s="128"/>
      <c r="O1151" s="128"/>
      <c r="P1151" s="128"/>
      <c r="Q1151" s="128"/>
      <c r="R1151" s="128"/>
      <c r="S1151" s="128"/>
      <c r="T1151" s="128"/>
      <c r="U1151" s="128"/>
      <c r="V1151" s="128"/>
      <c r="W1151" s="128"/>
      <c r="X1151" s="128"/>
      <c r="Y1151" s="128"/>
      <c r="Z1151" s="128"/>
      <c r="AA1151" s="128"/>
      <c r="AB1151" s="128"/>
      <c r="AC1151" s="128"/>
      <c r="AD1151" s="128"/>
      <c r="AE1151" s="128"/>
      <c r="AF1151" s="128"/>
      <c r="AG1151" s="128"/>
      <c r="AH1151" s="128"/>
      <c r="AI1151" s="128"/>
      <c r="AJ1151" s="128"/>
      <c r="AK1151" s="128"/>
      <c r="AL1151" s="128"/>
      <c r="AM1151" s="128"/>
      <c r="AN1151" s="128"/>
      <c r="AO1151" s="128"/>
      <c r="AP1151" s="128">
        <v>2923.8766305172403</v>
      </c>
      <c r="AQ1151" s="128">
        <v>3194.3079691850558</v>
      </c>
      <c r="AR1151" s="128">
        <v>3238.3560334154936</v>
      </c>
      <c r="AS1151" s="128">
        <v>3070.117509582703</v>
      </c>
      <c r="AT1151" s="128">
        <v>2652.7749026016636</v>
      </c>
      <c r="AU1151" s="128">
        <v>2390.0312328579839</v>
      </c>
      <c r="AV1151" s="128">
        <v>3001.3251111233958</v>
      </c>
      <c r="AW1151" s="128">
        <v>3603.5494140835995</v>
      </c>
      <c r="AX1151" s="128">
        <v>3670.0182230249284</v>
      </c>
      <c r="AY1151" s="128">
        <v>3343.7504958914183</v>
      </c>
      <c r="AZ1151" s="128">
        <v>2901.1738074942123</v>
      </c>
      <c r="BA1151" s="128">
        <v>2795.5631436727417</v>
      </c>
      <c r="BB1151" s="128">
        <v>2809.3311979556674</v>
      </c>
      <c r="BC1151" s="128">
        <v>2649.0438005943734</v>
      </c>
      <c r="BD1151" s="128">
        <v>2396.176074053109</v>
      </c>
      <c r="BE1151" s="128">
        <v>1993.9443198003985</v>
      </c>
      <c r="BF1151" s="128">
        <v>1608.4769585515746</v>
      </c>
      <c r="BG1151" s="128">
        <v>1251.3990844687444</v>
      </c>
      <c r="BH1151" s="133">
        <v>49493.215908874306</v>
      </c>
      <c r="BI1151" s="128">
        <f t="shared" si="298"/>
        <v>9356.5406331177892</v>
      </c>
      <c r="BJ1151" s="128">
        <f t="shared" si="299"/>
        <v>7665.9060322336627</v>
      </c>
      <c r="BK1151" s="128">
        <f t="shared" si="300"/>
        <v>5722.8924121843665</v>
      </c>
      <c r="BL1151" s="128">
        <f t="shared" si="301"/>
        <v>28395.564532538694</v>
      </c>
      <c r="BM1151" s="128">
        <f t="shared" si="302"/>
        <v>9899.0402374681998</v>
      </c>
      <c r="BN1151" s="128">
        <f t="shared" si="303"/>
        <v>7249.9964368738265</v>
      </c>
    </row>
    <row r="1152" spans="1:66">
      <c r="A1152" s="132">
        <v>1053</v>
      </c>
      <c r="B1152" s="25" t="s">
        <v>52</v>
      </c>
      <c r="C1152" s="133">
        <v>205551.87269888609</v>
      </c>
      <c r="D1152" s="128"/>
      <c r="E1152" s="128"/>
      <c r="F1152" s="128"/>
      <c r="G1152" s="128"/>
      <c r="H1152" s="128"/>
      <c r="I1152" s="128"/>
      <c r="J1152" s="128"/>
      <c r="K1152" s="128"/>
      <c r="L1152" s="128"/>
      <c r="M1152" s="128"/>
      <c r="N1152" s="128"/>
      <c r="O1152" s="128"/>
      <c r="P1152" s="128"/>
      <c r="Q1152" s="128"/>
      <c r="R1152" s="128"/>
      <c r="S1152" s="128"/>
      <c r="T1152" s="128"/>
      <c r="U1152" s="128"/>
      <c r="V1152" s="128"/>
      <c r="W1152" s="128"/>
      <c r="X1152" s="128"/>
      <c r="Y1152" s="128"/>
      <c r="Z1152" s="128"/>
      <c r="AA1152" s="128"/>
      <c r="AB1152" s="128"/>
      <c r="AC1152" s="128"/>
      <c r="AD1152" s="128"/>
      <c r="AE1152" s="128"/>
      <c r="AF1152" s="128"/>
      <c r="AG1152" s="128"/>
      <c r="AH1152" s="128"/>
      <c r="AI1152" s="128"/>
      <c r="AJ1152" s="128"/>
      <c r="AK1152" s="128"/>
      <c r="AL1152" s="128"/>
      <c r="AM1152" s="128"/>
      <c r="AN1152" s="128"/>
      <c r="AO1152" s="128"/>
      <c r="AP1152" s="128">
        <v>10969.008452716658</v>
      </c>
      <c r="AQ1152" s="128">
        <v>8034.1743353663178</v>
      </c>
      <c r="AR1152" s="128">
        <v>7928.0905302752708</v>
      </c>
      <c r="AS1152" s="128">
        <v>9397.1259500864344</v>
      </c>
      <c r="AT1152" s="128">
        <v>15446.935713432642</v>
      </c>
      <c r="AU1152" s="128">
        <v>21470.621074575527</v>
      </c>
      <c r="AV1152" s="128">
        <v>22356.745958238549</v>
      </c>
      <c r="AW1152" s="128">
        <v>21105.558400478578</v>
      </c>
      <c r="AX1152" s="128">
        <v>18671.58993305251</v>
      </c>
      <c r="AY1152" s="128">
        <v>14625.603293735401</v>
      </c>
      <c r="AZ1152" s="128">
        <v>11050.947316086396</v>
      </c>
      <c r="BA1152" s="128">
        <v>9198.9971614747701</v>
      </c>
      <c r="BB1152" s="128">
        <v>8535.1411921608051</v>
      </c>
      <c r="BC1152" s="128">
        <v>7346.1028482250476</v>
      </c>
      <c r="BD1152" s="128">
        <v>6064.5927830566397</v>
      </c>
      <c r="BE1152" s="128">
        <v>4804.8625437432702</v>
      </c>
      <c r="BF1152" s="128">
        <v>3903.4965883723221</v>
      </c>
      <c r="BG1152" s="128">
        <v>4642.2786238089757</v>
      </c>
      <c r="BH1152" s="133">
        <v>205551.87269888609</v>
      </c>
      <c r="BI1152" s="128">
        <f t="shared" si="298"/>
        <v>26931.273318358246</v>
      </c>
      <c r="BJ1152" s="128">
        <f t="shared" si="299"/>
        <v>29600.915981684237</v>
      </c>
      <c r="BK1152" s="128">
        <f t="shared" si="300"/>
        <v>24844.061663519075</v>
      </c>
      <c r="BL1152" s="128">
        <f t="shared" si="301"/>
        <v>146220.99042326974</v>
      </c>
      <c r="BM1152" s="128">
        <f t="shared" si="302"/>
        <v>26761.333387206258</v>
      </c>
      <c r="BN1152" s="128">
        <f t="shared" si="303"/>
        <v>19415.23053898121</v>
      </c>
    </row>
    <row r="1153" spans="1:66">
      <c r="A1153" s="132">
        <v>1054</v>
      </c>
      <c r="B1153" s="25" t="s">
        <v>53</v>
      </c>
      <c r="C1153" s="133">
        <v>180678.86214207648</v>
      </c>
      <c r="D1153" s="128"/>
      <c r="E1153" s="128"/>
      <c r="F1153" s="128"/>
      <c r="G1153" s="128"/>
      <c r="H1153" s="128"/>
      <c r="I1153" s="128"/>
      <c r="J1153" s="128"/>
      <c r="K1153" s="128"/>
      <c r="L1153" s="128"/>
      <c r="M1153" s="128"/>
      <c r="N1153" s="128"/>
      <c r="O1153" s="128"/>
      <c r="P1153" s="128"/>
      <c r="Q1153" s="128"/>
      <c r="R1153" s="128"/>
      <c r="S1153" s="128"/>
      <c r="T1153" s="128"/>
      <c r="U1153" s="128"/>
      <c r="V1153" s="128"/>
      <c r="W1153" s="128"/>
      <c r="X1153" s="128"/>
      <c r="Y1153" s="128"/>
      <c r="Z1153" s="128"/>
      <c r="AA1153" s="128"/>
      <c r="AB1153" s="128"/>
      <c r="AC1153" s="128"/>
      <c r="AD1153" s="128"/>
      <c r="AE1153" s="128"/>
      <c r="AF1153" s="128"/>
      <c r="AG1153" s="128"/>
      <c r="AH1153" s="128"/>
      <c r="AI1153" s="128"/>
      <c r="AJ1153" s="128"/>
      <c r="AK1153" s="128"/>
      <c r="AL1153" s="128"/>
      <c r="AM1153" s="128"/>
      <c r="AN1153" s="128"/>
      <c r="AO1153" s="128"/>
      <c r="AP1153" s="128">
        <v>7966.247414614747</v>
      </c>
      <c r="AQ1153" s="128">
        <v>8611.2721971900482</v>
      </c>
      <c r="AR1153" s="128">
        <v>9273.6020115714873</v>
      </c>
      <c r="AS1153" s="128">
        <v>9771.9242673801618</v>
      </c>
      <c r="AT1153" s="128">
        <v>9454.8540380967625</v>
      </c>
      <c r="AU1153" s="128">
        <v>8168.666815413455</v>
      </c>
      <c r="AV1153" s="128">
        <v>8491.4093408416811</v>
      </c>
      <c r="AW1153" s="128">
        <v>9437.5666184144629</v>
      </c>
      <c r="AX1153" s="128">
        <v>10409.889645462779</v>
      </c>
      <c r="AY1153" s="128">
        <v>10263.379076126334</v>
      </c>
      <c r="AZ1153" s="128">
        <v>9986.9454907254221</v>
      </c>
      <c r="BA1153" s="128">
        <v>11801.794181581103</v>
      </c>
      <c r="BB1153" s="128">
        <v>13168.376004681755</v>
      </c>
      <c r="BC1153" s="128">
        <v>13140.203046144077</v>
      </c>
      <c r="BD1153" s="128">
        <v>12532.440808637912</v>
      </c>
      <c r="BE1153" s="128">
        <v>10589.282192152201</v>
      </c>
      <c r="BF1153" s="128">
        <v>9071.1943353319966</v>
      </c>
      <c r="BG1153" s="128">
        <v>8539.8146577100706</v>
      </c>
      <c r="BH1153" s="133">
        <v>180678.86214207648</v>
      </c>
      <c r="BI1153" s="128">
        <f t="shared" si="298"/>
        <v>25851.121623376283</v>
      </c>
      <c r="BJ1153" s="128">
        <f t="shared" si="299"/>
        <v>24790.939512419816</v>
      </c>
      <c r="BK1153" s="128">
        <f t="shared" si="300"/>
        <v>19226.778305476924</v>
      </c>
      <c r="BL1153" s="128">
        <f t="shared" si="301"/>
        <v>95091.65091829584</v>
      </c>
      <c r="BM1153" s="128">
        <f t="shared" si="302"/>
        <v>53872.935039976255</v>
      </c>
      <c r="BN1153" s="128">
        <f t="shared" si="303"/>
        <v>40732.731993832182</v>
      </c>
    </row>
    <row r="1154" spans="1:66">
      <c r="A1154" s="132">
        <v>1055</v>
      </c>
      <c r="B1154" s="25" t="s">
        <v>54</v>
      </c>
      <c r="C1154" s="133">
        <v>21964.5909564465</v>
      </c>
      <c r="D1154" s="128"/>
      <c r="E1154" s="128"/>
      <c r="F1154" s="128"/>
      <c r="G1154" s="128"/>
      <c r="H1154" s="128"/>
      <c r="I1154" s="128"/>
      <c r="J1154" s="128"/>
      <c r="K1154" s="128"/>
      <c r="L1154" s="128"/>
      <c r="M1154" s="128"/>
      <c r="N1154" s="128"/>
      <c r="O1154" s="128"/>
      <c r="P1154" s="128"/>
      <c r="Q1154" s="128"/>
      <c r="R1154" s="128"/>
      <c r="S1154" s="128"/>
      <c r="T1154" s="128"/>
      <c r="U1154" s="128"/>
      <c r="V1154" s="128"/>
      <c r="W1154" s="128"/>
      <c r="X1154" s="128"/>
      <c r="Y1154" s="128"/>
      <c r="Z1154" s="128"/>
      <c r="AA1154" s="128"/>
      <c r="AB1154" s="128"/>
      <c r="AC1154" s="128"/>
      <c r="AD1154" s="128"/>
      <c r="AE1154" s="128"/>
      <c r="AF1154" s="128"/>
      <c r="AG1154" s="128"/>
      <c r="AH1154" s="128"/>
      <c r="AI1154" s="128"/>
      <c r="AJ1154" s="128"/>
      <c r="AK1154" s="128"/>
      <c r="AL1154" s="128"/>
      <c r="AM1154" s="128"/>
      <c r="AN1154" s="128"/>
      <c r="AO1154" s="128"/>
      <c r="AP1154" s="128">
        <v>829.69346698281674</v>
      </c>
      <c r="AQ1154" s="128">
        <v>973.82481432380678</v>
      </c>
      <c r="AR1154" s="128">
        <v>979.05151141561419</v>
      </c>
      <c r="AS1154" s="128">
        <v>920.19889030664422</v>
      </c>
      <c r="AT1154" s="128">
        <v>692.31151272794091</v>
      </c>
      <c r="AU1154" s="128">
        <v>754.77107681739847</v>
      </c>
      <c r="AV1154" s="128">
        <v>951.34573326596058</v>
      </c>
      <c r="AW1154" s="128">
        <v>1284.3730328636038</v>
      </c>
      <c r="AX1154" s="128">
        <v>1388.708336986932</v>
      </c>
      <c r="AY1154" s="128">
        <v>1431.060956895923</v>
      </c>
      <c r="AZ1154" s="128">
        <v>1396.9070988009207</v>
      </c>
      <c r="BA1154" s="128">
        <v>1555.8349041886836</v>
      </c>
      <c r="BB1154" s="128">
        <v>1695.7419907727658</v>
      </c>
      <c r="BC1154" s="128">
        <v>1742.3446601632759</v>
      </c>
      <c r="BD1154" s="128">
        <v>1692.9811070658254</v>
      </c>
      <c r="BE1154" s="128">
        <v>1538.1044165476469</v>
      </c>
      <c r="BF1154" s="128">
        <v>1168.8204619714916</v>
      </c>
      <c r="BG1154" s="128">
        <v>968.51698434924674</v>
      </c>
      <c r="BH1154" s="133">
        <v>21964.5909564465</v>
      </c>
      <c r="BI1154" s="128">
        <f t="shared" si="298"/>
        <v>2782.5697927222377</v>
      </c>
      <c r="BJ1154" s="128">
        <f t="shared" si="299"/>
        <v>2199.9413098839536</v>
      </c>
      <c r="BK1154" s="128">
        <f t="shared" si="300"/>
        <v>1612.5104030345851</v>
      </c>
      <c r="BL1154" s="128">
        <f t="shared" si="301"/>
        <v>11519.134199442784</v>
      </c>
      <c r="BM1154" s="128">
        <f t="shared" si="302"/>
        <v>7110.7676300974863</v>
      </c>
      <c r="BN1154" s="128">
        <f t="shared" si="303"/>
        <v>5368.4229699342104</v>
      </c>
    </row>
    <row r="1155" spans="1:66">
      <c r="A1155" s="132">
        <v>1056</v>
      </c>
      <c r="B1155" s="25" t="s">
        <v>55</v>
      </c>
      <c r="C1155" s="133">
        <v>18538.201486458267</v>
      </c>
      <c r="D1155" s="128"/>
      <c r="E1155" s="128"/>
      <c r="F1155" s="128"/>
      <c r="G1155" s="128"/>
      <c r="H1155" s="128"/>
      <c r="I1155" s="128"/>
      <c r="J1155" s="128"/>
      <c r="K1155" s="128"/>
      <c r="L1155" s="128"/>
      <c r="M1155" s="128"/>
      <c r="N1155" s="128"/>
      <c r="O1155" s="128"/>
      <c r="P1155" s="128"/>
      <c r="Q1155" s="128"/>
      <c r="R1155" s="128"/>
      <c r="S1155" s="128"/>
      <c r="T1155" s="128"/>
      <c r="U1155" s="128"/>
      <c r="V1155" s="128"/>
      <c r="W1155" s="128"/>
      <c r="X1155" s="128"/>
      <c r="Y1155" s="128"/>
      <c r="Z1155" s="128"/>
      <c r="AA1155" s="128"/>
      <c r="AB1155" s="128"/>
      <c r="AC1155" s="128"/>
      <c r="AD1155" s="128"/>
      <c r="AE1155" s="128"/>
      <c r="AF1155" s="128"/>
      <c r="AG1155" s="128"/>
      <c r="AH1155" s="128"/>
      <c r="AI1155" s="128"/>
      <c r="AJ1155" s="128"/>
      <c r="AK1155" s="128"/>
      <c r="AL1155" s="128"/>
      <c r="AM1155" s="128"/>
      <c r="AN1155" s="128"/>
      <c r="AO1155" s="128"/>
      <c r="AP1155" s="128">
        <v>1007.9328124335914</v>
      </c>
      <c r="AQ1155" s="128">
        <v>1043.1447452149393</v>
      </c>
      <c r="AR1155" s="128">
        <v>1096.2643435785603</v>
      </c>
      <c r="AS1155" s="128">
        <v>1039.4498257697201</v>
      </c>
      <c r="AT1155" s="128">
        <v>854.57452810175403</v>
      </c>
      <c r="AU1155" s="128">
        <v>860.91418173420743</v>
      </c>
      <c r="AV1155" s="128">
        <v>985.24471092139868</v>
      </c>
      <c r="AW1155" s="128">
        <v>1073.5967864545182</v>
      </c>
      <c r="AX1155" s="128">
        <v>1212.5949892735298</v>
      </c>
      <c r="AY1155" s="128">
        <v>1095.1233313633343</v>
      </c>
      <c r="AZ1155" s="128">
        <v>1013.062164508821</v>
      </c>
      <c r="BA1155" s="128">
        <v>1163.4962761466832</v>
      </c>
      <c r="BB1155" s="128">
        <v>1263.5835700208222</v>
      </c>
      <c r="BC1155" s="128">
        <v>1305.7550451416348</v>
      </c>
      <c r="BD1155" s="128">
        <v>1125.2509472091465</v>
      </c>
      <c r="BE1155" s="128">
        <v>1042.4197113572627</v>
      </c>
      <c r="BF1155" s="128">
        <v>780.73238436903944</v>
      </c>
      <c r="BG1155" s="128">
        <v>575.06113285929973</v>
      </c>
      <c r="BH1155" s="133">
        <v>18538.201486458267</v>
      </c>
      <c r="BI1155" s="128">
        <f t="shared" si="298"/>
        <v>3147.3419012270911</v>
      </c>
      <c r="BJ1155" s="128">
        <f t="shared" si="299"/>
        <v>2551.7829600186101</v>
      </c>
      <c r="BK1155" s="128">
        <f t="shared" si="300"/>
        <v>1894.024353871474</v>
      </c>
      <c r="BL1155" s="128">
        <f t="shared" si="301"/>
        <v>9937.9704688329584</v>
      </c>
      <c r="BM1155" s="128">
        <f t="shared" si="302"/>
        <v>4829.219220936383</v>
      </c>
      <c r="BN1155" s="128">
        <f t="shared" si="303"/>
        <v>3523.4641757947484</v>
      </c>
    </row>
    <row r="1156" spans="1:66">
      <c r="A1156" s="132">
        <v>1057</v>
      </c>
      <c r="B1156" s="25" t="s">
        <v>56</v>
      </c>
      <c r="C1156" s="133">
        <v>16646.990614293863</v>
      </c>
      <c r="D1156" s="128"/>
      <c r="E1156" s="128"/>
      <c r="F1156" s="128"/>
      <c r="G1156" s="128"/>
      <c r="H1156" s="128"/>
      <c r="I1156" s="128"/>
      <c r="J1156" s="128"/>
      <c r="K1156" s="128"/>
      <c r="L1156" s="128"/>
      <c r="M1156" s="128"/>
      <c r="N1156" s="128"/>
      <c r="O1156" s="128"/>
      <c r="P1156" s="128"/>
      <c r="Q1156" s="128"/>
      <c r="R1156" s="128"/>
      <c r="S1156" s="128"/>
      <c r="T1156" s="128"/>
      <c r="U1156" s="128"/>
      <c r="V1156" s="128"/>
      <c r="W1156" s="128"/>
      <c r="X1156" s="128"/>
      <c r="Y1156" s="128"/>
      <c r="Z1156" s="128"/>
      <c r="AA1156" s="128"/>
      <c r="AB1156" s="128"/>
      <c r="AC1156" s="128"/>
      <c r="AD1156" s="128"/>
      <c r="AE1156" s="128"/>
      <c r="AF1156" s="128"/>
      <c r="AG1156" s="128"/>
      <c r="AH1156" s="128"/>
      <c r="AI1156" s="128"/>
      <c r="AJ1156" s="128"/>
      <c r="AK1156" s="128"/>
      <c r="AL1156" s="128"/>
      <c r="AM1156" s="128"/>
      <c r="AN1156" s="128"/>
      <c r="AO1156" s="128"/>
      <c r="AP1156" s="128">
        <v>630.94768595032588</v>
      </c>
      <c r="AQ1156" s="128">
        <v>641.9655022930001</v>
      </c>
      <c r="AR1156" s="128">
        <v>767.83456723080894</v>
      </c>
      <c r="AS1156" s="128">
        <v>755.0530168931582</v>
      </c>
      <c r="AT1156" s="128">
        <v>694.12338853054757</v>
      </c>
      <c r="AU1156" s="128">
        <v>694.95221978882455</v>
      </c>
      <c r="AV1156" s="128">
        <v>764.02386713810597</v>
      </c>
      <c r="AW1156" s="128">
        <v>857.49522103530444</v>
      </c>
      <c r="AX1156" s="128">
        <v>913.95483324158715</v>
      </c>
      <c r="AY1156" s="128">
        <v>843.42266467321883</v>
      </c>
      <c r="AZ1156" s="128">
        <v>847.1271000565456</v>
      </c>
      <c r="BA1156" s="128">
        <v>1209.8969322402127</v>
      </c>
      <c r="BB1156" s="128">
        <v>1462.0350101586725</v>
      </c>
      <c r="BC1156" s="128">
        <v>1480.3363701299518</v>
      </c>
      <c r="BD1156" s="128">
        <v>1414.8484550633184</v>
      </c>
      <c r="BE1156" s="128">
        <v>1108.8116738959104</v>
      </c>
      <c r="BF1156" s="128">
        <v>883.35117843460876</v>
      </c>
      <c r="BG1156" s="128">
        <v>676.81092753976645</v>
      </c>
      <c r="BH1156" s="133">
        <v>16646.990614293863</v>
      </c>
      <c r="BI1156" s="128">
        <f t="shared" si="298"/>
        <v>2040.7477554741349</v>
      </c>
      <c r="BJ1156" s="128">
        <f t="shared" si="299"/>
        <v>1909.877145762191</v>
      </c>
      <c r="BK1156" s="128">
        <f t="shared" si="300"/>
        <v>1449.1764054237058</v>
      </c>
      <c r="BL1156" s="128">
        <f t="shared" si="301"/>
        <v>8589.0524436202813</v>
      </c>
      <c r="BM1156" s="128">
        <f t="shared" si="302"/>
        <v>5564.1586050635551</v>
      </c>
      <c r="BN1156" s="128">
        <f t="shared" si="303"/>
        <v>4083.8222349336042</v>
      </c>
    </row>
    <row r="1157" spans="1:66">
      <c r="A1157" s="132">
        <v>1058</v>
      </c>
      <c r="B1157" s="25" t="s">
        <v>57</v>
      </c>
      <c r="C1157" s="133">
        <v>65772.695159345327</v>
      </c>
      <c r="D1157" s="128"/>
      <c r="E1157" s="128"/>
      <c r="F1157" s="128"/>
      <c r="G1157" s="128"/>
      <c r="H1157" s="128"/>
      <c r="I1157" s="128"/>
      <c r="J1157" s="128"/>
      <c r="K1157" s="128"/>
      <c r="L1157" s="128"/>
      <c r="M1157" s="128"/>
      <c r="N1157" s="128"/>
      <c r="O1157" s="128"/>
      <c r="P1157" s="128"/>
      <c r="Q1157" s="128"/>
      <c r="R1157" s="128"/>
      <c r="S1157" s="128"/>
      <c r="T1157" s="128"/>
      <c r="U1157" s="128"/>
      <c r="V1157" s="128"/>
      <c r="W1157" s="128"/>
      <c r="X1157" s="128"/>
      <c r="Y1157" s="128"/>
      <c r="Z1157" s="128"/>
      <c r="AA1157" s="128"/>
      <c r="AB1157" s="128"/>
      <c r="AC1157" s="128"/>
      <c r="AD1157" s="128"/>
      <c r="AE1157" s="128"/>
      <c r="AF1157" s="128"/>
      <c r="AG1157" s="128"/>
      <c r="AH1157" s="128"/>
      <c r="AI1157" s="128"/>
      <c r="AJ1157" s="128"/>
      <c r="AK1157" s="128"/>
      <c r="AL1157" s="128"/>
      <c r="AM1157" s="128"/>
      <c r="AN1157" s="128"/>
      <c r="AO1157" s="128"/>
      <c r="AP1157" s="128">
        <v>3007.5163974683219</v>
      </c>
      <c r="AQ1157" s="128">
        <v>3782.6642236937305</v>
      </c>
      <c r="AR1157" s="128">
        <v>4469.9632808100014</v>
      </c>
      <c r="AS1157" s="128">
        <v>4562.6215013466626</v>
      </c>
      <c r="AT1157" s="128">
        <v>4212.5647797591537</v>
      </c>
      <c r="AU1157" s="128">
        <v>2628.7096546114094</v>
      </c>
      <c r="AV1157" s="128">
        <v>2820.3148026403637</v>
      </c>
      <c r="AW1157" s="128">
        <v>3841.8517633119736</v>
      </c>
      <c r="AX1157" s="128">
        <v>4675.0382417951059</v>
      </c>
      <c r="AY1157" s="128">
        <v>4651.3434218046095</v>
      </c>
      <c r="AZ1157" s="128">
        <v>4182.2654939750801</v>
      </c>
      <c r="BA1157" s="128">
        <v>4297.2528454702142</v>
      </c>
      <c r="BB1157" s="128">
        <v>4000.1745762084638</v>
      </c>
      <c r="BC1157" s="128">
        <v>3755.920841645358</v>
      </c>
      <c r="BD1157" s="128">
        <v>3806.1484670138207</v>
      </c>
      <c r="BE1157" s="128">
        <v>3125.7253849675144</v>
      </c>
      <c r="BF1157" s="128">
        <v>2282.7154383376719</v>
      </c>
      <c r="BG1157" s="128">
        <v>1669.9040444858788</v>
      </c>
      <c r="BH1157" s="133">
        <v>65772.695159345327</v>
      </c>
      <c r="BI1157" s="128">
        <f t="shared" si="298"/>
        <v>11260.143901972053</v>
      </c>
      <c r="BJ1157" s="128">
        <f t="shared" si="299"/>
        <v>11457.164249591817</v>
      </c>
      <c r="BK1157" s="128">
        <f t="shared" si="300"/>
        <v>8775.1862811058163</v>
      </c>
      <c r="BL1157" s="128">
        <f t="shared" si="301"/>
        <v>37134.564180115034</v>
      </c>
      <c r="BM1157" s="128">
        <f t="shared" si="302"/>
        <v>14640.414176450244</v>
      </c>
      <c r="BN1157" s="128">
        <f t="shared" si="303"/>
        <v>10884.493334804885</v>
      </c>
    </row>
    <row r="1158" spans="1:66">
      <c r="A1158" s="132">
        <v>1059</v>
      </c>
      <c r="B1158" s="25" t="s">
        <v>58</v>
      </c>
      <c r="C1158" s="133">
        <v>11695.463491248152</v>
      </c>
      <c r="D1158" s="128"/>
      <c r="E1158" s="128"/>
      <c r="F1158" s="128"/>
      <c r="G1158" s="128"/>
      <c r="H1158" s="128"/>
      <c r="I1158" s="128"/>
      <c r="J1158" s="128"/>
      <c r="K1158" s="128"/>
      <c r="L1158" s="128"/>
      <c r="M1158" s="128"/>
      <c r="N1158" s="128"/>
      <c r="O1158" s="128"/>
      <c r="P1158" s="128"/>
      <c r="Q1158" s="128"/>
      <c r="R1158" s="128"/>
      <c r="S1158" s="128"/>
      <c r="T1158" s="128"/>
      <c r="U1158" s="128"/>
      <c r="V1158" s="128"/>
      <c r="W1158" s="128"/>
      <c r="X1158" s="128"/>
      <c r="Y1158" s="128"/>
      <c r="Z1158" s="128"/>
      <c r="AA1158" s="128"/>
      <c r="AB1158" s="128"/>
      <c r="AC1158" s="128"/>
      <c r="AD1158" s="128"/>
      <c r="AE1158" s="128"/>
      <c r="AF1158" s="128"/>
      <c r="AG1158" s="128"/>
      <c r="AH1158" s="128"/>
      <c r="AI1158" s="128"/>
      <c r="AJ1158" s="128"/>
      <c r="AK1158" s="128"/>
      <c r="AL1158" s="128"/>
      <c r="AM1158" s="128"/>
      <c r="AN1158" s="128"/>
      <c r="AO1158" s="128"/>
      <c r="AP1158" s="128">
        <v>537.05549448967497</v>
      </c>
      <c r="AQ1158" s="128">
        <v>500.88218890445648</v>
      </c>
      <c r="AR1158" s="128">
        <v>530.83260837139403</v>
      </c>
      <c r="AS1158" s="128">
        <v>513.75534042632466</v>
      </c>
      <c r="AT1158" s="128">
        <v>375.46474064439838</v>
      </c>
      <c r="AU1158" s="128">
        <v>441.01039939915074</v>
      </c>
      <c r="AV1158" s="128">
        <v>635.86381710368369</v>
      </c>
      <c r="AW1158" s="128">
        <v>709.4404544953361</v>
      </c>
      <c r="AX1158" s="128">
        <v>740.85482824251244</v>
      </c>
      <c r="AY1158" s="128">
        <v>593.0280321134652</v>
      </c>
      <c r="AZ1158" s="128">
        <v>592.70090555599256</v>
      </c>
      <c r="BA1158" s="128">
        <v>717.50707281391965</v>
      </c>
      <c r="BB1158" s="128">
        <v>852.831905325413</v>
      </c>
      <c r="BC1158" s="128">
        <v>884.58558684245543</v>
      </c>
      <c r="BD1158" s="128">
        <v>901.24798198802387</v>
      </c>
      <c r="BE1158" s="128">
        <v>829.60458150443685</v>
      </c>
      <c r="BF1158" s="128">
        <v>700.57732790886769</v>
      </c>
      <c r="BG1158" s="128">
        <v>638.22022511864577</v>
      </c>
      <c r="BH1158" s="133">
        <v>11695.463491248152</v>
      </c>
      <c r="BI1158" s="128">
        <f t="shared" si="298"/>
        <v>1568.7702917655256</v>
      </c>
      <c r="BJ1158" s="128">
        <f t="shared" si="299"/>
        <v>1207.7196460935595</v>
      </c>
      <c r="BK1158" s="128">
        <f t="shared" si="300"/>
        <v>889.22008107072304</v>
      </c>
      <c r="BL1158" s="128">
        <f t="shared" si="301"/>
        <v>5864.2042918644001</v>
      </c>
      <c r="BM1158" s="128">
        <f t="shared" si="302"/>
        <v>3954.2357033624294</v>
      </c>
      <c r="BN1158" s="128">
        <f t="shared" si="303"/>
        <v>3069.6501165199743</v>
      </c>
    </row>
    <row r="1159" spans="1:66">
      <c r="A1159" s="132">
        <v>1060</v>
      </c>
      <c r="B1159" s="25" t="s">
        <v>59</v>
      </c>
      <c r="C1159" s="133">
        <v>132552.44603623476</v>
      </c>
      <c r="D1159" s="128"/>
      <c r="E1159" s="128"/>
      <c r="F1159" s="128"/>
      <c r="G1159" s="128"/>
      <c r="H1159" s="128"/>
      <c r="I1159" s="128"/>
      <c r="J1159" s="128"/>
      <c r="K1159" s="128"/>
      <c r="L1159" s="128"/>
      <c r="M1159" s="128"/>
      <c r="N1159" s="128"/>
      <c r="O1159" s="128"/>
      <c r="P1159" s="128"/>
      <c r="Q1159" s="128"/>
      <c r="R1159" s="128"/>
      <c r="S1159" s="128"/>
      <c r="T1159" s="128"/>
      <c r="U1159" s="128"/>
      <c r="V1159" s="128"/>
      <c r="W1159" s="128"/>
      <c r="X1159" s="128"/>
      <c r="Y1159" s="128"/>
      <c r="Z1159" s="128"/>
      <c r="AA1159" s="128"/>
      <c r="AB1159" s="128"/>
      <c r="AC1159" s="128"/>
      <c r="AD1159" s="128"/>
      <c r="AE1159" s="128"/>
      <c r="AF1159" s="128"/>
      <c r="AG1159" s="128"/>
      <c r="AH1159" s="128"/>
      <c r="AI1159" s="128"/>
      <c r="AJ1159" s="128"/>
      <c r="AK1159" s="128"/>
      <c r="AL1159" s="128"/>
      <c r="AM1159" s="128"/>
      <c r="AN1159" s="128"/>
      <c r="AO1159" s="128"/>
      <c r="AP1159" s="128">
        <v>4935.1351199990568</v>
      </c>
      <c r="AQ1159" s="128">
        <v>3330.9888121409754</v>
      </c>
      <c r="AR1159" s="128">
        <v>4073.8358547872922</v>
      </c>
      <c r="AS1159" s="128">
        <v>5826.6031823975936</v>
      </c>
      <c r="AT1159" s="128">
        <v>9953.1613389515442</v>
      </c>
      <c r="AU1159" s="128">
        <v>16358.878241997423</v>
      </c>
      <c r="AV1159" s="128">
        <v>15054.707453444498</v>
      </c>
      <c r="AW1159" s="128">
        <v>11906.370415342895</v>
      </c>
      <c r="AX1159" s="128">
        <v>9846.3075158399661</v>
      </c>
      <c r="AY1159" s="128">
        <v>8649.559671392919</v>
      </c>
      <c r="AZ1159" s="128">
        <v>7141.1131471411918</v>
      </c>
      <c r="BA1159" s="128">
        <v>7427.5727156768526</v>
      </c>
      <c r="BB1159" s="128">
        <v>7153.3882108412945</v>
      </c>
      <c r="BC1159" s="128">
        <v>6047.8222981608296</v>
      </c>
      <c r="BD1159" s="128">
        <v>5041.5370010016595</v>
      </c>
      <c r="BE1159" s="128">
        <v>3953.6848890332308</v>
      </c>
      <c r="BF1159" s="128">
        <v>3340.5655838554958</v>
      </c>
      <c r="BG1159" s="128">
        <v>2511.2145842300324</v>
      </c>
      <c r="BH1159" s="133">
        <v>132552.44603623476</v>
      </c>
      <c r="BI1159" s="128">
        <f t="shared" si="298"/>
        <v>12339.959786927324</v>
      </c>
      <c r="BJ1159" s="128">
        <f t="shared" si="299"/>
        <v>18224.066034221512</v>
      </c>
      <c r="BK1159" s="128">
        <f t="shared" si="300"/>
        <v>15779.764521349138</v>
      </c>
      <c r="BL1159" s="128">
        <f t="shared" si="301"/>
        <v>95821.699983587634</v>
      </c>
      <c r="BM1159" s="128">
        <f t="shared" si="302"/>
        <v>20894.824356281249</v>
      </c>
      <c r="BN1159" s="128">
        <f t="shared" si="303"/>
        <v>14847.002058120419</v>
      </c>
    </row>
    <row r="1160" spans="1:66">
      <c r="A1160" s="132">
        <v>1061</v>
      </c>
      <c r="B1160" s="25" t="s">
        <v>60</v>
      </c>
      <c r="C1160" s="133">
        <v>8034.8467657135434</v>
      </c>
      <c r="D1160" s="128"/>
      <c r="E1160" s="128"/>
      <c r="F1160" s="128"/>
      <c r="G1160" s="128"/>
      <c r="H1160" s="128"/>
      <c r="I1160" s="128"/>
      <c r="J1160" s="128"/>
      <c r="K1160" s="128"/>
      <c r="L1160" s="128"/>
      <c r="M1160" s="128"/>
      <c r="N1160" s="128"/>
      <c r="O1160" s="128"/>
      <c r="P1160" s="128"/>
      <c r="Q1160" s="128"/>
      <c r="R1160" s="128"/>
      <c r="S1160" s="128"/>
      <c r="T1160" s="128"/>
      <c r="U1160" s="128"/>
      <c r="V1160" s="128"/>
      <c r="W1160" s="128"/>
      <c r="X1160" s="128"/>
      <c r="Y1160" s="128"/>
      <c r="Z1160" s="128"/>
      <c r="AA1160" s="128"/>
      <c r="AB1160" s="128"/>
      <c r="AC1160" s="128"/>
      <c r="AD1160" s="128"/>
      <c r="AE1160" s="128"/>
      <c r="AF1160" s="128"/>
      <c r="AG1160" s="128"/>
      <c r="AH1160" s="128"/>
      <c r="AI1160" s="128"/>
      <c r="AJ1160" s="128"/>
      <c r="AK1160" s="128"/>
      <c r="AL1160" s="128"/>
      <c r="AM1160" s="128"/>
      <c r="AN1160" s="128"/>
      <c r="AO1160" s="128"/>
      <c r="AP1160" s="128">
        <v>372.88918218500544</v>
      </c>
      <c r="AQ1160" s="128">
        <v>382.99327478942905</v>
      </c>
      <c r="AR1160" s="128">
        <v>350.12746502529404</v>
      </c>
      <c r="AS1160" s="128">
        <v>362.90026457247041</v>
      </c>
      <c r="AT1160" s="128">
        <v>357.43381164190515</v>
      </c>
      <c r="AU1160" s="128">
        <v>388.27336803024468</v>
      </c>
      <c r="AV1160" s="128">
        <v>406.45425692789377</v>
      </c>
      <c r="AW1160" s="128">
        <v>388.71373356692567</v>
      </c>
      <c r="AX1160" s="128">
        <v>400.44782980817183</v>
      </c>
      <c r="AY1160" s="128">
        <v>410.62293691944205</v>
      </c>
      <c r="AZ1160" s="128">
        <v>432.5899749804384</v>
      </c>
      <c r="BA1160" s="128">
        <v>600.9884441373049</v>
      </c>
      <c r="BB1160" s="128">
        <v>740.38138054703199</v>
      </c>
      <c r="BC1160" s="128">
        <v>640.10692976059147</v>
      </c>
      <c r="BD1160" s="128">
        <v>602.03890635205607</v>
      </c>
      <c r="BE1160" s="128">
        <v>545.36114983824405</v>
      </c>
      <c r="BF1160" s="128">
        <v>408.64082059273062</v>
      </c>
      <c r="BG1160" s="128">
        <v>243.88303603836266</v>
      </c>
      <c r="BH1160" s="133">
        <v>8034.8467657135434</v>
      </c>
      <c r="BI1160" s="128">
        <f t="shared" si="298"/>
        <v>1106.0099219997285</v>
      </c>
      <c r="BJ1160" s="128">
        <f t="shared" si="299"/>
        <v>930.41055522955196</v>
      </c>
      <c r="BK1160" s="128">
        <f t="shared" si="300"/>
        <v>720.3340762143755</v>
      </c>
      <c r="BL1160" s="128">
        <f t="shared" si="301"/>
        <v>4271.065842388346</v>
      </c>
      <c r="BM1160" s="128">
        <f t="shared" si="302"/>
        <v>2440.0308425819849</v>
      </c>
      <c r="BN1160" s="128">
        <f t="shared" si="303"/>
        <v>1799.9239128213935</v>
      </c>
    </row>
    <row r="1161" spans="1:66">
      <c r="A1161" s="132">
        <v>1062</v>
      </c>
      <c r="B1161" s="25" t="s">
        <v>61</v>
      </c>
      <c r="C1161" s="133">
        <v>3476.8143934295531</v>
      </c>
      <c r="D1161" s="128"/>
      <c r="E1161" s="128"/>
      <c r="F1161" s="128"/>
      <c r="G1161" s="128"/>
      <c r="H1161" s="128"/>
      <c r="I1161" s="128"/>
      <c r="J1161" s="128"/>
      <c r="K1161" s="128"/>
      <c r="L1161" s="128"/>
      <c r="M1161" s="128"/>
      <c r="N1161" s="128"/>
      <c r="O1161" s="128"/>
      <c r="P1161" s="128"/>
      <c r="Q1161" s="128"/>
      <c r="R1161" s="128"/>
      <c r="S1161" s="128"/>
      <c r="T1161" s="128"/>
      <c r="U1161" s="128"/>
      <c r="V1161" s="128"/>
      <c r="W1161" s="128"/>
      <c r="X1161" s="128"/>
      <c r="Y1161" s="128"/>
      <c r="Z1161" s="128"/>
      <c r="AA1161" s="128"/>
      <c r="AB1161" s="128"/>
      <c r="AC1161" s="128"/>
      <c r="AD1161" s="128"/>
      <c r="AE1161" s="128"/>
      <c r="AF1161" s="128"/>
      <c r="AG1161" s="128"/>
      <c r="AH1161" s="128"/>
      <c r="AI1161" s="128"/>
      <c r="AJ1161" s="128"/>
      <c r="AK1161" s="128"/>
      <c r="AL1161" s="128"/>
      <c r="AM1161" s="128"/>
      <c r="AN1161" s="128"/>
      <c r="AO1161" s="128"/>
      <c r="AP1161" s="128">
        <v>101.79975076237133</v>
      </c>
      <c r="AQ1161" s="128">
        <v>112.77181353214927</v>
      </c>
      <c r="AR1161" s="128">
        <v>130.17251737308663</v>
      </c>
      <c r="AS1161" s="128">
        <v>139.52660177437127</v>
      </c>
      <c r="AT1161" s="128">
        <v>109.06859781360799</v>
      </c>
      <c r="AU1161" s="128">
        <v>91.847391600845597</v>
      </c>
      <c r="AV1161" s="128">
        <v>111.60100799272949</v>
      </c>
      <c r="AW1161" s="128">
        <v>107.32066408640705</v>
      </c>
      <c r="AX1161" s="128">
        <v>140.41076535805706</v>
      </c>
      <c r="AY1161" s="128">
        <v>152.57277485279164</v>
      </c>
      <c r="AZ1161" s="128">
        <v>136.0017720646415</v>
      </c>
      <c r="BA1161" s="128">
        <v>198.75254367241968</v>
      </c>
      <c r="BB1161" s="128">
        <v>260.31907029425076</v>
      </c>
      <c r="BC1161" s="128">
        <v>340.10401394554424</v>
      </c>
      <c r="BD1161" s="128">
        <v>378.85089714391842</v>
      </c>
      <c r="BE1161" s="128">
        <v>390.66304853920929</v>
      </c>
      <c r="BF1161" s="128">
        <v>301.28505336514547</v>
      </c>
      <c r="BG1161" s="128">
        <v>273.74610925800687</v>
      </c>
      <c r="BH1161" s="133">
        <v>3476.8143934295531</v>
      </c>
      <c r="BI1161" s="128">
        <f t="shared" si="298"/>
        <v>344.74408166760725</v>
      </c>
      <c r="BJ1161" s="128">
        <f t="shared" si="299"/>
        <v>326.69871001183122</v>
      </c>
      <c r="BK1161" s="128">
        <f t="shared" si="300"/>
        <v>248.59519958797927</v>
      </c>
      <c r="BL1161" s="128">
        <f t="shared" si="301"/>
        <v>1363.705228445499</v>
      </c>
      <c r="BM1161" s="128">
        <f t="shared" si="302"/>
        <v>1684.6491222518243</v>
      </c>
      <c r="BN1161" s="128">
        <f t="shared" si="303"/>
        <v>1344.5451083062803</v>
      </c>
    </row>
    <row r="1162" spans="1:66">
      <c r="A1162" s="132">
        <v>1063</v>
      </c>
      <c r="B1162" s="25" t="s">
        <v>62</v>
      </c>
      <c r="C1162" s="133">
        <v>33503.28305261497</v>
      </c>
      <c r="D1162" s="128"/>
      <c r="E1162" s="128"/>
      <c r="F1162" s="128"/>
      <c r="G1162" s="128"/>
      <c r="H1162" s="128"/>
      <c r="I1162" s="128"/>
      <c r="J1162" s="128"/>
      <c r="K1162" s="128"/>
      <c r="L1162" s="128"/>
      <c r="M1162" s="128"/>
      <c r="N1162" s="128"/>
      <c r="O1162" s="128"/>
      <c r="P1162" s="128"/>
      <c r="Q1162" s="128"/>
      <c r="R1162" s="128"/>
      <c r="S1162" s="128"/>
      <c r="T1162" s="128"/>
      <c r="U1162" s="128"/>
      <c r="V1162" s="128"/>
      <c r="W1162" s="128"/>
      <c r="X1162" s="128"/>
      <c r="Y1162" s="128"/>
      <c r="Z1162" s="128"/>
      <c r="AA1162" s="128"/>
      <c r="AB1162" s="128"/>
      <c r="AC1162" s="128"/>
      <c r="AD1162" s="128"/>
      <c r="AE1162" s="128"/>
      <c r="AF1162" s="128"/>
      <c r="AG1162" s="128"/>
      <c r="AH1162" s="128"/>
      <c r="AI1162" s="128"/>
      <c r="AJ1162" s="128"/>
      <c r="AK1162" s="128"/>
      <c r="AL1162" s="128"/>
      <c r="AM1162" s="128"/>
      <c r="AN1162" s="128"/>
      <c r="AO1162" s="128"/>
      <c r="AP1162" s="128">
        <v>1591.1134252032207</v>
      </c>
      <c r="AQ1162" s="128">
        <v>1767.0637131900585</v>
      </c>
      <c r="AR1162" s="128">
        <v>1820.6249052023802</v>
      </c>
      <c r="AS1162" s="128">
        <v>1770.3386320857758</v>
      </c>
      <c r="AT1162" s="128">
        <v>1372.016302702347</v>
      </c>
      <c r="AU1162" s="128">
        <v>1390.3589686414575</v>
      </c>
      <c r="AV1162" s="128">
        <v>1418.2628231913664</v>
      </c>
      <c r="AW1162" s="128">
        <v>1564.9415836866465</v>
      </c>
      <c r="AX1162" s="128">
        <v>1871.729443133878</v>
      </c>
      <c r="AY1162" s="128">
        <v>1880.7921980691226</v>
      </c>
      <c r="AZ1162" s="128">
        <v>1915.2744931065172</v>
      </c>
      <c r="BA1162" s="128">
        <v>2193.2746497136886</v>
      </c>
      <c r="BB1162" s="128">
        <v>2489.9635312661148</v>
      </c>
      <c r="BC1162" s="128">
        <v>2671.1805995749382</v>
      </c>
      <c r="BD1162" s="128">
        <v>2582.998163888431</v>
      </c>
      <c r="BE1162" s="128">
        <v>2184.9236602231895</v>
      </c>
      <c r="BF1162" s="128">
        <v>1706.8298873302176</v>
      </c>
      <c r="BG1162" s="128">
        <v>1311.5960724056099</v>
      </c>
      <c r="BH1162" s="133">
        <v>33503.28305261497</v>
      </c>
      <c r="BI1162" s="128">
        <f t="shared" si="298"/>
        <v>5178.8020435956596</v>
      </c>
      <c r="BJ1162" s="128">
        <f t="shared" si="299"/>
        <v>4234.7298779095509</v>
      </c>
      <c r="BK1162" s="128">
        <f t="shared" si="300"/>
        <v>3142.3549347881226</v>
      </c>
      <c r="BL1162" s="128">
        <f t="shared" si="301"/>
        <v>16804.74944634545</v>
      </c>
      <c r="BM1162" s="128">
        <f t="shared" si="302"/>
        <v>10457.528383422386</v>
      </c>
      <c r="BN1162" s="128">
        <f t="shared" si="303"/>
        <v>7786.3477838474482</v>
      </c>
    </row>
    <row r="1163" spans="1:66">
      <c r="A1163" s="132">
        <v>1064</v>
      </c>
      <c r="B1163" s="25" t="s">
        <v>63</v>
      </c>
      <c r="C1163" s="133">
        <v>16145.947622476175</v>
      </c>
      <c r="D1163" s="128"/>
      <c r="E1163" s="128"/>
      <c r="F1163" s="128"/>
      <c r="G1163" s="128"/>
      <c r="H1163" s="128"/>
      <c r="I1163" s="128"/>
      <c r="J1163" s="128"/>
      <c r="K1163" s="128"/>
      <c r="L1163" s="128"/>
      <c r="M1163" s="128"/>
      <c r="N1163" s="128"/>
      <c r="O1163" s="128"/>
      <c r="P1163" s="128"/>
      <c r="Q1163" s="128"/>
      <c r="R1163" s="128"/>
      <c r="S1163" s="128"/>
      <c r="T1163" s="128"/>
      <c r="U1163" s="128"/>
      <c r="V1163" s="128"/>
      <c r="W1163" s="128"/>
      <c r="X1163" s="128"/>
      <c r="Y1163" s="128"/>
      <c r="Z1163" s="128"/>
      <c r="AA1163" s="128"/>
      <c r="AB1163" s="128"/>
      <c r="AC1163" s="128"/>
      <c r="AD1163" s="128"/>
      <c r="AE1163" s="128"/>
      <c r="AF1163" s="128"/>
      <c r="AG1163" s="128"/>
      <c r="AH1163" s="128"/>
      <c r="AI1163" s="128"/>
      <c r="AJ1163" s="128"/>
      <c r="AK1163" s="128"/>
      <c r="AL1163" s="128"/>
      <c r="AM1163" s="128"/>
      <c r="AN1163" s="128"/>
      <c r="AO1163" s="128"/>
      <c r="AP1163" s="128">
        <v>725.66383925651962</v>
      </c>
      <c r="AQ1163" s="128">
        <v>786.06136076815483</v>
      </c>
      <c r="AR1163" s="128">
        <v>857.32755433157774</v>
      </c>
      <c r="AS1163" s="128">
        <v>891.39122594703974</v>
      </c>
      <c r="AT1163" s="128">
        <v>611.64588170841171</v>
      </c>
      <c r="AU1163" s="128">
        <v>543.72993942075334</v>
      </c>
      <c r="AV1163" s="128">
        <v>782.22867417620239</v>
      </c>
      <c r="AW1163" s="128">
        <v>908.14040660722992</v>
      </c>
      <c r="AX1163" s="128">
        <v>912.37265035870837</v>
      </c>
      <c r="AY1163" s="128">
        <v>946.87561686099241</v>
      </c>
      <c r="AZ1163" s="128">
        <v>885.17378756538358</v>
      </c>
      <c r="BA1163" s="128">
        <v>980.70041804329389</v>
      </c>
      <c r="BB1163" s="128">
        <v>1056.8763588276106</v>
      </c>
      <c r="BC1163" s="128">
        <v>1159.6787001972693</v>
      </c>
      <c r="BD1163" s="128">
        <v>1180.0110270136979</v>
      </c>
      <c r="BE1163" s="128">
        <v>1166.1471364635086</v>
      </c>
      <c r="BF1163" s="128">
        <v>900.29999716336238</v>
      </c>
      <c r="BG1163" s="128">
        <v>851.62304776645828</v>
      </c>
      <c r="BH1163" s="133">
        <v>16145.947622476175</v>
      </c>
      <c r="BI1163" s="128">
        <f t="shared" si="298"/>
        <v>2369.0527543562521</v>
      </c>
      <c r="BJ1163" s="128">
        <f t="shared" si="299"/>
        <v>2017.4336402543981</v>
      </c>
      <c r="BK1163" s="128">
        <f t="shared" si="300"/>
        <v>1503.0371076554516</v>
      </c>
      <c r="BL1163" s="128">
        <f t="shared" si="301"/>
        <v>7984.3002239474026</v>
      </c>
      <c r="BM1163" s="128">
        <f t="shared" si="302"/>
        <v>5257.7599086042965</v>
      </c>
      <c r="BN1163" s="128">
        <f t="shared" si="303"/>
        <v>4098.0812084070276</v>
      </c>
    </row>
    <row r="1164" spans="1:66">
      <c r="A1164" s="132">
        <v>1065</v>
      </c>
      <c r="B1164" s="25" t="s">
        <v>64</v>
      </c>
      <c r="C1164" s="133">
        <v>124637.33684736246</v>
      </c>
      <c r="D1164" s="128"/>
      <c r="E1164" s="128"/>
      <c r="F1164" s="128"/>
      <c r="G1164" s="128"/>
      <c r="H1164" s="128"/>
      <c r="I1164" s="128"/>
      <c r="J1164" s="128"/>
      <c r="K1164" s="128"/>
      <c r="L1164" s="128"/>
      <c r="M1164" s="128"/>
      <c r="N1164" s="128"/>
      <c r="O1164" s="128"/>
      <c r="P1164" s="128"/>
      <c r="Q1164" s="128"/>
      <c r="R1164" s="128"/>
      <c r="S1164" s="128"/>
      <c r="T1164" s="128"/>
      <c r="U1164" s="128"/>
      <c r="V1164" s="128"/>
      <c r="W1164" s="128"/>
      <c r="X1164" s="128"/>
      <c r="Y1164" s="128"/>
      <c r="Z1164" s="128"/>
      <c r="AA1164" s="128"/>
      <c r="AB1164" s="128"/>
      <c r="AC1164" s="128"/>
      <c r="AD1164" s="128"/>
      <c r="AE1164" s="128"/>
      <c r="AF1164" s="128"/>
      <c r="AG1164" s="128"/>
      <c r="AH1164" s="128"/>
      <c r="AI1164" s="128"/>
      <c r="AJ1164" s="128"/>
      <c r="AK1164" s="128"/>
      <c r="AL1164" s="128"/>
      <c r="AM1164" s="128"/>
      <c r="AN1164" s="128"/>
      <c r="AO1164" s="128"/>
      <c r="AP1164" s="128">
        <v>4882.7688318512446</v>
      </c>
      <c r="AQ1164" s="128">
        <v>4017.6341889747168</v>
      </c>
      <c r="AR1164" s="128">
        <v>3837.1385815467665</v>
      </c>
      <c r="AS1164" s="128">
        <v>5170.8171658935553</v>
      </c>
      <c r="AT1164" s="128">
        <v>11870.860075712004</v>
      </c>
      <c r="AU1164" s="128">
        <v>16714.267398991229</v>
      </c>
      <c r="AV1164" s="128">
        <v>13405.622986985767</v>
      </c>
      <c r="AW1164" s="128">
        <v>10594.480168981016</v>
      </c>
      <c r="AX1164" s="128">
        <v>8928.704973273223</v>
      </c>
      <c r="AY1164" s="128">
        <v>7632.5970929942196</v>
      </c>
      <c r="AZ1164" s="128">
        <v>6082.6036587880153</v>
      </c>
      <c r="BA1164" s="128">
        <v>6081.8729357992452</v>
      </c>
      <c r="BB1164" s="128">
        <v>5960.5913743496931</v>
      </c>
      <c r="BC1164" s="128">
        <v>5044.6996214307301</v>
      </c>
      <c r="BD1164" s="128">
        <v>4451.6905775341875</v>
      </c>
      <c r="BE1164" s="128">
        <v>3676.4261053312239</v>
      </c>
      <c r="BF1164" s="128">
        <v>3136.6225767930246</v>
      </c>
      <c r="BG1164" s="128">
        <v>3147.9385321325817</v>
      </c>
      <c r="BH1164" s="133">
        <v>124637.33684736246</v>
      </c>
      <c r="BI1164" s="128">
        <f t="shared" si="298"/>
        <v>12737.541602372727</v>
      </c>
      <c r="BJ1164" s="128">
        <f t="shared" si="299"/>
        <v>19343.960390533619</v>
      </c>
      <c r="BK1164" s="128">
        <f t="shared" si="300"/>
        <v>17041.677241605561</v>
      </c>
      <c r="BL1164" s="128">
        <f t="shared" si="301"/>
        <v>89339.927532231857</v>
      </c>
      <c r="BM1164" s="128">
        <f t="shared" si="302"/>
        <v>19457.377413221748</v>
      </c>
      <c r="BN1164" s="128">
        <f t="shared" si="303"/>
        <v>14412.677791791019</v>
      </c>
    </row>
    <row r="1165" spans="1:66">
      <c r="A1165" s="132">
        <v>1066</v>
      </c>
      <c r="B1165" s="25" t="s">
        <v>65</v>
      </c>
      <c r="C1165" s="133">
        <v>12759.735950742872</v>
      </c>
      <c r="D1165" s="128"/>
      <c r="E1165" s="128"/>
      <c r="F1165" s="128"/>
      <c r="G1165" s="128"/>
      <c r="H1165" s="128"/>
      <c r="I1165" s="128"/>
      <c r="J1165" s="128"/>
      <c r="K1165" s="128"/>
      <c r="L1165" s="128"/>
      <c r="M1165" s="128"/>
      <c r="N1165" s="128"/>
      <c r="O1165" s="128"/>
      <c r="P1165" s="128"/>
      <c r="Q1165" s="128"/>
      <c r="R1165" s="128"/>
      <c r="S1165" s="128"/>
      <c r="T1165" s="128"/>
      <c r="U1165" s="128"/>
      <c r="V1165" s="128"/>
      <c r="W1165" s="128"/>
      <c r="X1165" s="128"/>
      <c r="Y1165" s="128"/>
      <c r="Z1165" s="128"/>
      <c r="AA1165" s="128"/>
      <c r="AB1165" s="128"/>
      <c r="AC1165" s="128"/>
      <c r="AD1165" s="128"/>
      <c r="AE1165" s="128"/>
      <c r="AF1165" s="128"/>
      <c r="AG1165" s="128"/>
      <c r="AH1165" s="128"/>
      <c r="AI1165" s="128"/>
      <c r="AJ1165" s="128"/>
      <c r="AK1165" s="128"/>
      <c r="AL1165" s="128"/>
      <c r="AM1165" s="128"/>
      <c r="AN1165" s="128"/>
      <c r="AO1165" s="128"/>
      <c r="AP1165" s="128">
        <v>523.61860948031074</v>
      </c>
      <c r="AQ1165" s="128">
        <v>515.12287578076302</v>
      </c>
      <c r="AR1165" s="128">
        <v>597.23243629962553</v>
      </c>
      <c r="AS1165" s="128">
        <v>543.43668155078058</v>
      </c>
      <c r="AT1165" s="128">
        <v>505.80888890157507</v>
      </c>
      <c r="AU1165" s="128">
        <v>504.15350860210174</v>
      </c>
      <c r="AV1165" s="128">
        <v>568.52784076390594</v>
      </c>
      <c r="AW1165" s="128">
        <v>631.24783683654255</v>
      </c>
      <c r="AX1165" s="128">
        <v>653.3494552666325</v>
      </c>
      <c r="AY1165" s="128">
        <v>625.18021020017409</v>
      </c>
      <c r="AZ1165" s="128">
        <v>709.28890037967233</v>
      </c>
      <c r="BA1165" s="128">
        <v>854.41586615206984</v>
      </c>
      <c r="BB1165" s="128">
        <v>1002.9285030740768</v>
      </c>
      <c r="BC1165" s="128">
        <v>1100.4510289199422</v>
      </c>
      <c r="BD1165" s="128">
        <v>1105.2358197384397</v>
      </c>
      <c r="BE1165" s="128">
        <v>926.9872846799517</v>
      </c>
      <c r="BF1165" s="128">
        <v>774.38638821059897</v>
      </c>
      <c r="BG1165" s="128">
        <v>618.36381590570704</v>
      </c>
      <c r="BH1165" s="133">
        <v>12759.735950742872</v>
      </c>
      <c r="BI1165" s="128">
        <f t="shared" ref="BI1165:BI1181" si="304">SUM(AP1165:AR1165)</f>
        <v>1635.9739215606992</v>
      </c>
      <c r="BJ1165" s="128">
        <f t="shared" ref="BJ1165:BJ1181" si="305">SUM(AS1165:AT1165)+AR1165*0.6</f>
        <v>1407.585032232131</v>
      </c>
      <c r="BK1165" s="128">
        <f t="shared" ref="BK1165:BK1181" si="306">SUM(AS1165:AT1165)</f>
        <v>1049.2455704523557</v>
      </c>
      <c r="BL1165" s="128">
        <f t="shared" ref="BL1165:BL1181" si="307">SUM(AT1165:BB1165)+AS1165*0.4</f>
        <v>6272.2756827970634</v>
      </c>
      <c r="BM1165" s="128">
        <f t="shared" ref="BM1165:BM1181" si="308">SUM(BC1165:BG1165)</f>
        <v>4525.4243374546395</v>
      </c>
      <c r="BN1165" s="128">
        <f t="shared" ref="BN1165:BN1181" si="309">SUM(BD1165:BG1165)</f>
        <v>3424.973308534697</v>
      </c>
    </row>
    <row r="1166" spans="1:66">
      <c r="A1166" s="132">
        <v>1067</v>
      </c>
      <c r="B1166" s="25" t="s">
        <v>66</v>
      </c>
      <c r="C1166" s="133">
        <v>45512.109826858621</v>
      </c>
      <c r="D1166" s="128"/>
      <c r="E1166" s="128"/>
      <c r="F1166" s="128"/>
      <c r="G1166" s="128"/>
      <c r="H1166" s="128"/>
      <c r="I1166" s="128"/>
      <c r="J1166" s="128"/>
      <c r="K1166" s="128"/>
      <c r="L1166" s="128"/>
      <c r="M1166" s="128"/>
      <c r="N1166" s="128"/>
      <c r="O1166" s="128"/>
      <c r="P1166" s="128"/>
      <c r="Q1166" s="128"/>
      <c r="R1166" s="128"/>
      <c r="S1166" s="128"/>
      <c r="T1166" s="128"/>
      <c r="U1166" s="128"/>
      <c r="V1166" s="128"/>
      <c r="W1166" s="128"/>
      <c r="X1166" s="128"/>
      <c r="Y1166" s="128"/>
      <c r="Z1166" s="128"/>
      <c r="AA1166" s="128"/>
      <c r="AB1166" s="128"/>
      <c r="AC1166" s="128"/>
      <c r="AD1166" s="128"/>
      <c r="AE1166" s="128"/>
      <c r="AF1166" s="128"/>
      <c r="AG1166" s="128"/>
      <c r="AH1166" s="128"/>
      <c r="AI1166" s="128"/>
      <c r="AJ1166" s="128"/>
      <c r="AK1166" s="128"/>
      <c r="AL1166" s="128"/>
      <c r="AM1166" s="128"/>
      <c r="AN1166" s="128"/>
      <c r="AO1166" s="128"/>
      <c r="AP1166" s="128">
        <v>2361.6634731558288</v>
      </c>
      <c r="AQ1166" s="128">
        <v>2474.7964449966594</v>
      </c>
      <c r="AR1166" s="128">
        <v>2767.4804763871425</v>
      </c>
      <c r="AS1166" s="128">
        <v>2798.8688147342245</v>
      </c>
      <c r="AT1166" s="128">
        <v>2356.5329340445742</v>
      </c>
      <c r="AU1166" s="128">
        <v>2103.0339509223004</v>
      </c>
      <c r="AV1166" s="128">
        <v>2390.738485026096</v>
      </c>
      <c r="AW1166" s="128">
        <v>2800.1074061498248</v>
      </c>
      <c r="AX1166" s="128">
        <v>2972.1484400793229</v>
      </c>
      <c r="AY1166" s="128">
        <v>3011.7219667703607</v>
      </c>
      <c r="AZ1166" s="128">
        <v>2995.0816743857063</v>
      </c>
      <c r="BA1166" s="128">
        <v>3051.852086354917</v>
      </c>
      <c r="BB1166" s="128">
        <v>2827.6789196321979</v>
      </c>
      <c r="BC1166" s="128">
        <v>2738.3332261299938</v>
      </c>
      <c r="BD1166" s="128">
        <v>2676.5917292128966</v>
      </c>
      <c r="BE1166" s="128">
        <v>2257.430620316286</v>
      </c>
      <c r="BF1166" s="128">
        <v>1700.0082120440343</v>
      </c>
      <c r="BG1166" s="128">
        <v>1228.0409665162526</v>
      </c>
      <c r="BH1166" s="133">
        <v>45512.109826858621</v>
      </c>
      <c r="BI1166" s="128">
        <f t="shared" si="304"/>
        <v>7603.9403945396307</v>
      </c>
      <c r="BJ1166" s="128">
        <f t="shared" si="305"/>
        <v>6815.890034611084</v>
      </c>
      <c r="BK1166" s="128">
        <f t="shared" si="306"/>
        <v>5155.4017487787987</v>
      </c>
      <c r="BL1166" s="128">
        <f t="shared" si="307"/>
        <v>25628.443389258991</v>
      </c>
      <c r="BM1166" s="128">
        <f t="shared" si="308"/>
        <v>10600.404754219464</v>
      </c>
      <c r="BN1166" s="128">
        <f t="shared" si="309"/>
        <v>7862.0715280894701</v>
      </c>
    </row>
    <row r="1167" spans="1:66">
      <c r="A1167" s="132">
        <v>1068</v>
      </c>
      <c r="B1167" s="25" t="s">
        <v>67</v>
      </c>
      <c r="C1167" s="133">
        <v>20837.791585886625</v>
      </c>
      <c r="D1167" s="128"/>
      <c r="E1167" s="128"/>
      <c r="F1167" s="128"/>
      <c r="G1167" s="128"/>
      <c r="H1167" s="128"/>
      <c r="I1167" s="128"/>
      <c r="J1167" s="128"/>
      <c r="K1167" s="128"/>
      <c r="L1167" s="128"/>
      <c r="M1167" s="128"/>
      <c r="N1167" s="128"/>
      <c r="O1167" s="128"/>
      <c r="P1167" s="128"/>
      <c r="Q1167" s="128"/>
      <c r="R1167" s="128"/>
      <c r="S1167" s="128"/>
      <c r="T1167" s="128"/>
      <c r="U1167" s="128"/>
      <c r="V1167" s="128"/>
      <c r="W1167" s="128"/>
      <c r="X1167" s="128"/>
      <c r="Y1167" s="128"/>
      <c r="Z1167" s="128"/>
      <c r="AA1167" s="128"/>
      <c r="AB1167" s="128"/>
      <c r="AC1167" s="128"/>
      <c r="AD1167" s="128"/>
      <c r="AE1167" s="128"/>
      <c r="AF1167" s="128"/>
      <c r="AG1167" s="128"/>
      <c r="AH1167" s="128"/>
      <c r="AI1167" s="128"/>
      <c r="AJ1167" s="128"/>
      <c r="AK1167" s="128"/>
      <c r="AL1167" s="128"/>
      <c r="AM1167" s="128"/>
      <c r="AN1167" s="128"/>
      <c r="AO1167" s="128"/>
      <c r="AP1167" s="128">
        <v>1269.8687271973606</v>
      </c>
      <c r="AQ1167" s="128">
        <v>1243.4908827162185</v>
      </c>
      <c r="AR1167" s="128">
        <v>1118.0055329841853</v>
      </c>
      <c r="AS1167" s="128">
        <v>1088.8576045265675</v>
      </c>
      <c r="AT1167" s="128">
        <v>1063.8817319830384</v>
      </c>
      <c r="AU1167" s="128">
        <v>1024.3738747331363</v>
      </c>
      <c r="AV1167" s="128">
        <v>1265.7281390262633</v>
      </c>
      <c r="AW1167" s="128">
        <v>1512.1283984744286</v>
      </c>
      <c r="AX1167" s="128">
        <v>1489.0836362232926</v>
      </c>
      <c r="AY1167" s="128">
        <v>1343.6995230879363</v>
      </c>
      <c r="AZ1167" s="128">
        <v>1160.3440382256599</v>
      </c>
      <c r="BA1167" s="128">
        <v>1133.6274436180672</v>
      </c>
      <c r="BB1167" s="128">
        <v>1201.4438990379258</v>
      </c>
      <c r="BC1167" s="128">
        <v>1353.2232970205396</v>
      </c>
      <c r="BD1167" s="128">
        <v>1196.6653296388017</v>
      </c>
      <c r="BE1167" s="128">
        <v>935.89610946198968</v>
      </c>
      <c r="BF1167" s="128">
        <v>752.36717692978482</v>
      </c>
      <c r="BG1167" s="128">
        <v>685.10624100143218</v>
      </c>
      <c r="BH1167" s="133">
        <v>20837.791585886625</v>
      </c>
      <c r="BI1167" s="128">
        <f t="shared" si="304"/>
        <v>3631.3651428977646</v>
      </c>
      <c r="BJ1167" s="128">
        <f t="shared" si="305"/>
        <v>2823.542656300117</v>
      </c>
      <c r="BK1167" s="128">
        <f t="shared" si="306"/>
        <v>2152.7393365096059</v>
      </c>
      <c r="BL1167" s="128">
        <f t="shared" si="307"/>
        <v>11629.853726220374</v>
      </c>
      <c r="BM1167" s="128">
        <f t="shared" si="308"/>
        <v>4923.2581540525471</v>
      </c>
      <c r="BN1167" s="128">
        <f t="shared" si="309"/>
        <v>3570.0348570320084</v>
      </c>
    </row>
    <row r="1168" spans="1:66">
      <c r="A1168" s="132">
        <v>1069</v>
      </c>
      <c r="B1168" s="25" t="s">
        <v>68</v>
      </c>
      <c r="C1168" s="133">
        <v>6277.7710677651548</v>
      </c>
      <c r="D1168" s="128"/>
      <c r="E1168" s="128"/>
      <c r="F1168" s="128"/>
      <c r="G1168" s="128"/>
      <c r="H1168" s="128"/>
      <c r="I1168" s="128"/>
      <c r="J1168" s="128"/>
      <c r="K1168" s="128"/>
      <c r="L1168" s="128"/>
      <c r="M1168" s="128"/>
      <c r="N1168" s="128"/>
      <c r="O1168" s="128"/>
      <c r="P1168" s="128"/>
      <c r="Q1168" s="128"/>
      <c r="R1168" s="128"/>
      <c r="S1168" s="128"/>
      <c r="T1168" s="128"/>
      <c r="U1168" s="128"/>
      <c r="V1168" s="128"/>
      <c r="W1168" s="128"/>
      <c r="X1168" s="128"/>
      <c r="Y1168" s="128"/>
      <c r="Z1168" s="128"/>
      <c r="AA1168" s="128"/>
      <c r="AB1168" s="128"/>
      <c r="AC1168" s="128"/>
      <c r="AD1168" s="128"/>
      <c r="AE1168" s="128"/>
      <c r="AF1168" s="128"/>
      <c r="AG1168" s="128"/>
      <c r="AH1168" s="128"/>
      <c r="AI1168" s="128"/>
      <c r="AJ1168" s="128"/>
      <c r="AK1168" s="128"/>
      <c r="AL1168" s="128"/>
      <c r="AM1168" s="128"/>
      <c r="AN1168" s="128"/>
      <c r="AO1168" s="128"/>
      <c r="AP1168" s="128">
        <v>269.31552106277559</v>
      </c>
      <c r="AQ1168" s="128">
        <v>308.27093826335039</v>
      </c>
      <c r="AR1168" s="128">
        <v>331.62311017563627</v>
      </c>
      <c r="AS1168" s="128">
        <v>239.24271346212757</v>
      </c>
      <c r="AT1168" s="128">
        <v>187.13077675290879</v>
      </c>
      <c r="AU1168" s="128">
        <v>245.02678701665764</v>
      </c>
      <c r="AV1168" s="128">
        <v>311.67527519039993</v>
      </c>
      <c r="AW1168" s="128">
        <v>355.69405940079548</v>
      </c>
      <c r="AX1168" s="128">
        <v>323.05665413434889</v>
      </c>
      <c r="AY1168" s="128">
        <v>327.74642734891074</v>
      </c>
      <c r="AZ1168" s="128">
        <v>311.89900731169183</v>
      </c>
      <c r="BA1168" s="128">
        <v>375.23938756633697</v>
      </c>
      <c r="BB1168" s="128">
        <v>451.25829505934701</v>
      </c>
      <c r="BC1168" s="128">
        <v>554.22387100679327</v>
      </c>
      <c r="BD1168" s="128">
        <v>564.05812063266092</v>
      </c>
      <c r="BE1168" s="128">
        <v>480.55313358323701</v>
      </c>
      <c r="BF1168" s="128">
        <v>355.21403984999654</v>
      </c>
      <c r="BG1168" s="128">
        <v>286.54294994717952</v>
      </c>
      <c r="BH1168" s="133">
        <v>6277.7710677651548</v>
      </c>
      <c r="BI1168" s="128">
        <f t="shared" si="304"/>
        <v>909.2095695017623</v>
      </c>
      <c r="BJ1168" s="128">
        <f t="shared" si="305"/>
        <v>625.34735632041804</v>
      </c>
      <c r="BK1168" s="128">
        <f t="shared" si="306"/>
        <v>426.37349021503633</v>
      </c>
      <c r="BL1168" s="128">
        <f t="shared" si="307"/>
        <v>2984.4237551662486</v>
      </c>
      <c r="BM1168" s="128">
        <f t="shared" si="308"/>
        <v>2240.5921150198674</v>
      </c>
      <c r="BN1168" s="128">
        <f t="shared" si="309"/>
        <v>1686.368244013074</v>
      </c>
    </row>
    <row r="1169" spans="1:66">
      <c r="A1169" s="132">
        <v>1070</v>
      </c>
      <c r="B1169" s="25" t="s">
        <v>69</v>
      </c>
      <c r="C1169" s="133">
        <v>31494.836092455731</v>
      </c>
      <c r="D1169" s="128"/>
      <c r="E1169" s="128"/>
      <c r="F1169" s="128"/>
      <c r="G1169" s="128"/>
      <c r="H1169" s="128"/>
      <c r="I1169" s="128"/>
      <c r="J1169" s="128"/>
      <c r="K1169" s="128"/>
      <c r="L1169" s="128"/>
      <c r="M1169" s="128"/>
      <c r="N1169" s="128"/>
      <c r="O1169" s="128"/>
      <c r="P1169" s="128"/>
      <c r="Q1169" s="128"/>
      <c r="R1169" s="128"/>
      <c r="S1169" s="128"/>
      <c r="T1169" s="128"/>
      <c r="U1169" s="128"/>
      <c r="V1169" s="128"/>
      <c r="W1169" s="128"/>
      <c r="X1169" s="128"/>
      <c r="Y1169" s="128"/>
      <c r="Z1169" s="128"/>
      <c r="AA1169" s="128"/>
      <c r="AB1169" s="128"/>
      <c r="AC1169" s="128"/>
      <c r="AD1169" s="128"/>
      <c r="AE1169" s="128"/>
      <c r="AF1169" s="128"/>
      <c r="AG1169" s="128"/>
      <c r="AH1169" s="128"/>
      <c r="AI1169" s="128"/>
      <c r="AJ1169" s="128"/>
      <c r="AK1169" s="128"/>
      <c r="AL1169" s="128"/>
      <c r="AM1169" s="128"/>
      <c r="AN1169" s="128"/>
      <c r="AO1169" s="128"/>
      <c r="AP1169" s="128">
        <v>1550.6033870404035</v>
      </c>
      <c r="AQ1169" s="128">
        <v>1653.3927040579158</v>
      </c>
      <c r="AR1169" s="128">
        <v>1762.0376015464417</v>
      </c>
      <c r="AS1169" s="128">
        <v>1742.0400645555978</v>
      </c>
      <c r="AT1169" s="128">
        <v>1508.8033020213093</v>
      </c>
      <c r="AU1169" s="128">
        <v>1472.1292463374361</v>
      </c>
      <c r="AV1169" s="128">
        <v>1563.7286190325331</v>
      </c>
      <c r="AW1169" s="128">
        <v>1798.7890931528345</v>
      </c>
      <c r="AX1169" s="128">
        <v>1872.0874481176247</v>
      </c>
      <c r="AY1169" s="128">
        <v>1797.2129187860212</v>
      </c>
      <c r="AZ1169" s="128">
        <v>1726.861128492299</v>
      </c>
      <c r="BA1169" s="128">
        <v>1976.1458475290819</v>
      </c>
      <c r="BB1169" s="128">
        <v>2093.0323476484095</v>
      </c>
      <c r="BC1169" s="128">
        <v>2069.282879577444</v>
      </c>
      <c r="BD1169" s="128">
        <v>2122.8528628315057</v>
      </c>
      <c r="BE1169" s="128">
        <v>1840.265763790678</v>
      </c>
      <c r="BF1169" s="128">
        <v>1511.1556765669216</v>
      </c>
      <c r="BG1169" s="128">
        <v>1434.4152013712694</v>
      </c>
      <c r="BH1169" s="133">
        <v>31494.836092455731</v>
      </c>
      <c r="BI1169" s="128">
        <f t="shared" si="304"/>
        <v>4966.0336926447608</v>
      </c>
      <c r="BJ1169" s="128">
        <f t="shared" si="305"/>
        <v>4308.0659275047719</v>
      </c>
      <c r="BK1169" s="128">
        <f t="shared" si="306"/>
        <v>3250.8433665769071</v>
      </c>
      <c r="BL1169" s="128">
        <f t="shared" si="307"/>
        <v>16505.605976939787</v>
      </c>
      <c r="BM1169" s="128">
        <f t="shared" si="308"/>
        <v>8977.9723841378182</v>
      </c>
      <c r="BN1169" s="128">
        <f t="shared" si="309"/>
        <v>6908.6895045603751</v>
      </c>
    </row>
    <row r="1170" spans="1:66">
      <c r="A1170" s="132">
        <v>1071</v>
      </c>
      <c r="B1170" s="25" t="s">
        <v>70</v>
      </c>
      <c r="C1170" s="133">
        <v>37443.295506665236</v>
      </c>
      <c r="D1170" s="128"/>
      <c r="E1170" s="128"/>
      <c r="F1170" s="128"/>
      <c r="G1170" s="128"/>
      <c r="H1170" s="128"/>
      <c r="I1170" s="128"/>
      <c r="J1170" s="128"/>
      <c r="K1170" s="128"/>
      <c r="L1170" s="128"/>
      <c r="M1170" s="128"/>
      <c r="N1170" s="128"/>
      <c r="O1170" s="128"/>
      <c r="P1170" s="128"/>
      <c r="Q1170" s="128"/>
      <c r="R1170" s="128"/>
      <c r="S1170" s="128"/>
      <c r="T1170" s="128"/>
      <c r="U1170" s="128"/>
      <c r="V1170" s="128"/>
      <c r="W1170" s="128"/>
      <c r="X1170" s="128"/>
      <c r="Y1170" s="128"/>
      <c r="Z1170" s="128"/>
      <c r="AA1170" s="128"/>
      <c r="AB1170" s="128"/>
      <c r="AC1170" s="128"/>
      <c r="AD1170" s="128"/>
      <c r="AE1170" s="128"/>
      <c r="AF1170" s="128"/>
      <c r="AG1170" s="128"/>
      <c r="AH1170" s="128"/>
      <c r="AI1170" s="128"/>
      <c r="AJ1170" s="128"/>
      <c r="AK1170" s="128"/>
      <c r="AL1170" s="128"/>
      <c r="AM1170" s="128"/>
      <c r="AN1170" s="128"/>
      <c r="AO1170" s="128"/>
      <c r="AP1170" s="128">
        <v>1864.28504180596</v>
      </c>
      <c r="AQ1170" s="128">
        <v>1869.9870224253887</v>
      </c>
      <c r="AR1170" s="128">
        <v>1924.4924601958658</v>
      </c>
      <c r="AS1170" s="128">
        <v>2219.8610194854614</v>
      </c>
      <c r="AT1170" s="128">
        <v>2334.2320600033881</v>
      </c>
      <c r="AU1170" s="128">
        <v>2063.9844481233304</v>
      </c>
      <c r="AV1170" s="128">
        <v>1792.55083050657</v>
      </c>
      <c r="AW1170" s="128">
        <v>2332.2844850634465</v>
      </c>
      <c r="AX1170" s="128">
        <v>2340.7508891037442</v>
      </c>
      <c r="AY1170" s="128">
        <v>2246.9193681960587</v>
      </c>
      <c r="AZ1170" s="128">
        <v>2171.7399710975292</v>
      </c>
      <c r="BA1170" s="128">
        <v>2184.9899043799333</v>
      </c>
      <c r="BB1170" s="128">
        <v>2322.2006550890674</v>
      </c>
      <c r="BC1170" s="128">
        <v>2301.6091713664305</v>
      </c>
      <c r="BD1170" s="128">
        <v>2329.9301243087593</v>
      </c>
      <c r="BE1170" s="128">
        <v>2017.5669361798737</v>
      </c>
      <c r="BF1170" s="128">
        <v>1616.4434453959</v>
      </c>
      <c r="BG1170" s="128">
        <v>1509.4676739385286</v>
      </c>
      <c r="BH1170" s="133">
        <v>37443.295506665236</v>
      </c>
      <c r="BI1170" s="128">
        <f t="shared" si="304"/>
        <v>5658.7645244272144</v>
      </c>
      <c r="BJ1170" s="128">
        <f t="shared" si="305"/>
        <v>5708.7885556063693</v>
      </c>
      <c r="BK1170" s="128">
        <f t="shared" si="306"/>
        <v>4554.09307948885</v>
      </c>
      <c r="BL1170" s="128">
        <f t="shared" si="307"/>
        <v>20677.597019357254</v>
      </c>
      <c r="BM1170" s="128">
        <f t="shared" si="308"/>
        <v>9775.0173511894918</v>
      </c>
      <c r="BN1170" s="128">
        <f t="shared" si="309"/>
        <v>7473.4081798230618</v>
      </c>
    </row>
    <row r="1171" spans="1:66">
      <c r="A1171" s="132">
        <v>1072</v>
      </c>
      <c r="B1171" s="25" t="s">
        <v>71</v>
      </c>
      <c r="C1171" s="133">
        <v>49280.310328290201</v>
      </c>
      <c r="D1171" s="128"/>
      <c r="E1171" s="128"/>
      <c r="F1171" s="128"/>
      <c r="G1171" s="128"/>
      <c r="H1171" s="128"/>
      <c r="I1171" s="128"/>
      <c r="J1171" s="128"/>
      <c r="K1171" s="128"/>
      <c r="L1171" s="128"/>
      <c r="M1171" s="128"/>
      <c r="N1171" s="128"/>
      <c r="O1171" s="128"/>
      <c r="P1171" s="128"/>
      <c r="Q1171" s="128"/>
      <c r="R1171" s="128"/>
      <c r="S1171" s="128"/>
      <c r="T1171" s="128"/>
      <c r="U1171" s="128"/>
      <c r="V1171" s="128"/>
      <c r="W1171" s="128"/>
      <c r="X1171" s="128"/>
      <c r="Y1171" s="128"/>
      <c r="Z1171" s="128"/>
      <c r="AA1171" s="128"/>
      <c r="AB1171" s="128"/>
      <c r="AC1171" s="128"/>
      <c r="AD1171" s="128"/>
      <c r="AE1171" s="128"/>
      <c r="AF1171" s="128"/>
      <c r="AG1171" s="128"/>
      <c r="AH1171" s="128"/>
      <c r="AI1171" s="128"/>
      <c r="AJ1171" s="128"/>
      <c r="AK1171" s="128"/>
      <c r="AL1171" s="128"/>
      <c r="AM1171" s="128"/>
      <c r="AN1171" s="128"/>
      <c r="AO1171" s="128"/>
      <c r="AP1171" s="128">
        <v>2449.4914593655558</v>
      </c>
      <c r="AQ1171" s="128">
        <v>2526.0517856314473</v>
      </c>
      <c r="AR1171" s="128">
        <v>2568.5406775416927</v>
      </c>
      <c r="AS1171" s="128">
        <v>2626.5186315181631</v>
      </c>
      <c r="AT1171" s="128">
        <v>2121.6501697815911</v>
      </c>
      <c r="AU1171" s="128">
        <v>2253.2232937969243</v>
      </c>
      <c r="AV1171" s="128">
        <v>2792.4519429951824</v>
      </c>
      <c r="AW1171" s="128">
        <v>3121.1065766124239</v>
      </c>
      <c r="AX1171" s="128">
        <v>3051.5290866420437</v>
      </c>
      <c r="AY1171" s="128">
        <v>3128.2187341803437</v>
      </c>
      <c r="AZ1171" s="128">
        <v>2820.1267415651218</v>
      </c>
      <c r="BA1171" s="128">
        <v>2978.5935974223576</v>
      </c>
      <c r="BB1171" s="128">
        <v>3139.9636169764894</v>
      </c>
      <c r="BC1171" s="128">
        <v>3246.7031537353278</v>
      </c>
      <c r="BD1171" s="128">
        <v>3360.2416380943332</v>
      </c>
      <c r="BE1171" s="128">
        <v>2943.3181991269757</v>
      </c>
      <c r="BF1171" s="128">
        <v>2365.8280356514274</v>
      </c>
      <c r="BG1171" s="128">
        <v>1786.7529876528056</v>
      </c>
      <c r="BH1171" s="133">
        <v>49280.310328290201</v>
      </c>
      <c r="BI1171" s="128">
        <f t="shared" si="304"/>
        <v>7544.0839225386953</v>
      </c>
      <c r="BJ1171" s="128">
        <f t="shared" si="305"/>
        <v>6289.2932078247704</v>
      </c>
      <c r="BK1171" s="128">
        <f t="shared" si="306"/>
        <v>4748.1688012997547</v>
      </c>
      <c r="BL1171" s="128">
        <f t="shared" si="307"/>
        <v>26457.471212579741</v>
      </c>
      <c r="BM1171" s="128">
        <f t="shared" si="308"/>
        <v>13702.844014260871</v>
      </c>
      <c r="BN1171" s="128">
        <f t="shared" si="309"/>
        <v>10456.140860525542</v>
      </c>
    </row>
    <row r="1172" spans="1:66">
      <c r="A1172" s="132">
        <v>1073</v>
      </c>
      <c r="B1172" s="25" t="s">
        <v>72</v>
      </c>
      <c r="C1172" s="133">
        <v>3720.5802256220209</v>
      </c>
      <c r="D1172" s="128"/>
      <c r="E1172" s="128"/>
      <c r="F1172" s="128"/>
      <c r="G1172" s="128"/>
      <c r="H1172" s="128"/>
      <c r="I1172" s="128"/>
      <c r="J1172" s="128"/>
      <c r="K1172" s="128"/>
      <c r="L1172" s="128"/>
      <c r="M1172" s="128"/>
      <c r="N1172" s="128"/>
      <c r="O1172" s="128"/>
      <c r="P1172" s="128"/>
      <c r="Q1172" s="128"/>
      <c r="R1172" s="128"/>
      <c r="S1172" s="128"/>
      <c r="T1172" s="128"/>
      <c r="U1172" s="128"/>
      <c r="V1172" s="128"/>
      <c r="W1172" s="128"/>
      <c r="X1172" s="128"/>
      <c r="Y1172" s="128"/>
      <c r="Z1172" s="128"/>
      <c r="AA1172" s="128"/>
      <c r="AB1172" s="128"/>
      <c r="AC1172" s="128"/>
      <c r="AD1172" s="128"/>
      <c r="AE1172" s="128"/>
      <c r="AF1172" s="128"/>
      <c r="AG1172" s="128"/>
      <c r="AH1172" s="128"/>
      <c r="AI1172" s="128"/>
      <c r="AJ1172" s="128"/>
      <c r="AK1172" s="128"/>
      <c r="AL1172" s="128"/>
      <c r="AM1172" s="128"/>
      <c r="AN1172" s="128"/>
      <c r="AO1172" s="128"/>
      <c r="AP1172" s="128">
        <v>183.60541207188191</v>
      </c>
      <c r="AQ1172" s="128">
        <v>185.94976437943291</v>
      </c>
      <c r="AR1172" s="128">
        <v>212.5893146858827</v>
      </c>
      <c r="AS1172" s="128">
        <v>130.86410283203168</v>
      </c>
      <c r="AT1172" s="128">
        <v>109.75297741610177</v>
      </c>
      <c r="AU1172" s="128">
        <v>167.72901339699212</v>
      </c>
      <c r="AV1172" s="128">
        <v>190.56034189639303</v>
      </c>
      <c r="AW1172" s="128">
        <v>213.18041324930988</v>
      </c>
      <c r="AX1172" s="128">
        <v>169.83241251842648</v>
      </c>
      <c r="AY1172" s="128">
        <v>189.09103536411499</v>
      </c>
      <c r="AZ1172" s="128">
        <v>200.44877513342357</v>
      </c>
      <c r="BA1172" s="128">
        <v>217.42436974448196</v>
      </c>
      <c r="BB1172" s="128">
        <v>262.8467491574342</v>
      </c>
      <c r="BC1172" s="128">
        <v>320.01132532892456</v>
      </c>
      <c r="BD1172" s="128">
        <v>335.12782675723554</v>
      </c>
      <c r="BE1172" s="128">
        <v>261.34517315415741</v>
      </c>
      <c r="BF1172" s="128">
        <v>197.6076273760554</v>
      </c>
      <c r="BG1172" s="128">
        <v>172.61359115974065</v>
      </c>
      <c r="BH1172" s="133">
        <v>3720.5802256220209</v>
      </c>
      <c r="BI1172" s="128">
        <f t="shared" si="304"/>
        <v>582.14449113719752</v>
      </c>
      <c r="BJ1172" s="128">
        <f t="shared" si="305"/>
        <v>368.17066905966306</v>
      </c>
      <c r="BK1172" s="128">
        <f t="shared" si="306"/>
        <v>240.61708024813345</v>
      </c>
      <c r="BL1172" s="128">
        <f t="shared" si="307"/>
        <v>1773.2117290094909</v>
      </c>
      <c r="BM1172" s="128">
        <f t="shared" si="308"/>
        <v>1286.7055437761137</v>
      </c>
      <c r="BN1172" s="128">
        <f t="shared" si="309"/>
        <v>966.69421844718897</v>
      </c>
    </row>
    <row r="1173" spans="1:66">
      <c r="A1173" s="132">
        <v>1074</v>
      </c>
      <c r="B1173" s="25" t="s">
        <v>73</v>
      </c>
      <c r="C1173" s="133">
        <v>195817.31821092582</v>
      </c>
      <c r="D1173" s="128"/>
      <c r="E1173" s="128"/>
      <c r="F1173" s="128"/>
      <c r="G1173" s="128"/>
      <c r="H1173" s="128"/>
      <c r="I1173" s="128"/>
      <c r="J1173" s="128"/>
      <c r="K1173" s="128"/>
      <c r="L1173" s="128"/>
      <c r="M1173" s="128"/>
      <c r="N1173" s="128"/>
      <c r="O1173" s="128"/>
      <c r="P1173" s="128"/>
      <c r="Q1173" s="128"/>
      <c r="R1173" s="128"/>
      <c r="S1173" s="128"/>
      <c r="T1173" s="128"/>
      <c r="U1173" s="128"/>
      <c r="V1173" s="128"/>
      <c r="W1173" s="128"/>
      <c r="X1173" s="128"/>
      <c r="Y1173" s="128"/>
      <c r="Z1173" s="128"/>
      <c r="AA1173" s="128"/>
      <c r="AB1173" s="128"/>
      <c r="AC1173" s="128"/>
      <c r="AD1173" s="128"/>
      <c r="AE1173" s="128"/>
      <c r="AF1173" s="128"/>
      <c r="AG1173" s="128"/>
      <c r="AH1173" s="128"/>
      <c r="AI1173" s="128"/>
      <c r="AJ1173" s="128"/>
      <c r="AK1173" s="128"/>
      <c r="AL1173" s="128"/>
      <c r="AM1173" s="128"/>
      <c r="AN1173" s="128"/>
      <c r="AO1173" s="128"/>
      <c r="AP1173" s="128">
        <v>9622.4413158132593</v>
      </c>
      <c r="AQ1173" s="128">
        <v>9429.4089154763296</v>
      </c>
      <c r="AR1173" s="128">
        <v>9119.9368121499938</v>
      </c>
      <c r="AS1173" s="128">
        <v>12719.617182032925</v>
      </c>
      <c r="AT1173" s="128">
        <v>17770.867463057504</v>
      </c>
      <c r="AU1173" s="128">
        <v>15675.01790495462</v>
      </c>
      <c r="AV1173" s="128">
        <v>14122.057668316158</v>
      </c>
      <c r="AW1173" s="128">
        <v>14106.081363578083</v>
      </c>
      <c r="AX1173" s="128">
        <v>13743.91225570305</v>
      </c>
      <c r="AY1173" s="128">
        <v>13122.825356802889</v>
      </c>
      <c r="AZ1173" s="128">
        <v>11037.388100413042</v>
      </c>
      <c r="BA1173" s="128">
        <v>10903.277321424437</v>
      </c>
      <c r="BB1173" s="128">
        <v>10311.663899431183</v>
      </c>
      <c r="BC1173" s="128">
        <v>8752.3126820123216</v>
      </c>
      <c r="BD1173" s="128">
        <v>7798.7263784799834</v>
      </c>
      <c r="BE1173" s="128">
        <v>6557.44731759981</v>
      </c>
      <c r="BF1173" s="128">
        <v>5257.3293318386823</v>
      </c>
      <c r="BG1173" s="128">
        <v>5767.0069418415324</v>
      </c>
      <c r="BH1173" s="133">
        <v>195817.31821092582</v>
      </c>
      <c r="BI1173" s="128">
        <f t="shared" si="304"/>
        <v>28171.787043439581</v>
      </c>
      <c r="BJ1173" s="128">
        <f t="shared" si="305"/>
        <v>35962.446732380427</v>
      </c>
      <c r="BK1173" s="128">
        <f t="shared" si="306"/>
        <v>30490.48464509043</v>
      </c>
      <c r="BL1173" s="128">
        <f t="shared" si="307"/>
        <v>125880.93820649413</v>
      </c>
      <c r="BM1173" s="128">
        <f t="shared" si="308"/>
        <v>34132.822651772331</v>
      </c>
      <c r="BN1173" s="128">
        <f t="shared" si="309"/>
        <v>25380.509969760009</v>
      </c>
    </row>
    <row r="1174" spans="1:66">
      <c r="A1174" s="132">
        <v>1075</v>
      </c>
      <c r="B1174" s="25" t="s">
        <v>74</v>
      </c>
      <c r="C1174" s="133">
        <v>300229.53462489264</v>
      </c>
      <c r="D1174" s="128"/>
      <c r="E1174" s="128"/>
      <c r="F1174" s="128"/>
      <c r="G1174" s="128"/>
      <c r="H1174" s="128"/>
      <c r="I1174" s="128"/>
      <c r="J1174" s="128"/>
      <c r="K1174" s="128"/>
      <c r="L1174" s="128"/>
      <c r="M1174" s="128"/>
      <c r="N1174" s="128"/>
      <c r="O1174" s="128"/>
      <c r="P1174" s="128"/>
      <c r="Q1174" s="128"/>
      <c r="R1174" s="128"/>
      <c r="S1174" s="128"/>
      <c r="T1174" s="128"/>
      <c r="U1174" s="128"/>
      <c r="V1174" s="128"/>
      <c r="W1174" s="128"/>
      <c r="X1174" s="128"/>
      <c r="Y1174" s="128"/>
      <c r="Z1174" s="128"/>
      <c r="AA1174" s="128"/>
      <c r="AB1174" s="128"/>
      <c r="AC1174" s="128"/>
      <c r="AD1174" s="128"/>
      <c r="AE1174" s="128"/>
      <c r="AF1174" s="128"/>
      <c r="AG1174" s="128"/>
      <c r="AH1174" s="128"/>
      <c r="AI1174" s="128"/>
      <c r="AJ1174" s="128"/>
      <c r="AK1174" s="128"/>
      <c r="AL1174" s="128"/>
      <c r="AM1174" s="128"/>
      <c r="AN1174" s="128"/>
      <c r="AO1174" s="128"/>
      <c r="AP1174" s="128">
        <v>22866.110041980595</v>
      </c>
      <c r="AQ1174" s="128">
        <v>21926.162961862945</v>
      </c>
      <c r="AR1174" s="128">
        <v>18779.963074376687</v>
      </c>
      <c r="AS1174" s="128">
        <v>19655.575228729445</v>
      </c>
      <c r="AT1174" s="128">
        <v>20514.114569437228</v>
      </c>
      <c r="AU1174" s="128">
        <v>21991.209946152652</v>
      </c>
      <c r="AV1174" s="128">
        <v>24280.750214854706</v>
      </c>
      <c r="AW1174" s="128">
        <v>23667.860972992436</v>
      </c>
      <c r="AX1174" s="128">
        <v>23142.775975852885</v>
      </c>
      <c r="AY1174" s="128">
        <v>21746.266427300136</v>
      </c>
      <c r="AZ1174" s="128">
        <v>17169.323824880652</v>
      </c>
      <c r="BA1174" s="128">
        <v>14724.818183103233</v>
      </c>
      <c r="BB1174" s="128">
        <v>12942.492189986393</v>
      </c>
      <c r="BC1174" s="128">
        <v>11053.937364562473</v>
      </c>
      <c r="BD1174" s="128">
        <v>9359.3687568437035</v>
      </c>
      <c r="BE1174" s="128">
        <v>7167.8895888845582</v>
      </c>
      <c r="BF1174" s="128">
        <v>5233.9721663503624</v>
      </c>
      <c r="BG1174" s="128">
        <v>4006.9431367415655</v>
      </c>
      <c r="BH1174" s="133">
        <v>300229.53462489264</v>
      </c>
      <c r="BI1174" s="128">
        <f t="shared" si="304"/>
        <v>63572.23607822023</v>
      </c>
      <c r="BJ1174" s="128">
        <f t="shared" si="305"/>
        <v>51437.66764279268</v>
      </c>
      <c r="BK1174" s="128">
        <f t="shared" si="306"/>
        <v>40169.68979816667</v>
      </c>
      <c r="BL1174" s="128">
        <f t="shared" si="307"/>
        <v>188041.84239605209</v>
      </c>
      <c r="BM1174" s="128">
        <f t="shared" si="308"/>
        <v>36822.111013382659</v>
      </c>
      <c r="BN1174" s="128">
        <f t="shared" si="309"/>
        <v>25768.173648820186</v>
      </c>
    </row>
    <row r="1175" spans="1:66">
      <c r="A1175" s="132">
        <v>1076</v>
      </c>
      <c r="B1175" s="25" t="s">
        <v>75</v>
      </c>
      <c r="C1175" s="133">
        <v>50196.418909522756</v>
      </c>
      <c r="D1175" s="128"/>
      <c r="E1175" s="128"/>
      <c r="F1175" s="128"/>
      <c r="G1175" s="128"/>
      <c r="H1175" s="128"/>
      <c r="I1175" s="128"/>
      <c r="J1175" s="128"/>
      <c r="K1175" s="128"/>
      <c r="L1175" s="128"/>
      <c r="M1175" s="128"/>
      <c r="N1175" s="128"/>
      <c r="O1175" s="128"/>
      <c r="P1175" s="128"/>
      <c r="Q1175" s="128"/>
      <c r="R1175" s="128"/>
      <c r="S1175" s="128"/>
      <c r="T1175" s="128"/>
      <c r="U1175" s="128"/>
      <c r="V1175" s="128"/>
      <c r="W1175" s="128"/>
      <c r="X1175" s="128"/>
      <c r="Y1175" s="128"/>
      <c r="Z1175" s="128"/>
      <c r="AA1175" s="128"/>
      <c r="AB1175" s="128"/>
      <c r="AC1175" s="128"/>
      <c r="AD1175" s="128"/>
      <c r="AE1175" s="128"/>
      <c r="AF1175" s="128"/>
      <c r="AG1175" s="128"/>
      <c r="AH1175" s="128"/>
      <c r="AI1175" s="128"/>
      <c r="AJ1175" s="128"/>
      <c r="AK1175" s="128"/>
      <c r="AL1175" s="128"/>
      <c r="AM1175" s="128"/>
      <c r="AN1175" s="128"/>
      <c r="AO1175" s="128"/>
      <c r="AP1175" s="128">
        <v>3125.0601423760718</v>
      </c>
      <c r="AQ1175" s="128">
        <v>2965.2305257581147</v>
      </c>
      <c r="AR1175" s="128">
        <v>2841.3842111341773</v>
      </c>
      <c r="AS1175" s="128">
        <v>3358.2064580594542</v>
      </c>
      <c r="AT1175" s="128">
        <v>3414.7742573353607</v>
      </c>
      <c r="AU1175" s="128">
        <v>3149.2471135288738</v>
      </c>
      <c r="AV1175" s="128">
        <v>3099.9617640063743</v>
      </c>
      <c r="AW1175" s="128">
        <v>3282.9352252291601</v>
      </c>
      <c r="AX1175" s="128">
        <v>3251.5003084573091</v>
      </c>
      <c r="AY1175" s="128">
        <v>2910.8229026980052</v>
      </c>
      <c r="AZ1175" s="128">
        <v>2693.2090790451116</v>
      </c>
      <c r="BA1175" s="128">
        <v>2796.4002970887523</v>
      </c>
      <c r="BB1175" s="128">
        <v>2788.2205152914789</v>
      </c>
      <c r="BC1175" s="128">
        <v>2679.3392928952244</v>
      </c>
      <c r="BD1175" s="128">
        <v>2395.3748943561213</v>
      </c>
      <c r="BE1175" s="128">
        <v>2225.6109418586402</v>
      </c>
      <c r="BF1175" s="128">
        <v>1744.702093230725</v>
      </c>
      <c r="BG1175" s="128">
        <v>1474.4388871737976</v>
      </c>
      <c r="BH1175" s="133">
        <v>50196.418909522756</v>
      </c>
      <c r="BI1175" s="128">
        <f t="shared" si="304"/>
        <v>8931.6748792683647</v>
      </c>
      <c r="BJ1175" s="128">
        <f t="shared" si="305"/>
        <v>8477.8112420753205</v>
      </c>
      <c r="BK1175" s="128">
        <f t="shared" si="306"/>
        <v>6772.980715394815</v>
      </c>
      <c r="BL1175" s="128">
        <f t="shared" si="307"/>
        <v>28730.354045904212</v>
      </c>
      <c r="BM1175" s="128">
        <f t="shared" si="308"/>
        <v>10519.466109514509</v>
      </c>
      <c r="BN1175" s="128">
        <f t="shared" si="309"/>
        <v>7840.126816619284</v>
      </c>
    </row>
    <row r="1176" spans="1:66">
      <c r="A1176" s="132">
        <v>1077</v>
      </c>
      <c r="B1176" s="25" t="s">
        <v>76</v>
      </c>
      <c r="C1176" s="133">
        <v>416699.34466877044</v>
      </c>
      <c r="D1176" s="128"/>
      <c r="E1176" s="128"/>
      <c r="F1176" s="128"/>
      <c r="G1176" s="128"/>
      <c r="H1176" s="128"/>
      <c r="I1176" s="128"/>
      <c r="J1176" s="128"/>
      <c r="K1176" s="128"/>
      <c r="L1176" s="128"/>
      <c r="M1176" s="128"/>
      <c r="N1176" s="128"/>
      <c r="O1176" s="128"/>
      <c r="P1176" s="128"/>
      <c r="Q1176" s="128"/>
      <c r="R1176" s="128"/>
      <c r="S1176" s="128"/>
      <c r="T1176" s="128"/>
      <c r="U1176" s="128"/>
      <c r="V1176" s="128"/>
      <c r="W1176" s="128"/>
      <c r="X1176" s="128"/>
      <c r="Y1176" s="128"/>
      <c r="Z1176" s="128"/>
      <c r="AA1176" s="128"/>
      <c r="AB1176" s="128"/>
      <c r="AC1176" s="128"/>
      <c r="AD1176" s="128"/>
      <c r="AE1176" s="128"/>
      <c r="AF1176" s="128"/>
      <c r="AG1176" s="128"/>
      <c r="AH1176" s="128"/>
      <c r="AI1176" s="128"/>
      <c r="AJ1176" s="128"/>
      <c r="AK1176" s="128"/>
      <c r="AL1176" s="128"/>
      <c r="AM1176" s="128"/>
      <c r="AN1176" s="128"/>
      <c r="AO1176" s="128"/>
      <c r="AP1176" s="128">
        <v>34953.82374632149</v>
      </c>
      <c r="AQ1176" s="128">
        <v>35628.635919203858</v>
      </c>
      <c r="AR1176" s="128">
        <v>30190.929914041921</v>
      </c>
      <c r="AS1176" s="128">
        <v>30117.69362848912</v>
      </c>
      <c r="AT1176" s="128">
        <v>27005.066678718918</v>
      </c>
      <c r="AU1176" s="128">
        <v>27105.25858837556</v>
      </c>
      <c r="AV1176" s="128">
        <v>34850.447102713559</v>
      </c>
      <c r="AW1176" s="128">
        <v>35648.55695539248</v>
      </c>
      <c r="AX1176" s="128">
        <v>34376.704155022999</v>
      </c>
      <c r="AY1176" s="128">
        <v>34377.009906703752</v>
      </c>
      <c r="AZ1176" s="128">
        <v>24052.913641489922</v>
      </c>
      <c r="BA1176" s="128">
        <v>17525.127392541734</v>
      </c>
      <c r="BB1176" s="128">
        <v>14086.665298435448</v>
      </c>
      <c r="BC1176" s="128">
        <v>11507.536075491727</v>
      </c>
      <c r="BD1176" s="128">
        <v>9237.1862120634378</v>
      </c>
      <c r="BE1176" s="128">
        <v>7048.5234768108303</v>
      </c>
      <c r="BF1176" s="128">
        <v>5167.1978357322441</v>
      </c>
      <c r="BG1176" s="128">
        <v>3820.0681412215008</v>
      </c>
      <c r="BH1176" s="133">
        <v>416699.34466877044</v>
      </c>
      <c r="BI1176" s="128">
        <f t="shared" si="304"/>
        <v>100773.38957956727</v>
      </c>
      <c r="BJ1176" s="128">
        <f t="shared" si="305"/>
        <v>75237.318255633189</v>
      </c>
      <c r="BK1176" s="128">
        <f t="shared" si="306"/>
        <v>57122.760307208038</v>
      </c>
      <c r="BL1176" s="128">
        <f t="shared" si="307"/>
        <v>261074.82717079006</v>
      </c>
      <c r="BM1176" s="128">
        <f t="shared" si="308"/>
        <v>36780.511741319737</v>
      </c>
      <c r="BN1176" s="128">
        <f t="shared" si="309"/>
        <v>25272.975665828013</v>
      </c>
    </row>
    <row r="1177" spans="1:66">
      <c r="A1177" s="132">
        <v>1078</v>
      </c>
      <c r="B1177" s="25" t="s">
        <v>77</v>
      </c>
      <c r="C1177" s="133">
        <v>117920.06326839961</v>
      </c>
      <c r="D1177" s="128"/>
      <c r="E1177" s="128"/>
      <c r="F1177" s="128"/>
      <c r="G1177" s="128"/>
      <c r="H1177" s="128"/>
      <c r="I1177" s="128"/>
      <c r="J1177" s="128"/>
      <c r="K1177" s="128"/>
      <c r="L1177" s="128"/>
      <c r="M1177" s="128"/>
      <c r="N1177" s="128"/>
      <c r="O1177" s="128"/>
      <c r="P1177" s="128"/>
      <c r="Q1177" s="128"/>
      <c r="R1177" s="128"/>
      <c r="S1177" s="128"/>
      <c r="T1177" s="128"/>
      <c r="U1177" s="128"/>
      <c r="V1177" s="128"/>
      <c r="W1177" s="128"/>
      <c r="X1177" s="128"/>
      <c r="Y1177" s="128"/>
      <c r="Z1177" s="128"/>
      <c r="AA1177" s="128"/>
      <c r="AB1177" s="128"/>
      <c r="AC1177" s="128"/>
      <c r="AD1177" s="128"/>
      <c r="AE1177" s="128"/>
      <c r="AF1177" s="128"/>
      <c r="AG1177" s="128"/>
      <c r="AH1177" s="128"/>
      <c r="AI1177" s="128"/>
      <c r="AJ1177" s="128"/>
      <c r="AK1177" s="128"/>
      <c r="AL1177" s="128"/>
      <c r="AM1177" s="128"/>
      <c r="AN1177" s="128"/>
      <c r="AO1177" s="128"/>
      <c r="AP1177" s="128">
        <v>4868.1379641885142</v>
      </c>
      <c r="AQ1177" s="128">
        <v>2749.7276683095115</v>
      </c>
      <c r="AR1177" s="128">
        <v>2668.9553799966093</v>
      </c>
      <c r="AS1177" s="128">
        <v>4180.7711047460361</v>
      </c>
      <c r="AT1177" s="128">
        <v>8863.3155055715688</v>
      </c>
      <c r="AU1177" s="128">
        <v>17519.575456943494</v>
      </c>
      <c r="AV1177" s="128">
        <v>16124.874109081868</v>
      </c>
      <c r="AW1177" s="128">
        <v>12946.8850506814</v>
      </c>
      <c r="AX1177" s="128">
        <v>10428.320425291415</v>
      </c>
      <c r="AY1177" s="128">
        <v>7138.5321738307794</v>
      </c>
      <c r="AZ1177" s="128">
        <v>5563.295400464347</v>
      </c>
      <c r="BA1177" s="128">
        <v>5042.5758266856283</v>
      </c>
      <c r="BB1177" s="128">
        <v>4980.4359010744447</v>
      </c>
      <c r="BC1177" s="128">
        <v>4178.2240793366936</v>
      </c>
      <c r="BD1177" s="128">
        <v>3571.7271646543413</v>
      </c>
      <c r="BE1177" s="128">
        <v>2801.0330351692955</v>
      </c>
      <c r="BF1177" s="128">
        <v>2443.1740912057276</v>
      </c>
      <c r="BG1177" s="128">
        <v>1850.50293116791</v>
      </c>
      <c r="BH1177" s="133">
        <v>117920.06326839961</v>
      </c>
      <c r="BI1177" s="128">
        <f t="shared" si="304"/>
        <v>10286.821012494634</v>
      </c>
      <c r="BJ1177" s="128">
        <f t="shared" si="305"/>
        <v>14645.45983831557</v>
      </c>
      <c r="BK1177" s="128">
        <f t="shared" si="306"/>
        <v>13044.086610317605</v>
      </c>
      <c r="BL1177" s="128">
        <f t="shared" si="307"/>
        <v>90280.118291523366</v>
      </c>
      <c r="BM1177" s="128">
        <f t="shared" si="308"/>
        <v>14844.661301533968</v>
      </c>
      <c r="BN1177" s="128">
        <f t="shared" si="309"/>
        <v>10666.437222197274</v>
      </c>
    </row>
    <row r="1178" spans="1:66">
      <c r="A1178" s="132">
        <v>1079</v>
      </c>
      <c r="B1178" s="25" t="s">
        <v>78</v>
      </c>
      <c r="C1178" s="133">
        <v>170352.22793420526</v>
      </c>
      <c r="D1178" s="128"/>
      <c r="E1178" s="128"/>
      <c r="F1178" s="128"/>
      <c r="G1178" s="128"/>
      <c r="H1178" s="128"/>
      <c r="I1178" s="128"/>
      <c r="J1178" s="128"/>
      <c r="K1178" s="128"/>
      <c r="L1178" s="128"/>
      <c r="M1178" s="128"/>
      <c r="N1178" s="128"/>
      <c r="O1178" s="128"/>
      <c r="P1178" s="128"/>
      <c r="Q1178" s="128"/>
      <c r="R1178" s="128"/>
      <c r="S1178" s="128"/>
      <c r="T1178" s="128"/>
      <c r="U1178" s="128"/>
      <c r="V1178" s="128"/>
      <c r="W1178" s="128"/>
      <c r="X1178" s="128"/>
      <c r="Y1178" s="128"/>
      <c r="Z1178" s="128"/>
      <c r="AA1178" s="128"/>
      <c r="AB1178" s="128"/>
      <c r="AC1178" s="128"/>
      <c r="AD1178" s="128"/>
      <c r="AE1178" s="128"/>
      <c r="AF1178" s="128"/>
      <c r="AG1178" s="128"/>
      <c r="AH1178" s="128"/>
      <c r="AI1178" s="128"/>
      <c r="AJ1178" s="128"/>
      <c r="AK1178" s="128"/>
      <c r="AL1178" s="128"/>
      <c r="AM1178" s="128"/>
      <c r="AN1178" s="128"/>
      <c r="AO1178" s="128"/>
      <c r="AP1178" s="128">
        <v>8861.4299719940318</v>
      </c>
      <c r="AQ1178" s="128">
        <v>9556.8108359198668</v>
      </c>
      <c r="AR1178" s="128">
        <v>10655.486639187431</v>
      </c>
      <c r="AS1178" s="128">
        <v>10749.980649632216</v>
      </c>
      <c r="AT1178" s="128">
        <v>9725.484014544727</v>
      </c>
      <c r="AU1178" s="128">
        <v>8827.4689809749761</v>
      </c>
      <c r="AV1178" s="128">
        <v>10356.146863941209</v>
      </c>
      <c r="AW1178" s="128">
        <v>11610.959149132968</v>
      </c>
      <c r="AX1178" s="128">
        <v>12396.810139671605</v>
      </c>
      <c r="AY1178" s="128">
        <v>11533.071495088276</v>
      </c>
      <c r="AZ1178" s="128">
        <v>10059.167275812122</v>
      </c>
      <c r="BA1178" s="128">
        <v>10302.650434077208</v>
      </c>
      <c r="BB1178" s="128">
        <v>9830.1640622752784</v>
      </c>
      <c r="BC1178" s="128">
        <v>9041.49722369751</v>
      </c>
      <c r="BD1178" s="128">
        <v>8528.7080193136244</v>
      </c>
      <c r="BE1178" s="128">
        <v>7342.8436252073307</v>
      </c>
      <c r="BF1178" s="128">
        <v>6097.4818167391441</v>
      </c>
      <c r="BG1178" s="128">
        <v>4876.0667369957182</v>
      </c>
      <c r="BH1178" s="133">
        <v>170352.22793420526</v>
      </c>
      <c r="BI1178" s="128">
        <f t="shared" si="304"/>
        <v>29073.72744710133</v>
      </c>
      <c r="BJ1178" s="128">
        <f t="shared" si="305"/>
        <v>26868.756647689403</v>
      </c>
      <c r="BK1178" s="128">
        <f t="shared" si="306"/>
        <v>20475.464664176943</v>
      </c>
      <c r="BL1178" s="128">
        <f t="shared" si="307"/>
        <v>98941.914675371256</v>
      </c>
      <c r="BM1178" s="128">
        <f t="shared" si="308"/>
        <v>35886.597421953324</v>
      </c>
      <c r="BN1178" s="128">
        <f t="shared" si="309"/>
        <v>26845.100198255819</v>
      </c>
    </row>
    <row r="1179" spans="1:66">
      <c r="A1179" s="132">
        <v>1080</v>
      </c>
      <c r="B1179" s="25" t="s">
        <v>79</v>
      </c>
      <c r="C1179" s="133">
        <v>6105.6274383021118</v>
      </c>
      <c r="D1179" s="128"/>
      <c r="E1179" s="128"/>
      <c r="F1179" s="128"/>
      <c r="G1179" s="128"/>
      <c r="H1179" s="128"/>
      <c r="I1179" s="128"/>
      <c r="J1179" s="128"/>
      <c r="K1179" s="128"/>
      <c r="L1179" s="128"/>
      <c r="M1179" s="128"/>
      <c r="N1179" s="128"/>
      <c r="O1179" s="128"/>
      <c r="P1179" s="128"/>
      <c r="Q1179" s="128"/>
      <c r="R1179" s="128"/>
      <c r="S1179" s="128"/>
      <c r="T1179" s="128"/>
      <c r="U1179" s="128"/>
      <c r="V1179" s="128"/>
      <c r="W1179" s="128"/>
      <c r="X1179" s="128"/>
      <c r="Y1179" s="128"/>
      <c r="Z1179" s="128"/>
      <c r="AA1179" s="128"/>
      <c r="AB1179" s="128"/>
      <c r="AC1179" s="128"/>
      <c r="AD1179" s="128"/>
      <c r="AE1179" s="128"/>
      <c r="AF1179" s="128"/>
      <c r="AG1179" s="128"/>
      <c r="AH1179" s="128"/>
      <c r="AI1179" s="128"/>
      <c r="AJ1179" s="128"/>
      <c r="AK1179" s="128"/>
      <c r="AL1179" s="128"/>
      <c r="AM1179" s="128"/>
      <c r="AN1179" s="128"/>
      <c r="AO1179" s="128"/>
      <c r="AP1179" s="128">
        <v>316.62803531413118</v>
      </c>
      <c r="AQ1179" s="128">
        <v>307.41193119023387</v>
      </c>
      <c r="AR1179" s="128">
        <v>304.8327545812889</v>
      </c>
      <c r="AS1179" s="128">
        <v>230.76863986457747</v>
      </c>
      <c r="AT1179" s="128">
        <v>217.57053896023484</v>
      </c>
      <c r="AU1179" s="128">
        <v>302.84394055746947</v>
      </c>
      <c r="AV1179" s="128">
        <v>347.82392046727387</v>
      </c>
      <c r="AW1179" s="128">
        <v>370.51639141021678</v>
      </c>
      <c r="AX1179" s="128">
        <v>355.62774158796469</v>
      </c>
      <c r="AY1179" s="128">
        <v>284.48813345996433</v>
      </c>
      <c r="AZ1179" s="128">
        <v>286.83747988688793</v>
      </c>
      <c r="BA1179" s="128">
        <v>285.34409286399364</v>
      </c>
      <c r="BB1179" s="128">
        <v>376.17474106440147</v>
      </c>
      <c r="BC1179" s="128">
        <v>502.41222182512092</v>
      </c>
      <c r="BD1179" s="128">
        <v>536.99761994199889</v>
      </c>
      <c r="BE1179" s="128">
        <v>416.32712109121678</v>
      </c>
      <c r="BF1179" s="128">
        <v>332.02738704366044</v>
      </c>
      <c r="BG1179" s="128">
        <v>330.99474719147599</v>
      </c>
      <c r="BH1179" s="133">
        <v>6105.6274383021118</v>
      </c>
      <c r="BI1179" s="128">
        <f t="shared" si="304"/>
        <v>928.87272108565401</v>
      </c>
      <c r="BJ1179" s="128">
        <f t="shared" si="305"/>
        <v>631.23883157358557</v>
      </c>
      <c r="BK1179" s="128">
        <f t="shared" si="306"/>
        <v>448.33917882481228</v>
      </c>
      <c r="BL1179" s="128">
        <f t="shared" si="307"/>
        <v>2919.5344362042383</v>
      </c>
      <c r="BM1179" s="128">
        <f t="shared" si="308"/>
        <v>2118.759097093473</v>
      </c>
      <c r="BN1179" s="128">
        <f t="shared" si="309"/>
        <v>1616.3468752683521</v>
      </c>
    </row>
    <row r="1180" spans="1:66">
      <c r="A1180" s="132">
        <v>1081</v>
      </c>
      <c r="B1180" s="25" t="s">
        <v>80</v>
      </c>
      <c r="C1180" s="133">
        <v>992.75130961098762</v>
      </c>
      <c r="D1180" s="128"/>
      <c r="E1180" s="128"/>
      <c r="F1180" s="128"/>
      <c r="G1180" s="128"/>
      <c r="H1180" s="128"/>
      <c r="I1180" s="128"/>
      <c r="J1180" s="128"/>
      <c r="K1180" s="128"/>
      <c r="L1180" s="128"/>
      <c r="M1180" s="128"/>
      <c r="N1180" s="128"/>
      <c r="O1180" s="128"/>
      <c r="P1180" s="128"/>
      <c r="Q1180" s="128"/>
      <c r="R1180" s="128"/>
      <c r="S1180" s="128"/>
      <c r="T1180" s="128"/>
      <c r="U1180" s="128"/>
      <c r="V1180" s="128"/>
      <c r="W1180" s="128"/>
      <c r="X1180" s="128"/>
      <c r="Y1180" s="128"/>
      <c r="Z1180" s="128"/>
      <c r="AA1180" s="128"/>
      <c r="AB1180" s="128"/>
      <c r="AC1180" s="128"/>
      <c r="AD1180" s="128"/>
      <c r="AE1180" s="128"/>
      <c r="AF1180" s="128"/>
      <c r="AG1180" s="128"/>
      <c r="AH1180" s="128"/>
      <c r="AI1180" s="128"/>
      <c r="AJ1180" s="128"/>
      <c r="AK1180" s="128"/>
      <c r="AL1180" s="128"/>
      <c r="AM1180" s="128"/>
      <c r="AN1180" s="128"/>
      <c r="AO1180" s="128"/>
      <c r="AP1180" s="128">
        <v>45.629073133236659</v>
      </c>
      <c r="AQ1180" s="128">
        <v>48.461576161812701</v>
      </c>
      <c r="AR1180" s="128">
        <v>55.404630509762228</v>
      </c>
      <c r="AS1180" s="128">
        <v>54.64213740448762</v>
      </c>
      <c r="AT1180" s="128">
        <v>45.786089853201929</v>
      </c>
      <c r="AU1180" s="128">
        <v>42.241176569172438</v>
      </c>
      <c r="AV1180" s="128">
        <v>51.223639075734695</v>
      </c>
      <c r="AW1180" s="128">
        <v>61.436837611900458</v>
      </c>
      <c r="AX1180" s="128">
        <v>60.307732472837493</v>
      </c>
      <c r="AY1180" s="128">
        <v>65.432692799915429</v>
      </c>
      <c r="AZ1180" s="128">
        <v>64.779875389054155</v>
      </c>
      <c r="BA1180" s="128">
        <v>65.587325549396127</v>
      </c>
      <c r="BB1180" s="128">
        <v>66.252513190263144</v>
      </c>
      <c r="BC1180" s="128">
        <v>71.270262345165918</v>
      </c>
      <c r="BD1180" s="128">
        <v>68.402422062230485</v>
      </c>
      <c r="BE1180" s="128">
        <v>57.033907232046431</v>
      </c>
      <c r="BF1180" s="128">
        <v>39.658486486384589</v>
      </c>
      <c r="BG1180" s="128">
        <v>29.200931764385189</v>
      </c>
      <c r="BH1180" s="133">
        <v>992.75130961098762</v>
      </c>
      <c r="BI1180" s="128">
        <f t="shared" si="304"/>
        <v>149.49527980481159</v>
      </c>
      <c r="BJ1180" s="128">
        <f t="shared" si="305"/>
        <v>133.67100556354688</v>
      </c>
      <c r="BK1180" s="128">
        <f t="shared" si="306"/>
        <v>100.42822725768954</v>
      </c>
      <c r="BL1180" s="128">
        <f t="shared" si="307"/>
        <v>544.90473747327098</v>
      </c>
      <c r="BM1180" s="128">
        <f t="shared" si="308"/>
        <v>265.56600989021263</v>
      </c>
      <c r="BN1180" s="128">
        <f t="shared" si="309"/>
        <v>194.29574754504671</v>
      </c>
    </row>
    <row r="1181" spans="1:66">
      <c r="A1181" s="132">
        <v>1082</v>
      </c>
      <c r="B1181" s="25" t="s">
        <v>115</v>
      </c>
      <c r="C1181" s="133">
        <f>SUM(C1104,C1107,C1109:C1110,C1113:C1114,C1118,C1120,C1122,C1126,C1131,C1133,C1135:C1136,C1140,C1142:C1145,C1149:C1150,C1152:C1153,C1157,C1159,C1164,C1173:C1174,C1176:C1178)</f>
        <v>5894449.4419294028</v>
      </c>
      <c r="D1181" s="133"/>
      <c r="E1181" s="133"/>
      <c r="F1181" s="133"/>
      <c r="G1181" s="133"/>
      <c r="H1181" s="133"/>
      <c r="I1181" s="133"/>
      <c r="J1181" s="133"/>
      <c r="K1181" s="133"/>
      <c r="L1181" s="133"/>
      <c r="M1181" s="133"/>
      <c r="N1181" s="133"/>
      <c r="O1181" s="133"/>
      <c r="P1181" s="133"/>
      <c r="Q1181" s="133"/>
      <c r="R1181" s="133"/>
      <c r="S1181" s="133"/>
      <c r="T1181" s="133"/>
      <c r="U1181" s="133"/>
      <c r="V1181" s="133"/>
      <c r="W1181" s="133"/>
      <c r="X1181" s="133"/>
      <c r="Y1181" s="133"/>
      <c r="Z1181" s="133"/>
      <c r="AA1181" s="133"/>
      <c r="AB1181" s="133"/>
      <c r="AC1181" s="133"/>
      <c r="AD1181" s="133"/>
      <c r="AE1181" s="133"/>
      <c r="AF1181" s="133"/>
      <c r="AG1181" s="133"/>
      <c r="AH1181" s="133"/>
      <c r="AI1181" s="133"/>
      <c r="AJ1181" s="133"/>
      <c r="AK1181" s="133"/>
      <c r="AL1181" s="133"/>
      <c r="AM1181" s="133"/>
      <c r="AN1181" s="133"/>
      <c r="AO1181" s="133"/>
      <c r="AP1181" s="133">
        <f t="shared" ref="AP1181:BH1181" si="310">SUM(AP1104,AP1107,AP1109:AP1110,AP1113:AP1114,AP1118,AP1120,AP1122,AP1126,AP1131,AP1133,AP1135:AP1136,AP1140,AP1142:AP1145,AP1149:AP1150,AP1152:AP1153,AP1157,AP1159,AP1164,AP1173:AP1174,AP1176:AP1178)</f>
        <v>338346.90573321772</v>
      </c>
      <c r="AQ1181" s="133">
        <f t="shared" si="310"/>
        <v>326097.21746700862</v>
      </c>
      <c r="AR1181" s="133">
        <f t="shared" si="310"/>
        <v>319398.90804361366</v>
      </c>
      <c r="AS1181" s="133">
        <f t="shared" si="310"/>
        <v>366624.40716042439</v>
      </c>
      <c r="AT1181" s="133">
        <f t="shared" si="310"/>
        <v>449175.42164622864</v>
      </c>
      <c r="AU1181" s="133">
        <f t="shared" si="310"/>
        <v>473777.55655968341</v>
      </c>
      <c r="AV1181" s="133">
        <f t="shared" si="310"/>
        <v>475230.60562020296</v>
      </c>
      <c r="AW1181" s="133">
        <f t="shared" si="310"/>
        <v>465556.36675706529</v>
      </c>
      <c r="AX1181" s="133">
        <f t="shared" si="310"/>
        <v>443636.50010850647</v>
      </c>
      <c r="AY1181" s="133">
        <f t="shared" si="310"/>
        <v>405383.4095544758</v>
      </c>
      <c r="AZ1181" s="133">
        <f t="shared" si="310"/>
        <v>332181.89115346846</v>
      </c>
      <c r="BA1181" s="133">
        <f t="shared" si="310"/>
        <v>305311.08346373169</v>
      </c>
      <c r="BB1181" s="133">
        <f t="shared" si="310"/>
        <v>284260.48786089971</v>
      </c>
      <c r="BC1181" s="133">
        <f t="shared" si="310"/>
        <v>248741.09301472799</v>
      </c>
      <c r="BD1181" s="133">
        <f t="shared" si="310"/>
        <v>216162.24427737482</v>
      </c>
      <c r="BE1181" s="133">
        <f t="shared" si="310"/>
        <v>175640.15544292869</v>
      </c>
      <c r="BF1181" s="133">
        <f t="shared" si="310"/>
        <v>140537.41273703499</v>
      </c>
      <c r="BG1181" s="133">
        <f t="shared" si="310"/>
        <v>128387.77532881174</v>
      </c>
      <c r="BH1181" s="133">
        <f t="shared" si="310"/>
        <v>5894449.4419294028</v>
      </c>
      <c r="BI1181" s="128">
        <f t="shared" si="304"/>
        <v>983843.03124384</v>
      </c>
      <c r="BJ1181" s="128">
        <f t="shared" si="305"/>
        <v>1007439.1736328212</v>
      </c>
      <c r="BK1181" s="128">
        <f t="shared" si="306"/>
        <v>815799.82880665304</v>
      </c>
      <c r="BL1181" s="128">
        <f t="shared" si="307"/>
        <v>3781163.0855884319</v>
      </c>
      <c r="BM1181" s="128">
        <f t="shared" si="308"/>
        <v>909468.68080087821</v>
      </c>
      <c r="BN1181" s="128">
        <f t="shared" si="309"/>
        <v>660727.58778615016</v>
      </c>
    </row>
    <row r="1182" spans="1:66">
      <c r="A1182" s="132">
        <v>1083</v>
      </c>
    </row>
    <row r="1183" spans="1:66">
      <c r="A1183" s="132">
        <v>1084</v>
      </c>
    </row>
    <row r="1184" spans="1:66">
      <c r="A1184" s="132">
        <v>1085</v>
      </c>
    </row>
    <row r="1185" spans="1:66">
      <c r="A1185" s="132">
        <v>1086</v>
      </c>
    </row>
    <row r="1186" spans="1:66">
      <c r="A1186" s="132">
        <v>1087</v>
      </c>
    </row>
    <row r="1187" spans="1:66">
      <c r="A1187" s="132">
        <v>1088</v>
      </c>
    </row>
    <row r="1188" spans="1:66">
      <c r="A1188" s="132">
        <v>1089</v>
      </c>
    </row>
    <row r="1189" spans="1:66">
      <c r="A1189" s="132">
        <v>1090</v>
      </c>
    </row>
    <row r="1190" spans="1:66">
      <c r="A1190" s="132">
        <v>1091</v>
      </c>
    </row>
    <row r="1191" spans="1:66">
      <c r="A1191" s="132">
        <v>1092</v>
      </c>
    </row>
    <row r="1192" spans="1:66">
      <c r="A1192" s="132">
        <v>1093</v>
      </c>
    </row>
    <row r="1193" spans="1:66">
      <c r="A1193" s="132">
        <v>1094</v>
      </c>
    </row>
    <row r="1194" spans="1:66">
      <c r="A1194" s="132">
        <v>1095</v>
      </c>
    </row>
    <row r="1195" spans="1:66">
      <c r="A1195" s="132">
        <v>1096</v>
      </c>
    </row>
    <row r="1196" spans="1:66">
      <c r="A1196" s="132">
        <v>1097</v>
      </c>
    </row>
    <row r="1197" spans="1:66">
      <c r="A1197" s="132">
        <v>1098</v>
      </c>
    </row>
    <row r="1198" spans="1:66">
      <c r="A1198" s="132">
        <v>1099</v>
      </c>
      <c r="B1198" s="1">
        <v>1</v>
      </c>
    </row>
    <row r="1199" spans="1:66" ht="39.5">
      <c r="A1199" s="132">
        <v>1100</v>
      </c>
      <c r="B1199" s="140" t="s">
        <v>318</v>
      </c>
      <c r="C1199" s="134" t="s">
        <v>82</v>
      </c>
      <c r="D1199" s="135"/>
      <c r="E1199" s="135"/>
      <c r="F1199" s="135"/>
      <c r="G1199" s="135"/>
      <c r="H1199" s="135"/>
      <c r="I1199" s="135"/>
      <c r="J1199" s="135"/>
      <c r="K1199" s="135"/>
      <c r="L1199" s="135"/>
      <c r="M1199" s="135"/>
      <c r="N1199" s="135"/>
      <c r="O1199" s="135"/>
      <c r="P1199" s="135"/>
      <c r="Q1199" s="135"/>
      <c r="R1199" s="135"/>
      <c r="S1199" s="135"/>
      <c r="T1199" s="135"/>
      <c r="U1199" s="135"/>
      <c r="V1199" s="135"/>
      <c r="W1199" s="135"/>
      <c r="X1199" s="135"/>
      <c r="Y1199" s="135"/>
      <c r="Z1199" s="135"/>
      <c r="AA1199" s="135"/>
      <c r="AB1199" s="135"/>
      <c r="AC1199" s="135"/>
      <c r="AD1199" s="135"/>
      <c r="AE1199" s="135"/>
      <c r="AF1199" s="135"/>
      <c r="AG1199" s="135"/>
      <c r="AH1199" s="135"/>
      <c r="AI1199" s="135"/>
      <c r="AJ1199" s="135"/>
      <c r="AK1199" s="135"/>
      <c r="AL1199" s="135"/>
      <c r="AM1199" s="135"/>
      <c r="AN1199" s="135"/>
      <c r="AO1199" s="135"/>
      <c r="AP1199" s="135" t="s">
        <v>83</v>
      </c>
      <c r="AQ1199" s="135" t="s">
        <v>84</v>
      </c>
      <c r="AR1199" s="135" t="s">
        <v>85</v>
      </c>
      <c r="AS1199" s="135" t="s">
        <v>86</v>
      </c>
      <c r="AT1199" s="135" t="s">
        <v>87</v>
      </c>
      <c r="AU1199" s="135" t="s">
        <v>88</v>
      </c>
      <c r="AV1199" s="135" t="s">
        <v>89</v>
      </c>
      <c r="AW1199" s="135" t="s">
        <v>90</v>
      </c>
      <c r="AX1199" s="135" t="s">
        <v>91</v>
      </c>
      <c r="AY1199" s="135" t="s">
        <v>92</v>
      </c>
      <c r="AZ1199" s="135" t="s">
        <v>93</v>
      </c>
      <c r="BA1199" s="135" t="s">
        <v>94</v>
      </c>
      <c r="BB1199" s="135" t="s">
        <v>95</v>
      </c>
      <c r="BC1199" s="135" t="s">
        <v>96</v>
      </c>
      <c r="BD1199" s="135" t="s">
        <v>97</v>
      </c>
      <c r="BE1199" s="135" t="s">
        <v>98</v>
      </c>
      <c r="BF1199" s="135" t="s">
        <v>99</v>
      </c>
      <c r="BG1199" s="135" t="s">
        <v>100</v>
      </c>
      <c r="BH1199" s="135" t="s">
        <v>103</v>
      </c>
      <c r="BI1199" s="130" t="s">
        <v>313</v>
      </c>
      <c r="BJ1199" s="131" t="s">
        <v>314</v>
      </c>
      <c r="BK1199" s="1" t="s">
        <v>221</v>
      </c>
      <c r="BL1199" s="1" t="s">
        <v>315</v>
      </c>
      <c r="BM1199" s="1" t="s">
        <v>223</v>
      </c>
      <c r="BN1199" s="1" t="s">
        <v>316</v>
      </c>
    </row>
    <row r="1200" spans="1:66">
      <c r="A1200" s="132">
        <v>1101</v>
      </c>
      <c r="B1200" s="121" t="s">
        <v>0</v>
      </c>
      <c r="C1200" s="128">
        <f>C1100+$B$1198/5*(C1600-C1100)</f>
        <v>7927418.2535741581</v>
      </c>
      <c r="D1200" s="128"/>
      <c r="E1200" s="128"/>
      <c r="F1200" s="128"/>
      <c r="G1200" s="128"/>
      <c r="H1200" s="128"/>
      <c r="I1200" s="128"/>
      <c r="J1200" s="128"/>
      <c r="K1200" s="128"/>
      <c r="L1200" s="128"/>
      <c r="M1200" s="128"/>
      <c r="N1200" s="128"/>
      <c r="O1200" s="128"/>
      <c r="P1200" s="128"/>
      <c r="Q1200" s="128"/>
      <c r="R1200" s="128"/>
      <c r="S1200" s="128"/>
      <c r="T1200" s="128"/>
      <c r="U1200" s="128"/>
      <c r="V1200" s="128"/>
      <c r="W1200" s="128"/>
      <c r="X1200" s="128"/>
      <c r="Y1200" s="128"/>
      <c r="Z1200" s="128"/>
      <c r="AA1200" s="128"/>
      <c r="AB1200" s="128"/>
      <c r="AC1200" s="128"/>
      <c r="AD1200" s="128"/>
      <c r="AE1200" s="128"/>
      <c r="AF1200" s="128"/>
      <c r="AG1200" s="128"/>
      <c r="AH1200" s="128"/>
      <c r="AI1200" s="128"/>
      <c r="AJ1200" s="128"/>
      <c r="AK1200" s="128"/>
      <c r="AL1200" s="128"/>
      <c r="AM1200" s="128"/>
      <c r="AN1200" s="128"/>
      <c r="AO1200" s="128"/>
      <c r="AP1200" s="128">
        <f t="shared" ref="AP1200:BH1204" si="311">AP1100+$B$1198/5*(AP1600-AP1100)</f>
        <v>446720.35684150195</v>
      </c>
      <c r="AQ1200" s="128">
        <f t="shared" si="311"/>
        <v>436308.73945735476</v>
      </c>
      <c r="AR1200" s="128">
        <f t="shared" si="311"/>
        <v>429374.95131558919</v>
      </c>
      <c r="AS1200" s="128">
        <f t="shared" si="311"/>
        <v>476494.139650153</v>
      </c>
      <c r="AT1200" s="128">
        <f t="shared" si="311"/>
        <v>559821.33954478463</v>
      </c>
      <c r="AU1200" s="128">
        <f t="shared" si="311"/>
        <v>591240.0561816257</v>
      </c>
      <c r="AV1200" s="128">
        <f t="shared" si="311"/>
        <v>595155.77554000285</v>
      </c>
      <c r="AW1200" s="128">
        <f t="shared" si="311"/>
        <v>594123.55104924657</v>
      </c>
      <c r="AX1200" s="128">
        <f t="shared" si="311"/>
        <v>571174.65898789256</v>
      </c>
      <c r="AY1200" s="128">
        <f t="shared" si="311"/>
        <v>527957.33420441963</v>
      </c>
      <c r="AZ1200" s="128">
        <f t="shared" si="311"/>
        <v>452794.66051205981</v>
      </c>
      <c r="BA1200" s="128">
        <f t="shared" si="311"/>
        <v>420635.80394550221</v>
      </c>
      <c r="BB1200" s="128">
        <f t="shared" si="311"/>
        <v>403437.07828219596</v>
      </c>
      <c r="BC1200" s="128">
        <f t="shared" si="311"/>
        <v>372728.5051276575</v>
      </c>
      <c r="BD1200" s="128">
        <f t="shared" si="311"/>
        <v>335656.56997985119</v>
      </c>
      <c r="BE1200" s="128">
        <f t="shared" si="311"/>
        <v>281302.00738752232</v>
      </c>
      <c r="BF1200" s="128">
        <f t="shared" si="311"/>
        <v>223816.93382555008</v>
      </c>
      <c r="BG1200" s="128">
        <f t="shared" si="311"/>
        <v>208675.79174124703</v>
      </c>
      <c r="BH1200" s="128">
        <f t="shared" si="311"/>
        <v>7927418.2535741581</v>
      </c>
      <c r="BI1200" s="128">
        <f>SUM(AP1200:AR1200)</f>
        <v>1312404.0476144459</v>
      </c>
      <c r="BJ1200" s="128">
        <f>SUM(AS1200:AT1200)+AR1200*0.6</f>
        <v>1293940.4499842911</v>
      </c>
      <c r="BK1200" s="128">
        <f>SUM(AS1200:AT1200)</f>
        <v>1036315.4791949376</v>
      </c>
      <c r="BL1200" s="128">
        <f>SUM(AT1200:BB1200)+AS1200*0.4</f>
        <v>4906937.9141077911</v>
      </c>
      <c r="BM1200" s="128">
        <f>SUM(BC1200:BG1200)</f>
        <v>1422179.8080618281</v>
      </c>
      <c r="BN1200" s="128">
        <f>SUM(BD1200:BG1200)</f>
        <v>1049451.3029341707</v>
      </c>
    </row>
    <row r="1201" spans="1:66">
      <c r="A1201" s="132">
        <v>1102</v>
      </c>
      <c r="B1201" s="25" t="s">
        <v>1</v>
      </c>
      <c r="C1201" s="128">
        <f t="shared" ref="C1201:C1264" si="312">C1101+$B$1198/5*(C1601-C1101)</f>
        <v>13741.000397934755</v>
      </c>
      <c r="D1201" s="128"/>
      <c r="E1201" s="128"/>
      <c r="F1201" s="128"/>
      <c r="G1201" s="128"/>
      <c r="H1201" s="128"/>
      <c r="I1201" s="128"/>
      <c r="J1201" s="128"/>
      <c r="K1201" s="128"/>
      <c r="L1201" s="128"/>
      <c r="M1201" s="128"/>
      <c r="N1201" s="128"/>
      <c r="O1201" s="128"/>
      <c r="P1201" s="128"/>
      <c r="Q1201" s="128"/>
      <c r="R1201" s="128"/>
      <c r="S1201" s="128"/>
      <c r="T1201" s="128"/>
      <c r="U1201" s="128"/>
      <c r="V1201" s="128"/>
      <c r="W1201" s="128"/>
      <c r="X1201" s="128"/>
      <c r="Y1201" s="128"/>
      <c r="Z1201" s="128"/>
      <c r="AA1201" s="128"/>
      <c r="AB1201" s="128"/>
      <c r="AC1201" s="128"/>
      <c r="AD1201" s="128"/>
      <c r="AE1201" s="128"/>
      <c r="AF1201" s="128"/>
      <c r="AG1201" s="128"/>
      <c r="AH1201" s="128"/>
      <c r="AI1201" s="128"/>
      <c r="AJ1201" s="128"/>
      <c r="AK1201" s="128"/>
      <c r="AL1201" s="128"/>
      <c r="AM1201" s="128"/>
      <c r="AN1201" s="128"/>
      <c r="AO1201" s="128"/>
      <c r="AP1201" s="128">
        <f t="shared" si="311"/>
        <v>612.31790111744272</v>
      </c>
      <c r="AQ1201" s="128">
        <f t="shared" si="311"/>
        <v>661.23712315463786</v>
      </c>
      <c r="AR1201" s="128">
        <f t="shared" si="311"/>
        <v>682.68656729402278</v>
      </c>
      <c r="AS1201" s="128">
        <f t="shared" si="311"/>
        <v>652.47150803507157</v>
      </c>
      <c r="AT1201" s="128">
        <f t="shared" si="311"/>
        <v>549.79296251116841</v>
      </c>
      <c r="AU1201" s="128">
        <f t="shared" si="311"/>
        <v>575.20252744387358</v>
      </c>
      <c r="AV1201" s="128">
        <f t="shared" si="311"/>
        <v>716.30943311011765</v>
      </c>
      <c r="AW1201" s="128">
        <f t="shared" si="311"/>
        <v>803.81344196048815</v>
      </c>
      <c r="AX1201" s="128">
        <f t="shared" si="311"/>
        <v>849.82498442701024</v>
      </c>
      <c r="AY1201" s="128">
        <f t="shared" si="311"/>
        <v>881.87565806139571</v>
      </c>
      <c r="AZ1201" s="128">
        <f t="shared" si="311"/>
        <v>868.17360756525238</v>
      </c>
      <c r="BA1201" s="128">
        <f t="shared" si="311"/>
        <v>931.92795629065915</v>
      </c>
      <c r="BB1201" s="128">
        <f t="shared" si="311"/>
        <v>967.89081519218644</v>
      </c>
      <c r="BC1201" s="128">
        <f t="shared" si="311"/>
        <v>1006.938666403012</v>
      </c>
      <c r="BD1201" s="128">
        <f t="shared" si="311"/>
        <v>1013.0966273628202</v>
      </c>
      <c r="BE1201" s="128">
        <f t="shared" si="311"/>
        <v>829.81433171282765</v>
      </c>
      <c r="BF1201" s="128">
        <f t="shared" si="311"/>
        <v>617.76503827858483</v>
      </c>
      <c r="BG1201" s="128">
        <f t="shared" si="311"/>
        <v>519.86124801418248</v>
      </c>
      <c r="BH1201" s="128">
        <f t="shared" si="311"/>
        <v>13741.000397934755</v>
      </c>
      <c r="BI1201" s="128">
        <f t="shared" ref="BI1201:BI1264" si="313">SUM(AP1201:AR1201)</f>
        <v>1956.2415915661034</v>
      </c>
      <c r="BJ1201" s="128">
        <f t="shared" ref="BJ1201:BJ1264" si="314">SUM(AS1201:AT1201)+AR1201*0.6</f>
        <v>1611.8764109226536</v>
      </c>
      <c r="BK1201" s="128">
        <f t="shared" ref="BK1201:BK1264" si="315">SUM(AS1201:AT1201)</f>
        <v>1202.2644705462399</v>
      </c>
      <c r="BL1201" s="128">
        <f t="shared" ref="BL1201:BL1264" si="316">SUM(AT1201:BB1201)+AS1201*0.4</f>
        <v>7405.7999897761811</v>
      </c>
      <c r="BM1201" s="128">
        <f t="shared" ref="BM1201:BM1264" si="317">SUM(BC1201:BG1201)</f>
        <v>3987.475911771427</v>
      </c>
      <c r="BN1201" s="128">
        <f t="shared" ref="BN1201:BN1264" si="318">SUM(BD1201:BG1201)</f>
        <v>2980.5372453684154</v>
      </c>
    </row>
    <row r="1202" spans="1:66">
      <c r="A1202" s="132">
        <v>1103</v>
      </c>
      <c r="B1202" s="25" t="s">
        <v>2</v>
      </c>
      <c r="C1202" s="128">
        <f t="shared" si="312"/>
        <v>12066.443026308236</v>
      </c>
      <c r="D1202" s="128"/>
      <c r="E1202" s="128"/>
      <c r="F1202" s="128"/>
      <c r="G1202" s="128"/>
      <c r="H1202" s="128"/>
      <c r="I1202" s="128"/>
      <c r="J1202" s="128"/>
      <c r="K1202" s="128"/>
      <c r="L1202" s="128"/>
      <c r="M1202" s="128"/>
      <c r="N1202" s="128"/>
      <c r="O1202" s="128"/>
      <c r="P1202" s="128"/>
      <c r="Q1202" s="128"/>
      <c r="R1202" s="128"/>
      <c r="S1202" s="128"/>
      <c r="T1202" s="128"/>
      <c r="U1202" s="128"/>
      <c r="V1202" s="128"/>
      <c r="W1202" s="128"/>
      <c r="X1202" s="128"/>
      <c r="Y1202" s="128"/>
      <c r="Z1202" s="128"/>
      <c r="AA1202" s="128"/>
      <c r="AB1202" s="128"/>
      <c r="AC1202" s="128"/>
      <c r="AD1202" s="128"/>
      <c r="AE1202" s="128"/>
      <c r="AF1202" s="128"/>
      <c r="AG1202" s="128"/>
      <c r="AH1202" s="128"/>
      <c r="AI1202" s="128"/>
      <c r="AJ1202" s="128"/>
      <c r="AK1202" s="128"/>
      <c r="AL1202" s="128"/>
      <c r="AM1202" s="128"/>
      <c r="AN1202" s="128"/>
      <c r="AO1202" s="128"/>
      <c r="AP1202" s="128">
        <f t="shared" si="311"/>
        <v>594.12315879308801</v>
      </c>
      <c r="AQ1202" s="128">
        <f t="shared" si="311"/>
        <v>484.29545555776281</v>
      </c>
      <c r="AR1202" s="128">
        <f t="shared" si="311"/>
        <v>481.33157705767849</v>
      </c>
      <c r="AS1202" s="128">
        <f t="shared" si="311"/>
        <v>515.71716770147134</v>
      </c>
      <c r="AT1202" s="128">
        <f t="shared" si="311"/>
        <v>558.04408555360612</v>
      </c>
      <c r="AU1202" s="128">
        <f t="shared" si="311"/>
        <v>790.37741574887389</v>
      </c>
      <c r="AV1202" s="128">
        <f t="shared" si="311"/>
        <v>837.55415947248525</v>
      </c>
      <c r="AW1202" s="128">
        <f t="shared" si="311"/>
        <v>809.08615620955356</v>
      </c>
      <c r="AX1202" s="128">
        <f t="shared" si="311"/>
        <v>737.90149730697146</v>
      </c>
      <c r="AY1202" s="128">
        <f t="shared" si="311"/>
        <v>679.77559429977919</v>
      </c>
      <c r="AZ1202" s="128">
        <f t="shared" si="311"/>
        <v>679.08117051763611</v>
      </c>
      <c r="BA1202" s="128">
        <f t="shared" si="311"/>
        <v>755.7389919882379</v>
      </c>
      <c r="BB1202" s="128">
        <f t="shared" si="311"/>
        <v>834.65395413823535</v>
      </c>
      <c r="BC1202" s="128">
        <f t="shared" si="311"/>
        <v>787.7526698974192</v>
      </c>
      <c r="BD1202" s="128">
        <f t="shared" si="311"/>
        <v>770.08984067545191</v>
      </c>
      <c r="BE1202" s="128">
        <f t="shared" si="311"/>
        <v>696.18482622632678</v>
      </c>
      <c r="BF1202" s="128">
        <f t="shared" si="311"/>
        <v>559.72658250779568</v>
      </c>
      <c r="BG1202" s="128">
        <f t="shared" si="311"/>
        <v>495.00872265586111</v>
      </c>
      <c r="BH1202" s="128">
        <f t="shared" si="311"/>
        <v>12066.443026308236</v>
      </c>
      <c r="BI1202" s="128">
        <f t="shared" si="313"/>
        <v>1559.7501914085294</v>
      </c>
      <c r="BJ1202" s="128">
        <f t="shared" si="314"/>
        <v>1362.5601994896845</v>
      </c>
      <c r="BK1202" s="128">
        <f t="shared" si="315"/>
        <v>1073.7612532550775</v>
      </c>
      <c r="BL1202" s="128">
        <f t="shared" si="316"/>
        <v>6888.4998923159674</v>
      </c>
      <c r="BM1202" s="128">
        <f t="shared" si="317"/>
        <v>3308.7626419628546</v>
      </c>
      <c r="BN1202" s="128">
        <f t="shared" si="318"/>
        <v>2521.0099720654357</v>
      </c>
    </row>
    <row r="1203" spans="1:66">
      <c r="A1203" s="132">
        <v>1104</v>
      </c>
      <c r="B1203" s="25" t="s">
        <v>3</v>
      </c>
      <c r="C1203" s="128">
        <f t="shared" si="312"/>
        <v>136632.20463801769</v>
      </c>
      <c r="D1203" s="128"/>
      <c r="E1203" s="128"/>
      <c r="F1203" s="128"/>
      <c r="G1203" s="128"/>
      <c r="H1203" s="128"/>
      <c r="I1203" s="128"/>
      <c r="J1203" s="128"/>
      <c r="K1203" s="128"/>
      <c r="L1203" s="128"/>
      <c r="M1203" s="128"/>
      <c r="N1203" s="128"/>
      <c r="O1203" s="128"/>
      <c r="P1203" s="128"/>
      <c r="Q1203" s="128"/>
      <c r="R1203" s="128"/>
      <c r="S1203" s="128"/>
      <c r="T1203" s="128"/>
      <c r="U1203" s="128"/>
      <c r="V1203" s="128"/>
      <c r="W1203" s="128"/>
      <c r="X1203" s="128"/>
      <c r="Y1203" s="128"/>
      <c r="Z1203" s="128"/>
      <c r="AA1203" s="128"/>
      <c r="AB1203" s="128"/>
      <c r="AC1203" s="128"/>
      <c r="AD1203" s="128"/>
      <c r="AE1203" s="128"/>
      <c r="AF1203" s="128"/>
      <c r="AG1203" s="128"/>
      <c r="AH1203" s="128"/>
      <c r="AI1203" s="128"/>
      <c r="AJ1203" s="128"/>
      <c r="AK1203" s="128"/>
      <c r="AL1203" s="128"/>
      <c r="AM1203" s="128"/>
      <c r="AN1203" s="128"/>
      <c r="AO1203" s="128"/>
      <c r="AP1203" s="128">
        <f t="shared" si="311"/>
        <v>7405.3356100350611</v>
      </c>
      <c r="AQ1203" s="128">
        <f t="shared" si="311"/>
        <v>7562.4037061994713</v>
      </c>
      <c r="AR1203" s="128">
        <f t="shared" si="311"/>
        <v>7679.6809580674308</v>
      </c>
      <c r="AS1203" s="128">
        <f t="shared" si="311"/>
        <v>8904.1728338446101</v>
      </c>
      <c r="AT1203" s="128">
        <f t="shared" si="311"/>
        <v>10004.074603815448</v>
      </c>
      <c r="AU1203" s="128">
        <f t="shared" si="311"/>
        <v>8289.9241500089065</v>
      </c>
      <c r="AV1203" s="128">
        <f t="shared" si="311"/>
        <v>7517.3552663405753</v>
      </c>
      <c r="AW1203" s="128">
        <f t="shared" si="311"/>
        <v>8885.3056571837114</v>
      </c>
      <c r="AX1203" s="128">
        <f t="shared" si="311"/>
        <v>8745.0426986827206</v>
      </c>
      <c r="AY1203" s="128">
        <f t="shared" si="311"/>
        <v>8236.1531200986683</v>
      </c>
      <c r="AZ1203" s="128">
        <f t="shared" si="311"/>
        <v>7749.5661090327749</v>
      </c>
      <c r="BA1203" s="128">
        <f t="shared" si="311"/>
        <v>7648.9036683063741</v>
      </c>
      <c r="BB1203" s="128">
        <f t="shared" si="311"/>
        <v>7448.2825123187604</v>
      </c>
      <c r="BC1203" s="128">
        <f t="shared" si="311"/>
        <v>7383.498333678187</v>
      </c>
      <c r="BD1203" s="128">
        <f t="shared" si="311"/>
        <v>7051.6201957419889</v>
      </c>
      <c r="BE1203" s="128">
        <f t="shared" si="311"/>
        <v>6199.6151542867183</v>
      </c>
      <c r="BF1203" s="128">
        <f t="shared" si="311"/>
        <v>5057.1339860041726</v>
      </c>
      <c r="BG1203" s="128">
        <f t="shared" si="311"/>
        <v>4864.1360743721225</v>
      </c>
      <c r="BH1203" s="128">
        <f t="shared" si="311"/>
        <v>136632.20463801769</v>
      </c>
      <c r="BI1203" s="128">
        <f t="shared" si="313"/>
        <v>22647.420274301963</v>
      </c>
      <c r="BJ1203" s="128">
        <f t="shared" si="314"/>
        <v>23516.056012500518</v>
      </c>
      <c r="BK1203" s="128">
        <f t="shared" si="315"/>
        <v>18908.247437660058</v>
      </c>
      <c r="BL1203" s="128">
        <f t="shared" si="316"/>
        <v>78086.276919325785</v>
      </c>
      <c r="BM1203" s="128">
        <f t="shared" si="317"/>
        <v>30556.003744083191</v>
      </c>
      <c r="BN1203" s="128">
        <f t="shared" si="318"/>
        <v>23172.505410405003</v>
      </c>
    </row>
    <row r="1204" spans="1:66">
      <c r="A1204" s="132">
        <v>1105</v>
      </c>
      <c r="B1204" s="25" t="s">
        <v>4</v>
      </c>
      <c r="C1204" s="128">
        <f t="shared" si="312"/>
        <v>142470.44303600336</v>
      </c>
      <c r="D1204" s="128"/>
      <c r="E1204" s="128"/>
      <c r="F1204" s="128"/>
      <c r="G1204" s="128"/>
      <c r="H1204" s="128"/>
      <c r="I1204" s="128"/>
      <c r="J1204" s="128"/>
      <c r="K1204" s="128"/>
      <c r="L1204" s="128"/>
      <c r="M1204" s="128"/>
      <c r="N1204" s="128"/>
      <c r="O1204" s="128"/>
      <c r="P1204" s="128"/>
      <c r="Q1204" s="128"/>
      <c r="R1204" s="128"/>
      <c r="S1204" s="128"/>
      <c r="T1204" s="128"/>
      <c r="U1204" s="128"/>
      <c r="V1204" s="128"/>
      <c r="W1204" s="128"/>
      <c r="X1204" s="128"/>
      <c r="Y1204" s="128"/>
      <c r="Z1204" s="128"/>
      <c r="AA1204" s="128"/>
      <c r="AB1204" s="128"/>
      <c r="AC1204" s="128"/>
      <c r="AD1204" s="128"/>
      <c r="AE1204" s="128"/>
      <c r="AF1204" s="128"/>
      <c r="AG1204" s="128"/>
      <c r="AH1204" s="128"/>
      <c r="AI1204" s="128"/>
      <c r="AJ1204" s="128"/>
      <c r="AK1204" s="128"/>
      <c r="AL1204" s="128"/>
      <c r="AM1204" s="128"/>
      <c r="AN1204" s="128"/>
      <c r="AO1204" s="128"/>
      <c r="AP1204" s="128">
        <f t="shared" si="311"/>
        <v>7215.5080495116217</v>
      </c>
      <c r="AQ1204" s="128">
        <f t="shared" si="311"/>
        <v>7278.2127918603164</v>
      </c>
      <c r="AR1204" s="128">
        <f t="shared" si="311"/>
        <v>7677.0443935595331</v>
      </c>
      <c r="AS1204" s="128">
        <f t="shared" si="311"/>
        <v>8939.4936632903155</v>
      </c>
      <c r="AT1204" s="128">
        <f t="shared" ref="AP1204:BH1208" si="319">AT1104+$B$1198/5*(AT1604-AT1104)</f>
        <v>9956.7199416987933</v>
      </c>
      <c r="AU1204" s="128">
        <f t="shared" si="319"/>
        <v>8888.920363196743</v>
      </c>
      <c r="AV1204" s="128">
        <f t="shared" si="319"/>
        <v>8461.0032666329207</v>
      </c>
      <c r="AW1204" s="128">
        <f t="shared" si="319"/>
        <v>9288.647330845366</v>
      </c>
      <c r="AX1204" s="128">
        <f t="shared" si="319"/>
        <v>10021.850752523847</v>
      </c>
      <c r="AY1204" s="128">
        <f t="shared" si="319"/>
        <v>9854.2151270535323</v>
      </c>
      <c r="AZ1204" s="128">
        <f t="shared" si="319"/>
        <v>9293.6587677284406</v>
      </c>
      <c r="BA1204" s="128">
        <f t="shared" si="319"/>
        <v>8737.0820211765367</v>
      </c>
      <c r="BB1204" s="128">
        <f t="shared" si="319"/>
        <v>7875.1726832379009</v>
      </c>
      <c r="BC1204" s="128">
        <f t="shared" si="319"/>
        <v>6987.5658175863909</v>
      </c>
      <c r="BD1204" s="128">
        <f t="shared" si="319"/>
        <v>6575.371610324376</v>
      </c>
      <c r="BE1204" s="128">
        <f t="shared" si="319"/>
        <v>5757.3042839843547</v>
      </c>
      <c r="BF1204" s="128">
        <f t="shared" si="319"/>
        <v>4884.6942568837703</v>
      </c>
      <c r="BG1204" s="128">
        <f t="shared" si="319"/>
        <v>4777.9779149085889</v>
      </c>
      <c r="BH1204" s="128">
        <f t="shared" si="319"/>
        <v>142470.44303600336</v>
      </c>
      <c r="BI1204" s="128">
        <f t="shared" si="313"/>
        <v>22170.76523493147</v>
      </c>
      <c r="BJ1204" s="128">
        <f t="shared" si="314"/>
        <v>23502.44024112483</v>
      </c>
      <c r="BK1204" s="128">
        <f t="shared" si="315"/>
        <v>18896.213604989109</v>
      </c>
      <c r="BL1204" s="128">
        <f t="shared" si="316"/>
        <v>85953.067719410203</v>
      </c>
      <c r="BM1204" s="128">
        <f t="shared" si="317"/>
        <v>28982.913883687477</v>
      </c>
      <c r="BN1204" s="128">
        <f t="shared" si="318"/>
        <v>21995.348066101087</v>
      </c>
    </row>
    <row r="1205" spans="1:66">
      <c r="A1205" s="132">
        <v>1106</v>
      </c>
      <c r="B1205" s="25" t="s">
        <v>5</v>
      </c>
      <c r="C1205" s="128">
        <f t="shared" si="312"/>
        <v>48287.888180332477</v>
      </c>
      <c r="D1205" s="128"/>
      <c r="E1205" s="128"/>
      <c r="F1205" s="128"/>
      <c r="G1205" s="128"/>
      <c r="H1205" s="128"/>
      <c r="I1205" s="128"/>
      <c r="J1205" s="128"/>
      <c r="K1205" s="128"/>
      <c r="L1205" s="128"/>
      <c r="M1205" s="128"/>
      <c r="N1205" s="128"/>
      <c r="O1205" s="128"/>
      <c r="P1205" s="128"/>
      <c r="Q1205" s="128"/>
      <c r="R1205" s="128"/>
      <c r="S1205" s="128"/>
      <c r="T1205" s="128"/>
      <c r="U1205" s="128"/>
      <c r="V1205" s="128"/>
      <c r="W1205" s="128"/>
      <c r="X1205" s="128"/>
      <c r="Y1205" s="128"/>
      <c r="Z1205" s="128"/>
      <c r="AA1205" s="128"/>
      <c r="AB1205" s="128"/>
      <c r="AC1205" s="128"/>
      <c r="AD1205" s="128"/>
      <c r="AE1205" s="128"/>
      <c r="AF1205" s="128"/>
      <c r="AG1205" s="128"/>
      <c r="AH1205" s="128"/>
      <c r="AI1205" s="128"/>
      <c r="AJ1205" s="128"/>
      <c r="AK1205" s="128"/>
      <c r="AL1205" s="128"/>
      <c r="AM1205" s="128"/>
      <c r="AN1205" s="128"/>
      <c r="AO1205" s="128"/>
      <c r="AP1205" s="128">
        <f t="shared" si="319"/>
        <v>2033.3667669450867</v>
      </c>
      <c r="AQ1205" s="128">
        <f t="shared" si="319"/>
        <v>2094.8667954127363</v>
      </c>
      <c r="AR1205" s="128">
        <f t="shared" si="319"/>
        <v>2234.3131707195294</v>
      </c>
      <c r="AS1205" s="128">
        <f t="shared" si="319"/>
        <v>2402.9844089659396</v>
      </c>
      <c r="AT1205" s="128">
        <f t="shared" si="319"/>
        <v>2093.4267209639283</v>
      </c>
      <c r="AU1205" s="128">
        <f t="shared" si="319"/>
        <v>1968.877632772635</v>
      </c>
      <c r="AV1205" s="128">
        <f t="shared" si="319"/>
        <v>1978.9416543659695</v>
      </c>
      <c r="AW1205" s="128">
        <f t="shared" si="319"/>
        <v>2100.7676937566116</v>
      </c>
      <c r="AX1205" s="128">
        <f t="shared" si="319"/>
        <v>2215.4919451049573</v>
      </c>
      <c r="AY1205" s="128">
        <f t="shared" si="319"/>
        <v>2470.5541583583531</v>
      </c>
      <c r="AZ1205" s="128">
        <f t="shared" si="319"/>
        <v>2687.7606580215784</v>
      </c>
      <c r="BA1205" s="128">
        <f t="shared" si="319"/>
        <v>3142.3595114170007</v>
      </c>
      <c r="BB1205" s="128">
        <f t="shared" si="319"/>
        <v>3644.6005391998747</v>
      </c>
      <c r="BC1205" s="128">
        <f t="shared" si="319"/>
        <v>4094.4553606365621</v>
      </c>
      <c r="BD1205" s="128">
        <f t="shared" si="319"/>
        <v>4124.1500011882945</v>
      </c>
      <c r="BE1205" s="128">
        <f t="shared" si="319"/>
        <v>3645.1809177656892</v>
      </c>
      <c r="BF1205" s="128">
        <f t="shared" si="319"/>
        <v>2871.6492782741266</v>
      </c>
      <c r="BG1205" s="128">
        <f t="shared" si="319"/>
        <v>2484.1409664636135</v>
      </c>
      <c r="BH1205" s="128">
        <f t="shared" si="319"/>
        <v>48287.888180332477</v>
      </c>
      <c r="BI1205" s="128">
        <f t="shared" si="313"/>
        <v>6362.5467330773517</v>
      </c>
      <c r="BJ1205" s="128">
        <f t="shared" si="314"/>
        <v>5836.9990323615848</v>
      </c>
      <c r="BK1205" s="128">
        <f t="shared" si="315"/>
        <v>4496.4111299298675</v>
      </c>
      <c r="BL1205" s="128">
        <f t="shared" si="316"/>
        <v>23263.974277547284</v>
      </c>
      <c r="BM1205" s="128">
        <f t="shared" si="317"/>
        <v>17219.576524328284</v>
      </c>
      <c r="BN1205" s="128">
        <f t="shared" si="318"/>
        <v>13125.121163691723</v>
      </c>
    </row>
    <row r="1206" spans="1:66">
      <c r="A1206" s="132">
        <v>1107</v>
      </c>
      <c r="B1206" s="25" t="s">
        <v>6</v>
      </c>
      <c r="C1206" s="128">
        <f t="shared" si="312"/>
        <v>73367.917685522523</v>
      </c>
      <c r="D1206" s="128"/>
      <c r="E1206" s="128"/>
      <c r="F1206" s="128"/>
      <c r="G1206" s="128"/>
      <c r="H1206" s="128"/>
      <c r="I1206" s="128"/>
      <c r="J1206" s="128"/>
      <c r="K1206" s="128"/>
      <c r="L1206" s="128"/>
      <c r="M1206" s="128"/>
      <c r="N1206" s="128"/>
      <c r="O1206" s="128"/>
      <c r="P1206" s="128"/>
      <c r="Q1206" s="128"/>
      <c r="R1206" s="128"/>
      <c r="S1206" s="128"/>
      <c r="T1206" s="128"/>
      <c r="U1206" s="128"/>
      <c r="V1206" s="128"/>
      <c r="W1206" s="128"/>
      <c r="X1206" s="128"/>
      <c r="Y1206" s="128"/>
      <c r="Z1206" s="128"/>
      <c r="AA1206" s="128"/>
      <c r="AB1206" s="128"/>
      <c r="AC1206" s="128"/>
      <c r="AD1206" s="128"/>
      <c r="AE1206" s="128"/>
      <c r="AF1206" s="128"/>
      <c r="AG1206" s="128"/>
      <c r="AH1206" s="128"/>
      <c r="AI1206" s="128"/>
      <c r="AJ1206" s="128"/>
      <c r="AK1206" s="128"/>
      <c r="AL1206" s="128"/>
      <c r="AM1206" s="128"/>
      <c r="AN1206" s="128"/>
      <c r="AO1206" s="128"/>
      <c r="AP1206" s="128">
        <f t="shared" si="319"/>
        <v>4159.7783806409316</v>
      </c>
      <c r="AQ1206" s="128">
        <f t="shared" si="319"/>
        <v>4376.7483675195826</v>
      </c>
      <c r="AR1206" s="128">
        <f t="shared" si="319"/>
        <v>4513.1212625847711</v>
      </c>
      <c r="AS1206" s="128">
        <f t="shared" si="319"/>
        <v>4378.5315034412079</v>
      </c>
      <c r="AT1206" s="128">
        <f t="shared" si="319"/>
        <v>3883.2369307453509</v>
      </c>
      <c r="AU1206" s="128">
        <f t="shared" si="319"/>
        <v>3625.2164881007711</v>
      </c>
      <c r="AV1206" s="128">
        <f t="shared" si="319"/>
        <v>3939.9144320265168</v>
      </c>
      <c r="AW1206" s="128">
        <f t="shared" si="319"/>
        <v>4542.290527742829</v>
      </c>
      <c r="AX1206" s="128">
        <f t="shared" si="319"/>
        <v>4751.6302868946614</v>
      </c>
      <c r="AY1206" s="128">
        <f t="shared" si="319"/>
        <v>4433.3231948063831</v>
      </c>
      <c r="AZ1206" s="128">
        <f t="shared" si="319"/>
        <v>4044.7390536417661</v>
      </c>
      <c r="BA1206" s="128">
        <f t="shared" si="319"/>
        <v>4063.1158048070965</v>
      </c>
      <c r="BB1206" s="128">
        <f t="shared" si="319"/>
        <v>4282.8324980467487</v>
      </c>
      <c r="BC1206" s="128">
        <f t="shared" si="319"/>
        <v>4395.664742925509</v>
      </c>
      <c r="BD1206" s="128">
        <f t="shared" si="319"/>
        <v>4399.4961384698481</v>
      </c>
      <c r="BE1206" s="128">
        <f t="shared" si="319"/>
        <v>3777.3201350275199</v>
      </c>
      <c r="BF1206" s="128">
        <f t="shared" si="319"/>
        <v>3038.6038684088267</v>
      </c>
      <c r="BG1206" s="128">
        <f t="shared" si="319"/>
        <v>2762.3540696921978</v>
      </c>
      <c r="BH1206" s="128">
        <f t="shared" si="319"/>
        <v>73367.917685522523</v>
      </c>
      <c r="BI1206" s="128">
        <f t="shared" si="313"/>
        <v>13049.648010745286</v>
      </c>
      <c r="BJ1206" s="128">
        <f t="shared" si="314"/>
        <v>10969.641191737421</v>
      </c>
      <c r="BK1206" s="128">
        <f t="shared" si="315"/>
        <v>8261.7684341865588</v>
      </c>
      <c r="BL1206" s="128">
        <f t="shared" si="316"/>
        <v>39317.711818188611</v>
      </c>
      <c r="BM1206" s="128">
        <f t="shared" si="317"/>
        <v>18373.438954523903</v>
      </c>
      <c r="BN1206" s="128">
        <f t="shared" si="318"/>
        <v>13977.774211598393</v>
      </c>
    </row>
    <row r="1207" spans="1:66">
      <c r="A1207" s="132">
        <v>1108</v>
      </c>
      <c r="B1207" s="25" t="s">
        <v>7</v>
      </c>
      <c r="C1207" s="128">
        <f t="shared" si="312"/>
        <v>111319.48382071817</v>
      </c>
      <c r="D1207" s="128"/>
      <c r="E1207" s="128"/>
      <c r="F1207" s="128"/>
      <c r="G1207" s="128"/>
      <c r="H1207" s="128"/>
      <c r="I1207" s="128"/>
      <c r="J1207" s="128"/>
      <c r="K1207" s="128"/>
      <c r="L1207" s="128"/>
      <c r="M1207" s="128"/>
      <c r="N1207" s="128"/>
      <c r="O1207" s="128"/>
      <c r="P1207" s="128"/>
      <c r="Q1207" s="128"/>
      <c r="R1207" s="128"/>
      <c r="S1207" s="128"/>
      <c r="T1207" s="128"/>
      <c r="U1207" s="128"/>
      <c r="V1207" s="128"/>
      <c r="W1207" s="128"/>
      <c r="X1207" s="128"/>
      <c r="Y1207" s="128"/>
      <c r="Z1207" s="128"/>
      <c r="AA1207" s="128"/>
      <c r="AB1207" s="128"/>
      <c r="AC1207" s="128"/>
      <c r="AD1207" s="128"/>
      <c r="AE1207" s="128"/>
      <c r="AF1207" s="128"/>
      <c r="AG1207" s="128"/>
      <c r="AH1207" s="128"/>
      <c r="AI1207" s="128"/>
      <c r="AJ1207" s="128"/>
      <c r="AK1207" s="128"/>
      <c r="AL1207" s="128"/>
      <c r="AM1207" s="128"/>
      <c r="AN1207" s="128"/>
      <c r="AO1207" s="128"/>
      <c r="AP1207" s="128">
        <f t="shared" si="319"/>
        <v>5029.7668113478021</v>
      </c>
      <c r="AQ1207" s="128">
        <f t="shared" si="319"/>
        <v>5980.0039380772032</v>
      </c>
      <c r="AR1207" s="128">
        <f t="shared" si="319"/>
        <v>6584.6691933277179</v>
      </c>
      <c r="AS1207" s="128">
        <f t="shared" si="319"/>
        <v>7086.5353216085105</v>
      </c>
      <c r="AT1207" s="128">
        <f t="shared" si="319"/>
        <v>6880.6253352801004</v>
      </c>
      <c r="AU1207" s="128">
        <f t="shared" si="319"/>
        <v>5051.6059566014892</v>
      </c>
      <c r="AV1207" s="128">
        <f t="shared" si="319"/>
        <v>5113.9202637180751</v>
      </c>
      <c r="AW1207" s="128">
        <f t="shared" si="319"/>
        <v>6359.852511623727</v>
      </c>
      <c r="AX1207" s="128">
        <f t="shared" si="319"/>
        <v>7215.7744361699042</v>
      </c>
      <c r="AY1207" s="128">
        <f t="shared" si="319"/>
        <v>7365.7260491474626</v>
      </c>
      <c r="AZ1207" s="128">
        <f t="shared" si="319"/>
        <v>7233.8265037967194</v>
      </c>
      <c r="BA1207" s="128">
        <f t="shared" si="319"/>
        <v>7655.0915354539893</v>
      </c>
      <c r="BB1207" s="128">
        <f t="shared" si="319"/>
        <v>7697.4632387864931</v>
      </c>
      <c r="BC1207" s="128">
        <f t="shared" si="319"/>
        <v>6796.0511221687402</v>
      </c>
      <c r="BD1207" s="128">
        <f t="shared" si="319"/>
        <v>5969.3780579479562</v>
      </c>
      <c r="BE1207" s="128">
        <f t="shared" si="319"/>
        <v>4918.857442758419</v>
      </c>
      <c r="BF1207" s="128">
        <f t="shared" si="319"/>
        <v>4156.2935880816749</v>
      </c>
      <c r="BG1207" s="128">
        <f t="shared" si="319"/>
        <v>4224.0425148221766</v>
      </c>
      <c r="BH1207" s="128">
        <f t="shared" si="319"/>
        <v>111319.48382071817</v>
      </c>
      <c r="BI1207" s="128">
        <f t="shared" si="313"/>
        <v>17594.439942752724</v>
      </c>
      <c r="BJ1207" s="128">
        <f t="shared" si="314"/>
        <v>17917.962172885243</v>
      </c>
      <c r="BK1207" s="128">
        <f t="shared" si="315"/>
        <v>13967.160656888611</v>
      </c>
      <c r="BL1207" s="128">
        <f t="shared" si="316"/>
        <v>63408.499959221372</v>
      </c>
      <c r="BM1207" s="128">
        <f t="shared" si="317"/>
        <v>26064.622725778965</v>
      </c>
      <c r="BN1207" s="128">
        <f t="shared" si="318"/>
        <v>19268.571603610224</v>
      </c>
    </row>
    <row r="1208" spans="1:66">
      <c r="A1208" s="132">
        <v>1109</v>
      </c>
      <c r="B1208" s="25" t="s">
        <v>8</v>
      </c>
      <c r="C1208" s="128">
        <f t="shared" si="312"/>
        <v>14936.059770159332</v>
      </c>
      <c r="D1208" s="128"/>
      <c r="E1208" s="128"/>
      <c r="F1208" s="128"/>
      <c r="G1208" s="128"/>
      <c r="H1208" s="128"/>
      <c r="I1208" s="128"/>
      <c r="J1208" s="128"/>
      <c r="K1208" s="128"/>
      <c r="L1208" s="128"/>
      <c r="M1208" s="128"/>
      <c r="N1208" s="128"/>
      <c r="O1208" s="128"/>
      <c r="P1208" s="128"/>
      <c r="Q1208" s="128"/>
      <c r="R1208" s="128"/>
      <c r="S1208" s="128"/>
      <c r="T1208" s="128"/>
      <c r="U1208" s="128"/>
      <c r="V1208" s="128"/>
      <c r="W1208" s="128"/>
      <c r="X1208" s="128"/>
      <c r="Y1208" s="128"/>
      <c r="Z1208" s="128"/>
      <c r="AA1208" s="128"/>
      <c r="AB1208" s="128"/>
      <c r="AC1208" s="128"/>
      <c r="AD1208" s="128"/>
      <c r="AE1208" s="128"/>
      <c r="AF1208" s="128"/>
      <c r="AG1208" s="128"/>
      <c r="AH1208" s="128"/>
      <c r="AI1208" s="128"/>
      <c r="AJ1208" s="128"/>
      <c r="AK1208" s="128"/>
      <c r="AL1208" s="128"/>
      <c r="AM1208" s="128"/>
      <c r="AN1208" s="128"/>
      <c r="AO1208" s="128"/>
      <c r="AP1208" s="128">
        <f t="shared" si="319"/>
        <v>668.77041798199775</v>
      </c>
      <c r="AQ1208" s="128">
        <f t="shared" si="319"/>
        <v>652.17774562796058</v>
      </c>
      <c r="AR1208" s="128">
        <f t="shared" si="319"/>
        <v>637.3032807015561</v>
      </c>
      <c r="AS1208" s="128">
        <f t="shared" si="319"/>
        <v>642.08258172434932</v>
      </c>
      <c r="AT1208" s="128">
        <f t="shared" si="319"/>
        <v>437.29156586942878</v>
      </c>
      <c r="AU1208" s="128">
        <f t="shared" si="319"/>
        <v>520.39106070354558</v>
      </c>
      <c r="AV1208" s="128">
        <f t="shared" si="319"/>
        <v>701.90433925967614</v>
      </c>
      <c r="AW1208" s="128">
        <f t="shared" si="319"/>
        <v>817.98304525743117</v>
      </c>
      <c r="AX1208" s="128">
        <f t="shared" si="319"/>
        <v>863.24326721532702</v>
      </c>
      <c r="AY1208" s="128">
        <f t="shared" si="319"/>
        <v>871.10239509957569</v>
      </c>
      <c r="AZ1208" s="128">
        <f t="shared" si="319"/>
        <v>809.29288258450549</v>
      </c>
      <c r="BA1208" s="128">
        <f t="shared" si="319"/>
        <v>868.21868016831081</v>
      </c>
      <c r="BB1208" s="128">
        <f t="shared" si="319"/>
        <v>996.67764063098923</v>
      </c>
      <c r="BC1208" s="128">
        <f t="shared" si="319"/>
        <v>1221.3207149137445</v>
      </c>
      <c r="BD1208" s="128">
        <f t="shared" si="319"/>
        <v>1288.7313658466094</v>
      </c>
      <c r="BE1208" s="128">
        <f t="shared" si="319"/>
        <v>1107.8633261115767</v>
      </c>
      <c r="BF1208" s="128">
        <f t="shared" si="319"/>
        <v>952.06498664795572</v>
      </c>
      <c r="BG1208" s="128">
        <f t="shared" si="319"/>
        <v>879.64047381479327</v>
      </c>
      <c r="BH1208" s="128">
        <f t="shared" si="319"/>
        <v>14936.059770159332</v>
      </c>
      <c r="BI1208" s="128">
        <f t="shared" si="313"/>
        <v>1958.2514443115144</v>
      </c>
      <c r="BJ1208" s="128">
        <f t="shared" si="314"/>
        <v>1461.7561160147118</v>
      </c>
      <c r="BK1208" s="128">
        <f t="shared" si="315"/>
        <v>1079.3741475937782</v>
      </c>
      <c r="BL1208" s="128">
        <f t="shared" si="316"/>
        <v>7142.9379094785299</v>
      </c>
      <c r="BM1208" s="128">
        <f t="shared" si="317"/>
        <v>5449.62086733468</v>
      </c>
      <c r="BN1208" s="128">
        <f t="shared" si="318"/>
        <v>4228.3001524209349</v>
      </c>
    </row>
    <row r="1209" spans="1:66">
      <c r="A1209" s="132">
        <v>1110</v>
      </c>
      <c r="B1209" s="25" t="s">
        <v>9</v>
      </c>
      <c r="C1209" s="128">
        <f t="shared" si="312"/>
        <v>189704.16796562765</v>
      </c>
      <c r="D1209" s="128"/>
      <c r="E1209" s="128"/>
      <c r="F1209" s="128"/>
      <c r="G1209" s="128"/>
      <c r="H1209" s="128"/>
      <c r="I1209" s="128"/>
      <c r="J1209" s="128"/>
      <c r="K1209" s="128"/>
      <c r="L1209" s="128"/>
      <c r="M1209" s="128"/>
      <c r="N1209" s="128"/>
      <c r="O1209" s="128"/>
      <c r="P1209" s="128"/>
      <c r="Q1209" s="128"/>
      <c r="R1209" s="128"/>
      <c r="S1209" s="128"/>
      <c r="T1209" s="128"/>
      <c r="U1209" s="128"/>
      <c r="V1209" s="128"/>
      <c r="W1209" s="128"/>
      <c r="X1209" s="128"/>
      <c r="Y1209" s="128"/>
      <c r="Z1209" s="128"/>
      <c r="AA1209" s="128"/>
      <c r="AB1209" s="128"/>
      <c r="AC1209" s="128"/>
      <c r="AD1209" s="128"/>
      <c r="AE1209" s="128"/>
      <c r="AF1209" s="128"/>
      <c r="AG1209" s="128"/>
      <c r="AH1209" s="128"/>
      <c r="AI1209" s="128"/>
      <c r="AJ1209" s="128"/>
      <c r="AK1209" s="128"/>
      <c r="AL1209" s="128"/>
      <c r="AM1209" s="128"/>
      <c r="AN1209" s="128"/>
      <c r="AO1209" s="128"/>
      <c r="AP1209" s="128">
        <f t="shared" ref="AP1209:BH1213" si="320">AP1109+$B$1198/5*(AP1609-AP1109)</f>
        <v>7721.8125843794296</v>
      </c>
      <c r="AQ1209" s="128">
        <f t="shared" si="320"/>
        <v>9179.553503471061</v>
      </c>
      <c r="AR1209" s="128">
        <f t="shared" si="320"/>
        <v>10516.642294614792</v>
      </c>
      <c r="AS1209" s="128">
        <f t="shared" si="320"/>
        <v>13419.824553455535</v>
      </c>
      <c r="AT1209" s="128">
        <f t="shared" si="320"/>
        <v>17223.658529855402</v>
      </c>
      <c r="AU1209" s="128">
        <f t="shared" si="320"/>
        <v>15362.201120160278</v>
      </c>
      <c r="AV1209" s="128">
        <f t="shared" si="320"/>
        <v>11348.993171377013</v>
      </c>
      <c r="AW1209" s="128">
        <f t="shared" si="320"/>
        <v>10912.61395973407</v>
      </c>
      <c r="AX1209" s="128">
        <f t="shared" si="320"/>
        <v>12218.669217253233</v>
      </c>
      <c r="AY1209" s="128">
        <f t="shared" si="320"/>
        <v>12358.963457870341</v>
      </c>
      <c r="AZ1209" s="128">
        <f t="shared" si="320"/>
        <v>11445.204633955878</v>
      </c>
      <c r="BA1209" s="128">
        <f t="shared" si="320"/>
        <v>10628.098558349153</v>
      </c>
      <c r="BB1209" s="128">
        <f t="shared" si="320"/>
        <v>10218.788020888798</v>
      </c>
      <c r="BC1209" s="128">
        <f t="shared" si="320"/>
        <v>9521.7342946916979</v>
      </c>
      <c r="BD1209" s="128">
        <f t="shared" si="320"/>
        <v>8426.1550573343775</v>
      </c>
      <c r="BE1209" s="128">
        <f t="shared" si="320"/>
        <v>7204.0399944472647</v>
      </c>
      <c r="BF1209" s="128">
        <f t="shared" si="320"/>
        <v>5931.9706399565284</v>
      </c>
      <c r="BG1209" s="128">
        <f t="shared" si="320"/>
        <v>6065.2443738327911</v>
      </c>
      <c r="BH1209" s="128">
        <f t="shared" si="320"/>
        <v>189704.16796562765</v>
      </c>
      <c r="BI1209" s="128">
        <f t="shared" si="313"/>
        <v>27418.008382465283</v>
      </c>
      <c r="BJ1209" s="128">
        <f t="shared" si="314"/>
        <v>36953.468460079814</v>
      </c>
      <c r="BK1209" s="128">
        <f t="shared" si="315"/>
        <v>30643.483083310937</v>
      </c>
      <c r="BL1209" s="128">
        <f t="shared" si="316"/>
        <v>117085.12049082638</v>
      </c>
      <c r="BM1209" s="128">
        <f t="shared" si="317"/>
        <v>37149.14436026266</v>
      </c>
      <c r="BN1209" s="128">
        <f t="shared" si="318"/>
        <v>27627.410065570963</v>
      </c>
    </row>
    <row r="1210" spans="1:66">
      <c r="A1210" s="132">
        <v>1111</v>
      </c>
      <c r="B1210" s="25" t="s">
        <v>10</v>
      </c>
      <c r="C1210" s="128">
        <f t="shared" si="312"/>
        <v>214393.41073119792</v>
      </c>
      <c r="D1210" s="128"/>
      <c r="E1210" s="128"/>
      <c r="F1210" s="128"/>
      <c r="G1210" s="128"/>
      <c r="H1210" s="128"/>
      <c r="I1210" s="128"/>
      <c r="J1210" s="128"/>
      <c r="K1210" s="128"/>
      <c r="L1210" s="128"/>
      <c r="M1210" s="128"/>
      <c r="N1210" s="128"/>
      <c r="O1210" s="128"/>
      <c r="P1210" s="128"/>
      <c r="Q1210" s="128"/>
      <c r="R1210" s="128"/>
      <c r="S1210" s="128"/>
      <c r="T1210" s="128"/>
      <c r="U1210" s="128"/>
      <c r="V1210" s="128"/>
      <c r="W1210" s="128"/>
      <c r="X1210" s="128"/>
      <c r="Y1210" s="128"/>
      <c r="Z1210" s="128"/>
      <c r="AA1210" s="128"/>
      <c r="AB1210" s="128"/>
      <c r="AC1210" s="128"/>
      <c r="AD1210" s="128"/>
      <c r="AE1210" s="128"/>
      <c r="AF1210" s="128"/>
      <c r="AG1210" s="128"/>
      <c r="AH1210" s="128"/>
      <c r="AI1210" s="128"/>
      <c r="AJ1210" s="128"/>
      <c r="AK1210" s="128"/>
      <c r="AL1210" s="128"/>
      <c r="AM1210" s="128"/>
      <c r="AN1210" s="128"/>
      <c r="AO1210" s="128"/>
      <c r="AP1210" s="128">
        <f t="shared" si="320"/>
        <v>11689.403087677571</v>
      </c>
      <c r="AQ1210" s="128">
        <f t="shared" si="320"/>
        <v>9941.923436927289</v>
      </c>
      <c r="AR1210" s="128">
        <f t="shared" si="320"/>
        <v>10004.348684558461</v>
      </c>
      <c r="AS1210" s="128">
        <f t="shared" si="320"/>
        <v>12907.563901616188</v>
      </c>
      <c r="AT1210" s="128">
        <f t="shared" si="320"/>
        <v>17185.669673116314</v>
      </c>
      <c r="AU1210" s="128">
        <f t="shared" si="320"/>
        <v>19745.996539642365</v>
      </c>
      <c r="AV1210" s="128">
        <f t="shared" si="320"/>
        <v>18332.177812366317</v>
      </c>
      <c r="AW1210" s="128">
        <f t="shared" si="320"/>
        <v>16731.572466728176</v>
      </c>
      <c r="AX1210" s="128">
        <f t="shared" si="320"/>
        <v>14613.376562713651</v>
      </c>
      <c r="AY1210" s="128">
        <f t="shared" si="320"/>
        <v>12949.709365534034</v>
      </c>
      <c r="AZ1210" s="128">
        <f t="shared" si="320"/>
        <v>11330.553482669384</v>
      </c>
      <c r="BA1210" s="128">
        <f t="shared" si="320"/>
        <v>10824.19572733343</v>
      </c>
      <c r="BB1210" s="128">
        <f t="shared" si="320"/>
        <v>10441.331531792737</v>
      </c>
      <c r="BC1210" s="128">
        <f t="shared" si="320"/>
        <v>9635.9161170708539</v>
      </c>
      <c r="BD1210" s="128">
        <f t="shared" si="320"/>
        <v>8796.8387982540771</v>
      </c>
      <c r="BE1210" s="128">
        <f t="shared" si="320"/>
        <v>7754.1939284335795</v>
      </c>
      <c r="BF1210" s="128">
        <f t="shared" si="320"/>
        <v>6165.4775527767333</v>
      </c>
      <c r="BG1210" s="128">
        <f t="shared" si="320"/>
        <v>5343.1620619867572</v>
      </c>
      <c r="BH1210" s="128">
        <f t="shared" si="320"/>
        <v>214393.41073119792</v>
      </c>
      <c r="BI1210" s="128">
        <f t="shared" si="313"/>
        <v>31635.675209163324</v>
      </c>
      <c r="BJ1210" s="128">
        <f t="shared" si="314"/>
        <v>36095.842785467576</v>
      </c>
      <c r="BK1210" s="128">
        <f t="shared" si="315"/>
        <v>30093.233574732501</v>
      </c>
      <c r="BL1210" s="128">
        <f t="shared" si="316"/>
        <v>137317.60872254285</v>
      </c>
      <c r="BM1210" s="128">
        <f t="shared" si="317"/>
        <v>37695.588458522005</v>
      </c>
      <c r="BN1210" s="128">
        <f t="shared" si="318"/>
        <v>28059.672341451147</v>
      </c>
    </row>
    <row r="1211" spans="1:66">
      <c r="A1211" s="132">
        <v>1112</v>
      </c>
      <c r="B1211" s="25" t="s">
        <v>11</v>
      </c>
      <c r="C1211" s="128">
        <f t="shared" si="312"/>
        <v>5848.8709313154923</v>
      </c>
      <c r="D1211" s="128"/>
      <c r="E1211" s="128"/>
      <c r="F1211" s="128"/>
      <c r="G1211" s="128"/>
      <c r="H1211" s="128"/>
      <c r="I1211" s="128"/>
      <c r="J1211" s="128"/>
      <c r="K1211" s="128"/>
      <c r="L1211" s="128"/>
      <c r="M1211" s="128"/>
      <c r="N1211" s="128"/>
      <c r="O1211" s="128"/>
      <c r="P1211" s="128"/>
      <c r="Q1211" s="128"/>
      <c r="R1211" s="128"/>
      <c r="S1211" s="128"/>
      <c r="T1211" s="128"/>
      <c r="U1211" s="128"/>
      <c r="V1211" s="128"/>
      <c r="W1211" s="128"/>
      <c r="X1211" s="128"/>
      <c r="Y1211" s="128"/>
      <c r="Z1211" s="128"/>
      <c r="AA1211" s="128"/>
      <c r="AB1211" s="128"/>
      <c r="AC1211" s="128"/>
      <c r="AD1211" s="128"/>
      <c r="AE1211" s="128"/>
      <c r="AF1211" s="128"/>
      <c r="AG1211" s="128"/>
      <c r="AH1211" s="128"/>
      <c r="AI1211" s="128"/>
      <c r="AJ1211" s="128"/>
      <c r="AK1211" s="128"/>
      <c r="AL1211" s="128"/>
      <c r="AM1211" s="128"/>
      <c r="AN1211" s="128"/>
      <c r="AO1211" s="128"/>
      <c r="AP1211" s="128">
        <f t="shared" si="320"/>
        <v>248.9286260283709</v>
      </c>
      <c r="AQ1211" s="128">
        <f t="shared" si="320"/>
        <v>278.2507140623876</v>
      </c>
      <c r="AR1211" s="128">
        <f t="shared" si="320"/>
        <v>292.8342502853356</v>
      </c>
      <c r="AS1211" s="128">
        <f t="shared" si="320"/>
        <v>192.50670616833651</v>
      </c>
      <c r="AT1211" s="128">
        <f t="shared" si="320"/>
        <v>184.80948133382165</v>
      </c>
      <c r="AU1211" s="128">
        <f t="shared" si="320"/>
        <v>258.32675250669541</v>
      </c>
      <c r="AV1211" s="128">
        <f t="shared" si="320"/>
        <v>266.39682345577069</v>
      </c>
      <c r="AW1211" s="128">
        <f t="shared" si="320"/>
        <v>268.12697050982331</v>
      </c>
      <c r="AX1211" s="128">
        <f t="shared" si="320"/>
        <v>323.6613647170999</v>
      </c>
      <c r="AY1211" s="128">
        <f t="shared" si="320"/>
        <v>273.67965886419665</v>
      </c>
      <c r="AZ1211" s="128">
        <f t="shared" si="320"/>
        <v>289.91927095890031</v>
      </c>
      <c r="BA1211" s="128">
        <f t="shared" si="320"/>
        <v>376.27048168616966</v>
      </c>
      <c r="BB1211" s="128">
        <f t="shared" si="320"/>
        <v>481.54062712172066</v>
      </c>
      <c r="BC1211" s="128">
        <f t="shared" si="320"/>
        <v>493.03234443905075</v>
      </c>
      <c r="BD1211" s="128">
        <f t="shared" si="320"/>
        <v>463.15837513283429</v>
      </c>
      <c r="BE1211" s="128">
        <f t="shared" si="320"/>
        <v>421.86484915113112</v>
      </c>
      <c r="BF1211" s="128">
        <f t="shared" si="320"/>
        <v>372.3148020804972</v>
      </c>
      <c r="BG1211" s="128">
        <f t="shared" si="320"/>
        <v>363.24883281335048</v>
      </c>
      <c r="BH1211" s="128">
        <f t="shared" si="320"/>
        <v>5848.8709313154923</v>
      </c>
      <c r="BI1211" s="128">
        <f t="shared" si="313"/>
        <v>820.01359037609404</v>
      </c>
      <c r="BJ1211" s="128">
        <f t="shared" si="314"/>
        <v>553.01673767335956</v>
      </c>
      <c r="BK1211" s="128">
        <f t="shared" si="315"/>
        <v>377.31618750215819</v>
      </c>
      <c r="BL1211" s="128">
        <f t="shared" si="316"/>
        <v>2799.7341136215332</v>
      </c>
      <c r="BM1211" s="128">
        <f t="shared" si="317"/>
        <v>2113.6192036168641</v>
      </c>
      <c r="BN1211" s="128">
        <f t="shared" si="318"/>
        <v>1620.586859177813</v>
      </c>
    </row>
    <row r="1212" spans="1:66">
      <c r="A1212" s="132">
        <v>1113</v>
      </c>
      <c r="B1212" s="25" t="s">
        <v>12</v>
      </c>
      <c r="C1212" s="128">
        <f t="shared" si="312"/>
        <v>40188.113709946425</v>
      </c>
      <c r="D1212" s="128"/>
      <c r="E1212" s="128"/>
      <c r="F1212" s="128"/>
      <c r="G1212" s="128"/>
      <c r="H1212" s="128"/>
      <c r="I1212" s="128"/>
      <c r="J1212" s="128"/>
      <c r="K1212" s="128"/>
      <c r="L1212" s="128"/>
      <c r="M1212" s="128"/>
      <c r="N1212" s="128"/>
      <c r="O1212" s="128"/>
      <c r="P1212" s="128"/>
      <c r="Q1212" s="128"/>
      <c r="R1212" s="128"/>
      <c r="S1212" s="128"/>
      <c r="T1212" s="128"/>
      <c r="U1212" s="128"/>
      <c r="V1212" s="128"/>
      <c r="W1212" s="128"/>
      <c r="X1212" s="128"/>
      <c r="Y1212" s="128"/>
      <c r="Z1212" s="128"/>
      <c r="AA1212" s="128"/>
      <c r="AB1212" s="128"/>
      <c r="AC1212" s="128"/>
      <c r="AD1212" s="128"/>
      <c r="AE1212" s="128"/>
      <c r="AF1212" s="128"/>
      <c r="AG1212" s="128"/>
      <c r="AH1212" s="128"/>
      <c r="AI1212" s="128"/>
      <c r="AJ1212" s="128"/>
      <c r="AK1212" s="128"/>
      <c r="AL1212" s="128"/>
      <c r="AM1212" s="128"/>
      <c r="AN1212" s="128"/>
      <c r="AO1212" s="128"/>
      <c r="AP1212" s="128">
        <f t="shared" si="320"/>
        <v>2058.4659343261615</v>
      </c>
      <c r="AQ1212" s="128">
        <f t="shared" si="320"/>
        <v>2080.0933329984482</v>
      </c>
      <c r="AR1212" s="128">
        <f t="shared" si="320"/>
        <v>2012.7367853577487</v>
      </c>
      <c r="AS1212" s="128">
        <f t="shared" si="320"/>
        <v>1989.554517615328</v>
      </c>
      <c r="AT1212" s="128">
        <f t="shared" si="320"/>
        <v>1661.1086232341406</v>
      </c>
      <c r="AU1212" s="128">
        <f t="shared" si="320"/>
        <v>1819.5965253677073</v>
      </c>
      <c r="AV1212" s="128">
        <f t="shared" si="320"/>
        <v>2129.6722427420082</v>
      </c>
      <c r="AW1212" s="128">
        <f t="shared" si="320"/>
        <v>2340.189493017836</v>
      </c>
      <c r="AX1212" s="128">
        <f t="shared" si="320"/>
        <v>2317.9107048643978</v>
      </c>
      <c r="AY1212" s="128">
        <f t="shared" si="320"/>
        <v>2094.3748279716538</v>
      </c>
      <c r="AZ1212" s="128">
        <f t="shared" si="320"/>
        <v>1974.1691771205635</v>
      </c>
      <c r="BA1212" s="128">
        <f t="shared" si="320"/>
        <v>2393.6560516713339</v>
      </c>
      <c r="BB1212" s="128">
        <f t="shared" si="320"/>
        <v>2762.699189489224</v>
      </c>
      <c r="BC1212" s="128">
        <f t="shared" si="320"/>
        <v>2969.4103273419814</v>
      </c>
      <c r="BD1212" s="128">
        <f t="shared" si="320"/>
        <v>2949.218513166712</v>
      </c>
      <c r="BE1212" s="128">
        <f t="shared" si="320"/>
        <v>2578.4966809842213</v>
      </c>
      <c r="BF1212" s="128">
        <f t="shared" si="320"/>
        <v>2018.8330315467695</v>
      </c>
      <c r="BG1212" s="128">
        <f t="shared" si="320"/>
        <v>2037.9277511301891</v>
      </c>
      <c r="BH1212" s="128">
        <f t="shared" si="320"/>
        <v>40188.113709946425</v>
      </c>
      <c r="BI1212" s="128">
        <f t="shared" si="313"/>
        <v>6151.296052682359</v>
      </c>
      <c r="BJ1212" s="128">
        <f t="shared" si="314"/>
        <v>4858.3052120641178</v>
      </c>
      <c r="BK1212" s="128">
        <f t="shared" si="315"/>
        <v>3650.6631408494686</v>
      </c>
      <c r="BL1212" s="128">
        <f t="shared" si="316"/>
        <v>20289.198642524996</v>
      </c>
      <c r="BM1212" s="128">
        <f t="shared" si="317"/>
        <v>12553.886304169875</v>
      </c>
      <c r="BN1212" s="128">
        <f t="shared" si="318"/>
        <v>9584.4759768278909</v>
      </c>
    </row>
    <row r="1213" spans="1:66">
      <c r="A1213" s="132">
        <v>1114</v>
      </c>
      <c r="B1213" s="25" t="s">
        <v>13</v>
      </c>
      <c r="C1213" s="128">
        <f t="shared" si="312"/>
        <v>164236.47810232369</v>
      </c>
      <c r="D1213" s="128"/>
      <c r="E1213" s="128"/>
      <c r="F1213" s="128"/>
      <c r="G1213" s="128"/>
      <c r="H1213" s="128"/>
      <c r="I1213" s="128"/>
      <c r="J1213" s="128"/>
      <c r="K1213" s="128"/>
      <c r="L1213" s="128"/>
      <c r="M1213" s="128"/>
      <c r="N1213" s="128"/>
      <c r="O1213" s="128"/>
      <c r="P1213" s="128"/>
      <c r="Q1213" s="128"/>
      <c r="R1213" s="128"/>
      <c r="S1213" s="128"/>
      <c r="T1213" s="128"/>
      <c r="U1213" s="128"/>
      <c r="V1213" s="128"/>
      <c r="W1213" s="128"/>
      <c r="X1213" s="128"/>
      <c r="Y1213" s="128"/>
      <c r="Z1213" s="128"/>
      <c r="AA1213" s="128"/>
      <c r="AB1213" s="128"/>
      <c r="AC1213" s="128"/>
      <c r="AD1213" s="128"/>
      <c r="AE1213" s="128"/>
      <c r="AF1213" s="128"/>
      <c r="AG1213" s="128"/>
      <c r="AH1213" s="128"/>
      <c r="AI1213" s="128"/>
      <c r="AJ1213" s="128"/>
      <c r="AK1213" s="128"/>
      <c r="AL1213" s="128"/>
      <c r="AM1213" s="128"/>
      <c r="AN1213" s="128"/>
      <c r="AO1213" s="128"/>
      <c r="AP1213" s="128">
        <f t="shared" si="320"/>
        <v>12709.082016283752</v>
      </c>
      <c r="AQ1213" s="128">
        <f t="shared" ref="AP1213:BH1217" si="321">AQ1113+$B$1198/5*(AQ1613-AQ1113)</f>
        <v>12592.00797621371</v>
      </c>
      <c r="AR1213" s="128">
        <f t="shared" si="321"/>
        <v>11437.08788786008</v>
      </c>
      <c r="AS1213" s="128">
        <f t="shared" si="321"/>
        <v>11094.720048339743</v>
      </c>
      <c r="AT1213" s="128">
        <f t="shared" si="321"/>
        <v>10403.533630658061</v>
      </c>
      <c r="AU1213" s="128">
        <f t="shared" si="321"/>
        <v>10549.434998833833</v>
      </c>
      <c r="AV1213" s="128">
        <f t="shared" si="321"/>
        <v>11531.197560485343</v>
      </c>
      <c r="AW1213" s="128">
        <f t="shared" si="321"/>
        <v>12430.433072169202</v>
      </c>
      <c r="AX1213" s="128">
        <f t="shared" si="321"/>
        <v>12655.917432369286</v>
      </c>
      <c r="AY1213" s="128">
        <f t="shared" si="321"/>
        <v>11515.731502925586</v>
      </c>
      <c r="AZ1213" s="128">
        <f t="shared" si="321"/>
        <v>9351.1846234717959</v>
      </c>
      <c r="BA1213" s="128">
        <f t="shared" si="321"/>
        <v>8420.6275347293486</v>
      </c>
      <c r="BB1213" s="128">
        <f t="shared" si="321"/>
        <v>7570.0792397885853</v>
      </c>
      <c r="BC1213" s="128">
        <f t="shared" si="321"/>
        <v>6448.0224761258851</v>
      </c>
      <c r="BD1213" s="128">
        <f t="shared" si="321"/>
        <v>5387.4249946912296</v>
      </c>
      <c r="BE1213" s="128">
        <f t="shared" si="321"/>
        <v>4179.3442655155613</v>
      </c>
      <c r="BF1213" s="128">
        <f t="shared" si="321"/>
        <v>3212.3691812993552</v>
      </c>
      <c r="BG1213" s="128">
        <f t="shared" si="321"/>
        <v>2748.279660563278</v>
      </c>
      <c r="BH1213" s="128">
        <f t="shared" si="321"/>
        <v>164236.47810232369</v>
      </c>
      <c r="BI1213" s="128">
        <f t="shared" si="313"/>
        <v>36738.177880357543</v>
      </c>
      <c r="BJ1213" s="128">
        <f t="shared" si="314"/>
        <v>28360.506411713854</v>
      </c>
      <c r="BK1213" s="128">
        <f t="shared" si="315"/>
        <v>21498.253678997804</v>
      </c>
      <c r="BL1213" s="128">
        <f t="shared" si="316"/>
        <v>98866.027614766936</v>
      </c>
      <c r="BM1213" s="128">
        <f t="shared" si="317"/>
        <v>21975.44057819531</v>
      </c>
      <c r="BN1213" s="128">
        <f t="shared" si="318"/>
        <v>15527.418102069423</v>
      </c>
    </row>
    <row r="1214" spans="1:66">
      <c r="A1214" s="132">
        <v>1115</v>
      </c>
      <c r="B1214" s="25" t="s">
        <v>14</v>
      </c>
      <c r="C1214" s="128">
        <f t="shared" si="312"/>
        <v>490894.25834600383</v>
      </c>
      <c r="D1214" s="128"/>
      <c r="E1214" s="128"/>
      <c r="F1214" s="128"/>
      <c r="G1214" s="128"/>
      <c r="H1214" s="128"/>
      <c r="I1214" s="128"/>
      <c r="J1214" s="128"/>
      <c r="K1214" s="128"/>
      <c r="L1214" s="128"/>
      <c r="M1214" s="128"/>
      <c r="N1214" s="128"/>
      <c r="O1214" s="128"/>
      <c r="P1214" s="128"/>
      <c r="Q1214" s="128"/>
      <c r="R1214" s="128"/>
      <c r="S1214" s="128"/>
      <c r="T1214" s="128"/>
      <c r="U1214" s="128"/>
      <c r="V1214" s="128"/>
      <c r="W1214" s="128"/>
      <c r="X1214" s="128"/>
      <c r="Y1214" s="128"/>
      <c r="Z1214" s="128"/>
      <c r="AA1214" s="128"/>
      <c r="AB1214" s="128"/>
      <c r="AC1214" s="128"/>
      <c r="AD1214" s="128"/>
      <c r="AE1214" s="128"/>
      <c r="AF1214" s="128"/>
      <c r="AG1214" s="128"/>
      <c r="AH1214" s="128"/>
      <c r="AI1214" s="128"/>
      <c r="AJ1214" s="128"/>
      <c r="AK1214" s="128"/>
      <c r="AL1214" s="128"/>
      <c r="AM1214" s="128"/>
      <c r="AN1214" s="128"/>
      <c r="AO1214" s="128"/>
      <c r="AP1214" s="128">
        <f t="shared" si="321"/>
        <v>35154.651571028138</v>
      </c>
      <c r="AQ1214" s="128">
        <f t="shared" si="321"/>
        <v>35584.209070107754</v>
      </c>
      <c r="AR1214" s="128">
        <f t="shared" si="321"/>
        <v>33915.634280574392</v>
      </c>
      <c r="AS1214" s="128">
        <f t="shared" si="321"/>
        <v>33946.88228946914</v>
      </c>
      <c r="AT1214" s="128">
        <f t="shared" si="321"/>
        <v>33398.931778872509</v>
      </c>
      <c r="AU1214" s="128">
        <f t="shared" si="321"/>
        <v>32686.123800693116</v>
      </c>
      <c r="AV1214" s="128">
        <f t="shared" si="321"/>
        <v>36719.325558498167</v>
      </c>
      <c r="AW1214" s="128">
        <f t="shared" si="321"/>
        <v>38039.185676785033</v>
      </c>
      <c r="AX1214" s="128">
        <f t="shared" si="321"/>
        <v>36379.891586722835</v>
      </c>
      <c r="AY1214" s="128">
        <f t="shared" si="321"/>
        <v>34686.11682374659</v>
      </c>
      <c r="AZ1214" s="128">
        <f t="shared" si="321"/>
        <v>28720.833634887509</v>
      </c>
      <c r="BA1214" s="128">
        <f t="shared" si="321"/>
        <v>24516.920783857859</v>
      </c>
      <c r="BB1214" s="128">
        <f t="shared" si="321"/>
        <v>22049.89898068145</v>
      </c>
      <c r="BC1214" s="128">
        <f t="shared" si="321"/>
        <v>19416.36261274046</v>
      </c>
      <c r="BD1214" s="128">
        <f t="shared" si="321"/>
        <v>16397.060824091299</v>
      </c>
      <c r="BE1214" s="128">
        <f t="shared" si="321"/>
        <v>12511.227801942328</v>
      </c>
      <c r="BF1214" s="128">
        <f t="shared" si="321"/>
        <v>8963.2825391218412</v>
      </c>
      <c r="BG1214" s="128">
        <f t="shared" si="321"/>
        <v>7807.7187321834263</v>
      </c>
      <c r="BH1214" s="128">
        <f t="shared" si="321"/>
        <v>490894.25834600383</v>
      </c>
      <c r="BI1214" s="128">
        <f t="shared" si="313"/>
        <v>104654.49492171028</v>
      </c>
      <c r="BJ1214" s="128">
        <f t="shared" si="314"/>
        <v>87695.194636686298</v>
      </c>
      <c r="BK1214" s="128">
        <f t="shared" si="315"/>
        <v>67345.814068341657</v>
      </c>
      <c r="BL1214" s="128">
        <f t="shared" si="316"/>
        <v>300775.98154053267</v>
      </c>
      <c r="BM1214" s="128">
        <f t="shared" si="317"/>
        <v>65095.652510079351</v>
      </c>
      <c r="BN1214" s="128">
        <f t="shared" si="318"/>
        <v>45679.289897338895</v>
      </c>
    </row>
    <row r="1215" spans="1:66">
      <c r="A1215" s="132">
        <v>1116</v>
      </c>
      <c r="B1215" s="25" t="s">
        <v>15</v>
      </c>
      <c r="C1215" s="128">
        <f t="shared" si="312"/>
        <v>14155.025929839338</v>
      </c>
      <c r="D1215" s="128"/>
      <c r="E1215" s="128"/>
      <c r="F1215" s="128"/>
      <c r="G1215" s="128"/>
      <c r="H1215" s="128"/>
      <c r="I1215" s="128"/>
      <c r="J1215" s="128"/>
      <c r="K1215" s="128"/>
      <c r="L1215" s="128"/>
      <c r="M1215" s="128"/>
      <c r="N1215" s="128"/>
      <c r="O1215" s="128"/>
      <c r="P1215" s="128"/>
      <c r="Q1215" s="128"/>
      <c r="R1215" s="128"/>
      <c r="S1215" s="128"/>
      <c r="T1215" s="128"/>
      <c r="U1215" s="128"/>
      <c r="V1215" s="128"/>
      <c r="W1215" s="128"/>
      <c r="X1215" s="128"/>
      <c r="Y1215" s="128"/>
      <c r="Z1215" s="128"/>
      <c r="AA1215" s="128"/>
      <c r="AB1215" s="128"/>
      <c r="AC1215" s="128"/>
      <c r="AD1215" s="128"/>
      <c r="AE1215" s="128"/>
      <c r="AF1215" s="128"/>
      <c r="AG1215" s="128"/>
      <c r="AH1215" s="128"/>
      <c r="AI1215" s="128"/>
      <c r="AJ1215" s="128"/>
      <c r="AK1215" s="128"/>
      <c r="AL1215" s="128"/>
      <c r="AM1215" s="128"/>
      <c r="AN1215" s="128"/>
      <c r="AO1215" s="128"/>
      <c r="AP1215" s="128">
        <f t="shared" si="321"/>
        <v>631.15792599802217</v>
      </c>
      <c r="AQ1215" s="128">
        <f t="shared" si="321"/>
        <v>582.41429110664001</v>
      </c>
      <c r="AR1215" s="128">
        <f t="shared" si="321"/>
        <v>567.50529542043751</v>
      </c>
      <c r="AS1215" s="128">
        <f t="shared" si="321"/>
        <v>698.72399230690974</v>
      </c>
      <c r="AT1215" s="128">
        <f t="shared" si="321"/>
        <v>648.73641948343823</v>
      </c>
      <c r="AU1215" s="128">
        <f t="shared" si="321"/>
        <v>638.14205365649764</v>
      </c>
      <c r="AV1215" s="128">
        <f t="shared" si="321"/>
        <v>660.28875278108535</v>
      </c>
      <c r="AW1215" s="128">
        <f t="shared" si="321"/>
        <v>699.32713847391528</v>
      </c>
      <c r="AX1215" s="128">
        <f t="shared" si="321"/>
        <v>724.44326492924745</v>
      </c>
      <c r="AY1215" s="128">
        <f t="shared" si="321"/>
        <v>676.86335578614683</v>
      </c>
      <c r="AZ1215" s="128">
        <f t="shared" si="321"/>
        <v>689.59515514992609</v>
      </c>
      <c r="BA1215" s="128">
        <f t="shared" si="321"/>
        <v>818.92077452973228</v>
      </c>
      <c r="BB1215" s="128">
        <f t="shared" si="321"/>
        <v>1006.8495282734207</v>
      </c>
      <c r="BC1215" s="128">
        <f t="shared" si="321"/>
        <v>1159.4941883918359</v>
      </c>
      <c r="BD1215" s="128">
        <f t="shared" si="321"/>
        <v>1178.0009735727635</v>
      </c>
      <c r="BE1215" s="128">
        <f t="shared" si="321"/>
        <v>1053.5005531985348</v>
      </c>
      <c r="BF1215" s="128">
        <f t="shared" si="321"/>
        <v>874.41426579059873</v>
      </c>
      <c r="BG1215" s="128">
        <f t="shared" si="321"/>
        <v>846.6480009901851</v>
      </c>
      <c r="BH1215" s="128">
        <f t="shared" si="321"/>
        <v>14155.025929839338</v>
      </c>
      <c r="BI1215" s="128">
        <f t="shared" si="313"/>
        <v>1781.0775125250998</v>
      </c>
      <c r="BJ1215" s="128">
        <f t="shared" si="314"/>
        <v>1687.9635890426105</v>
      </c>
      <c r="BK1215" s="128">
        <f t="shared" si="315"/>
        <v>1347.460411790348</v>
      </c>
      <c r="BL1215" s="128">
        <f t="shared" si="316"/>
        <v>6842.6560399861737</v>
      </c>
      <c r="BM1215" s="128">
        <f t="shared" si="317"/>
        <v>5112.0579819439181</v>
      </c>
      <c r="BN1215" s="128">
        <f t="shared" si="318"/>
        <v>3952.5637935520822</v>
      </c>
    </row>
    <row r="1216" spans="1:66">
      <c r="A1216" s="132">
        <v>1117</v>
      </c>
      <c r="B1216" s="25" t="s">
        <v>16</v>
      </c>
      <c r="C1216" s="128">
        <f t="shared" si="312"/>
        <v>23437.057419707347</v>
      </c>
      <c r="D1216" s="128"/>
      <c r="E1216" s="128"/>
      <c r="F1216" s="128"/>
      <c r="G1216" s="128"/>
      <c r="H1216" s="128"/>
      <c r="I1216" s="128"/>
      <c r="J1216" s="128"/>
      <c r="K1216" s="128"/>
      <c r="L1216" s="128"/>
      <c r="M1216" s="128"/>
      <c r="N1216" s="128"/>
      <c r="O1216" s="128"/>
      <c r="P1216" s="128"/>
      <c r="Q1216" s="128"/>
      <c r="R1216" s="128"/>
      <c r="S1216" s="128"/>
      <c r="T1216" s="128"/>
      <c r="U1216" s="128"/>
      <c r="V1216" s="128"/>
      <c r="W1216" s="128"/>
      <c r="X1216" s="128"/>
      <c r="Y1216" s="128"/>
      <c r="Z1216" s="128"/>
      <c r="AA1216" s="128"/>
      <c r="AB1216" s="128"/>
      <c r="AC1216" s="128"/>
      <c r="AD1216" s="128"/>
      <c r="AE1216" s="128"/>
      <c r="AF1216" s="128"/>
      <c r="AG1216" s="128"/>
      <c r="AH1216" s="128"/>
      <c r="AI1216" s="128"/>
      <c r="AJ1216" s="128"/>
      <c r="AK1216" s="128"/>
      <c r="AL1216" s="128"/>
      <c r="AM1216" s="128"/>
      <c r="AN1216" s="128"/>
      <c r="AO1216" s="128"/>
      <c r="AP1216" s="128">
        <f t="shared" si="321"/>
        <v>1160.9541842606845</v>
      </c>
      <c r="AQ1216" s="128">
        <f t="shared" si="321"/>
        <v>1180.8774382524375</v>
      </c>
      <c r="AR1216" s="128">
        <f t="shared" si="321"/>
        <v>1118.2957885629842</v>
      </c>
      <c r="AS1216" s="128">
        <f t="shared" si="321"/>
        <v>1137.6764002334187</v>
      </c>
      <c r="AT1216" s="128">
        <f t="shared" si="321"/>
        <v>1071.8273669130715</v>
      </c>
      <c r="AU1216" s="128">
        <f t="shared" si="321"/>
        <v>1170.1821446262256</v>
      </c>
      <c r="AV1216" s="128">
        <f t="shared" si="321"/>
        <v>1237.6211387434996</v>
      </c>
      <c r="AW1216" s="128">
        <f t="shared" si="321"/>
        <v>1411.3644025361293</v>
      </c>
      <c r="AX1216" s="128">
        <f t="shared" si="321"/>
        <v>1393.7459140571152</v>
      </c>
      <c r="AY1216" s="128">
        <f t="shared" si="321"/>
        <v>1327.9087741252101</v>
      </c>
      <c r="AZ1216" s="128">
        <f t="shared" si="321"/>
        <v>1270.3582331994792</v>
      </c>
      <c r="BA1216" s="128">
        <f t="shared" si="321"/>
        <v>1448.850714355478</v>
      </c>
      <c r="BB1216" s="128">
        <f t="shared" si="321"/>
        <v>1626.4079261455036</v>
      </c>
      <c r="BC1216" s="128">
        <f t="shared" si="321"/>
        <v>1680.9928718798392</v>
      </c>
      <c r="BD1216" s="128">
        <f t="shared" si="321"/>
        <v>1606.7084561876366</v>
      </c>
      <c r="BE1216" s="128">
        <f t="shared" si="321"/>
        <v>1444.3883056632064</v>
      </c>
      <c r="BF1216" s="128">
        <f t="shared" si="321"/>
        <v>1143.3887130192866</v>
      </c>
      <c r="BG1216" s="128">
        <f t="shared" si="321"/>
        <v>1005.5086469461419</v>
      </c>
      <c r="BH1216" s="128">
        <f t="shared" si="321"/>
        <v>23437.057419707347</v>
      </c>
      <c r="BI1216" s="128">
        <f t="shared" si="313"/>
        <v>3460.127411076106</v>
      </c>
      <c r="BJ1216" s="128">
        <f t="shared" si="314"/>
        <v>2880.4812402842808</v>
      </c>
      <c r="BK1216" s="128">
        <f t="shared" si="315"/>
        <v>2209.5037671464902</v>
      </c>
      <c r="BL1216" s="128">
        <f t="shared" si="316"/>
        <v>12413.337174795079</v>
      </c>
      <c r="BM1216" s="128">
        <f t="shared" si="317"/>
        <v>6880.9869936961113</v>
      </c>
      <c r="BN1216" s="128">
        <f t="shared" si="318"/>
        <v>5199.9941218162712</v>
      </c>
    </row>
    <row r="1217" spans="1:66">
      <c r="A1217" s="132">
        <v>1118</v>
      </c>
      <c r="B1217" s="25" t="s">
        <v>17</v>
      </c>
      <c r="C1217" s="128">
        <f t="shared" si="312"/>
        <v>15547.051131145576</v>
      </c>
      <c r="D1217" s="128"/>
      <c r="E1217" s="128"/>
      <c r="F1217" s="128"/>
      <c r="G1217" s="128"/>
      <c r="H1217" s="128"/>
      <c r="I1217" s="128"/>
      <c r="J1217" s="128"/>
      <c r="K1217" s="128"/>
      <c r="L1217" s="128"/>
      <c r="M1217" s="128"/>
      <c r="N1217" s="128"/>
      <c r="O1217" s="128"/>
      <c r="P1217" s="128"/>
      <c r="Q1217" s="128"/>
      <c r="R1217" s="128"/>
      <c r="S1217" s="128"/>
      <c r="T1217" s="128"/>
      <c r="U1217" s="128"/>
      <c r="V1217" s="128"/>
      <c r="W1217" s="128"/>
      <c r="X1217" s="128"/>
      <c r="Y1217" s="128"/>
      <c r="Z1217" s="128"/>
      <c r="AA1217" s="128"/>
      <c r="AB1217" s="128"/>
      <c r="AC1217" s="128"/>
      <c r="AD1217" s="128"/>
      <c r="AE1217" s="128"/>
      <c r="AF1217" s="128"/>
      <c r="AG1217" s="128"/>
      <c r="AH1217" s="128"/>
      <c r="AI1217" s="128"/>
      <c r="AJ1217" s="128"/>
      <c r="AK1217" s="128"/>
      <c r="AL1217" s="128"/>
      <c r="AM1217" s="128"/>
      <c r="AN1217" s="128"/>
      <c r="AO1217" s="128"/>
      <c r="AP1217" s="128">
        <f t="shared" si="321"/>
        <v>763.56859386555095</v>
      </c>
      <c r="AQ1217" s="128">
        <f t="shared" si="321"/>
        <v>788.11710791137307</v>
      </c>
      <c r="AR1217" s="128">
        <f t="shared" si="321"/>
        <v>701.68329132843974</v>
      </c>
      <c r="AS1217" s="128">
        <f t="shared" si="321"/>
        <v>669.53376814816806</v>
      </c>
      <c r="AT1217" s="128">
        <f t="shared" si="321"/>
        <v>501.64941944379666</v>
      </c>
      <c r="AU1217" s="128">
        <f t="shared" si="321"/>
        <v>629.92474310909461</v>
      </c>
      <c r="AV1217" s="128">
        <f t="shared" si="321"/>
        <v>814.69197931775534</v>
      </c>
      <c r="AW1217" s="128">
        <f t="shared" si="321"/>
        <v>855.85507224711967</v>
      </c>
      <c r="AX1217" s="128">
        <f t="shared" si="321"/>
        <v>819.38250683945205</v>
      </c>
      <c r="AY1217" s="128">
        <f t="shared" si="321"/>
        <v>842.00977090744425</v>
      </c>
      <c r="AZ1217" s="128">
        <f t="shared" si="321"/>
        <v>837.89696451749353</v>
      </c>
      <c r="BA1217" s="128">
        <f t="shared" si="321"/>
        <v>956.5746297753692</v>
      </c>
      <c r="BB1217" s="128">
        <f t="shared" si="321"/>
        <v>1181.3521180525033</v>
      </c>
      <c r="BC1217" s="128">
        <f t="shared" si="321"/>
        <v>1356.4023939577162</v>
      </c>
      <c r="BD1217" s="128">
        <f t="shared" si="321"/>
        <v>1278.4727253164185</v>
      </c>
      <c r="BE1217" s="128">
        <f t="shared" si="321"/>
        <v>993.92231528966272</v>
      </c>
      <c r="BF1217" s="128">
        <f t="shared" si="321"/>
        <v>786.14066026796888</v>
      </c>
      <c r="BG1217" s="128">
        <f t="shared" si="321"/>
        <v>769.87307085024884</v>
      </c>
      <c r="BH1217" s="128">
        <f t="shared" si="321"/>
        <v>15547.051131145576</v>
      </c>
      <c r="BI1217" s="128">
        <f t="shared" si="313"/>
        <v>2253.3689931053636</v>
      </c>
      <c r="BJ1217" s="128">
        <f t="shared" si="314"/>
        <v>1592.1931623890287</v>
      </c>
      <c r="BK1217" s="128">
        <f t="shared" si="315"/>
        <v>1171.1831875919647</v>
      </c>
      <c r="BL1217" s="128">
        <f t="shared" si="316"/>
        <v>7707.1507114692959</v>
      </c>
      <c r="BM1217" s="128">
        <f t="shared" si="317"/>
        <v>5184.8111656820156</v>
      </c>
      <c r="BN1217" s="128">
        <f t="shared" si="318"/>
        <v>3828.4087717242992</v>
      </c>
    </row>
    <row r="1218" spans="1:66">
      <c r="A1218" s="132">
        <v>1119</v>
      </c>
      <c r="B1218" s="25" t="s">
        <v>18</v>
      </c>
      <c r="C1218" s="128">
        <f t="shared" si="312"/>
        <v>179018.70970091614</v>
      </c>
      <c r="D1218" s="128"/>
      <c r="E1218" s="128"/>
      <c r="F1218" s="128"/>
      <c r="G1218" s="128"/>
      <c r="H1218" s="128"/>
      <c r="I1218" s="128"/>
      <c r="J1218" s="128"/>
      <c r="K1218" s="128"/>
      <c r="L1218" s="128"/>
      <c r="M1218" s="128"/>
      <c r="N1218" s="128"/>
      <c r="O1218" s="128"/>
      <c r="P1218" s="128"/>
      <c r="Q1218" s="128"/>
      <c r="R1218" s="128"/>
      <c r="S1218" s="128"/>
      <c r="T1218" s="128"/>
      <c r="U1218" s="128"/>
      <c r="V1218" s="128"/>
      <c r="W1218" s="128"/>
      <c r="X1218" s="128"/>
      <c r="Y1218" s="128"/>
      <c r="Z1218" s="128"/>
      <c r="AA1218" s="128"/>
      <c r="AB1218" s="128"/>
      <c r="AC1218" s="128"/>
      <c r="AD1218" s="128"/>
      <c r="AE1218" s="128"/>
      <c r="AF1218" s="128"/>
      <c r="AG1218" s="128"/>
      <c r="AH1218" s="128"/>
      <c r="AI1218" s="128"/>
      <c r="AJ1218" s="128"/>
      <c r="AK1218" s="128"/>
      <c r="AL1218" s="128"/>
      <c r="AM1218" s="128"/>
      <c r="AN1218" s="128"/>
      <c r="AO1218" s="128"/>
      <c r="AP1218" s="128">
        <f t="shared" ref="AP1218:BH1221" si="322">AP1118+$B$1198/5*(AP1618-AP1118)</f>
        <v>8713.1086222797694</v>
      </c>
      <c r="AQ1218" s="128">
        <f t="shared" si="322"/>
        <v>7049.3776124046844</v>
      </c>
      <c r="AR1218" s="128">
        <f t="shared" si="322"/>
        <v>6731.0201429860344</v>
      </c>
      <c r="AS1218" s="128">
        <f t="shared" si="322"/>
        <v>8321.3495942498739</v>
      </c>
      <c r="AT1218" s="128">
        <f t="shared" si="322"/>
        <v>13566.466303128682</v>
      </c>
      <c r="AU1218" s="128">
        <f t="shared" si="322"/>
        <v>17386.798569643881</v>
      </c>
      <c r="AV1218" s="128">
        <f t="shared" si="322"/>
        <v>17548.530705928984</v>
      </c>
      <c r="AW1218" s="128">
        <f t="shared" si="322"/>
        <v>16611.363288814726</v>
      </c>
      <c r="AX1218" s="128">
        <f t="shared" si="322"/>
        <v>15100.279887292234</v>
      </c>
      <c r="AY1218" s="128">
        <f t="shared" si="322"/>
        <v>12766.610363280006</v>
      </c>
      <c r="AZ1218" s="128">
        <f t="shared" si="322"/>
        <v>9855.2223730719779</v>
      </c>
      <c r="BA1218" s="128">
        <f t="shared" si="322"/>
        <v>9090.557859669163</v>
      </c>
      <c r="BB1218" s="128">
        <f t="shared" si="322"/>
        <v>8851.0905428577025</v>
      </c>
      <c r="BC1218" s="128">
        <f t="shared" si="322"/>
        <v>7578.1546249026023</v>
      </c>
      <c r="BD1218" s="128">
        <f t="shared" si="322"/>
        <v>6322.4492650846523</v>
      </c>
      <c r="BE1218" s="128">
        <f t="shared" si="322"/>
        <v>4966.2147660453038</v>
      </c>
      <c r="BF1218" s="128">
        <f t="shared" si="322"/>
        <v>3950.8068004272154</v>
      </c>
      <c r="BG1218" s="128">
        <f t="shared" si="322"/>
        <v>4609.3083788486638</v>
      </c>
      <c r="BH1218" s="128">
        <f t="shared" si="322"/>
        <v>179018.70970091614</v>
      </c>
      <c r="BI1218" s="128">
        <f t="shared" si="313"/>
        <v>22493.506377670488</v>
      </c>
      <c r="BJ1218" s="128">
        <f t="shared" si="314"/>
        <v>25926.427983170175</v>
      </c>
      <c r="BK1218" s="128">
        <f t="shared" si="315"/>
        <v>21887.815897378554</v>
      </c>
      <c r="BL1218" s="128">
        <f t="shared" si="316"/>
        <v>124105.45973138731</v>
      </c>
      <c r="BM1218" s="128">
        <f t="shared" si="317"/>
        <v>27426.933835308439</v>
      </c>
      <c r="BN1218" s="128">
        <f t="shared" si="318"/>
        <v>19848.779210405835</v>
      </c>
    </row>
    <row r="1219" spans="1:66">
      <c r="A1219" s="132">
        <v>1120</v>
      </c>
      <c r="B1219" s="25" t="s">
        <v>19</v>
      </c>
      <c r="C1219" s="128">
        <f t="shared" si="312"/>
        <v>54103.945226008436</v>
      </c>
      <c r="D1219" s="128"/>
      <c r="E1219" s="128"/>
      <c r="F1219" s="128"/>
      <c r="G1219" s="128"/>
      <c r="H1219" s="128"/>
      <c r="I1219" s="128"/>
      <c r="J1219" s="128"/>
      <c r="K1219" s="128"/>
      <c r="L1219" s="128"/>
      <c r="M1219" s="128"/>
      <c r="N1219" s="128"/>
      <c r="O1219" s="128"/>
      <c r="P1219" s="128"/>
      <c r="Q1219" s="128"/>
      <c r="R1219" s="128"/>
      <c r="S1219" s="128"/>
      <c r="T1219" s="128"/>
      <c r="U1219" s="128"/>
      <c r="V1219" s="128"/>
      <c r="W1219" s="128"/>
      <c r="X1219" s="128"/>
      <c r="Y1219" s="128"/>
      <c r="Z1219" s="128"/>
      <c r="AA1219" s="128"/>
      <c r="AB1219" s="128"/>
      <c r="AC1219" s="128"/>
      <c r="AD1219" s="128"/>
      <c r="AE1219" s="128"/>
      <c r="AF1219" s="128"/>
      <c r="AG1219" s="128"/>
      <c r="AH1219" s="128"/>
      <c r="AI1219" s="128"/>
      <c r="AJ1219" s="128"/>
      <c r="AK1219" s="128"/>
      <c r="AL1219" s="128"/>
      <c r="AM1219" s="128"/>
      <c r="AN1219" s="128"/>
      <c r="AO1219" s="128"/>
      <c r="AP1219" s="128">
        <f t="shared" si="322"/>
        <v>2429.3984954144835</v>
      </c>
      <c r="AQ1219" s="128">
        <f t="shared" si="322"/>
        <v>2520.075133389214</v>
      </c>
      <c r="AR1219" s="128">
        <f t="shared" si="322"/>
        <v>2503.2678825459543</v>
      </c>
      <c r="AS1219" s="128">
        <f t="shared" si="322"/>
        <v>2465.210471636447</v>
      </c>
      <c r="AT1219" s="128">
        <f t="shared" si="322"/>
        <v>1959.1523157053191</v>
      </c>
      <c r="AU1219" s="128">
        <f t="shared" si="322"/>
        <v>2075.1027586872015</v>
      </c>
      <c r="AV1219" s="128">
        <f t="shared" si="322"/>
        <v>2392.0997217482704</v>
      </c>
      <c r="AW1219" s="128">
        <f t="shared" si="322"/>
        <v>2658.560924225189</v>
      </c>
      <c r="AX1219" s="128">
        <f t="shared" si="322"/>
        <v>2750.1059161339399</v>
      </c>
      <c r="AY1219" s="128">
        <f t="shared" si="322"/>
        <v>2657.3262727721685</v>
      </c>
      <c r="AZ1219" s="128">
        <f t="shared" si="322"/>
        <v>2791.6023374653419</v>
      </c>
      <c r="BA1219" s="128">
        <f t="shared" si="322"/>
        <v>3348.998965671718</v>
      </c>
      <c r="BB1219" s="128">
        <f t="shared" si="322"/>
        <v>3854.91137656008</v>
      </c>
      <c r="BC1219" s="128">
        <f t="shared" si="322"/>
        <v>4474.3092330486934</v>
      </c>
      <c r="BD1219" s="128">
        <f t="shared" si="322"/>
        <v>4714.6841863210366</v>
      </c>
      <c r="BE1219" s="128">
        <f t="shared" si="322"/>
        <v>4113.5703634358106</v>
      </c>
      <c r="BF1219" s="128">
        <f t="shared" si="322"/>
        <v>3409.9900710130755</v>
      </c>
      <c r="BG1219" s="128">
        <f t="shared" si="322"/>
        <v>2985.5788002344834</v>
      </c>
      <c r="BH1219" s="128">
        <f t="shared" si="322"/>
        <v>54103.945226008436</v>
      </c>
      <c r="BI1219" s="128">
        <f t="shared" si="313"/>
        <v>7452.7415113496518</v>
      </c>
      <c r="BJ1219" s="128">
        <f t="shared" si="314"/>
        <v>5926.3235168693391</v>
      </c>
      <c r="BK1219" s="128">
        <f t="shared" si="315"/>
        <v>4424.3627873417663</v>
      </c>
      <c r="BL1219" s="128">
        <f t="shared" si="316"/>
        <v>25473.944777623808</v>
      </c>
      <c r="BM1219" s="128">
        <f t="shared" si="317"/>
        <v>19698.132654053101</v>
      </c>
      <c r="BN1219" s="128">
        <f t="shared" si="318"/>
        <v>15223.823421004405</v>
      </c>
    </row>
    <row r="1220" spans="1:66">
      <c r="A1220" s="132">
        <v>1121</v>
      </c>
      <c r="B1220" s="25" t="s">
        <v>20</v>
      </c>
      <c r="C1220" s="128">
        <f t="shared" si="312"/>
        <v>151824.03239802914</v>
      </c>
      <c r="D1220" s="128"/>
      <c r="E1220" s="128"/>
      <c r="F1220" s="128"/>
      <c r="G1220" s="128"/>
      <c r="H1220" s="128"/>
      <c r="I1220" s="128"/>
      <c r="J1220" s="128"/>
      <c r="K1220" s="128"/>
      <c r="L1220" s="128"/>
      <c r="M1220" s="128"/>
      <c r="N1220" s="128"/>
      <c r="O1220" s="128"/>
      <c r="P1220" s="128"/>
      <c r="Q1220" s="128"/>
      <c r="R1220" s="128"/>
      <c r="S1220" s="128"/>
      <c r="T1220" s="128"/>
      <c r="U1220" s="128"/>
      <c r="V1220" s="128"/>
      <c r="W1220" s="128"/>
      <c r="X1220" s="128"/>
      <c r="Y1220" s="128"/>
      <c r="Z1220" s="128"/>
      <c r="AA1220" s="128"/>
      <c r="AB1220" s="128"/>
      <c r="AC1220" s="128"/>
      <c r="AD1220" s="128"/>
      <c r="AE1220" s="128"/>
      <c r="AF1220" s="128"/>
      <c r="AG1220" s="128"/>
      <c r="AH1220" s="128"/>
      <c r="AI1220" s="128"/>
      <c r="AJ1220" s="128"/>
      <c r="AK1220" s="128"/>
      <c r="AL1220" s="128"/>
      <c r="AM1220" s="128"/>
      <c r="AN1220" s="128"/>
      <c r="AO1220" s="128"/>
      <c r="AP1220" s="128">
        <f t="shared" si="322"/>
        <v>8292.5321768629055</v>
      </c>
      <c r="AQ1220" s="128">
        <f t="shared" si="322"/>
        <v>7984.3133230615667</v>
      </c>
      <c r="AR1220" s="128">
        <f t="shared" si="322"/>
        <v>8301.1805801862174</v>
      </c>
      <c r="AS1220" s="128">
        <f t="shared" si="322"/>
        <v>9181.9543220387695</v>
      </c>
      <c r="AT1220" s="128">
        <f t="shared" si="322"/>
        <v>9638.8274410051017</v>
      </c>
      <c r="AU1220" s="128">
        <f t="shared" si="322"/>
        <v>9452.7725205433908</v>
      </c>
      <c r="AV1220" s="128">
        <f t="shared" si="322"/>
        <v>9786.0854911974675</v>
      </c>
      <c r="AW1220" s="128">
        <f t="shared" si="322"/>
        <v>10481.516650044003</v>
      </c>
      <c r="AX1220" s="128">
        <f t="shared" si="322"/>
        <v>10912.496061245061</v>
      </c>
      <c r="AY1220" s="128">
        <f t="shared" si="322"/>
        <v>10760.833661727225</v>
      </c>
      <c r="AZ1220" s="128">
        <f t="shared" si="322"/>
        <v>9603.7584840086129</v>
      </c>
      <c r="BA1220" s="128">
        <f t="shared" si="322"/>
        <v>9369.4289706434211</v>
      </c>
      <c r="BB1220" s="128">
        <f t="shared" si="322"/>
        <v>8922.0086464440319</v>
      </c>
      <c r="BC1220" s="128">
        <f t="shared" si="322"/>
        <v>8069.4713605495308</v>
      </c>
      <c r="BD1220" s="128">
        <f t="shared" si="322"/>
        <v>7118.2266160769959</v>
      </c>
      <c r="BE1220" s="128">
        <f t="shared" si="322"/>
        <v>5596.3613297580696</v>
      </c>
      <c r="BF1220" s="128">
        <f t="shared" si="322"/>
        <v>4400.4855739151571</v>
      </c>
      <c r="BG1220" s="128">
        <f t="shared" si="322"/>
        <v>3951.7791887216113</v>
      </c>
      <c r="BH1220" s="128">
        <f t="shared" si="322"/>
        <v>151824.03239802914</v>
      </c>
      <c r="BI1220" s="128">
        <f t="shared" si="313"/>
        <v>24578.026080110689</v>
      </c>
      <c r="BJ1220" s="128">
        <f t="shared" si="314"/>
        <v>23801.490111155603</v>
      </c>
      <c r="BK1220" s="128">
        <f t="shared" si="315"/>
        <v>18820.781763043873</v>
      </c>
      <c r="BL1220" s="128">
        <f t="shared" si="316"/>
        <v>92600.509655673799</v>
      </c>
      <c r="BM1220" s="128">
        <f t="shared" si="317"/>
        <v>29136.324069021364</v>
      </c>
      <c r="BN1220" s="128">
        <f t="shared" si="318"/>
        <v>21066.852708471833</v>
      </c>
    </row>
    <row r="1221" spans="1:66">
      <c r="A1221" s="132">
        <v>1122</v>
      </c>
      <c r="B1221" s="25" t="s">
        <v>21</v>
      </c>
      <c r="C1221" s="128">
        <f t="shared" si="312"/>
        <v>10275.298808470503</v>
      </c>
      <c r="D1221" s="128"/>
      <c r="E1221" s="128"/>
      <c r="F1221" s="128"/>
      <c r="G1221" s="128"/>
      <c r="H1221" s="128"/>
      <c r="I1221" s="128"/>
      <c r="J1221" s="128"/>
      <c r="K1221" s="128"/>
      <c r="L1221" s="128"/>
      <c r="M1221" s="128"/>
      <c r="N1221" s="128"/>
      <c r="O1221" s="128"/>
      <c r="P1221" s="128"/>
      <c r="Q1221" s="128"/>
      <c r="R1221" s="128"/>
      <c r="S1221" s="128"/>
      <c r="T1221" s="128"/>
      <c r="U1221" s="128"/>
      <c r="V1221" s="128"/>
      <c r="W1221" s="128"/>
      <c r="X1221" s="128"/>
      <c r="Y1221" s="128"/>
      <c r="Z1221" s="128"/>
      <c r="AA1221" s="128"/>
      <c r="AB1221" s="128"/>
      <c r="AC1221" s="128"/>
      <c r="AD1221" s="128"/>
      <c r="AE1221" s="128"/>
      <c r="AF1221" s="128"/>
      <c r="AG1221" s="128"/>
      <c r="AH1221" s="128"/>
      <c r="AI1221" s="128"/>
      <c r="AJ1221" s="128"/>
      <c r="AK1221" s="128"/>
      <c r="AL1221" s="128"/>
      <c r="AM1221" s="128"/>
      <c r="AN1221" s="128"/>
      <c r="AO1221" s="128"/>
      <c r="AP1221" s="128">
        <f t="shared" si="322"/>
        <v>454.42072400437684</v>
      </c>
      <c r="AQ1221" s="128">
        <f t="shared" si="322"/>
        <v>478.64987545425186</v>
      </c>
      <c r="AR1221" s="128">
        <f t="shared" si="322"/>
        <v>491.96235684143261</v>
      </c>
      <c r="AS1221" s="128">
        <f t="shared" si="322"/>
        <v>455.63776793821444</v>
      </c>
      <c r="AT1221" s="128">
        <f t="shared" si="322"/>
        <v>304.94806497814812</v>
      </c>
      <c r="AU1221" s="128">
        <f t="shared" si="322"/>
        <v>367.70960670215362</v>
      </c>
      <c r="AV1221" s="128">
        <f t="shared" si="322"/>
        <v>558.99472669708985</v>
      </c>
      <c r="AW1221" s="128">
        <f t="shared" si="322"/>
        <v>570.20305913304446</v>
      </c>
      <c r="AX1221" s="128">
        <f t="shared" si="322"/>
        <v>509.32396828515562</v>
      </c>
      <c r="AY1221" s="128">
        <f t="shared" si="322"/>
        <v>559.5194897603609</v>
      </c>
      <c r="AZ1221" s="128">
        <f t="shared" si="322"/>
        <v>555.55018861547012</v>
      </c>
      <c r="BA1221" s="128">
        <f t="shared" si="322"/>
        <v>606.61350263784948</v>
      </c>
      <c r="BB1221" s="128">
        <f t="shared" si="322"/>
        <v>757.46380125367182</v>
      </c>
      <c r="BC1221" s="128">
        <f t="shared" si="322"/>
        <v>866.46992366862082</v>
      </c>
      <c r="BD1221" s="128">
        <f t="shared" si="322"/>
        <v>842.71836791701378</v>
      </c>
      <c r="BE1221" s="128">
        <f t="shared" si="322"/>
        <v>752.82604604207802</v>
      </c>
      <c r="BF1221" s="128">
        <f t="shared" si="322"/>
        <v>584.85305700289121</v>
      </c>
      <c r="BG1221" s="128">
        <f t="shared" si="322"/>
        <v>557.4342815386799</v>
      </c>
      <c r="BH1221" s="128">
        <f t="shared" si="322"/>
        <v>10275.298808470503</v>
      </c>
      <c r="BI1221" s="128">
        <f t="shared" si="313"/>
        <v>1425.0329563000614</v>
      </c>
      <c r="BJ1221" s="128">
        <f t="shared" si="314"/>
        <v>1055.763247021222</v>
      </c>
      <c r="BK1221" s="128">
        <f t="shared" si="315"/>
        <v>760.58583291636251</v>
      </c>
      <c r="BL1221" s="128">
        <f t="shared" si="316"/>
        <v>4972.5815152382302</v>
      </c>
      <c r="BM1221" s="128">
        <f t="shared" si="317"/>
        <v>3604.3016761692834</v>
      </c>
      <c r="BN1221" s="128">
        <f t="shared" si="318"/>
        <v>2737.8317525006628</v>
      </c>
    </row>
    <row r="1222" spans="1:66">
      <c r="A1222" s="132">
        <v>1123</v>
      </c>
      <c r="B1222" s="25" t="s">
        <v>22</v>
      </c>
      <c r="C1222" s="128">
        <f t="shared" si="312"/>
        <v>168604.38843162431</v>
      </c>
      <c r="D1222" s="128"/>
      <c r="E1222" s="128"/>
      <c r="F1222" s="128"/>
      <c r="G1222" s="128"/>
      <c r="H1222" s="128"/>
      <c r="I1222" s="128"/>
      <c r="J1222" s="128"/>
      <c r="K1222" s="128"/>
      <c r="L1222" s="128"/>
      <c r="M1222" s="128"/>
      <c r="N1222" s="128"/>
      <c r="O1222" s="128"/>
      <c r="P1222" s="128"/>
      <c r="Q1222" s="128"/>
      <c r="R1222" s="128"/>
      <c r="S1222" s="128"/>
      <c r="T1222" s="128"/>
      <c r="U1222" s="128"/>
      <c r="V1222" s="128"/>
      <c r="W1222" s="128"/>
      <c r="X1222" s="128"/>
      <c r="Y1222" s="128"/>
      <c r="Z1222" s="128"/>
      <c r="AA1222" s="128"/>
      <c r="AB1222" s="128"/>
      <c r="AC1222" s="128"/>
      <c r="AD1222" s="128"/>
      <c r="AE1222" s="128"/>
      <c r="AF1222" s="128"/>
      <c r="AG1222" s="128"/>
      <c r="AH1222" s="128"/>
      <c r="AI1222" s="128"/>
      <c r="AJ1222" s="128"/>
      <c r="AK1222" s="128"/>
      <c r="AL1222" s="128"/>
      <c r="AM1222" s="128"/>
      <c r="AN1222" s="128"/>
      <c r="AO1222" s="128"/>
      <c r="AP1222" s="128">
        <f t="shared" ref="AP1222:BH1226" si="323">AP1122+$B$1198/5*(AP1622-AP1122)</f>
        <v>9198.8551056005526</v>
      </c>
      <c r="AQ1222" s="128">
        <f t="shared" si="323"/>
        <v>7652.1667579339874</v>
      </c>
      <c r="AR1222" s="128">
        <f t="shared" si="323"/>
        <v>7632.0260099765583</v>
      </c>
      <c r="AS1222" s="128">
        <f t="shared" si="323"/>
        <v>10039.357976072206</v>
      </c>
      <c r="AT1222" s="128">
        <f t="shared" si="323"/>
        <v>14790.439702921725</v>
      </c>
      <c r="AU1222" s="128">
        <f t="shared" si="323"/>
        <v>16904.555245851436</v>
      </c>
      <c r="AV1222" s="128">
        <f t="shared" si="323"/>
        <v>15087.830913688424</v>
      </c>
      <c r="AW1222" s="128">
        <f t="shared" si="323"/>
        <v>13590.787443066689</v>
      </c>
      <c r="AX1222" s="128">
        <f t="shared" si="323"/>
        <v>12175.471179063632</v>
      </c>
      <c r="AY1222" s="128">
        <f t="shared" si="323"/>
        <v>10850.323441836041</v>
      </c>
      <c r="AZ1222" s="128">
        <f t="shared" si="323"/>
        <v>9126.0384084478974</v>
      </c>
      <c r="BA1222" s="128">
        <f t="shared" si="323"/>
        <v>8580.7093593983154</v>
      </c>
      <c r="BB1222" s="128">
        <f t="shared" si="323"/>
        <v>8093.0539307810295</v>
      </c>
      <c r="BC1222" s="128">
        <f t="shared" si="323"/>
        <v>6692.0737376020097</v>
      </c>
      <c r="BD1222" s="128">
        <f t="shared" si="323"/>
        <v>5690.4163212185958</v>
      </c>
      <c r="BE1222" s="128">
        <f t="shared" si="323"/>
        <v>4921.6297393636523</v>
      </c>
      <c r="BF1222" s="128">
        <f t="shared" si="323"/>
        <v>4011.14031020213</v>
      </c>
      <c r="BG1222" s="128">
        <f t="shared" si="323"/>
        <v>3567.5128485993832</v>
      </c>
      <c r="BH1222" s="128">
        <f t="shared" si="323"/>
        <v>168604.38843162431</v>
      </c>
      <c r="BI1222" s="128">
        <f t="shared" si="313"/>
        <v>24483.047873511099</v>
      </c>
      <c r="BJ1222" s="128">
        <f t="shared" si="314"/>
        <v>29409.013284979865</v>
      </c>
      <c r="BK1222" s="128">
        <f t="shared" si="315"/>
        <v>24829.797678993931</v>
      </c>
      <c r="BL1222" s="128">
        <f t="shared" si="316"/>
        <v>113214.95281548407</v>
      </c>
      <c r="BM1222" s="128">
        <f t="shared" si="317"/>
        <v>24882.772956985769</v>
      </c>
      <c r="BN1222" s="128">
        <f t="shared" si="318"/>
        <v>18190.699219383761</v>
      </c>
    </row>
    <row r="1223" spans="1:66">
      <c r="A1223" s="132">
        <v>1124</v>
      </c>
      <c r="B1223" s="25" t="s">
        <v>23</v>
      </c>
      <c r="C1223" s="128">
        <f t="shared" si="312"/>
        <v>20120.821265191847</v>
      </c>
      <c r="D1223" s="128"/>
      <c r="E1223" s="128"/>
      <c r="F1223" s="128"/>
      <c r="G1223" s="128"/>
      <c r="H1223" s="128"/>
      <c r="I1223" s="128"/>
      <c r="J1223" s="128"/>
      <c r="K1223" s="128"/>
      <c r="L1223" s="128"/>
      <c r="M1223" s="128"/>
      <c r="N1223" s="128"/>
      <c r="O1223" s="128"/>
      <c r="P1223" s="128"/>
      <c r="Q1223" s="128"/>
      <c r="R1223" s="128"/>
      <c r="S1223" s="128"/>
      <c r="T1223" s="128"/>
      <c r="U1223" s="128"/>
      <c r="V1223" s="128"/>
      <c r="W1223" s="128"/>
      <c r="X1223" s="128"/>
      <c r="Y1223" s="128"/>
      <c r="Z1223" s="128"/>
      <c r="AA1223" s="128"/>
      <c r="AB1223" s="128"/>
      <c r="AC1223" s="128"/>
      <c r="AD1223" s="128"/>
      <c r="AE1223" s="128"/>
      <c r="AF1223" s="128"/>
      <c r="AG1223" s="128"/>
      <c r="AH1223" s="128"/>
      <c r="AI1223" s="128"/>
      <c r="AJ1223" s="128"/>
      <c r="AK1223" s="128"/>
      <c r="AL1223" s="128"/>
      <c r="AM1223" s="128"/>
      <c r="AN1223" s="128"/>
      <c r="AO1223" s="128"/>
      <c r="AP1223" s="128">
        <f t="shared" si="323"/>
        <v>825.13776342044332</v>
      </c>
      <c r="AQ1223" s="128">
        <f t="shared" si="323"/>
        <v>835.06228261390402</v>
      </c>
      <c r="AR1223" s="128">
        <f t="shared" si="323"/>
        <v>896.0464114062537</v>
      </c>
      <c r="AS1223" s="128">
        <f t="shared" si="323"/>
        <v>905.50317086511564</v>
      </c>
      <c r="AT1223" s="128">
        <f t="shared" si="323"/>
        <v>663.22757159045852</v>
      </c>
      <c r="AU1223" s="128">
        <f t="shared" si="323"/>
        <v>783.83219048536466</v>
      </c>
      <c r="AV1223" s="128">
        <f t="shared" si="323"/>
        <v>910.87097286727351</v>
      </c>
      <c r="AW1223" s="128">
        <f t="shared" si="323"/>
        <v>1029.7721572872331</v>
      </c>
      <c r="AX1223" s="128">
        <f t="shared" si="323"/>
        <v>941.43557111271946</v>
      </c>
      <c r="AY1223" s="128">
        <f t="shared" si="323"/>
        <v>1049.7454486688448</v>
      </c>
      <c r="AZ1223" s="128">
        <f t="shared" si="323"/>
        <v>1171.7350854029582</v>
      </c>
      <c r="BA1223" s="128">
        <f t="shared" si="323"/>
        <v>1451.607462362957</v>
      </c>
      <c r="BB1223" s="128">
        <f t="shared" si="323"/>
        <v>1512.0629551670781</v>
      </c>
      <c r="BC1223" s="128">
        <f t="shared" si="323"/>
        <v>1655.7368347656786</v>
      </c>
      <c r="BD1223" s="128">
        <f t="shared" si="323"/>
        <v>1663.977868678613</v>
      </c>
      <c r="BE1223" s="128">
        <f t="shared" si="323"/>
        <v>1530.4308663282188</v>
      </c>
      <c r="BF1223" s="128">
        <f t="shared" si="323"/>
        <v>1212.0668747974037</v>
      </c>
      <c r="BG1223" s="128">
        <f t="shared" si="323"/>
        <v>1082.5697773713282</v>
      </c>
      <c r="BH1223" s="128">
        <f t="shared" si="323"/>
        <v>20120.821265191847</v>
      </c>
      <c r="BI1223" s="128">
        <f t="shared" si="313"/>
        <v>2556.2464574406013</v>
      </c>
      <c r="BJ1223" s="128">
        <f t="shared" si="314"/>
        <v>2106.3585892993265</v>
      </c>
      <c r="BK1223" s="128">
        <f t="shared" si="315"/>
        <v>1568.7307424555743</v>
      </c>
      <c r="BL1223" s="128">
        <f t="shared" si="316"/>
        <v>9876.4906832909346</v>
      </c>
      <c r="BM1223" s="128">
        <f t="shared" si="317"/>
        <v>7144.7822219412419</v>
      </c>
      <c r="BN1223" s="128">
        <f t="shared" si="318"/>
        <v>5489.0453871755644</v>
      </c>
    </row>
    <row r="1224" spans="1:66">
      <c r="A1224" s="132">
        <v>1125</v>
      </c>
      <c r="B1224" s="25" t="s">
        <v>24</v>
      </c>
      <c r="C1224" s="128">
        <f t="shared" si="312"/>
        <v>30939.953229894552</v>
      </c>
      <c r="D1224" s="128"/>
      <c r="E1224" s="128"/>
      <c r="F1224" s="128"/>
      <c r="G1224" s="128"/>
      <c r="H1224" s="128"/>
      <c r="I1224" s="128"/>
      <c r="J1224" s="128"/>
      <c r="K1224" s="128"/>
      <c r="L1224" s="128"/>
      <c r="M1224" s="128"/>
      <c r="N1224" s="128"/>
      <c r="O1224" s="128"/>
      <c r="P1224" s="128"/>
      <c r="Q1224" s="128"/>
      <c r="R1224" s="128"/>
      <c r="S1224" s="128"/>
      <c r="T1224" s="128"/>
      <c r="U1224" s="128"/>
      <c r="V1224" s="128"/>
      <c r="W1224" s="128"/>
      <c r="X1224" s="128"/>
      <c r="Y1224" s="128"/>
      <c r="Z1224" s="128"/>
      <c r="AA1224" s="128"/>
      <c r="AB1224" s="128"/>
      <c r="AC1224" s="128"/>
      <c r="AD1224" s="128"/>
      <c r="AE1224" s="128"/>
      <c r="AF1224" s="128"/>
      <c r="AG1224" s="128"/>
      <c r="AH1224" s="128"/>
      <c r="AI1224" s="128"/>
      <c r="AJ1224" s="128"/>
      <c r="AK1224" s="128"/>
      <c r="AL1224" s="128"/>
      <c r="AM1224" s="128"/>
      <c r="AN1224" s="128"/>
      <c r="AO1224" s="128"/>
      <c r="AP1224" s="128">
        <f t="shared" si="323"/>
        <v>1809.1361940762724</v>
      </c>
      <c r="AQ1224" s="128">
        <f t="shared" si="323"/>
        <v>2061.3522964431395</v>
      </c>
      <c r="AR1224" s="128">
        <f t="shared" si="323"/>
        <v>2166.3786615960307</v>
      </c>
      <c r="AS1224" s="128">
        <f t="shared" si="323"/>
        <v>2169.3707645576687</v>
      </c>
      <c r="AT1224" s="128">
        <f t="shared" si="323"/>
        <v>1735.0409042504964</v>
      </c>
      <c r="AU1224" s="128">
        <f t="shared" si="323"/>
        <v>1642.2922415847358</v>
      </c>
      <c r="AV1224" s="128">
        <f t="shared" si="323"/>
        <v>1823.3945164475815</v>
      </c>
      <c r="AW1224" s="128">
        <f t="shared" si="323"/>
        <v>2022.6294054989999</v>
      </c>
      <c r="AX1224" s="128">
        <f t="shared" si="323"/>
        <v>2240.5103732680427</v>
      </c>
      <c r="AY1224" s="128">
        <f t="shared" si="323"/>
        <v>2160.4714728802264</v>
      </c>
      <c r="AZ1224" s="128">
        <f t="shared" si="323"/>
        <v>1843.6776766946703</v>
      </c>
      <c r="BA1224" s="128">
        <f t="shared" si="323"/>
        <v>1852.8662202542048</v>
      </c>
      <c r="BB1224" s="128">
        <f t="shared" si="323"/>
        <v>1895.7518232543814</v>
      </c>
      <c r="BC1224" s="128">
        <f t="shared" si="323"/>
        <v>1626.7131258004333</v>
      </c>
      <c r="BD1224" s="128">
        <f t="shared" si="323"/>
        <v>1348.9150586503215</v>
      </c>
      <c r="BE1224" s="128">
        <f t="shared" si="323"/>
        <v>1149.4298025082962</v>
      </c>
      <c r="BF1224" s="128">
        <f t="shared" si="323"/>
        <v>845.61246334394946</v>
      </c>
      <c r="BG1224" s="128">
        <f t="shared" si="323"/>
        <v>546.41022878510728</v>
      </c>
      <c r="BH1224" s="128">
        <f t="shared" si="323"/>
        <v>30939.953229894552</v>
      </c>
      <c r="BI1224" s="128">
        <f t="shared" si="313"/>
        <v>6036.8671521154429</v>
      </c>
      <c r="BJ1224" s="128">
        <f t="shared" si="314"/>
        <v>5204.238865765783</v>
      </c>
      <c r="BK1224" s="128">
        <f t="shared" si="315"/>
        <v>3904.4116688081649</v>
      </c>
      <c r="BL1224" s="128">
        <f t="shared" si="316"/>
        <v>18084.382939956409</v>
      </c>
      <c r="BM1224" s="128">
        <f t="shared" si="317"/>
        <v>5517.0806790881079</v>
      </c>
      <c r="BN1224" s="128">
        <f t="shared" si="318"/>
        <v>3890.3675532876746</v>
      </c>
    </row>
    <row r="1225" spans="1:66">
      <c r="A1225" s="132">
        <v>1126</v>
      </c>
      <c r="B1225" s="25" t="s">
        <v>25</v>
      </c>
      <c r="C1225" s="128">
        <f t="shared" si="312"/>
        <v>141568.2501597204</v>
      </c>
      <c r="D1225" s="128"/>
      <c r="E1225" s="128"/>
      <c r="F1225" s="128"/>
      <c r="G1225" s="128"/>
      <c r="H1225" s="128"/>
      <c r="I1225" s="128"/>
      <c r="J1225" s="128"/>
      <c r="K1225" s="128"/>
      <c r="L1225" s="128"/>
      <c r="M1225" s="128"/>
      <c r="N1225" s="128"/>
      <c r="O1225" s="128"/>
      <c r="P1225" s="128"/>
      <c r="Q1225" s="128"/>
      <c r="R1225" s="128"/>
      <c r="S1225" s="128"/>
      <c r="T1225" s="128"/>
      <c r="U1225" s="128"/>
      <c r="V1225" s="128"/>
      <c r="W1225" s="128"/>
      <c r="X1225" s="128"/>
      <c r="Y1225" s="128"/>
      <c r="Z1225" s="128"/>
      <c r="AA1225" s="128"/>
      <c r="AB1225" s="128"/>
      <c r="AC1225" s="128"/>
      <c r="AD1225" s="128"/>
      <c r="AE1225" s="128"/>
      <c r="AF1225" s="128"/>
      <c r="AG1225" s="128"/>
      <c r="AH1225" s="128"/>
      <c r="AI1225" s="128"/>
      <c r="AJ1225" s="128"/>
      <c r="AK1225" s="128"/>
      <c r="AL1225" s="128"/>
      <c r="AM1225" s="128"/>
      <c r="AN1225" s="128"/>
      <c r="AO1225" s="128"/>
      <c r="AP1225" s="128">
        <f t="shared" si="323"/>
        <v>7903.8634773312451</v>
      </c>
      <c r="AQ1225" s="128">
        <f t="shared" si="323"/>
        <v>8124.7038204018891</v>
      </c>
      <c r="AR1225" s="128">
        <f t="shared" si="323"/>
        <v>8349.1349072899393</v>
      </c>
      <c r="AS1225" s="128">
        <f t="shared" si="323"/>
        <v>9156.6324887083556</v>
      </c>
      <c r="AT1225" s="128">
        <f t="shared" si="323"/>
        <v>9587.4960337695138</v>
      </c>
      <c r="AU1225" s="128">
        <f t="shared" si="323"/>
        <v>8295.5837344673273</v>
      </c>
      <c r="AV1225" s="128">
        <f t="shared" si="323"/>
        <v>8207.0342085325465</v>
      </c>
      <c r="AW1225" s="128">
        <f t="shared" si="323"/>
        <v>9116.6631051195745</v>
      </c>
      <c r="AX1225" s="128">
        <f t="shared" si="323"/>
        <v>9035.026590413745</v>
      </c>
      <c r="AY1225" s="128">
        <f t="shared" si="323"/>
        <v>8529.9818415394002</v>
      </c>
      <c r="AZ1225" s="128">
        <f t="shared" si="323"/>
        <v>7855.6410550485016</v>
      </c>
      <c r="BA1225" s="128">
        <f t="shared" si="323"/>
        <v>7904.338218647863</v>
      </c>
      <c r="BB1225" s="128">
        <f t="shared" si="323"/>
        <v>7723.1836860210142</v>
      </c>
      <c r="BC1225" s="128">
        <f t="shared" si="323"/>
        <v>7701.2380430399426</v>
      </c>
      <c r="BD1225" s="128">
        <f t="shared" si="323"/>
        <v>7453.3210187152017</v>
      </c>
      <c r="BE1225" s="128">
        <f t="shared" si="323"/>
        <v>6523.0848548509348</v>
      </c>
      <c r="BF1225" s="128">
        <f t="shared" si="323"/>
        <v>5271.3501887084094</v>
      </c>
      <c r="BG1225" s="128">
        <f t="shared" si="323"/>
        <v>4829.9728871149964</v>
      </c>
      <c r="BH1225" s="128">
        <f t="shared" si="323"/>
        <v>141568.2501597204</v>
      </c>
      <c r="BI1225" s="128">
        <f t="shared" si="313"/>
        <v>24377.702205023073</v>
      </c>
      <c r="BJ1225" s="128">
        <f t="shared" si="314"/>
        <v>23753.609466851834</v>
      </c>
      <c r="BK1225" s="128">
        <f t="shared" si="315"/>
        <v>18744.128522477869</v>
      </c>
      <c r="BL1225" s="128">
        <f t="shared" si="316"/>
        <v>79917.601469042827</v>
      </c>
      <c r="BM1225" s="128">
        <f t="shared" si="317"/>
        <v>31778.966992429487</v>
      </c>
      <c r="BN1225" s="128">
        <f t="shared" si="318"/>
        <v>24077.728949389541</v>
      </c>
    </row>
    <row r="1226" spans="1:66">
      <c r="A1226" s="132">
        <v>1127</v>
      </c>
      <c r="B1226" s="25" t="s">
        <v>26</v>
      </c>
      <c r="C1226" s="128">
        <f t="shared" si="312"/>
        <v>180548.81965942553</v>
      </c>
      <c r="D1226" s="128"/>
      <c r="E1226" s="128"/>
      <c r="F1226" s="128"/>
      <c r="G1226" s="128"/>
      <c r="H1226" s="128"/>
      <c r="I1226" s="128"/>
      <c r="J1226" s="128"/>
      <c r="K1226" s="128"/>
      <c r="L1226" s="128"/>
      <c r="M1226" s="128"/>
      <c r="N1226" s="128"/>
      <c r="O1226" s="128"/>
      <c r="P1226" s="128"/>
      <c r="Q1226" s="128"/>
      <c r="R1226" s="128"/>
      <c r="S1226" s="128"/>
      <c r="T1226" s="128"/>
      <c r="U1226" s="128"/>
      <c r="V1226" s="128"/>
      <c r="W1226" s="128"/>
      <c r="X1226" s="128"/>
      <c r="Y1226" s="128"/>
      <c r="Z1226" s="128"/>
      <c r="AA1226" s="128"/>
      <c r="AB1226" s="128"/>
      <c r="AC1226" s="128"/>
      <c r="AD1226" s="128"/>
      <c r="AE1226" s="128"/>
      <c r="AF1226" s="128"/>
      <c r="AG1226" s="128"/>
      <c r="AH1226" s="128"/>
      <c r="AI1226" s="128"/>
      <c r="AJ1226" s="128"/>
      <c r="AK1226" s="128"/>
      <c r="AL1226" s="128"/>
      <c r="AM1226" s="128"/>
      <c r="AN1226" s="128"/>
      <c r="AO1226" s="128"/>
      <c r="AP1226" s="128">
        <f t="shared" si="323"/>
        <v>10988.670353916059</v>
      </c>
      <c r="AQ1226" s="128">
        <f t="shared" si="323"/>
        <v>9904.6276855289234</v>
      </c>
      <c r="AR1226" s="128">
        <f t="shared" si="323"/>
        <v>9222.7999948396482</v>
      </c>
      <c r="AS1226" s="128">
        <f t="shared" si="323"/>
        <v>10398.117537701415</v>
      </c>
      <c r="AT1226" s="128">
        <f t="shared" si="323"/>
        <v>14031.651480968068</v>
      </c>
      <c r="AU1226" s="128">
        <f t="shared" si="323"/>
        <v>16529.853580428935</v>
      </c>
      <c r="AV1226" s="128">
        <f t="shared" si="323"/>
        <v>16104.503988578572</v>
      </c>
      <c r="AW1226" s="128">
        <f t="shared" si="323"/>
        <v>15051.500759702216</v>
      </c>
      <c r="AX1226" s="128">
        <f t="shared" si="323"/>
        <v>13379.823581874478</v>
      </c>
      <c r="AY1226" s="128">
        <f t="shared" si="323"/>
        <v>12376.74469261412</v>
      </c>
      <c r="AZ1226" s="128">
        <f t="shared" si="323"/>
        <v>10455.543960454404</v>
      </c>
      <c r="BA1226" s="128">
        <f t="shared" si="323"/>
        <v>9104.3453326568997</v>
      </c>
      <c r="BB1226" s="128">
        <f t="shared" si="323"/>
        <v>7960.0489792377866</v>
      </c>
      <c r="BC1226" s="128">
        <f t="shared" si="323"/>
        <v>6973.3372914455904</v>
      </c>
      <c r="BD1226" s="128">
        <f t="shared" si="323"/>
        <v>6139.1692583912754</v>
      </c>
      <c r="BE1226" s="128">
        <f t="shared" si="323"/>
        <v>4930.0333070494116</v>
      </c>
      <c r="BF1226" s="128">
        <f t="shared" si="323"/>
        <v>3687.852606314998</v>
      </c>
      <c r="BG1226" s="128">
        <f t="shared" si="323"/>
        <v>3310.1952677227696</v>
      </c>
      <c r="BH1226" s="128">
        <f t="shared" si="323"/>
        <v>180548.81965942553</v>
      </c>
      <c r="BI1226" s="128">
        <f t="shared" si="313"/>
        <v>30116.098034284631</v>
      </c>
      <c r="BJ1226" s="128">
        <f t="shared" si="314"/>
        <v>29963.449015573271</v>
      </c>
      <c r="BK1226" s="128">
        <f t="shared" si="315"/>
        <v>24429.769018669482</v>
      </c>
      <c r="BL1226" s="128">
        <f t="shared" si="316"/>
        <v>119153.26337159605</v>
      </c>
      <c r="BM1226" s="128">
        <f t="shared" si="317"/>
        <v>25040.587730924046</v>
      </c>
      <c r="BN1226" s="128">
        <f t="shared" si="318"/>
        <v>18067.250439478456</v>
      </c>
    </row>
    <row r="1227" spans="1:66">
      <c r="A1227" s="132">
        <v>1128</v>
      </c>
      <c r="B1227" s="25" t="s">
        <v>27</v>
      </c>
      <c r="C1227" s="128">
        <f t="shared" si="312"/>
        <v>341204.36541573808</v>
      </c>
      <c r="D1227" s="128"/>
      <c r="E1227" s="128"/>
      <c r="F1227" s="128"/>
      <c r="G1227" s="128"/>
      <c r="H1227" s="128"/>
      <c r="I1227" s="128"/>
      <c r="J1227" s="128"/>
      <c r="K1227" s="128"/>
      <c r="L1227" s="128"/>
      <c r="M1227" s="128"/>
      <c r="N1227" s="128"/>
      <c r="O1227" s="128"/>
      <c r="P1227" s="128"/>
      <c r="Q1227" s="128"/>
      <c r="R1227" s="128"/>
      <c r="S1227" s="128"/>
      <c r="T1227" s="128"/>
      <c r="U1227" s="128"/>
      <c r="V1227" s="128"/>
      <c r="W1227" s="128"/>
      <c r="X1227" s="128"/>
      <c r="Y1227" s="128"/>
      <c r="Z1227" s="128"/>
      <c r="AA1227" s="128"/>
      <c r="AB1227" s="128"/>
      <c r="AC1227" s="128"/>
      <c r="AD1227" s="128"/>
      <c r="AE1227" s="128"/>
      <c r="AF1227" s="128"/>
      <c r="AG1227" s="128"/>
      <c r="AH1227" s="128"/>
      <c r="AI1227" s="128"/>
      <c r="AJ1227" s="128"/>
      <c r="AK1227" s="128"/>
      <c r="AL1227" s="128"/>
      <c r="AM1227" s="128"/>
      <c r="AN1227" s="128"/>
      <c r="AO1227" s="128"/>
      <c r="AP1227" s="128">
        <f t="shared" ref="AP1227:BH1230" si="324">AP1127+$B$1198/5*(AP1627-AP1127)</f>
        <v>18871.968598078871</v>
      </c>
      <c r="AQ1227" s="128">
        <f t="shared" si="324"/>
        <v>19144.549753900828</v>
      </c>
      <c r="AR1227" s="128">
        <f t="shared" si="324"/>
        <v>18916.243774940514</v>
      </c>
      <c r="AS1227" s="128">
        <f t="shared" si="324"/>
        <v>20602.05186244681</v>
      </c>
      <c r="AT1227" s="128">
        <f t="shared" si="324"/>
        <v>22190.453296353597</v>
      </c>
      <c r="AU1227" s="128">
        <f t="shared" si="324"/>
        <v>21561.586481966104</v>
      </c>
      <c r="AV1227" s="128">
        <f t="shared" si="324"/>
        <v>22364.937784075442</v>
      </c>
      <c r="AW1227" s="128">
        <f t="shared" si="324"/>
        <v>23669.886260090858</v>
      </c>
      <c r="AX1227" s="128">
        <f t="shared" si="324"/>
        <v>22869.865475755993</v>
      </c>
      <c r="AY1227" s="128">
        <f t="shared" si="324"/>
        <v>21257.128228259262</v>
      </c>
      <c r="AZ1227" s="128">
        <f t="shared" si="324"/>
        <v>18648.004970975431</v>
      </c>
      <c r="BA1227" s="128">
        <f t="shared" si="324"/>
        <v>18513.896338519469</v>
      </c>
      <c r="BB1227" s="128">
        <f t="shared" si="324"/>
        <v>18097.655512645313</v>
      </c>
      <c r="BC1227" s="128">
        <f t="shared" si="324"/>
        <v>17929.826007682976</v>
      </c>
      <c r="BD1227" s="128">
        <f t="shared" si="324"/>
        <v>17212.276385426161</v>
      </c>
      <c r="BE1227" s="128">
        <f t="shared" si="324"/>
        <v>15181.937881699952</v>
      </c>
      <c r="BF1227" s="128">
        <f t="shared" si="324"/>
        <v>12447.520188459135</v>
      </c>
      <c r="BG1227" s="128">
        <f t="shared" si="324"/>
        <v>11724.576614461343</v>
      </c>
      <c r="BH1227" s="128">
        <f t="shared" si="324"/>
        <v>341204.36541573808</v>
      </c>
      <c r="BI1227" s="128">
        <f t="shared" si="313"/>
        <v>56932.762126920214</v>
      </c>
      <c r="BJ1227" s="128">
        <f t="shared" si="314"/>
        <v>54142.251423764712</v>
      </c>
      <c r="BK1227" s="128">
        <f t="shared" si="315"/>
        <v>42792.505158800406</v>
      </c>
      <c r="BL1227" s="128">
        <f t="shared" si="316"/>
        <v>197414.2350936202</v>
      </c>
      <c r="BM1227" s="128">
        <f t="shared" si="317"/>
        <v>74496.137077729567</v>
      </c>
      <c r="BN1227" s="128">
        <f t="shared" si="318"/>
        <v>56566.311070046591</v>
      </c>
    </row>
    <row r="1228" spans="1:66">
      <c r="A1228" s="132">
        <v>1129</v>
      </c>
      <c r="B1228" s="25" t="s">
        <v>28</v>
      </c>
      <c r="C1228" s="128">
        <f t="shared" si="312"/>
        <v>76024.253379022281</v>
      </c>
      <c r="D1228" s="128"/>
      <c r="E1228" s="128"/>
      <c r="F1228" s="128"/>
      <c r="G1228" s="128"/>
      <c r="H1228" s="128"/>
      <c r="I1228" s="128"/>
      <c r="J1228" s="128"/>
      <c r="K1228" s="128"/>
      <c r="L1228" s="128"/>
      <c r="M1228" s="128"/>
      <c r="N1228" s="128"/>
      <c r="O1228" s="128"/>
      <c r="P1228" s="128"/>
      <c r="Q1228" s="128"/>
      <c r="R1228" s="128"/>
      <c r="S1228" s="128"/>
      <c r="T1228" s="128"/>
      <c r="U1228" s="128"/>
      <c r="V1228" s="128"/>
      <c r="W1228" s="128"/>
      <c r="X1228" s="128"/>
      <c r="Y1228" s="128"/>
      <c r="Z1228" s="128"/>
      <c r="AA1228" s="128"/>
      <c r="AB1228" s="128"/>
      <c r="AC1228" s="128"/>
      <c r="AD1228" s="128"/>
      <c r="AE1228" s="128"/>
      <c r="AF1228" s="128"/>
      <c r="AG1228" s="128"/>
      <c r="AH1228" s="128"/>
      <c r="AI1228" s="128"/>
      <c r="AJ1228" s="128"/>
      <c r="AK1228" s="128"/>
      <c r="AL1228" s="128"/>
      <c r="AM1228" s="128"/>
      <c r="AN1228" s="128"/>
      <c r="AO1228" s="128"/>
      <c r="AP1228" s="128">
        <f t="shared" si="324"/>
        <v>4316.4949853328726</v>
      </c>
      <c r="AQ1228" s="128">
        <f t="shared" si="324"/>
        <v>4389.788443513482</v>
      </c>
      <c r="AR1228" s="128">
        <f t="shared" si="324"/>
        <v>4374.6057023332269</v>
      </c>
      <c r="AS1228" s="128">
        <f t="shared" si="324"/>
        <v>4588.4732412599387</v>
      </c>
      <c r="AT1228" s="128">
        <f t="shared" si="324"/>
        <v>4127.8487935027997</v>
      </c>
      <c r="AU1228" s="128">
        <f t="shared" si="324"/>
        <v>4339.0371106287757</v>
      </c>
      <c r="AV1228" s="128">
        <f t="shared" si="324"/>
        <v>4819.422434476377</v>
      </c>
      <c r="AW1228" s="128">
        <f t="shared" si="324"/>
        <v>5099.0137275575571</v>
      </c>
      <c r="AX1228" s="128">
        <f t="shared" si="324"/>
        <v>4917.7289334288062</v>
      </c>
      <c r="AY1228" s="128">
        <f t="shared" si="324"/>
        <v>4413.7336040621003</v>
      </c>
      <c r="AZ1228" s="128">
        <f t="shared" si="324"/>
        <v>4143.4723140999513</v>
      </c>
      <c r="BA1228" s="128">
        <f t="shared" si="324"/>
        <v>4229.9232895093228</v>
      </c>
      <c r="BB1228" s="128">
        <f t="shared" si="324"/>
        <v>4280.5706677060007</v>
      </c>
      <c r="BC1228" s="128">
        <f t="shared" si="324"/>
        <v>4375.087445308307</v>
      </c>
      <c r="BD1228" s="128">
        <f t="shared" si="324"/>
        <v>4234.7105403910246</v>
      </c>
      <c r="BE1228" s="128">
        <f t="shared" si="324"/>
        <v>3653.4814052751199</v>
      </c>
      <c r="BF1228" s="128">
        <f t="shared" si="324"/>
        <v>2903.506760595978</v>
      </c>
      <c r="BG1228" s="128">
        <f t="shared" si="324"/>
        <v>2817.3539800406284</v>
      </c>
      <c r="BH1228" s="128">
        <f t="shared" si="324"/>
        <v>76024.253379022281</v>
      </c>
      <c r="BI1228" s="128">
        <f t="shared" si="313"/>
        <v>13080.889131179581</v>
      </c>
      <c r="BJ1228" s="128">
        <f t="shared" si="314"/>
        <v>11341.085456162675</v>
      </c>
      <c r="BK1228" s="128">
        <f t="shared" si="315"/>
        <v>8716.3220347627393</v>
      </c>
      <c r="BL1228" s="128">
        <f t="shared" si="316"/>
        <v>42206.140171475672</v>
      </c>
      <c r="BM1228" s="128">
        <f t="shared" si="317"/>
        <v>17984.140131611057</v>
      </c>
      <c r="BN1228" s="128">
        <f t="shared" si="318"/>
        <v>13609.052686302752</v>
      </c>
    </row>
    <row r="1229" spans="1:66">
      <c r="A1229" s="132">
        <v>1130</v>
      </c>
      <c r="B1229" s="25" t="s">
        <v>29</v>
      </c>
      <c r="C1229" s="128">
        <f t="shared" si="312"/>
        <v>18139.859445601163</v>
      </c>
      <c r="D1229" s="128"/>
      <c r="E1229" s="128"/>
      <c r="F1229" s="128"/>
      <c r="G1229" s="128"/>
      <c r="H1229" s="128"/>
      <c r="I1229" s="128"/>
      <c r="J1229" s="128"/>
      <c r="K1229" s="128"/>
      <c r="L1229" s="128"/>
      <c r="M1229" s="128"/>
      <c r="N1229" s="128"/>
      <c r="O1229" s="128"/>
      <c r="P1229" s="128"/>
      <c r="Q1229" s="128"/>
      <c r="R1229" s="128"/>
      <c r="S1229" s="128"/>
      <c r="T1229" s="128"/>
      <c r="U1229" s="128"/>
      <c r="V1229" s="128"/>
      <c r="W1229" s="128"/>
      <c r="X1229" s="128"/>
      <c r="Y1229" s="128"/>
      <c r="Z1229" s="128"/>
      <c r="AA1229" s="128"/>
      <c r="AB1229" s="128"/>
      <c r="AC1229" s="128"/>
      <c r="AD1229" s="128"/>
      <c r="AE1229" s="128"/>
      <c r="AF1229" s="128"/>
      <c r="AG1229" s="128"/>
      <c r="AH1229" s="128"/>
      <c r="AI1229" s="128"/>
      <c r="AJ1229" s="128"/>
      <c r="AK1229" s="128"/>
      <c r="AL1229" s="128"/>
      <c r="AM1229" s="128"/>
      <c r="AN1229" s="128"/>
      <c r="AO1229" s="128"/>
      <c r="AP1229" s="128">
        <f t="shared" si="324"/>
        <v>680.08929022029668</v>
      </c>
      <c r="AQ1229" s="128">
        <f t="shared" si="324"/>
        <v>696.66584345154013</v>
      </c>
      <c r="AR1229" s="128">
        <f t="shared" si="324"/>
        <v>709.75822129713879</v>
      </c>
      <c r="AS1229" s="128">
        <f t="shared" si="324"/>
        <v>731.84938402226862</v>
      </c>
      <c r="AT1229" s="128">
        <f t="shared" si="324"/>
        <v>639.23026242580249</v>
      </c>
      <c r="AU1229" s="128">
        <f t="shared" si="324"/>
        <v>648.60357692724301</v>
      </c>
      <c r="AV1229" s="128">
        <f t="shared" si="324"/>
        <v>681.45374991268534</v>
      </c>
      <c r="AW1229" s="128">
        <f t="shared" si="324"/>
        <v>831.44159923897473</v>
      </c>
      <c r="AX1229" s="128">
        <f t="shared" si="324"/>
        <v>968.31007462916887</v>
      </c>
      <c r="AY1229" s="128">
        <f t="shared" si="324"/>
        <v>1036.5655212840363</v>
      </c>
      <c r="AZ1229" s="128">
        <f t="shared" si="324"/>
        <v>1124.3545405726406</v>
      </c>
      <c r="BA1229" s="128">
        <f t="shared" si="324"/>
        <v>1388.5377008053897</v>
      </c>
      <c r="BB1229" s="128">
        <f t="shared" si="324"/>
        <v>1576.4992292840996</v>
      </c>
      <c r="BC1229" s="128">
        <f t="shared" si="324"/>
        <v>1587.5993036533869</v>
      </c>
      <c r="BD1229" s="128">
        <f t="shared" si="324"/>
        <v>1484.306903592792</v>
      </c>
      <c r="BE1229" s="128">
        <f t="shared" si="324"/>
        <v>1378.6369389517604</v>
      </c>
      <c r="BF1229" s="128">
        <f t="shared" si="324"/>
        <v>1091.6131714613141</v>
      </c>
      <c r="BG1229" s="128">
        <f t="shared" si="324"/>
        <v>884.34413387062239</v>
      </c>
      <c r="BH1229" s="128">
        <f t="shared" si="324"/>
        <v>18139.859445601163</v>
      </c>
      <c r="BI1229" s="128">
        <f t="shared" si="313"/>
        <v>2086.5133549689754</v>
      </c>
      <c r="BJ1229" s="128">
        <f t="shared" si="314"/>
        <v>1796.9345792263543</v>
      </c>
      <c r="BK1229" s="128">
        <f t="shared" si="315"/>
        <v>1371.0796464480711</v>
      </c>
      <c r="BL1229" s="128">
        <f t="shared" si="316"/>
        <v>9187.7360086889494</v>
      </c>
      <c r="BM1229" s="128">
        <f t="shared" si="317"/>
        <v>6426.5004515298751</v>
      </c>
      <c r="BN1229" s="128">
        <f t="shared" si="318"/>
        <v>4838.9011478764887</v>
      </c>
    </row>
    <row r="1230" spans="1:66">
      <c r="A1230" s="132">
        <v>1131</v>
      </c>
      <c r="B1230" s="25" t="s">
        <v>30</v>
      </c>
      <c r="C1230" s="128">
        <f t="shared" si="312"/>
        <v>5244.9453632284713</v>
      </c>
      <c r="D1230" s="128"/>
      <c r="E1230" s="128"/>
      <c r="F1230" s="128"/>
      <c r="G1230" s="128"/>
      <c r="H1230" s="128"/>
      <c r="I1230" s="128"/>
      <c r="J1230" s="128"/>
      <c r="K1230" s="128"/>
      <c r="L1230" s="128"/>
      <c r="M1230" s="128"/>
      <c r="N1230" s="128"/>
      <c r="O1230" s="128"/>
      <c r="P1230" s="128"/>
      <c r="Q1230" s="128"/>
      <c r="R1230" s="128"/>
      <c r="S1230" s="128"/>
      <c r="T1230" s="128"/>
      <c r="U1230" s="128"/>
      <c r="V1230" s="128"/>
      <c r="W1230" s="128"/>
      <c r="X1230" s="128"/>
      <c r="Y1230" s="128"/>
      <c r="Z1230" s="128"/>
      <c r="AA1230" s="128"/>
      <c r="AB1230" s="128"/>
      <c r="AC1230" s="128"/>
      <c r="AD1230" s="128"/>
      <c r="AE1230" s="128"/>
      <c r="AF1230" s="128"/>
      <c r="AG1230" s="128"/>
      <c r="AH1230" s="128"/>
      <c r="AI1230" s="128"/>
      <c r="AJ1230" s="128"/>
      <c r="AK1230" s="128"/>
      <c r="AL1230" s="128"/>
      <c r="AM1230" s="128"/>
      <c r="AN1230" s="128"/>
      <c r="AO1230" s="128"/>
      <c r="AP1230" s="128">
        <f t="shared" si="324"/>
        <v>265.85193469576734</v>
      </c>
      <c r="AQ1230" s="128">
        <f t="shared" si="324"/>
        <v>238.04714297593571</v>
      </c>
      <c r="AR1230" s="128">
        <f t="shared" si="324"/>
        <v>219.01478942987245</v>
      </c>
      <c r="AS1230" s="128">
        <f t="shared" si="324"/>
        <v>159.4085197276921</v>
      </c>
      <c r="AT1230" s="128">
        <f t="shared" si="324"/>
        <v>167.91568720950806</v>
      </c>
      <c r="AU1230" s="128">
        <f t="shared" si="324"/>
        <v>263.70136261444276</v>
      </c>
      <c r="AV1230" s="128">
        <f t="shared" si="324"/>
        <v>282.07253178370541</v>
      </c>
      <c r="AW1230" s="128">
        <f t="shared" si="324"/>
        <v>325.63550531377336</v>
      </c>
      <c r="AX1230" s="128">
        <f t="shared" si="324"/>
        <v>288.28060794447987</v>
      </c>
      <c r="AY1230" s="128">
        <f t="shared" si="324"/>
        <v>283.16748588822213</v>
      </c>
      <c r="AZ1230" s="128">
        <f t="shared" si="324"/>
        <v>306.50932779676816</v>
      </c>
      <c r="BA1230" s="128">
        <f t="shared" si="324"/>
        <v>307.88551741019586</v>
      </c>
      <c r="BB1230" s="128">
        <f t="shared" si="324"/>
        <v>378.63906824295316</v>
      </c>
      <c r="BC1230" s="128">
        <f t="shared" si="324"/>
        <v>398.96610531309466</v>
      </c>
      <c r="BD1230" s="128">
        <f t="shared" si="324"/>
        <v>419.17427811113657</v>
      </c>
      <c r="BE1230" s="128">
        <f t="shared" si="324"/>
        <v>352.95681782551679</v>
      </c>
      <c r="BF1230" s="128">
        <f t="shared" si="324"/>
        <v>287.12596041027484</v>
      </c>
      <c r="BG1230" s="128">
        <f t="shared" si="324"/>
        <v>300.59272053513303</v>
      </c>
      <c r="BH1230" s="128">
        <f t="shared" si="324"/>
        <v>5244.9453632284713</v>
      </c>
      <c r="BI1230" s="128">
        <f t="shared" si="313"/>
        <v>722.91386710157553</v>
      </c>
      <c r="BJ1230" s="128">
        <f t="shared" si="314"/>
        <v>458.73308059512362</v>
      </c>
      <c r="BK1230" s="128">
        <f t="shared" si="315"/>
        <v>327.32420693720019</v>
      </c>
      <c r="BL1230" s="128">
        <f t="shared" si="316"/>
        <v>2667.5705020951259</v>
      </c>
      <c r="BM1230" s="128">
        <f t="shared" si="317"/>
        <v>1758.8158821951561</v>
      </c>
      <c r="BN1230" s="128">
        <f t="shared" si="318"/>
        <v>1359.8497768820612</v>
      </c>
    </row>
    <row r="1231" spans="1:66">
      <c r="A1231" s="132">
        <v>1132</v>
      </c>
      <c r="B1231" s="25" t="s">
        <v>31</v>
      </c>
      <c r="C1231" s="128">
        <f t="shared" si="312"/>
        <v>103188.722787586</v>
      </c>
      <c r="D1231" s="128"/>
      <c r="E1231" s="128"/>
      <c r="F1231" s="128"/>
      <c r="G1231" s="128"/>
      <c r="H1231" s="128"/>
      <c r="I1231" s="128"/>
      <c r="J1231" s="128"/>
      <c r="K1231" s="128"/>
      <c r="L1231" s="128"/>
      <c r="M1231" s="128"/>
      <c r="N1231" s="128"/>
      <c r="O1231" s="128"/>
      <c r="P1231" s="128"/>
      <c r="Q1231" s="128"/>
      <c r="R1231" s="128"/>
      <c r="S1231" s="128"/>
      <c r="T1231" s="128"/>
      <c r="U1231" s="128"/>
      <c r="V1231" s="128"/>
      <c r="W1231" s="128"/>
      <c r="X1231" s="128"/>
      <c r="Y1231" s="128"/>
      <c r="Z1231" s="128"/>
      <c r="AA1231" s="128"/>
      <c r="AB1231" s="128"/>
      <c r="AC1231" s="128"/>
      <c r="AD1231" s="128"/>
      <c r="AE1231" s="128"/>
      <c r="AF1231" s="128"/>
      <c r="AG1231" s="128"/>
      <c r="AH1231" s="128"/>
      <c r="AI1231" s="128"/>
      <c r="AJ1231" s="128"/>
      <c r="AK1231" s="128"/>
      <c r="AL1231" s="128"/>
      <c r="AM1231" s="128"/>
      <c r="AN1231" s="128"/>
      <c r="AO1231" s="128"/>
      <c r="AP1231" s="128">
        <f t="shared" ref="AP1231:BH1235" si="325">AP1131+$B$1198/5*(AP1631-AP1131)</f>
        <v>5885.6201304537481</v>
      </c>
      <c r="AQ1231" s="128">
        <f t="shared" si="325"/>
        <v>5616.6453710417691</v>
      </c>
      <c r="AR1231" s="128">
        <f t="shared" si="325"/>
        <v>5784.6951889847669</v>
      </c>
      <c r="AS1231" s="128">
        <f t="shared" si="325"/>
        <v>6067.1219924576108</v>
      </c>
      <c r="AT1231" s="128">
        <f t="shared" si="325"/>
        <v>6467.4500178427052</v>
      </c>
      <c r="AU1231" s="128">
        <f t="shared" si="325"/>
        <v>6770.4265990194153</v>
      </c>
      <c r="AV1231" s="128">
        <f t="shared" si="325"/>
        <v>7251.573013898259</v>
      </c>
      <c r="AW1231" s="128">
        <f t="shared" si="325"/>
        <v>7480.3269171485745</v>
      </c>
      <c r="AX1231" s="128">
        <f t="shared" si="325"/>
        <v>7571.6863375137109</v>
      </c>
      <c r="AY1231" s="128">
        <f t="shared" si="325"/>
        <v>7376.9330080383806</v>
      </c>
      <c r="AZ1231" s="128">
        <f t="shared" si="325"/>
        <v>6506.7463856589638</v>
      </c>
      <c r="BA1231" s="128">
        <f t="shared" si="325"/>
        <v>6101.3789102045876</v>
      </c>
      <c r="BB1231" s="128">
        <f t="shared" si="325"/>
        <v>5859.2275375541058</v>
      </c>
      <c r="BC1231" s="128">
        <f t="shared" si="325"/>
        <v>5135.9567979673902</v>
      </c>
      <c r="BD1231" s="128">
        <f t="shared" si="325"/>
        <v>4566.1348829596136</v>
      </c>
      <c r="BE1231" s="128">
        <f t="shared" si="325"/>
        <v>3629.4237179749039</v>
      </c>
      <c r="BF1231" s="128">
        <f t="shared" si="325"/>
        <v>2677.8355924459715</v>
      </c>
      <c r="BG1231" s="128">
        <f t="shared" si="325"/>
        <v>2439.5403864215327</v>
      </c>
      <c r="BH1231" s="128">
        <f t="shared" si="325"/>
        <v>103188.722787586</v>
      </c>
      <c r="BI1231" s="128">
        <f t="shared" si="313"/>
        <v>17286.960690480282</v>
      </c>
      <c r="BJ1231" s="128">
        <f t="shared" si="314"/>
        <v>16005.389123691175</v>
      </c>
      <c r="BK1231" s="128">
        <f t="shared" si="315"/>
        <v>12534.572010300315</v>
      </c>
      <c r="BL1231" s="128">
        <f t="shared" si="316"/>
        <v>63812.597523861739</v>
      </c>
      <c r="BM1231" s="128">
        <f t="shared" si="317"/>
        <v>18448.891377769411</v>
      </c>
      <c r="BN1231" s="128">
        <f t="shared" si="318"/>
        <v>13312.934579802022</v>
      </c>
    </row>
    <row r="1232" spans="1:66">
      <c r="A1232" s="132">
        <v>1133</v>
      </c>
      <c r="B1232" s="25" t="s">
        <v>32</v>
      </c>
      <c r="C1232" s="128">
        <f t="shared" si="312"/>
        <v>20862.104698015002</v>
      </c>
      <c r="D1232" s="128"/>
      <c r="E1232" s="128"/>
      <c r="F1232" s="128"/>
      <c r="G1232" s="128"/>
      <c r="H1232" s="128"/>
      <c r="I1232" s="128"/>
      <c r="J1232" s="128"/>
      <c r="K1232" s="128"/>
      <c r="L1232" s="128"/>
      <c r="M1232" s="128"/>
      <c r="N1232" s="128"/>
      <c r="O1232" s="128"/>
      <c r="P1232" s="128"/>
      <c r="Q1232" s="128"/>
      <c r="R1232" s="128"/>
      <c r="S1232" s="128"/>
      <c r="T1232" s="128"/>
      <c r="U1232" s="128"/>
      <c r="V1232" s="128"/>
      <c r="W1232" s="128"/>
      <c r="X1232" s="128"/>
      <c r="Y1232" s="128"/>
      <c r="Z1232" s="128"/>
      <c r="AA1232" s="128"/>
      <c r="AB1232" s="128"/>
      <c r="AC1232" s="128"/>
      <c r="AD1232" s="128"/>
      <c r="AE1232" s="128"/>
      <c r="AF1232" s="128"/>
      <c r="AG1232" s="128"/>
      <c r="AH1232" s="128"/>
      <c r="AI1232" s="128"/>
      <c r="AJ1232" s="128"/>
      <c r="AK1232" s="128"/>
      <c r="AL1232" s="128"/>
      <c r="AM1232" s="128"/>
      <c r="AN1232" s="128"/>
      <c r="AO1232" s="128"/>
      <c r="AP1232" s="128">
        <f t="shared" si="325"/>
        <v>1177.7169451194477</v>
      </c>
      <c r="AQ1232" s="128">
        <f t="shared" si="325"/>
        <v>1235.4163879355585</v>
      </c>
      <c r="AR1232" s="128">
        <f t="shared" si="325"/>
        <v>1226.786101120756</v>
      </c>
      <c r="AS1232" s="128">
        <f t="shared" si="325"/>
        <v>1223.9913489456119</v>
      </c>
      <c r="AT1232" s="128">
        <f t="shared" si="325"/>
        <v>1113.5345666784362</v>
      </c>
      <c r="AU1232" s="128">
        <f t="shared" si="325"/>
        <v>1173.1600657106444</v>
      </c>
      <c r="AV1232" s="128">
        <f t="shared" si="325"/>
        <v>1304.374072628375</v>
      </c>
      <c r="AW1232" s="128">
        <f t="shared" si="325"/>
        <v>1346.5476838376262</v>
      </c>
      <c r="AX1232" s="128">
        <f t="shared" si="325"/>
        <v>1295.6455437768943</v>
      </c>
      <c r="AY1232" s="128">
        <f t="shared" si="325"/>
        <v>1170.2611053341152</v>
      </c>
      <c r="AZ1232" s="128">
        <f t="shared" si="325"/>
        <v>998.84418094841794</v>
      </c>
      <c r="BA1232" s="128">
        <f t="shared" si="325"/>
        <v>1093.1070667355898</v>
      </c>
      <c r="BB1232" s="128">
        <f t="shared" si="325"/>
        <v>1207.7806343979044</v>
      </c>
      <c r="BC1232" s="128">
        <f t="shared" si="325"/>
        <v>1295.4618524765083</v>
      </c>
      <c r="BD1232" s="128">
        <f t="shared" si="325"/>
        <v>1298.7637139129722</v>
      </c>
      <c r="BE1232" s="128">
        <f t="shared" si="325"/>
        <v>1058.8832701731903</v>
      </c>
      <c r="BF1232" s="128">
        <f t="shared" si="325"/>
        <v>820.53428949394799</v>
      </c>
      <c r="BG1232" s="128">
        <f t="shared" si="325"/>
        <v>821.29586878901102</v>
      </c>
      <c r="BH1232" s="128">
        <f t="shared" si="325"/>
        <v>20862.104698015002</v>
      </c>
      <c r="BI1232" s="128">
        <f t="shared" si="313"/>
        <v>3639.919434175762</v>
      </c>
      <c r="BJ1232" s="128">
        <f t="shared" si="314"/>
        <v>3073.5975762965018</v>
      </c>
      <c r="BK1232" s="128">
        <f t="shared" si="315"/>
        <v>2337.5259156240481</v>
      </c>
      <c r="BL1232" s="128">
        <f t="shared" si="316"/>
        <v>11192.851459626248</v>
      </c>
      <c r="BM1232" s="128">
        <f t="shared" si="317"/>
        <v>5294.9389948456301</v>
      </c>
      <c r="BN1232" s="128">
        <f t="shared" si="318"/>
        <v>3999.4771423691218</v>
      </c>
    </row>
    <row r="1233" spans="1:66">
      <c r="A1233" s="132">
        <v>1134</v>
      </c>
      <c r="B1233" s="25" t="s">
        <v>33</v>
      </c>
      <c r="C1233" s="128">
        <f t="shared" si="312"/>
        <v>325140.73824381083</v>
      </c>
      <c r="D1233" s="128"/>
      <c r="E1233" s="128"/>
      <c r="F1233" s="128"/>
      <c r="G1233" s="128"/>
      <c r="H1233" s="128"/>
      <c r="I1233" s="128"/>
      <c r="J1233" s="128"/>
      <c r="K1233" s="128"/>
      <c r="L1233" s="128"/>
      <c r="M1233" s="128"/>
      <c r="N1233" s="128"/>
      <c r="O1233" s="128"/>
      <c r="P1233" s="128"/>
      <c r="Q1233" s="128"/>
      <c r="R1233" s="128"/>
      <c r="S1233" s="128"/>
      <c r="T1233" s="128"/>
      <c r="U1233" s="128"/>
      <c r="V1233" s="128"/>
      <c r="W1233" s="128"/>
      <c r="X1233" s="128"/>
      <c r="Y1233" s="128"/>
      <c r="Z1233" s="128"/>
      <c r="AA1233" s="128"/>
      <c r="AB1233" s="128"/>
      <c r="AC1233" s="128"/>
      <c r="AD1233" s="128"/>
      <c r="AE1233" s="128"/>
      <c r="AF1233" s="128"/>
      <c r="AG1233" s="128"/>
      <c r="AH1233" s="128"/>
      <c r="AI1233" s="128"/>
      <c r="AJ1233" s="128"/>
      <c r="AK1233" s="128"/>
      <c r="AL1233" s="128"/>
      <c r="AM1233" s="128"/>
      <c r="AN1233" s="128"/>
      <c r="AO1233" s="128"/>
      <c r="AP1233" s="128">
        <f t="shared" si="325"/>
        <v>22448.841360433205</v>
      </c>
      <c r="AQ1233" s="128">
        <f t="shared" si="325"/>
        <v>23044.532462328356</v>
      </c>
      <c r="AR1233" s="128">
        <f t="shared" si="325"/>
        <v>22600.361063782519</v>
      </c>
      <c r="AS1233" s="128">
        <f t="shared" si="325"/>
        <v>22562.672818583367</v>
      </c>
      <c r="AT1233" s="128">
        <f t="shared" si="325"/>
        <v>22554.542428673809</v>
      </c>
      <c r="AU1233" s="128">
        <f t="shared" si="325"/>
        <v>22890.722944269397</v>
      </c>
      <c r="AV1233" s="128">
        <f t="shared" si="325"/>
        <v>24663.851041852253</v>
      </c>
      <c r="AW1233" s="128">
        <f t="shared" si="325"/>
        <v>25034.789542743729</v>
      </c>
      <c r="AX1233" s="128">
        <f t="shared" si="325"/>
        <v>24984.873560049917</v>
      </c>
      <c r="AY1233" s="128">
        <f t="shared" si="325"/>
        <v>23010.576030188364</v>
      </c>
      <c r="AZ1233" s="128">
        <f t="shared" si="325"/>
        <v>18568.442256272952</v>
      </c>
      <c r="BA1233" s="128">
        <f t="shared" si="325"/>
        <v>15472.458102541048</v>
      </c>
      <c r="BB1233" s="128">
        <f t="shared" si="325"/>
        <v>14564.60056328049</v>
      </c>
      <c r="BC1233" s="128">
        <f t="shared" si="325"/>
        <v>13259.066630639121</v>
      </c>
      <c r="BD1233" s="128">
        <f t="shared" si="325"/>
        <v>10697.776761603156</v>
      </c>
      <c r="BE1233" s="128">
        <f t="shared" si="325"/>
        <v>8096.9417481952896</v>
      </c>
      <c r="BF1233" s="128">
        <f t="shared" si="325"/>
        <v>5886.0966672246777</v>
      </c>
      <c r="BG1233" s="128">
        <f t="shared" si="325"/>
        <v>4799.5922611491887</v>
      </c>
      <c r="BH1233" s="128">
        <f t="shared" si="325"/>
        <v>325140.73824381083</v>
      </c>
      <c r="BI1233" s="128">
        <f t="shared" si="313"/>
        <v>68093.734886544087</v>
      </c>
      <c r="BJ1233" s="128">
        <f t="shared" si="314"/>
        <v>58677.43188552669</v>
      </c>
      <c r="BK1233" s="128">
        <f t="shared" si="315"/>
        <v>45117.215247257176</v>
      </c>
      <c r="BL1233" s="128">
        <f t="shared" si="316"/>
        <v>200769.92559730529</v>
      </c>
      <c r="BM1233" s="128">
        <f t="shared" si="317"/>
        <v>42739.47406881144</v>
      </c>
      <c r="BN1233" s="128">
        <f t="shared" si="318"/>
        <v>29480.407438172315</v>
      </c>
    </row>
    <row r="1234" spans="1:66">
      <c r="A1234" s="132">
        <v>1135</v>
      </c>
      <c r="B1234" s="25" t="s">
        <v>34</v>
      </c>
      <c r="C1234" s="128">
        <f t="shared" si="312"/>
        <v>18922.282565758818</v>
      </c>
      <c r="D1234" s="128"/>
      <c r="E1234" s="128"/>
      <c r="F1234" s="128"/>
      <c r="G1234" s="128"/>
      <c r="H1234" s="128"/>
      <c r="I1234" s="128"/>
      <c r="J1234" s="128"/>
      <c r="K1234" s="128"/>
      <c r="L1234" s="128"/>
      <c r="M1234" s="128"/>
      <c r="N1234" s="128"/>
      <c r="O1234" s="128"/>
      <c r="P1234" s="128"/>
      <c r="Q1234" s="128"/>
      <c r="R1234" s="128"/>
      <c r="S1234" s="128"/>
      <c r="T1234" s="128"/>
      <c r="U1234" s="128"/>
      <c r="V1234" s="128"/>
      <c r="W1234" s="128"/>
      <c r="X1234" s="128"/>
      <c r="Y1234" s="128"/>
      <c r="Z1234" s="128"/>
      <c r="AA1234" s="128"/>
      <c r="AB1234" s="128"/>
      <c r="AC1234" s="128"/>
      <c r="AD1234" s="128"/>
      <c r="AE1234" s="128"/>
      <c r="AF1234" s="128"/>
      <c r="AG1234" s="128"/>
      <c r="AH1234" s="128"/>
      <c r="AI1234" s="128"/>
      <c r="AJ1234" s="128"/>
      <c r="AK1234" s="128"/>
      <c r="AL1234" s="128"/>
      <c r="AM1234" s="128"/>
      <c r="AN1234" s="128"/>
      <c r="AO1234" s="128"/>
      <c r="AP1234" s="128">
        <f t="shared" si="325"/>
        <v>887.41827919931552</v>
      </c>
      <c r="AQ1234" s="128">
        <f t="shared" si="325"/>
        <v>1031.041832470891</v>
      </c>
      <c r="AR1234" s="128">
        <f t="shared" si="325"/>
        <v>1082.6822256460325</v>
      </c>
      <c r="AS1234" s="128">
        <f t="shared" si="325"/>
        <v>1012.4897513009207</v>
      </c>
      <c r="AT1234" s="128">
        <f t="shared" si="325"/>
        <v>647.65827628514489</v>
      </c>
      <c r="AU1234" s="128">
        <f t="shared" si="325"/>
        <v>699.55222058888035</v>
      </c>
      <c r="AV1234" s="128">
        <f t="shared" si="325"/>
        <v>892.61115332610257</v>
      </c>
      <c r="AW1234" s="128">
        <f t="shared" si="325"/>
        <v>1072.2285198420645</v>
      </c>
      <c r="AX1234" s="128">
        <f t="shared" si="325"/>
        <v>1189.6613562367922</v>
      </c>
      <c r="AY1234" s="128">
        <f t="shared" si="325"/>
        <v>1224.4189335236267</v>
      </c>
      <c r="AZ1234" s="128">
        <f t="shared" si="325"/>
        <v>1197.2535905835739</v>
      </c>
      <c r="BA1234" s="128">
        <f t="shared" si="325"/>
        <v>1285.2048784724539</v>
      </c>
      <c r="BB1234" s="128">
        <f t="shared" si="325"/>
        <v>1333.7015224809929</v>
      </c>
      <c r="BC1234" s="128">
        <f t="shared" si="325"/>
        <v>1413.1779318777442</v>
      </c>
      <c r="BD1234" s="128">
        <f t="shared" si="325"/>
        <v>1340.8448556652468</v>
      </c>
      <c r="BE1234" s="128">
        <f t="shared" si="325"/>
        <v>1077.175092471706</v>
      </c>
      <c r="BF1234" s="128">
        <f t="shared" si="325"/>
        <v>858.73183673915332</v>
      </c>
      <c r="BG1234" s="128">
        <f t="shared" si="325"/>
        <v>676.43030904817556</v>
      </c>
      <c r="BH1234" s="128">
        <f t="shared" si="325"/>
        <v>18922.282565758818</v>
      </c>
      <c r="BI1234" s="128">
        <f t="shared" si="313"/>
        <v>3001.1423373162388</v>
      </c>
      <c r="BJ1234" s="128">
        <f t="shared" si="314"/>
        <v>2309.7573629736853</v>
      </c>
      <c r="BK1234" s="128">
        <f t="shared" si="315"/>
        <v>1660.1480275860656</v>
      </c>
      <c r="BL1234" s="128">
        <f t="shared" si="316"/>
        <v>9947.2863518600025</v>
      </c>
      <c r="BM1234" s="128">
        <f t="shared" si="317"/>
        <v>5366.360025802026</v>
      </c>
      <c r="BN1234" s="128">
        <f t="shared" si="318"/>
        <v>3953.1820939242816</v>
      </c>
    </row>
    <row r="1235" spans="1:66">
      <c r="A1235" s="132">
        <v>1136</v>
      </c>
      <c r="B1235" s="25" t="s">
        <v>35</v>
      </c>
      <c r="C1235" s="128">
        <f t="shared" si="312"/>
        <v>176950.18543166784</v>
      </c>
      <c r="D1235" s="128"/>
      <c r="E1235" s="128"/>
      <c r="F1235" s="128"/>
      <c r="G1235" s="128"/>
      <c r="H1235" s="128"/>
      <c r="I1235" s="128"/>
      <c r="J1235" s="128"/>
      <c r="K1235" s="128"/>
      <c r="L1235" s="128"/>
      <c r="M1235" s="128"/>
      <c r="N1235" s="128"/>
      <c r="O1235" s="128"/>
      <c r="P1235" s="128"/>
      <c r="Q1235" s="128"/>
      <c r="R1235" s="128"/>
      <c r="S1235" s="128"/>
      <c r="T1235" s="128"/>
      <c r="U1235" s="128"/>
      <c r="V1235" s="128"/>
      <c r="W1235" s="128"/>
      <c r="X1235" s="128"/>
      <c r="Y1235" s="128"/>
      <c r="Z1235" s="128"/>
      <c r="AA1235" s="128"/>
      <c r="AB1235" s="128"/>
      <c r="AC1235" s="128"/>
      <c r="AD1235" s="128"/>
      <c r="AE1235" s="128"/>
      <c r="AF1235" s="128"/>
      <c r="AG1235" s="128"/>
      <c r="AH1235" s="128"/>
      <c r="AI1235" s="128"/>
      <c r="AJ1235" s="128"/>
      <c r="AK1235" s="128"/>
      <c r="AL1235" s="128"/>
      <c r="AM1235" s="128"/>
      <c r="AN1235" s="128"/>
      <c r="AO1235" s="128"/>
      <c r="AP1235" s="128">
        <f t="shared" si="325"/>
        <v>8779.0231506447508</v>
      </c>
      <c r="AQ1235" s="128">
        <f t="shared" si="325"/>
        <v>8610.4005418587058</v>
      </c>
      <c r="AR1235" s="128">
        <f t="shared" si="325"/>
        <v>9062.6966748318991</v>
      </c>
      <c r="AS1235" s="128">
        <f t="shared" si="325"/>
        <v>10401.761552298518</v>
      </c>
      <c r="AT1235" s="128">
        <f t="shared" si="325"/>
        <v>11887.619498127502</v>
      </c>
      <c r="AU1235" s="128">
        <f t="shared" si="325"/>
        <v>11692.640404082338</v>
      </c>
      <c r="AV1235" s="128">
        <f t="shared" si="325"/>
        <v>11474.685898021933</v>
      </c>
      <c r="AW1235" s="128">
        <f t="shared" si="325"/>
        <v>12122.130434021343</v>
      </c>
      <c r="AX1235" s="128">
        <f t="shared" si="325"/>
        <v>12324.585558922419</v>
      </c>
      <c r="AY1235" s="128">
        <f t="shared" si="325"/>
        <v>12192.442862427559</v>
      </c>
      <c r="AZ1235" s="128">
        <f t="shared" si="325"/>
        <v>11398.59192196951</v>
      </c>
      <c r="BA1235" s="128">
        <f t="shared" si="325"/>
        <v>10926.408913184187</v>
      </c>
      <c r="BB1235" s="128">
        <f t="shared" si="325"/>
        <v>10684.421205101864</v>
      </c>
      <c r="BC1235" s="128">
        <f t="shared" si="325"/>
        <v>9589.0316275808036</v>
      </c>
      <c r="BD1235" s="128">
        <f t="shared" si="325"/>
        <v>8303.7242543041193</v>
      </c>
      <c r="BE1235" s="128">
        <f t="shared" si="325"/>
        <v>6801.6606138561683</v>
      </c>
      <c r="BF1235" s="128">
        <f t="shared" si="325"/>
        <v>5368.7141376491873</v>
      </c>
      <c r="BG1235" s="128">
        <f t="shared" si="325"/>
        <v>5329.646182785038</v>
      </c>
      <c r="BH1235" s="128">
        <f t="shared" si="325"/>
        <v>176950.18543166784</v>
      </c>
      <c r="BI1235" s="128">
        <f t="shared" si="313"/>
        <v>26452.120367335356</v>
      </c>
      <c r="BJ1235" s="128">
        <f t="shared" si="314"/>
        <v>27726.999055325155</v>
      </c>
      <c r="BK1235" s="128">
        <f t="shared" si="315"/>
        <v>22289.381050426018</v>
      </c>
      <c r="BL1235" s="128">
        <f t="shared" si="316"/>
        <v>108864.23131677807</v>
      </c>
      <c r="BM1235" s="128">
        <f t="shared" si="317"/>
        <v>35392.776816175312</v>
      </c>
      <c r="BN1235" s="128">
        <f t="shared" si="318"/>
        <v>25803.745188594512</v>
      </c>
    </row>
    <row r="1236" spans="1:66">
      <c r="A1236" s="132">
        <v>1137</v>
      </c>
      <c r="B1236" s="25" t="s">
        <v>36</v>
      </c>
      <c r="C1236" s="128">
        <f t="shared" si="312"/>
        <v>172260.69043792188</v>
      </c>
      <c r="D1236" s="128"/>
      <c r="E1236" s="128"/>
      <c r="F1236" s="128"/>
      <c r="G1236" s="128"/>
      <c r="H1236" s="128"/>
      <c r="I1236" s="128"/>
      <c r="J1236" s="128"/>
      <c r="K1236" s="128"/>
      <c r="L1236" s="128"/>
      <c r="M1236" s="128"/>
      <c r="N1236" s="128"/>
      <c r="O1236" s="128"/>
      <c r="P1236" s="128"/>
      <c r="Q1236" s="128"/>
      <c r="R1236" s="128"/>
      <c r="S1236" s="128"/>
      <c r="T1236" s="128"/>
      <c r="U1236" s="128"/>
      <c r="V1236" s="128"/>
      <c r="W1236" s="128"/>
      <c r="X1236" s="128"/>
      <c r="Y1236" s="128"/>
      <c r="Z1236" s="128"/>
      <c r="AA1236" s="128"/>
      <c r="AB1236" s="128"/>
      <c r="AC1236" s="128"/>
      <c r="AD1236" s="128"/>
      <c r="AE1236" s="128"/>
      <c r="AF1236" s="128"/>
      <c r="AG1236" s="128"/>
      <c r="AH1236" s="128"/>
      <c r="AI1236" s="128"/>
      <c r="AJ1236" s="128"/>
      <c r="AK1236" s="128"/>
      <c r="AL1236" s="128"/>
      <c r="AM1236" s="128"/>
      <c r="AN1236" s="128"/>
      <c r="AO1236" s="128"/>
      <c r="AP1236" s="128">
        <f t="shared" ref="AP1236:BH1239" si="326">AP1136+$B$1198/5*(AP1636-AP1136)</f>
        <v>8475.9331266121462</v>
      </c>
      <c r="AQ1236" s="128">
        <f t="shared" si="326"/>
        <v>8826.4579131129158</v>
      </c>
      <c r="AR1236" s="128">
        <f t="shared" si="326"/>
        <v>9186.4169834680833</v>
      </c>
      <c r="AS1236" s="128">
        <f t="shared" si="326"/>
        <v>10474.576844384514</v>
      </c>
      <c r="AT1236" s="128">
        <f t="shared" si="326"/>
        <v>10686.962182141551</v>
      </c>
      <c r="AU1236" s="128">
        <f t="shared" si="326"/>
        <v>10082.973475783303</v>
      </c>
      <c r="AV1236" s="128">
        <f t="shared" si="326"/>
        <v>11218.345006733809</v>
      </c>
      <c r="AW1236" s="128">
        <f t="shared" si="326"/>
        <v>11939.606871377209</v>
      </c>
      <c r="AX1236" s="128">
        <f t="shared" si="326"/>
        <v>12102.938036669719</v>
      </c>
      <c r="AY1236" s="128">
        <f t="shared" si="326"/>
        <v>11772.831620839162</v>
      </c>
      <c r="AZ1236" s="128">
        <f t="shared" si="326"/>
        <v>10822.156532813638</v>
      </c>
      <c r="BA1236" s="128">
        <f t="shared" si="326"/>
        <v>9915.225001681707</v>
      </c>
      <c r="BB1236" s="128">
        <f t="shared" si="326"/>
        <v>9455.7030781722133</v>
      </c>
      <c r="BC1236" s="128">
        <f t="shared" si="326"/>
        <v>9143.6932381206389</v>
      </c>
      <c r="BD1236" s="128">
        <f t="shared" si="326"/>
        <v>8546.873821529809</v>
      </c>
      <c r="BE1236" s="128">
        <f t="shared" si="326"/>
        <v>7609.8422705914836</v>
      </c>
      <c r="BF1236" s="128">
        <f t="shared" si="326"/>
        <v>6190.5608336267405</v>
      </c>
      <c r="BG1236" s="128">
        <f t="shared" si="326"/>
        <v>5809.5936002632488</v>
      </c>
      <c r="BH1236" s="128">
        <f t="shared" si="326"/>
        <v>172260.69043792188</v>
      </c>
      <c r="BI1236" s="128">
        <f t="shared" si="313"/>
        <v>26488.808023193145</v>
      </c>
      <c r="BJ1236" s="128">
        <f t="shared" si="314"/>
        <v>26673.389216606913</v>
      </c>
      <c r="BK1236" s="128">
        <f t="shared" si="315"/>
        <v>21161.539026526065</v>
      </c>
      <c r="BL1236" s="128">
        <f t="shared" si="316"/>
        <v>102186.57254396612</v>
      </c>
      <c r="BM1236" s="128">
        <f t="shared" si="317"/>
        <v>37300.563764131926</v>
      </c>
      <c r="BN1236" s="128">
        <f t="shared" si="318"/>
        <v>28156.87052601128</v>
      </c>
    </row>
    <row r="1237" spans="1:66">
      <c r="A1237" s="132">
        <v>1138</v>
      </c>
      <c r="B1237" s="25" t="s">
        <v>37</v>
      </c>
      <c r="C1237" s="128">
        <f t="shared" si="312"/>
        <v>82734.184237740235</v>
      </c>
      <c r="D1237" s="128"/>
      <c r="E1237" s="128"/>
      <c r="F1237" s="128"/>
      <c r="G1237" s="128"/>
      <c r="H1237" s="128"/>
      <c r="I1237" s="128"/>
      <c r="J1237" s="128"/>
      <c r="K1237" s="128"/>
      <c r="L1237" s="128"/>
      <c r="M1237" s="128"/>
      <c r="N1237" s="128"/>
      <c r="O1237" s="128"/>
      <c r="P1237" s="128"/>
      <c r="Q1237" s="128"/>
      <c r="R1237" s="128"/>
      <c r="S1237" s="128"/>
      <c r="T1237" s="128"/>
      <c r="U1237" s="128"/>
      <c r="V1237" s="128"/>
      <c r="W1237" s="128"/>
      <c r="X1237" s="128"/>
      <c r="Y1237" s="128"/>
      <c r="Z1237" s="128"/>
      <c r="AA1237" s="128"/>
      <c r="AB1237" s="128"/>
      <c r="AC1237" s="128"/>
      <c r="AD1237" s="128"/>
      <c r="AE1237" s="128"/>
      <c r="AF1237" s="128"/>
      <c r="AG1237" s="128"/>
      <c r="AH1237" s="128"/>
      <c r="AI1237" s="128"/>
      <c r="AJ1237" s="128"/>
      <c r="AK1237" s="128"/>
      <c r="AL1237" s="128"/>
      <c r="AM1237" s="128"/>
      <c r="AN1237" s="128"/>
      <c r="AO1237" s="128"/>
      <c r="AP1237" s="128">
        <f t="shared" si="326"/>
        <v>4088.3013608333872</v>
      </c>
      <c r="AQ1237" s="128">
        <f t="shared" si="326"/>
        <v>4107.7581543353608</v>
      </c>
      <c r="AR1237" s="128">
        <f t="shared" si="326"/>
        <v>4222.9184872940568</v>
      </c>
      <c r="AS1237" s="128">
        <f t="shared" si="326"/>
        <v>4529.6810496789376</v>
      </c>
      <c r="AT1237" s="128">
        <f t="shared" si="326"/>
        <v>4784.1737521402711</v>
      </c>
      <c r="AU1237" s="128">
        <f t="shared" si="326"/>
        <v>4505.0863585893449</v>
      </c>
      <c r="AV1237" s="128">
        <f t="shared" si="326"/>
        <v>4424.988904781444</v>
      </c>
      <c r="AW1237" s="128">
        <f t="shared" si="326"/>
        <v>5106.3146424249071</v>
      </c>
      <c r="AX1237" s="128">
        <f t="shared" si="326"/>
        <v>5146.5630710574369</v>
      </c>
      <c r="AY1237" s="128">
        <f t="shared" si="326"/>
        <v>4932.4458928273043</v>
      </c>
      <c r="AZ1237" s="128">
        <f t="shared" si="326"/>
        <v>4515.2036545749261</v>
      </c>
      <c r="BA1237" s="128">
        <f t="shared" si="326"/>
        <v>4717.0196610518178</v>
      </c>
      <c r="BB1237" s="128">
        <f t="shared" si="326"/>
        <v>5102.1360785694842</v>
      </c>
      <c r="BC1237" s="128">
        <f t="shared" si="326"/>
        <v>5345.1367246763393</v>
      </c>
      <c r="BD1237" s="128">
        <f t="shared" si="326"/>
        <v>5141.5504197852861</v>
      </c>
      <c r="BE1237" s="128">
        <f t="shared" si="326"/>
        <v>4629.667713398042</v>
      </c>
      <c r="BF1237" s="128">
        <f t="shared" si="326"/>
        <v>3857.2047291213225</v>
      </c>
      <c r="BG1237" s="128">
        <f t="shared" si="326"/>
        <v>3578.0335826005557</v>
      </c>
      <c r="BH1237" s="128">
        <f t="shared" si="326"/>
        <v>82734.184237740235</v>
      </c>
      <c r="BI1237" s="128">
        <f t="shared" si="313"/>
        <v>12418.978002462805</v>
      </c>
      <c r="BJ1237" s="128">
        <f t="shared" si="314"/>
        <v>11847.605894195643</v>
      </c>
      <c r="BK1237" s="128">
        <f t="shared" si="315"/>
        <v>9313.8548018192087</v>
      </c>
      <c r="BL1237" s="128">
        <f t="shared" si="316"/>
        <v>45045.804435888509</v>
      </c>
      <c r="BM1237" s="128">
        <f t="shared" si="317"/>
        <v>22551.593169581545</v>
      </c>
      <c r="BN1237" s="128">
        <f t="shared" si="318"/>
        <v>17206.456444905205</v>
      </c>
    </row>
    <row r="1238" spans="1:66">
      <c r="A1238" s="132">
        <v>1139</v>
      </c>
      <c r="B1238" s="25" t="s">
        <v>38</v>
      </c>
      <c r="C1238" s="128">
        <f t="shared" si="312"/>
        <v>7841.9284201565733</v>
      </c>
      <c r="D1238" s="128"/>
      <c r="E1238" s="128"/>
      <c r="F1238" s="128"/>
      <c r="G1238" s="128"/>
      <c r="H1238" s="128"/>
      <c r="I1238" s="128"/>
      <c r="J1238" s="128"/>
      <c r="K1238" s="128"/>
      <c r="L1238" s="128"/>
      <c r="M1238" s="128"/>
      <c r="N1238" s="128"/>
      <c r="O1238" s="128"/>
      <c r="P1238" s="128"/>
      <c r="Q1238" s="128"/>
      <c r="R1238" s="128"/>
      <c r="S1238" s="128"/>
      <c r="T1238" s="128"/>
      <c r="U1238" s="128"/>
      <c r="V1238" s="128"/>
      <c r="W1238" s="128"/>
      <c r="X1238" s="128"/>
      <c r="Y1238" s="128"/>
      <c r="Z1238" s="128"/>
      <c r="AA1238" s="128"/>
      <c r="AB1238" s="128"/>
      <c r="AC1238" s="128"/>
      <c r="AD1238" s="128"/>
      <c r="AE1238" s="128"/>
      <c r="AF1238" s="128"/>
      <c r="AG1238" s="128"/>
      <c r="AH1238" s="128"/>
      <c r="AI1238" s="128"/>
      <c r="AJ1238" s="128"/>
      <c r="AK1238" s="128"/>
      <c r="AL1238" s="128"/>
      <c r="AM1238" s="128"/>
      <c r="AN1238" s="128"/>
      <c r="AO1238" s="128"/>
      <c r="AP1238" s="128">
        <f t="shared" si="326"/>
        <v>359.15798942013458</v>
      </c>
      <c r="AQ1238" s="128">
        <f t="shared" si="326"/>
        <v>343.11120638098953</v>
      </c>
      <c r="AR1238" s="128">
        <f t="shared" si="326"/>
        <v>352.35050361605863</v>
      </c>
      <c r="AS1238" s="128">
        <f t="shared" si="326"/>
        <v>379.53492464773194</v>
      </c>
      <c r="AT1238" s="128">
        <f t="shared" si="326"/>
        <v>301.90725036625599</v>
      </c>
      <c r="AU1238" s="128">
        <f t="shared" si="326"/>
        <v>320.10664660814007</v>
      </c>
      <c r="AV1238" s="128">
        <f t="shared" si="326"/>
        <v>355.69227169042938</v>
      </c>
      <c r="AW1238" s="128">
        <f t="shared" si="326"/>
        <v>385.66087856934865</v>
      </c>
      <c r="AX1238" s="128">
        <f t="shared" si="326"/>
        <v>440.62176516175663</v>
      </c>
      <c r="AY1238" s="128">
        <f t="shared" si="326"/>
        <v>427.06727456634485</v>
      </c>
      <c r="AZ1238" s="128">
        <f t="shared" si="326"/>
        <v>475.34366086753977</v>
      </c>
      <c r="BA1238" s="128">
        <f t="shared" si="326"/>
        <v>564.67390509631639</v>
      </c>
      <c r="BB1238" s="128">
        <f t="shared" si="326"/>
        <v>604.33766221150131</v>
      </c>
      <c r="BC1238" s="128">
        <f t="shared" si="326"/>
        <v>595.93337026567792</v>
      </c>
      <c r="BD1238" s="128">
        <f t="shared" si="326"/>
        <v>648.8982652000218</v>
      </c>
      <c r="BE1238" s="128">
        <f t="shared" si="326"/>
        <v>538.89130467075154</v>
      </c>
      <c r="BF1238" s="128">
        <f t="shared" si="326"/>
        <v>413.12924159350132</v>
      </c>
      <c r="BG1238" s="128">
        <f t="shared" si="326"/>
        <v>335.51029922407264</v>
      </c>
      <c r="BH1238" s="128">
        <f t="shared" si="326"/>
        <v>7841.9284201565733</v>
      </c>
      <c r="BI1238" s="128">
        <f t="shared" si="313"/>
        <v>1054.6196994171828</v>
      </c>
      <c r="BJ1238" s="128">
        <f t="shared" si="314"/>
        <v>892.85247718362314</v>
      </c>
      <c r="BK1238" s="128">
        <f t="shared" si="315"/>
        <v>681.44217501398794</v>
      </c>
      <c r="BL1238" s="128">
        <f t="shared" si="316"/>
        <v>4027.2252849967258</v>
      </c>
      <c r="BM1238" s="128">
        <f t="shared" si="317"/>
        <v>2532.3624809540252</v>
      </c>
      <c r="BN1238" s="128">
        <f t="shared" si="318"/>
        <v>1936.4291106883475</v>
      </c>
    </row>
    <row r="1239" spans="1:66">
      <c r="A1239" s="132">
        <v>1140</v>
      </c>
      <c r="B1239" s="25" t="s">
        <v>39</v>
      </c>
      <c r="C1239" s="128">
        <f t="shared" si="312"/>
        <v>60922.776233159486</v>
      </c>
      <c r="D1239" s="128"/>
      <c r="E1239" s="128"/>
      <c r="F1239" s="128"/>
      <c r="G1239" s="128"/>
      <c r="H1239" s="128"/>
      <c r="I1239" s="128"/>
      <c r="J1239" s="128"/>
      <c r="K1239" s="128"/>
      <c r="L1239" s="128"/>
      <c r="M1239" s="128"/>
      <c r="N1239" s="128"/>
      <c r="O1239" s="128"/>
      <c r="P1239" s="128"/>
      <c r="Q1239" s="128"/>
      <c r="R1239" s="128"/>
      <c r="S1239" s="128"/>
      <c r="T1239" s="128"/>
      <c r="U1239" s="128"/>
      <c r="V1239" s="128"/>
      <c r="W1239" s="128"/>
      <c r="X1239" s="128"/>
      <c r="Y1239" s="128"/>
      <c r="Z1239" s="128"/>
      <c r="AA1239" s="128"/>
      <c r="AB1239" s="128"/>
      <c r="AC1239" s="128"/>
      <c r="AD1239" s="128"/>
      <c r="AE1239" s="128"/>
      <c r="AF1239" s="128"/>
      <c r="AG1239" s="128"/>
      <c r="AH1239" s="128"/>
      <c r="AI1239" s="128"/>
      <c r="AJ1239" s="128"/>
      <c r="AK1239" s="128"/>
      <c r="AL1239" s="128"/>
      <c r="AM1239" s="128"/>
      <c r="AN1239" s="128"/>
      <c r="AO1239" s="128"/>
      <c r="AP1239" s="128">
        <f t="shared" si="326"/>
        <v>3270.7300783460691</v>
      </c>
      <c r="AQ1239" s="128">
        <f t="shared" si="326"/>
        <v>3635.1588316450734</v>
      </c>
      <c r="AR1239" s="128">
        <f t="shared" si="326"/>
        <v>3757.2396160765561</v>
      </c>
      <c r="AS1239" s="128">
        <f t="shared" si="326"/>
        <v>3935.9243599267675</v>
      </c>
      <c r="AT1239" s="128">
        <f t="shared" si="326"/>
        <v>3023.0373165686451</v>
      </c>
      <c r="AU1239" s="128">
        <f t="shared" si="326"/>
        <v>2586.0070866631859</v>
      </c>
      <c r="AV1239" s="128">
        <f t="shared" si="326"/>
        <v>2905.6869330945206</v>
      </c>
      <c r="AW1239" s="128">
        <f t="shared" si="326"/>
        <v>3744.213109066477</v>
      </c>
      <c r="AX1239" s="128">
        <f t="shared" si="326"/>
        <v>4150.1386426503086</v>
      </c>
      <c r="AY1239" s="128">
        <f t="shared" si="326"/>
        <v>4052.0392892244818</v>
      </c>
      <c r="AZ1239" s="128">
        <f t="shared" si="326"/>
        <v>3888.9113749830367</v>
      </c>
      <c r="BA1239" s="128">
        <f t="shared" si="326"/>
        <v>4035.893589919287</v>
      </c>
      <c r="BB1239" s="128">
        <f t="shared" si="326"/>
        <v>4029.2847240271913</v>
      </c>
      <c r="BC1239" s="128">
        <f t="shared" si="326"/>
        <v>3665.80543345265</v>
      </c>
      <c r="BD1239" s="128">
        <f t="shared" si="326"/>
        <v>3242.8058417117454</v>
      </c>
      <c r="BE1239" s="128">
        <f t="shared" si="326"/>
        <v>2726.1903437301644</v>
      </c>
      <c r="BF1239" s="128">
        <f t="shared" si="326"/>
        <v>2339.3493797181318</v>
      </c>
      <c r="BG1239" s="128">
        <f t="shared" si="326"/>
        <v>1934.3602823551869</v>
      </c>
      <c r="BH1239" s="128">
        <f t="shared" si="326"/>
        <v>60922.776233159486</v>
      </c>
      <c r="BI1239" s="128">
        <f t="shared" si="313"/>
        <v>10663.1285260677</v>
      </c>
      <c r="BJ1239" s="128">
        <f t="shared" si="314"/>
        <v>9213.3054461413467</v>
      </c>
      <c r="BK1239" s="128">
        <f t="shared" si="315"/>
        <v>6958.9616764954126</v>
      </c>
      <c r="BL1239" s="128">
        <f t="shared" si="316"/>
        <v>33989.581810167845</v>
      </c>
      <c r="BM1239" s="128">
        <f t="shared" si="317"/>
        <v>13908.511280967878</v>
      </c>
      <c r="BN1239" s="128">
        <f t="shared" si="318"/>
        <v>10242.705847515228</v>
      </c>
    </row>
    <row r="1240" spans="1:66">
      <c r="A1240" s="132">
        <v>1141</v>
      </c>
      <c r="B1240" s="25" t="s">
        <v>40</v>
      </c>
      <c r="C1240" s="128">
        <f t="shared" si="312"/>
        <v>139282.90903437708</v>
      </c>
      <c r="D1240" s="128"/>
      <c r="E1240" s="128"/>
      <c r="F1240" s="128"/>
      <c r="G1240" s="128"/>
      <c r="H1240" s="128"/>
      <c r="I1240" s="128"/>
      <c r="J1240" s="128"/>
      <c r="K1240" s="128"/>
      <c r="L1240" s="128"/>
      <c r="M1240" s="128"/>
      <c r="N1240" s="128"/>
      <c r="O1240" s="128"/>
      <c r="P1240" s="128"/>
      <c r="Q1240" s="128"/>
      <c r="R1240" s="128"/>
      <c r="S1240" s="128"/>
      <c r="T1240" s="128"/>
      <c r="U1240" s="128"/>
      <c r="V1240" s="128"/>
      <c r="W1240" s="128"/>
      <c r="X1240" s="128"/>
      <c r="Y1240" s="128"/>
      <c r="Z1240" s="128"/>
      <c r="AA1240" s="128"/>
      <c r="AB1240" s="128"/>
      <c r="AC1240" s="128"/>
      <c r="AD1240" s="128"/>
      <c r="AE1240" s="128"/>
      <c r="AF1240" s="128"/>
      <c r="AG1240" s="128"/>
      <c r="AH1240" s="128"/>
      <c r="AI1240" s="128"/>
      <c r="AJ1240" s="128"/>
      <c r="AK1240" s="128"/>
      <c r="AL1240" s="128"/>
      <c r="AM1240" s="128"/>
      <c r="AN1240" s="128"/>
      <c r="AO1240" s="128"/>
      <c r="AP1240" s="128">
        <f t="shared" ref="AP1240:BH1244" si="327">AP1140+$B$1198/5*(AP1640-AP1140)</f>
        <v>5900.2006521424537</v>
      </c>
      <c r="AQ1240" s="128">
        <f t="shared" si="327"/>
        <v>7053.7724419065717</v>
      </c>
      <c r="AR1240" s="128">
        <f t="shared" si="327"/>
        <v>7763.9918588059936</v>
      </c>
      <c r="AS1240" s="128">
        <f t="shared" si="327"/>
        <v>9441.6377223293621</v>
      </c>
      <c r="AT1240" s="128">
        <f t="shared" si="327"/>
        <v>9853.833312835859</v>
      </c>
      <c r="AU1240" s="128">
        <f t="shared" si="327"/>
        <v>8260.0079091721982</v>
      </c>
      <c r="AV1240" s="128">
        <f t="shared" si="327"/>
        <v>7920.1940759525205</v>
      </c>
      <c r="AW1240" s="128">
        <f t="shared" si="327"/>
        <v>8477.0411203043823</v>
      </c>
      <c r="AX1240" s="128">
        <f t="shared" si="327"/>
        <v>9399.1949822534516</v>
      </c>
      <c r="AY1240" s="128">
        <f t="shared" si="327"/>
        <v>9543.6078728329085</v>
      </c>
      <c r="AZ1240" s="128">
        <f t="shared" si="327"/>
        <v>8696.6705765220267</v>
      </c>
      <c r="BA1240" s="128">
        <f t="shared" si="327"/>
        <v>8107.3181885757576</v>
      </c>
      <c r="BB1240" s="128">
        <f t="shared" si="327"/>
        <v>8038.0542673059681</v>
      </c>
      <c r="BC1240" s="128">
        <f t="shared" si="327"/>
        <v>7357.77578098103</v>
      </c>
      <c r="BD1240" s="128">
        <f t="shared" si="327"/>
        <v>6383.6856437710294</v>
      </c>
      <c r="BE1240" s="128">
        <f t="shared" si="327"/>
        <v>5664.0202318777137</v>
      </c>
      <c r="BF1240" s="128">
        <f t="shared" si="327"/>
        <v>5187.7653806292283</v>
      </c>
      <c r="BG1240" s="128">
        <f t="shared" si="327"/>
        <v>6234.137016178639</v>
      </c>
      <c r="BH1240" s="128">
        <f t="shared" si="327"/>
        <v>139282.90903437708</v>
      </c>
      <c r="BI1240" s="128">
        <f t="shared" si="313"/>
        <v>20717.964952855022</v>
      </c>
      <c r="BJ1240" s="128">
        <f t="shared" si="314"/>
        <v>23953.866150448819</v>
      </c>
      <c r="BK1240" s="128">
        <f t="shared" si="315"/>
        <v>19295.471035165221</v>
      </c>
      <c r="BL1240" s="128">
        <f t="shared" si="316"/>
        <v>82072.577394686814</v>
      </c>
      <c r="BM1240" s="128">
        <f t="shared" si="317"/>
        <v>30827.384053437643</v>
      </c>
      <c r="BN1240" s="128">
        <f t="shared" si="318"/>
        <v>23469.608272456611</v>
      </c>
    </row>
    <row r="1241" spans="1:66">
      <c r="A1241" s="132">
        <v>1142</v>
      </c>
      <c r="B1241" s="25" t="s">
        <v>41</v>
      </c>
      <c r="C1241" s="128">
        <f t="shared" si="312"/>
        <v>11981.736259740799</v>
      </c>
      <c r="D1241" s="128"/>
      <c r="E1241" s="128"/>
      <c r="F1241" s="128"/>
      <c r="G1241" s="128"/>
      <c r="H1241" s="128"/>
      <c r="I1241" s="128"/>
      <c r="J1241" s="128"/>
      <c r="K1241" s="128"/>
      <c r="L1241" s="128"/>
      <c r="M1241" s="128"/>
      <c r="N1241" s="128"/>
      <c r="O1241" s="128"/>
      <c r="P1241" s="128"/>
      <c r="Q1241" s="128"/>
      <c r="R1241" s="128"/>
      <c r="S1241" s="128"/>
      <c r="T1241" s="128"/>
      <c r="U1241" s="128"/>
      <c r="V1241" s="128"/>
      <c r="W1241" s="128"/>
      <c r="X1241" s="128"/>
      <c r="Y1241" s="128"/>
      <c r="Z1241" s="128"/>
      <c r="AA1241" s="128"/>
      <c r="AB1241" s="128"/>
      <c r="AC1241" s="128"/>
      <c r="AD1241" s="128"/>
      <c r="AE1241" s="128"/>
      <c r="AF1241" s="128"/>
      <c r="AG1241" s="128"/>
      <c r="AH1241" s="128"/>
      <c r="AI1241" s="128"/>
      <c r="AJ1241" s="128"/>
      <c r="AK1241" s="128"/>
      <c r="AL1241" s="128"/>
      <c r="AM1241" s="128"/>
      <c r="AN1241" s="128"/>
      <c r="AO1241" s="128"/>
      <c r="AP1241" s="128">
        <f t="shared" si="327"/>
        <v>525.93211057102781</v>
      </c>
      <c r="AQ1241" s="128">
        <f t="shared" si="327"/>
        <v>559.5890576580482</v>
      </c>
      <c r="AR1241" s="128">
        <f t="shared" si="327"/>
        <v>658.667784891927</v>
      </c>
      <c r="AS1241" s="128">
        <f t="shared" si="327"/>
        <v>694.17846680851505</v>
      </c>
      <c r="AT1241" s="128">
        <f t="shared" si="327"/>
        <v>539.83174919213843</v>
      </c>
      <c r="AU1241" s="128">
        <f t="shared" si="327"/>
        <v>424.86562534991583</v>
      </c>
      <c r="AV1241" s="128">
        <f t="shared" si="327"/>
        <v>479.6315640286989</v>
      </c>
      <c r="AW1241" s="128">
        <f t="shared" si="327"/>
        <v>665.28546159129019</v>
      </c>
      <c r="AX1241" s="128">
        <f t="shared" si="327"/>
        <v>662.1897166241265</v>
      </c>
      <c r="AY1241" s="128">
        <f t="shared" si="327"/>
        <v>732.41968348591888</v>
      </c>
      <c r="AZ1241" s="128">
        <f t="shared" si="327"/>
        <v>716.98938014305145</v>
      </c>
      <c r="BA1241" s="128">
        <f t="shared" si="327"/>
        <v>690.66134724347671</v>
      </c>
      <c r="BB1241" s="128">
        <f t="shared" si="327"/>
        <v>803.49942845071359</v>
      </c>
      <c r="BC1241" s="128">
        <f t="shared" si="327"/>
        <v>921.65872532867991</v>
      </c>
      <c r="BD1241" s="128">
        <f t="shared" si="327"/>
        <v>972.09467886340485</v>
      </c>
      <c r="BE1241" s="128">
        <f t="shared" si="327"/>
        <v>831.83581656559716</v>
      </c>
      <c r="BF1241" s="128">
        <f t="shared" si="327"/>
        <v>620.91112897113408</v>
      </c>
      <c r="BG1241" s="128">
        <f t="shared" si="327"/>
        <v>481.49453397313528</v>
      </c>
      <c r="BH1241" s="128">
        <f t="shared" si="327"/>
        <v>11981.736259740799</v>
      </c>
      <c r="BI1241" s="128">
        <f t="shared" si="313"/>
        <v>1744.1889531210031</v>
      </c>
      <c r="BJ1241" s="128">
        <f t="shared" si="314"/>
        <v>1629.2108869358099</v>
      </c>
      <c r="BK1241" s="128">
        <f t="shared" si="315"/>
        <v>1234.0102160006536</v>
      </c>
      <c r="BL1241" s="128">
        <f t="shared" si="316"/>
        <v>5993.0453428327364</v>
      </c>
      <c r="BM1241" s="128">
        <f t="shared" si="317"/>
        <v>3827.9948837019515</v>
      </c>
      <c r="BN1241" s="128">
        <f t="shared" si="318"/>
        <v>2906.3361583732712</v>
      </c>
    </row>
    <row r="1242" spans="1:66">
      <c r="A1242" s="132">
        <v>1143</v>
      </c>
      <c r="B1242" s="25" t="s">
        <v>42</v>
      </c>
      <c r="C1242" s="128">
        <f t="shared" si="312"/>
        <v>114973.98894951626</v>
      </c>
      <c r="D1242" s="128"/>
      <c r="E1242" s="128"/>
      <c r="F1242" s="128"/>
      <c r="G1242" s="128"/>
      <c r="H1242" s="128"/>
      <c r="I1242" s="128"/>
      <c r="J1242" s="128"/>
      <c r="K1242" s="128"/>
      <c r="L1242" s="128"/>
      <c r="M1242" s="128"/>
      <c r="N1242" s="128"/>
      <c r="O1242" s="128"/>
      <c r="P1242" s="128"/>
      <c r="Q1242" s="128"/>
      <c r="R1242" s="128"/>
      <c r="S1242" s="128"/>
      <c r="T1242" s="128"/>
      <c r="U1242" s="128"/>
      <c r="V1242" s="128"/>
      <c r="W1242" s="128"/>
      <c r="X1242" s="128"/>
      <c r="Y1242" s="128"/>
      <c r="Z1242" s="128"/>
      <c r="AA1242" s="128"/>
      <c r="AB1242" s="128"/>
      <c r="AC1242" s="128"/>
      <c r="AD1242" s="128"/>
      <c r="AE1242" s="128"/>
      <c r="AF1242" s="128"/>
      <c r="AG1242" s="128"/>
      <c r="AH1242" s="128"/>
      <c r="AI1242" s="128"/>
      <c r="AJ1242" s="128"/>
      <c r="AK1242" s="128"/>
      <c r="AL1242" s="128"/>
      <c r="AM1242" s="128"/>
      <c r="AN1242" s="128"/>
      <c r="AO1242" s="128"/>
      <c r="AP1242" s="128">
        <f t="shared" si="327"/>
        <v>6383.8117413630343</v>
      </c>
      <c r="AQ1242" s="128">
        <f t="shared" si="327"/>
        <v>4474.2641522711201</v>
      </c>
      <c r="AR1242" s="128">
        <f t="shared" si="327"/>
        <v>4033.3094235433159</v>
      </c>
      <c r="AS1242" s="128">
        <f t="shared" si="327"/>
        <v>5579.3358092848712</v>
      </c>
      <c r="AT1242" s="128">
        <f t="shared" si="327"/>
        <v>9568.4683718636006</v>
      </c>
      <c r="AU1242" s="128">
        <f t="shared" si="327"/>
        <v>12685.057641987667</v>
      </c>
      <c r="AV1242" s="128">
        <f t="shared" si="327"/>
        <v>12421.951750096416</v>
      </c>
      <c r="AW1242" s="128">
        <f t="shared" si="327"/>
        <v>11987.513450358987</v>
      </c>
      <c r="AX1242" s="128">
        <f t="shared" si="327"/>
        <v>10404.743526189201</v>
      </c>
      <c r="AY1242" s="128">
        <f t="shared" si="327"/>
        <v>8267.9168767087685</v>
      </c>
      <c r="AZ1242" s="128">
        <f t="shared" si="327"/>
        <v>6233.3607196614394</v>
      </c>
      <c r="BA1242" s="128">
        <f t="shared" si="327"/>
        <v>5168.2986537499974</v>
      </c>
      <c r="BB1242" s="128">
        <f t="shared" si="327"/>
        <v>4571.8659064288922</v>
      </c>
      <c r="BC1242" s="128">
        <f t="shared" si="327"/>
        <v>3769.4157525201776</v>
      </c>
      <c r="BD1242" s="128">
        <f t="shared" si="327"/>
        <v>3220.5518083893799</v>
      </c>
      <c r="BE1242" s="128">
        <f t="shared" si="327"/>
        <v>2588.319832061266</v>
      </c>
      <c r="BF1242" s="128">
        <f t="shared" si="327"/>
        <v>1887.1973549571144</v>
      </c>
      <c r="BG1242" s="128">
        <f t="shared" si="327"/>
        <v>1728.6061780810217</v>
      </c>
      <c r="BH1242" s="128">
        <f t="shared" si="327"/>
        <v>114973.98894951626</v>
      </c>
      <c r="BI1242" s="128">
        <f t="shared" si="313"/>
        <v>14891.385317177472</v>
      </c>
      <c r="BJ1242" s="128">
        <f t="shared" si="314"/>
        <v>17567.789835274463</v>
      </c>
      <c r="BK1242" s="128">
        <f t="shared" si="315"/>
        <v>15147.804181148473</v>
      </c>
      <c r="BL1242" s="128">
        <f t="shared" si="316"/>
        <v>83540.911220758921</v>
      </c>
      <c r="BM1242" s="128">
        <f t="shared" si="317"/>
        <v>13194.090926008959</v>
      </c>
      <c r="BN1242" s="128">
        <f t="shared" si="318"/>
        <v>9424.6751734887821</v>
      </c>
    </row>
    <row r="1243" spans="1:66">
      <c r="A1243" s="132">
        <v>1144</v>
      </c>
      <c r="B1243" s="25" t="s">
        <v>43</v>
      </c>
      <c r="C1243" s="128">
        <f t="shared" si="312"/>
        <v>128542.89076145391</v>
      </c>
      <c r="D1243" s="128"/>
      <c r="E1243" s="128"/>
      <c r="F1243" s="128"/>
      <c r="G1243" s="128"/>
      <c r="H1243" s="128"/>
      <c r="I1243" s="128"/>
      <c r="J1243" s="128"/>
      <c r="K1243" s="128"/>
      <c r="L1243" s="128"/>
      <c r="M1243" s="128"/>
      <c r="N1243" s="128"/>
      <c r="O1243" s="128"/>
      <c r="P1243" s="128"/>
      <c r="Q1243" s="128"/>
      <c r="R1243" s="128"/>
      <c r="S1243" s="128"/>
      <c r="T1243" s="128"/>
      <c r="U1243" s="128"/>
      <c r="V1243" s="128"/>
      <c r="W1243" s="128"/>
      <c r="X1243" s="128"/>
      <c r="Y1243" s="128"/>
      <c r="Z1243" s="128"/>
      <c r="AA1243" s="128"/>
      <c r="AB1243" s="128"/>
      <c r="AC1243" s="128"/>
      <c r="AD1243" s="128"/>
      <c r="AE1243" s="128"/>
      <c r="AF1243" s="128"/>
      <c r="AG1243" s="128"/>
      <c r="AH1243" s="128"/>
      <c r="AI1243" s="128"/>
      <c r="AJ1243" s="128"/>
      <c r="AK1243" s="128"/>
      <c r="AL1243" s="128"/>
      <c r="AM1243" s="128"/>
      <c r="AN1243" s="128"/>
      <c r="AO1243" s="128"/>
      <c r="AP1243" s="128">
        <f t="shared" si="327"/>
        <v>7093.5056772462594</v>
      </c>
      <c r="AQ1243" s="128">
        <f t="shared" si="327"/>
        <v>7155.4481058312685</v>
      </c>
      <c r="AR1243" s="128">
        <f t="shared" si="327"/>
        <v>7237.5177302839875</v>
      </c>
      <c r="AS1243" s="128">
        <f t="shared" si="327"/>
        <v>7984.9776565443262</v>
      </c>
      <c r="AT1243" s="128">
        <f t="shared" si="327"/>
        <v>8126.1814513579275</v>
      </c>
      <c r="AU1243" s="128">
        <f t="shared" si="327"/>
        <v>7963.8821288487552</v>
      </c>
      <c r="AV1243" s="128">
        <f t="shared" si="327"/>
        <v>8721.7706059198081</v>
      </c>
      <c r="AW1243" s="128">
        <f t="shared" si="327"/>
        <v>9053.1939729546193</v>
      </c>
      <c r="AX1243" s="128">
        <f t="shared" si="327"/>
        <v>9040.5829406512494</v>
      </c>
      <c r="AY1243" s="128">
        <f t="shared" si="327"/>
        <v>9055.3668232966047</v>
      </c>
      <c r="AZ1243" s="128">
        <f t="shared" si="327"/>
        <v>8062.6028660228603</v>
      </c>
      <c r="BA1243" s="128">
        <f t="shared" si="327"/>
        <v>7644.5066939711742</v>
      </c>
      <c r="BB1243" s="128">
        <f t="shared" si="327"/>
        <v>7012.1288934647118</v>
      </c>
      <c r="BC1243" s="128">
        <f t="shared" si="327"/>
        <v>6357.771429028292</v>
      </c>
      <c r="BD1243" s="128">
        <f t="shared" si="327"/>
        <v>5643.0564391261323</v>
      </c>
      <c r="BE1243" s="128">
        <f t="shared" si="327"/>
        <v>4720.5274259342013</v>
      </c>
      <c r="BF1243" s="128">
        <f t="shared" si="327"/>
        <v>3877.1958824770286</v>
      </c>
      <c r="BG1243" s="128">
        <f t="shared" si="327"/>
        <v>3792.6740384947057</v>
      </c>
      <c r="BH1243" s="128">
        <f t="shared" si="327"/>
        <v>128542.89076145391</v>
      </c>
      <c r="BI1243" s="128">
        <f t="shared" si="313"/>
        <v>21486.471513361517</v>
      </c>
      <c r="BJ1243" s="128">
        <f t="shared" si="314"/>
        <v>20453.669746072646</v>
      </c>
      <c r="BK1243" s="128">
        <f t="shared" si="315"/>
        <v>16111.159107902255</v>
      </c>
      <c r="BL1243" s="128">
        <f t="shared" si="316"/>
        <v>77874.207439105448</v>
      </c>
      <c r="BM1243" s="128">
        <f t="shared" si="317"/>
        <v>24391.22521506036</v>
      </c>
      <c r="BN1243" s="128">
        <f t="shared" si="318"/>
        <v>18033.453786032067</v>
      </c>
    </row>
    <row r="1244" spans="1:66">
      <c r="A1244" s="132">
        <v>1145</v>
      </c>
      <c r="B1244" s="25" t="s">
        <v>44</v>
      </c>
      <c r="C1244" s="128">
        <f t="shared" si="312"/>
        <v>221278.68026665092</v>
      </c>
      <c r="D1244" s="128"/>
      <c r="E1244" s="128"/>
      <c r="F1244" s="128"/>
      <c r="G1244" s="128"/>
      <c r="H1244" s="128"/>
      <c r="I1244" s="128"/>
      <c r="J1244" s="128"/>
      <c r="K1244" s="128"/>
      <c r="L1244" s="128"/>
      <c r="M1244" s="128"/>
      <c r="N1244" s="128"/>
      <c r="O1244" s="128"/>
      <c r="P1244" s="128"/>
      <c r="Q1244" s="128"/>
      <c r="R1244" s="128"/>
      <c r="S1244" s="128"/>
      <c r="T1244" s="128"/>
      <c r="U1244" s="128"/>
      <c r="V1244" s="128"/>
      <c r="W1244" s="128"/>
      <c r="X1244" s="128"/>
      <c r="Y1244" s="128"/>
      <c r="Z1244" s="128"/>
      <c r="AA1244" s="128"/>
      <c r="AB1244" s="128"/>
      <c r="AC1244" s="128"/>
      <c r="AD1244" s="128"/>
      <c r="AE1244" s="128"/>
      <c r="AF1244" s="128"/>
      <c r="AG1244" s="128"/>
      <c r="AH1244" s="128"/>
      <c r="AI1244" s="128"/>
      <c r="AJ1244" s="128"/>
      <c r="AK1244" s="128"/>
      <c r="AL1244" s="128"/>
      <c r="AM1244" s="128"/>
      <c r="AN1244" s="128"/>
      <c r="AO1244" s="128"/>
      <c r="AP1244" s="128">
        <f t="shared" si="327"/>
        <v>6998.0948439388276</v>
      </c>
      <c r="AQ1244" s="128">
        <f t="shared" si="327"/>
        <v>4536.1671724278713</v>
      </c>
      <c r="AR1244" s="128">
        <f t="shared" si="327"/>
        <v>3000.2456367050195</v>
      </c>
      <c r="AS1244" s="128">
        <f t="shared" si="327"/>
        <v>10759.817243807211</v>
      </c>
      <c r="AT1244" s="128">
        <f t="shared" si="327"/>
        <v>35076.442830190004</v>
      </c>
      <c r="AU1244" s="128">
        <f t="shared" si="327"/>
        <v>38660.288714222428</v>
      </c>
      <c r="AV1244" s="128">
        <f t="shared" si="327"/>
        <v>32175.520801046147</v>
      </c>
      <c r="AW1244" s="128">
        <f t="shared" si="327"/>
        <v>25714.178281402619</v>
      </c>
      <c r="AX1244" s="128">
        <f t="shared" si="327"/>
        <v>19567.064464262137</v>
      </c>
      <c r="AY1244" s="128">
        <f t="shared" si="327"/>
        <v>13320.726958168088</v>
      </c>
      <c r="AZ1244" s="128">
        <f t="shared" si="327"/>
        <v>8467.1441407585189</v>
      </c>
      <c r="BA1244" s="128">
        <f t="shared" si="327"/>
        <v>6097.3162067210924</v>
      </c>
      <c r="BB1244" s="128">
        <f t="shared" si="327"/>
        <v>4694.0044123621719</v>
      </c>
      <c r="BC1244" s="128">
        <f t="shared" si="327"/>
        <v>3612.5209569940498</v>
      </c>
      <c r="BD1244" s="128">
        <f t="shared" si="327"/>
        <v>2949.1851259307473</v>
      </c>
      <c r="BE1244" s="128">
        <f t="shared" si="327"/>
        <v>2409.3708639899678</v>
      </c>
      <c r="BF1244" s="128">
        <f t="shared" si="327"/>
        <v>1840.2628208659708</v>
      </c>
      <c r="BG1244" s="128">
        <f t="shared" si="327"/>
        <v>1400.3287928580335</v>
      </c>
      <c r="BH1244" s="128">
        <f t="shared" si="327"/>
        <v>221278.68026665092</v>
      </c>
      <c r="BI1244" s="128">
        <f t="shared" si="313"/>
        <v>14534.507653071718</v>
      </c>
      <c r="BJ1244" s="128">
        <f t="shared" si="314"/>
        <v>47636.407456020221</v>
      </c>
      <c r="BK1244" s="128">
        <f t="shared" si="315"/>
        <v>45836.260073997211</v>
      </c>
      <c r="BL1244" s="128">
        <f t="shared" si="316"/>
        <v>188076.61370665609</v>
      </c>
      <c r="BM1244" s="128">
        <f t="shared" si="317"/>
        <v>12211.668560638767</v>
      </c>
      <c r="BN1244" s="128">
        <f t="shared" si="318"/>
        <v>8599.1476036447184</v>
      </c>
    </row>
    <row r="1245" spans="1:66">
      <c r="A1245" s="132">
        <v>1146</v>
      </c>
      <c r="B1245" s="25" t="s">
        <v>45</v>
      </c>
      <c r="C1245" s="128">
        <f t="shared" si="312"/>
        <v>306508.64147796895</v>
      </c>
      <c r="D1245" s="128"/>
      <c r="E1245" s="128"/>
      <c r="F1245" s="128"/>
      <c r="G1245" s="128"/>
      <c r="H1245" s="128"/>
      <c r="I1245" s="128"/>
      <c r="J1245" s="128"/>
      <c r="K1245" s="128"/>
      <c r="L1245" s="128"/>
      <c r="M1245" s="128"/>
      <c r="N1245" s="128"/>
      <c r="O1245" s="128"/>
      <c r="P1245" s="128"/>
      <c r="Q1245" s="128"/>
      <c r="R1245" s="128"/>
      <c r="S1245" s="128"/>
      <c r="T1245" s="128"/>
      <c r="U1245" s="128"/>
      <c r="V1245" s="128"/>
      <c r="W1245" s="128"/>
      <c r="X1245" s="128"/>
      <c r="Y1245" s="128"/>
      <c r="Z1245" s="128"/>
      <c r="AA1245" s="128"/>
      <c r="AB1245" s="128"/>
      <c r="AC1245" s="128"/>
      <c r="AD1245" s="128"/>
      <c r="AE1245" s="128"/>
      <c r="AF1245" s="128"/>
      <c r="AG1245" s="128"/>
      <c r="AH1245" s="128"/>
      <c r="AI1245" s="128"/>
      <c r="AJ1245" s="128"/>
      <c r="AK1245" s="128"/>
      <c r="AL1245" s="128"/>
      <c r="AM1245" s="128"/>
      <c r="AN1245" s="128"/>
      <c r="AO1245" s="128"/>
      <c r="AP1245" s="128">
        <f t="shared" ref="AP1245:BH1248" si="328">AP1145+$B$1198/5*(AP1645-AP1145)</f>
        <v>22824.409716703707</v>
      </c>
      <c r="AQ1245" s="128">
        <f t="shared" si="328"/>
        <v>22708.673891258321</v>
      </c>
      <c r="AR1245" s="128">
        <f t="shared" si="328"/>
        <v>21997.419388951766</v>
      </c>
      <c r="AS1245" s="128">
        <f t="shared" si="328"/>
        <v>21793.986766348025</v>
      </c>
      <c r="AT1245" s="128">
        <f t="shared" si="328"/>
        <v>22002.395656039629</v>
      </c>
      <c r="AU1245" s="128">
        <f t="shared" si="328"/>
        <v>23628.226281310857</v>
      </c>
      <c r="AV1245" s="128">
        <f t="shared" si="328"/>
        <v>25999.403465908981</v>
      </c>
      <c r="AW1245" s="128">
        <f t="shared" si="328"/>
        <v>25141.839428926465</v>
      </c>
      <c r="AX1245" s="128">
        <f t="shared" si="328"/>
        <v>23898.584847696795</v>
      </c>
      <c r="AY1245" s="128">
        <f t="shared" si="328"/>
        <v>21498.395037313763</v>
      </c>
      <c r="AZ1245" s="128">
        <f t="shared" si="328"/>
        <v>17545.369258014885</v>
      </c>
      <c r="BA1245" s="128">
        <f t="shared" si="328"/>
        <v>14663.459282920148</v>
      </c>
      <c r="BB1245" s="128">
        <f t="shared" si="328"/>
        <v>11957.896131714942</v>
      </c>
      <c r="BC1245" s="128">
        <f t="shared" si="328"/>
        <v>9663.5185863114493</v>
      </c>
      <c r="BD1245" s="128">
        <f t="shared" si="328"/>
        <v>7839.6592309394127</v>
      </c>
      <c r="BE1245" s="128">
        <f t="shared" si="328"/>
        <v>6038.7130261295788</v>
      </c>
      <c r="BF1245" s="128">
        <f t="shared" si="328"/>
        <v>4145.36618228921</v>
      </c>
      <c r="BG1245" s="128">
        <f t="shared" si="328"/>
        <v>3161.3252991910226</v>
      </c>
      <c r="BH1245" s="128">
        <f t="shared" si="328"/>
        <v>306508.64147796895</v>
      </c>
      <c r="BI1245" s="128">
        <f t="shared" si="313"/>
        <v>67530.502996913798</v>
      </c>
      <c r="BJ1245" s="128">
        <f t="shared" si="314"/>
        <v>56994.834055758722</v>
      </c>
      <c r="BK1245" s="128">
        <f t="shared" si="315"/>
        <v>43796.382422387658</v>
      </c>
      <c r="BL1245" s="128">
        <f t="shared" si="316"/>
        <v>195053.16409638568</v>
      </c>
      <c r="BM1245" s="128">
        <f t="shared" si="317"/>
        <v>30848.582324860676</v>
      </c>
      <c r="BN1245" s="128">
        <f t="shared" si="318"/>
        <v>21185.063738549226</v>
      </c>
    </row>
    <row r="1246" spans="1:66">
      <c r="A1246" s="132">
        <v>1147</v>
      </c>
      <c r="B1246" s="25" t="s">
        <v>46</v>
      </c>
      <c r="C1246" s="128">
        <f t="shared" si="312"/>
        <v>61348.264169889451</v>
      </c>
      <c r="D1246" s="128"/>
      <c r="E1246" s="128"/>
      <c r="F1246" s="128"/>
      <c r="G1246" s="128"/>
      <c r="H1246" s="128"/>
      <c r="I1246" s="128"/>
      <c r="J1246" s="128"/>
      <c r="K1246" s="128"/>
      <c r="L1246" s="128"/>
      <c r="M1246" s="128"/>
      <c r="N1246" s="128"/>
      <c r="O1246" s="128"/>
      <c r="P1246" s="128"/>
      <c r="Q1246" s="128"/>
      <c r="R1246" s="128"/>
      <c r="S1246" s="128"/>
      <c r="T1246" s="128"/>
      <c r="U1246" s="128"/>
      <c r="V1246" s="128"/>
      <c r="W1246" s="128"/>
      <c r="X1246" s="128"/>
      <c r="Y1246" s="128"/>
      <c r="Z1246" s="128"/>
      <c r="AA1246" s="128"/>
      <c r="AB1246" s="128"/>
      <c r="AC1246" s="128"/>
      <c r="AD1246" s="128"/>
      <c r="AE1246" s="128"/>
      <c r="AF1246" s="128"/>
      <c r="AG1246" s="128"/>
      <c r="AH1246" s="128"/>
      <c r="AI1246" s="128"/>
      <c r="AJ1246" s="128"/>
      <c r="AK1246" s="128"/>
      <c r="AL1246" s="128"/>
      <c r="AM1246" s="128"/>
      <c r="AN1246" s="128"/>
      <c r="AO1246" s="128"/>
      <c r="AP1246" s="128">
        <f t="shared" si="328"/>
        <v>3538.6731534671962</v>
      </c>
      <c r="AQ1246" s="128">
        <f t="shared" si="328"/>
        <v>3580.7209616525402</v>
      </c>
      <c r="AR1246" s="128">
        <f t="shared" si="328"/>
        <v>3387.8738872458316</v>
      </c>
      <c r="AS1246" s="128">
        <f t="shared" si="328"/>
        <v>3246.2425710137841</v>
      </c>
      <c r="AT1246" s="128">
        <f t="shared" si="328"/>
        <v>3054.8716780954023</v>
      </c>
      <c r="AU1246" s="128">
        <f t="shared" si="328"/>
        <v>3606.7136737400492</v>
      </c>
      <c r="AV1246" s="128">
        <f t="shared" si="328"/>
        <v>4189.976896141543</v>
      </c>
      <c r="AW1246" s="128">
        <f t="shared" si="328"/>
        <v>4334.5746778165303</v>
      </c>
      <c r="AX1246" s="128">
        <f t="shared" si="328"/>
        <v>4053.2123153459047</v>
      </c>
      <c r="AY1246" s="128">
        <f t="shared" si="328"/>
        <v>3547.0328283788645</v>
      </c>
      <c r="AZ1246" s="128">
        <f t="shared" si="328"/>
        <v>3271.7611777121424</v>
      </c>
      <c r="BA1246" s="128">
        <f t="shared" si="328"/>
        <v>3355.6223736617812</v>
      </c>
      <c r="BB1246" s="128">
        <f t="shared" si="328"/>
        <v>3691.5964490837841</v>
      </c>
      <c r="BC1246" s="128">
        <f t="shared" si="328"/>
        <v>3697.2442509874295</v>
      </c>
      <c r="BD1246" s="128">
        <f t="shared" si="328"/>
        <v>3582.6847648335365</v>
      </c>
      <c r="BE1246" s="128">
        <f t="shared" si="328"/>
        <v>2848.7217285146326</v>
      </c>
      <c r="BF1246" s="128">
        <f t="shared" si="328"/>
        <v>2278.168517000297</v>
      </c>
      <c r="BG1246" s="128">
        <f t="shared" si="328"/>
        <v>2082.5722651982028</v>
      </c>
      <c r="BH1246" s="128">
        <f t="shared" si="328"/>
        <v>61348.264169889451</v>
      </c>
      <c r="BI1246" s="128">
        <f t="shared" si="313"/>
        <v>10507.268002365567</v>
      </c>
      <c r="BJ1246" s="128">
        <f t="shared" si="314"/>
        <v>8333.8385814566864</v>
      </c>
      <c r="BK1246" s="128">
        <f t="shared" si="315"/>
        <v>6301.1142491091869</v>
      </c>
      <c r="BL1246" s="128">
        <f t="shared" si="316"/>
        <v>34403.859098381523</v>
      </c>
      <c r="BM1246" s="128">
        <f t="shared" si="317"/>
        <v>14489.391526534098</v>
      </c>
      <c r="BN1246" s="128">
        <f t="shared" si="318"/>
        <v>10792.147275546669</v>
      </c>
    </row>
    <row r="1247" spans="1:66">
      <c r="A1247" s="132">
        <v>1148</v>
      </c>
      <c r="B1247" s="25" t="s">
        <v>47</v>
      </c>
      <c r="C1247" s="128">
        <f t="shared" si="312"/>
        <v>95136.584469576104</v>
      </c>
      <c r="D1247" s="128"/>
      <c r="E1247" s="128"/>
      <c r="F1247" s="128"/>
      <c r="G1247" s="128"/>
      <c r="H1247" s="128"/>
      <c r="I1247" s="128"/>
      <c r="J1247" s="128"/>
      <c r="K1247" s="128"/>
      <c r="L1247" s="128"/>
      <c r="M1247" s="128"/>
      <c r="N1247" s="128"/>
      <c r="O1247" s="128"/>
      <c r="P1247" s="128"/>
      <c r="Q1247" s="128"/>
      <c r="R1247" s="128"/>
      <c r="S1247" s="128"/>
      <c r="T1247" s="128"/>
      <c r="U1247" s="128"/>
      <c r="V1247" s="128"/>
      <c r="W1247" s="128"/>
      <c r="X1247" s="128"/>
      <c r="Y1247" s="128"/>
      <c r="Z1247" s="128"/>
      <c r="AA1247" s="128"/>
      <c r="AB1247" s="128"/>
      <c r="AC1247" s="128"/>
      <c r="AD1247" s="128"/>
      <c r="AE1247" s="128"/>
      <c r="AF1247" s="128"/>
      <c r="AG1247" s="128"/>
      <c r="AH1247" s="128"/>
      <c r="AI1247" s="128"/>
      <c r="AJ1247" s="128"/>
      <c r="AK1247" s="128"/>
      <c r="AL1247" s="128"/>
      <c r="AM1247" s="128"/>
      <c r="AN1247" s="128"/>
      <c r="AO1247" s="128"/>
      <c r="AP1247" s="128">
        <f t="shared" si="328"/>
        <v>7563.4663554191147</v>
      </c>
      <c r="AQ1247" s="128">
        <f t="shared" si="328"/>
        <v>6574.1700458989289</v>
      </c>
      <c r="AR1247" s="128">
        <f t="shared" si="328"/>
        <v>6016.8751165329622</v>
      </c>
      <c r="AS1247" s="128">
        <f t="shared" si="328"/>
        <v>5746.6107044239952</v>
      </c>
      <c r="AT1247" s="128">
        <f t="shared" si="328"/>
        <v>6264.8226253204648</v>
      </c>
      <c r="AU1247" s="128">
        <f t="shared" si="328"/>
        <v>7889.2440075335999</v>
      </c>
      <c r="AV1247" s="128">
        <f t="shared" si="328"/>
        <v>8956.2116509051375</v>
      </c>
      <c r="AW1247" s="128">
        <f t="shared" si="328"/>
        <v>8352.4461500887483</v>
      </c>
      <c r="AX1247" s="128">
        <f t="shared" si="328"/>
        <v>7078.3281459312038</v>
      </c>
      <c r="AY1247" s="128">
        <f t="shared" si="328"/>
        <v>5700.0768303973473</v>
      </c>
      <c r="AZ1247" s="128">
        <f t="shared" si="328"/>
        <v>4399.5598079998281</v>
      </c>
      <c r="BA1247" s="128">
        <f t="shared" si="328"/>
        <v>3893.1189482371342</v>
      </c>
      <c r="BB1247" s="128">
        <f t="shared" si="328"/>
        <v>3796.4009942012431</v>
      </c>
      <c r="BC1247" s="128">
        <f t="shared" si="328"/>
        <v>3581.5948935469555</v>
      </c>
      <c r="BD1247" s="128">
        <f t="shared" si="328"/>
        <v>3149.4254571078004</v>
      </c>
      <c r="BE1247" s="128">
        <f t="shared" si="328"/>
        <v>2513.3447242223779</v>
      </c>
      <c r="BF1247" s="128">
        <f t="shared" si="328"/>
        <v>1925.9902788003474</v>
      </c>
      <c r="BG1247" s="128">
        <f t="shared" si="328"/>
        <v>1734.8977330089281</v>
      </c>
      <c r="BH1247" s="128">
        <f t="shared" si="328"/>
        <v>95136.584469576104</v>
      </c>
      <c r="BI1247" s="128">
        <f t="shared" si="313"/>
        <v>20154.511517851006</v>
      </c>
      <c r="BJ1247" s="128">
        <f t="shared" si="314"/>
        <v>15621.558399664238</v>
      </c>
      <c r="BK1247" s="128">
        <f t="shared" si="315"/>
        <v>12011.433329744461</v>
      </c>
      <c r="BL1247" s="128">
        <f t="shared" si="316"/>
        <v>58628.853442384308</v>
      </c>
      <c r="BM1247" s="128">
        <f t="shared" si="317"/>
        <v>12905.253086686409</v>
      </c>
      <c r="BN1247" s="128">
        <f t="shared" si="318"/>
        <v>9323.6581931394539</v>
      </c>
    </row>
    <row r="1248" spans="1:66">
      <c r="A1248" s="132">
        <v>1149</v>
      </c>
      <c r="B1248" s="25" t="s">
        <v>48</v>
      </c>
      <c r="C1248" s="128">
        <f t="shared" si="312"/>
        <v>32211.752177157698</v>
      </c>
      <c r="D1248" s="128"/>
      <c r="E1248" s="128"/>
      <c r="F1248" s="128"/>
      <c r="G1248" s="128"/>
      <c r="H1248" s="128"/>
      <c r="I1248" s="128"/>
      <c r="J1248" s="128"/>
      <c r="K1248" s="128"/>
      <c r="L1248" s="128"/>
      <c r="M1248" s="128"/>
      <c r="N1248" s="128"/>
      <c r="O1248" s="128"/>
      <c r="P1248" s="128"/>
      <c r="Q1248" s="128"/>
      <c r="R1248" s="128"/>
      <c r="S1248" s="128"/>
      <c r="T1248" s="128"/>
      <c r="U1248" s="128"/>
      <c r="V1248" s="128"/>
      <c r="W1248" s="128"/>
      <c r="X1248" s="128"/>
      <c r="Y1248" s="128"/>
      <c r="Z1248" s="128"/>
      <c r="AA1248" s="128"/>
      <c r="AB1248" s="128"/>
      <c r="AC1248" s="128"/>
      <c r="AD1248" s="128"/>
      <c r="AE1248" s="128"/>
      <c r="AF1248" s="128"/>
      <c r="AG1248" s="128"/>
      <c r="AH1248" s="128"/>
      <c r="AI1248" s="128"/>
      <c r="AJ1248" s="128"/>
      <c r="AK1248" s="128"/>
      <c r="AL1248" s="128"/>
      <c r="AM1248" s="128"/>
      <c r="AN1248" s="128"/>
      <c r="AO1248" s="128"/>
      <c r="AP1248" s="128">
        <f t="shared" si="328"/>
        <v>1555.9730747440306</v>
      </c>
      <c r="AQ1248" s="128">
        <f t="shared" si="328"/>
        <v>1585.9537153133622</v>
      </c>
      <c r="AR1248" s="128">
        <f t="shared" si="328"/>
        <v>1583.3298125294759</v>
      </c>
      <c r="AS1248" s="128">
        <f t="shared" si="328"/>
        <v>1576.2860264930391</v>
      </c>
      <c r="AT1248" s="128">
        <f t="shared" si="328"/>
        <v>1428.6184164986055</v>
      </c>
      <c r="AU1248" s="128">
        <f t="shared" si="328"/>
        <v>1600.3827426926728</v>
      </c>
      <c r="AV1248" s="128">
        <f t="shared" si="328"/>
        <v>1639.4378355422998</v>
      </c>
      <c r="AW1248" s="128">
        <f t="shared" si="328"/>
        <v>1715.8942264541097</v>
      </c>
      <c r="AX1248" s="128">
        <f t="shared" si="328"/>
        <v>1642.2690345255471</v>
      </c>
      <c r="AY1248" s="128">
        <f t="shared" si="328"/>
        <v>1604.0817048856295</v>
      </c>
      <c r="AZ1248" s="128">
        <f t="shared" si="328"/>
        <v>1623.7419103390769</v>
      </c>
      <c r="BA1248" s="128">
        <f t="shared" si="328"/>
        <v>1839.5709227245025</v>
      </c>
      <c r="BB1248" s="128">
        <f t="shared" si="328"/>
        <v>2254.6645538747875</v>
      </c>
      <c r="BC1248" s="128">
        <f t="shared" si="328"/>
        <v>2508.9450832906159</v>
      </c>
      <c r="BD1248" s="128">
        <f t="shared" si="328"/>
        <v>2434.7720064916994</v>
      </c>
      <c r="BE1248" s="128">
        <f t="shared" si="328"/>
        <v>2132.6465802865628</v>
      </c>
      <c r="BF1248" s="128">
        <f t="shared" si="328"/>
        <v>1797.5567356584704</v>
      </c>
      <c r="BG1248" s="128">
        <f t="shared" si="328"/>
        <v>1687.6277948132104</v>
      </c>
      <c r="BH1248" s="128">
        <f t="shared" si="328"/>
        <v>32211.752177157698</v>
      </c>
      <c r="BI1248" s="128">
        <f t="shared" si="313"/>
        <v>4725.2566025868691</v>
      </c>
      <c r="BJ1248" s="128">
        <f t="shared" si="314"/>
        <v>3954.9023305093306</v>
      </c>
      <c r="BK1248" s="128">
        <f t="shared" si="315"/>
        <v>3004.9044429916448</v>
      </c>
      <c r="BL1248" s="128">
        <f t="shared" si="316"/>
        <v>15979.175758134446</v>
      </c>
      <c r="BM1248" s="128">
        <f t="shared" si="317"/>
        <v>10561.548200540559</v>
      </c>
      <c r="BN1248" s="128">
        <f t="shared" si="318"/>
        <v>8052.6031172499424</v>
      </c>
    </row>
    <row r="1249" spans="1:66">
      <c r="A1249" s="132">
        <v>1150</v>
      </c>
      <c r="B1249" s="25" t="s">
        <v>49</v>
      </c>
      <c r="C1249" s="128">
        <f t="shared" si="312"/>
        <v>223264.51167942781</v>
      </c>
      <c r="D1249" s="128"/>
      <c r="E1249" s="128"/>
      <c r="F1249" s="128"/>
      <c r="G1249" s="128"/>
      <c r="H1249" s="128"/>
      <c r="I1249" s="128"/>
      <c r="J1249" s="128"/>
      <c r="K1249" s="128"/>
      <c r="L1249" s="128"/>
      <c r="M1249" s="128"/>
      <c r="N1249" s="128"/>
      <c r="O1249" s="128"/>
      <c r="P1249" s="128"/>
      <c r="Q1249" s="128"/>
      <c r="R1249" s="128"/>
      <c r="S1249" s="128"/>
      <c r="T1249" s="128"/>
      <c r="U1249" s="128"/>
      <c r="V1249" s="128"/>
      <c r="W1249" s="128"/>
      <c r="X1249" s="128"/>
      <c r="Y1249" s="128"/>
      <c r="Z1249" s="128"/>
      <c r="AA1249" s="128"/>
      <c r="AB1249" s="128"/>
      <c r="AC1249" s="128"/>
      <c r="AD1249" s="128"/>
      <c r="AE1249" s="128"/>
      <c r="AF1249" s="128"/>
      <c r="AG1249" s="128"/>
      <c r="AH1249" s="128"/>
      <c r="AI1249" s="128"/>
      <c r="AJ1249" s="128"/>
      <c r="AK1249" s="128"/>
      <c r="AL1249" s="128"/>
      <c r="AM1249" s="128"/>
      <c r="AN1249" s="128"/>
      <c r="AO1249" s="128"/>
      <c r="AP1249" s="128">
        <f t="shared" ref="AP1249:BH1253" si="329">AP1149+$B$1198/5*(AP1649-AP1149)</f>
        <v>10350.72840983298</v>
      </c>
      <c r="AQ1249" s="128">
        <f t="shared" si="329"/>
        <v>10679.666575549918</v>
      </c>
      <c r="AR1249" s="128">
        <f t="shared" si="329"/>
        <v>11126.582748780136</v>
      </c>
      <c r="AS1249" s="128">
        <f t="shared" si="329"/>
        <v>15783.932531705253</v>
      </c>
      <c r="AT1249" s="128">
        <f t="shared" si="329"/>
        <v>23850.053983554437</v>
      </c>
      <c r="AU1249" s="128">
        <f t="shared" si="329"/>
        <v>18955.340783540134</v>
      </c>
      <c r="AV1249" s="128">
        <f t="shared" si="329"/>
        <v>15305.765818788186</v>
      </c>
      <c r="AW1249" s="128">
        <f t="shared" si="329"/>
        <v>16359.707922907639</v>
      </c>
      <c r="AX1249" s="128">
        <f t="shared" si="329"/>
        <v>16111.148665581635</v>
      </c>
      <c r="AY1249" s="128">
        <f t="shared" si="329"/>
        <v>15069.585766223245</v>
      </c>
      <c r="AZ1249" s="128">
        <f t="shared" si="329"/>
        <v>12765.569119242826</v>
      </c>
      <c r="BA1249" s="128">
        <f t="shared" si="329"/>
        <v>11179.889762332346</v>
      </c>
      <c r="BB1249" s="128">
        <f t="shared" si="329"/>
        <v>10308.495446425693</v>
      </c>
      <c r="BC1249" s="128">
        <f t="shared" si="329"/>
        <v>9118.4002613344765</v>
      </c>
      <c r="BD1249" s="128">
        <f t="shared" si="329"/>
        <v>7674.2950685770875</v>
      </c>
      <c r="BE1249" s="128">
        <f t="shared" si="329"/>
        <v>6560.6658766104174</v>
      </c>
      <c r="BF1249" s="128">
        <f t="shared" si="329"/>
        <v>5497.4365678550539</v>
      </c>
      <c r="BG1249" s="128">
        <f t="shared" si="329"/>
        <v>6567.2463705863738</v>
      </c>
      <c r="BH1249" s="128">
        <f t="shared" si="329"/>
        <v>223264.51167942781</v>
      </c>
      <c r="BI1249" s="128">
        <f t="shared" si="313"/>
        <v>32156.977734163032</v>
      </c>
      <c r="BJ1249" s="128">
        <f t="shared" si="314"/>
        <v>46309.936164527775</v>
      </c>
      <c r="BK1249" s="128">
        <f t="shared" si="315"/>
        <v>39633.98651525969</v>
      </c>
      <c r="BL1249" s="128">
        <f t="shared" si="316"/>
        <v>146219.13028127825</v>
      </c>
      <c r="BM1249" s="128">
        <f t="shared" si="317"/>
        <v>35418.044144963409</v>
      </c>
      <c r="BN1249" s="128">
        <f t="shared" si="318"/>
        <v>26299.643883628931</v>
      </c>
    </row>
    <row r="1250" spans="1:66">
      <c r="A1250" s="132">
        <v>1151</v>
      </c>
      <c r="B1250" s="25" t="s">
        <v>50</v>
      </c>
      <c r="C1250" s="128">
        <f t="shared" si="312"/>
        <v>143066.48941643938</v>
      </c>
      <c r="D1250" s="128"/>
      <c r="E1250" s="128"/>
      <c r="F1250" s="128"/>
      <c r="G1250" s="128"/>
      <c r="H1250" s="128"/>
      <c r="I1250" s="128"/>
      <c r="J1250" s="128"/>
      <c r="K1250" s="128"/>
      <c r="L1250" s="128"/>
      <c r="M1250" s="128"/>
      <c r="N1250" s="128"/>
      <c r="O1250" s="128"/>
      <c r="P1250" s="128"/>
      <c r="Q1250" s="128"/>
      <c r="R1250" s="128"/>
      <c r="S1250" s="128"/>
      <c r="T1250" s="128"/>
      <c r="U1250" s="128"/>
      <c r="V1250" s="128"/>
      <c r="W1250" s="128"/>
      <c r="X1250" s="128"/>
      <c r="Y1250" s="128"/>
      <c r="Z1250" s="128"/>
      <c r="AA1250" s="128"/>
      <c r="AB1250" s="128"/>
      <c r="AC1250" s="128"/>
      <c r="AD1250" s="128"/>
      <c r="AE1250" s="128"/>
      <c r="AF1250" s="128"/>
      <c r="AG1250" s="128"/>
      <c r="AH1250" s="128"/>
      <c r="AI1250" s="128"/>
      <c r="AJ1250" s="128"/>
      <c r="AK1250" s="128"/>
      <c r="AL1250" s="128"/>
      <c r="AM1250" s="128"/>
      <c r="AN1250" s="128"/>
      <c r="AO1250" s="128"/>
      <c r="AP1250" s="128">
        <f t="shared" si="329"/>
        <v>6776.8615791074408</v>
      </c>
      <c r="AQ1250" s="128">
        <f t="shared" si="329"/>
        <v>6231.0070668597236</v>
      </c>
      <c r="AR1250" s="128">
        <f t="shared" si="329"/>
        <v>6595.3796396624803</v>
      </c>
      <c r="AS1250" s="128">
        <f t="shared" si="329"/>
        <v>8015.6799624921623</v>
      </c>
      <c r="AT1250" s="128">
        <f t="shared" si="329"/>
        <v>10219.907124856905</v>
      </c>
      <c r="AU1250" s="128">
        <f t="shared" si="329"/>
        <v>11852.458911702653</v>
      </c>
      <c r="AV1250" s="128">
        <f t="shared" si="329"/>
        <v>12009.816780536985</v>
      </c>
      <c r="AW1250" s="128">
        <f t="shared" si="329"/>
        <v>11709.383503082796</v>
      </c>
      <c r="AX1250" s="128">
        <f t="shared" si="329"/>
        <v>11175.59401702405</v>
      </c>
      <c r="AY1250" s="128">
        <f t="shared" si="329"/>
        <v>10234.89095515999</v>
      </c>
      <c r="AZ1250" s="128">
        <f t="shared" si="329"/>
        <v>8619.8165914464807</v>
      </c>
      <c r="BA1250" s="128">
        <f t="shared" si="329"/>
        <v>7919.0445696343049</v>
      </c>
      <c r="BB1250" s="128">
        <f t="shared" si="329"/>
        <v>7598.7582444153104</v>
      </c>
      <c r="BC1250" s="128">
        <f t="shared" si="329"/>
        <v>6180.8727102899566</v>
      </c>
      <c r="BD1250" s="128">
        <f t="shared" si="329"/>
        <v>5307.4262833151552</v>
      </c>
      <c r="BE1250" s="128">
        <f t="shared" si="329"/>
        <v>4584.2508532564752</v>
      </c>
      <c r="BF1250" s="128">
        <f t="shared" si="329"/>
        <v>3865.4882712134631</v>
      </c>
      <c r="BG1250" s="128">
        <f t="shared" si="329"/>
        <v>4169.8523523830545</v>
      </c>
      <c r="BH1250" s="128">
        <f t="shared" si="329"/>
        <v>143066.48941643938</v>
      </c>
      <c r="BI1250" s="128">
        <f t="shared" si="313"/>
        <v>19603.248285629645</v>
      </c>
      <c r="BJ1250" s="128">
        <f t="shared" si="314"/>
        <v>22192.814871146555</v>
      </c>
      <c r="BK1250" s="128">
        <f t="shared" si="315"/>
        <v>18235.587087349068</v>
      </c>
      <c r="BL1250" s="128">
        <f t="shared" si="316"/>
        <v>94545.942682856345</v>
      </c>
      <c r="BM1250" s="128">
        <f t="shared" si="317"/>
        <v>24107.890470458107</v>
      </c>
      <c r="BN1250" s="128">
        <f t="shared" si="318"/>
        <v>17927.01776016815</v>
      </c>
    </row>
    <row r="1251" spans="1:66">
      <c r="A1251" s="132">
        <v>1152</v>
      </c>
      <c r="B1251" s="25" t="s">
        <v>51</v>
      </c>
      <c r="C1251" s="128">
        <f t="shared" si="312"/>
        <v>50945.140216807267</v>
      </c>
      <c r="D1251" s="128"/>
      <c r="E1251" s="128"/>
      <c r="F1251" s="128"/>
      <c r="G1251" s="128"/>
      <c r="H1251" s="128"/>
      <c r="I1251" s="128"/>
      <c r="J1251" s="128"/>
      <c r="K1251" s="128"/>
      <c r="L1251" s="128"/>
      <c r="M1251" s="128"/>
      <c r="N1251" s="128"/>
      <c r="O1251" s="128"/>
      <c r="P1251" s="128"/>
      <c r="Q1251" s="128"/>
      <c r="R1251" s="128"/>
      <c r="S1251" s="128"/>
      <c r="T1251" s="128"/>
      <c r="U1251" s="128"/>
      <c r="V1251" s="128"/>
      <c r="W1251" s="128"/>
      <c r="X1251" s="128"/>
      <c r="Y1251" s="128"/>
      <c r="Z1251" s="128"/>
      <c r="AA1251" s="128"/>
      <c r="AB1251" s="128"/>
      <c r="AC1251" s="128"/>
      <c r="AD1251" s="128"/>
      <c r="AE1251" s="128"/>
      <c r="AF1251" s="128"/>
      <c r="AG1251" s="128"/>
      <c r="AH1251" s="128"/>
      <c r="AI1251" s="128"/>
      <c r="AJ1251" s="128"/>
      <c r="AK1251" s="128"/>
      <c r="AL1251" s="128"/>
      <c r="AM1251" s="128"/>
      <c r="AN1251" s="128"/>
      <c r="AO1251" s="128"/>
      <c r="AP1251" s="128">
        <f t="shared" si="329"/>
        <v>2978.2698322578808</v>
      </c>
      <c r="AQ1251" s="128">
        <f t="shared" si="329"/>
        <v>3256.8257816434893</v>
      </c>
      <c r="AR1251" s="128">
        <f t="shared" si="329"/>
        <v>3313.3834866996917</v>
      </c>
      <c r="AS1251" s="128">
        <f t="shared" si="329"/>
        <v>3150.533246340663</v>
      </c>
      <c r="AT1251" s="128">
        <f t="shared" si="329"/>
        <v>2721.9874430499863</v>
      </c>
      <c r="AU1251" s="128">
        <f t="shared" si="329"/>
        <v>2540.4644049589488</v>
      </c>
      <c r="AV1251" s="128">
        <f t="shared" si="329"/>
        <v>3015.3826828562974</v>
      </c>
      <c r="AW1251" s="128">
        <f t="shared" si="329"/>
        <v>3634.193669848205</v>
      </c>
      <c r="AX1251" s="128">
        <f t="shared" si="329"/>
        <v>3770.9945563939955</v>
      </c>
      <c r="AY1251" s="128">
        <f t="shared" si="329"/>
        <v>3475.2219233073092</v>
      </c>
      <c r="AZ1251" s="128">
        <f t="shared" si="329"/>
        <v>3037.1092856573573</v>
      </c>
      <c r="BA1251" s="128">
        <f t="shared" si="329"/>
        <v>2862.7893582992165</v>
      </c>
      <c r="BB1251" s="128">
        <f t="shared" si="329"/>
        <v>2842.7018215049293</v>
      </c>
      <c r="BC1251" s="128">
        <f t="shared" si="329"/>
        <v>2728.8114766235722</v>
      </c>
      <c r="BD1251" s="128">
        <f t="shared" si="329"/>
        <v>2475.5686161866743</v>
      </c>
      <c r="BE1251" s="128">
        <f t="shared" si="329"/>
        <v>2077.313095986593</v>
      </c>
      <c r="BF1251" s="128">
        <f t="shared" si="329"/>
        <v>1669.7981818716389</v>
      </c>
      <c r="BG1251" s="128">
        <f t="shared" si="329"/>
        <v>1393.791353320818</v>
      </c>
      <c r="BH1251" s="128">
        <f t="shared" si="329"/>
        <v>50945.140216807267</v>
      </c>
      <c r="BI1251" s="128">
        <f t="shared" si="313"/>
        <v>9548.4791006010619</v>
      </c>
      <c r="BJ1251" s="128">
        <f t="shared" si="314"/>
        <v>7860.550781410464</v>
      </c>
      <c r="BK1251" s="128">
        <f t="shared" si="315"/>
        <v>5872.5206893906488</v>
      </c>
      <c r="BL1251" s="128">
        <f t="shared" si="316"/>
        <v>29161.058444412505</v>
      </c>
      <c r="BM1251" s="128">
        <f t="shared" si="317"/>
        <v>10345.282723989296</v>
      </c>
      <c r="BN1251" s="128">
        <f t="shared" si="318"/>
        <v>7616.4712473657237</v>
      </c>
    </row>
    <row r="1252" spans="1:66">
      <c r="A1252" s="132">
        <v>1153</v>
      </c>
      <c r="B1252" s="25" t="s">
        <v>52</v>
      </c>
      <c r="C1252" s="128">
        <f t="shared" si="312"/>
        <v>208790.04846220967</v>
      </c>
      <c r="D1252" s="128"/>
      <c r="E1252" s="128"/>
      <c r="F1252" s="128"/>
      <c r="G1252" s="128"/>
      <c r="H1252" s="128"/>
      <c r="I1252" s="128"/>
      <c r="J1252" s="128"/>
      <c r="K1252" s="128"/>
      <c r="L1252" s="128"/>
      <c r="M1252" s="128"/>
      <c r="N1252" s="128"/>
      <c r="O1252" s="128"/>
      <c r="P1252" s="128"/>
      <c r="Q1252" s="128"/>
      <c r="R1252" s="128"/>
      <c r="S1252" s="128"/>
      <c r="T1252" s="128"/>
      <c r="U1252" s="128"/>
      <c r="V1252" s="128"/>
      <c r="W1252" s="128"/>
      <c r="X1252" s="128"/>
      <c r="Y1252" s="128"/>
      <c r="Z1252" s="128"/>
      <c r="AA1252" s="128"/>
      <c r="AB1252" s="128"/>
      <c r="AC1252" s="128"/>
      <c r="AD1252" s="128"/>
      <c r="AE1252" s="128"/>
      <c r="AF1252" s="128"/>
      <c r="AG1252" s="128"/>
      <c r="AH1252" s="128"/>
      <c r="AI1252" s="128"/>
      <c r="AJ1252" s="128"/>
      <c r="AK1252" s="128"/>
      <c r="AL1252" s="128"/>
      <c r="AM1252" s="128"/>
      <c r="AN1252" s="128"/>
      <c r="AO1252" s="128"/>
      <c r="AP1252" s="128">
        <f t="shared" si="329"/>
        <v>11118.813982506157</v>
      </c>
      <c r="AQ1252" s="128">
        <f t="shared" si="329"/>
        <v>8267.6833136648966</v>
      </c>
      <c r="AR1252" s="128">
        <f t="shared" si="329"/>
        <v>7837.4214707512092</v>
      </c>
      <c r="AS1252" s="128">
        <f t="shared" si="329"/>
        <v>9292.8192869506074</v>
      </c>
      <c r="AT1252" s="128">
        <f t="shared" si="329"/>
        <v>15524.716875140872</v>
      </c>
      <c r="AU1252" s="128">
        <f t="shared" si="329"/>
        <v>21920.892541296969</v>
      </c>
      <c r="AV1252" s="128">
        <f t="shared" si="329"/>
        <v>22669.527710698738</v>
      </c>
      <c r="AW1252" s="128">
        <f t="shared" si="329"/>
        <v>21364.528706012483</v>
      </c>
      <c r="AX1252" s="128">
        <f t="shared" si="329"/>
        <v>18820.533092956841</v>
      </c>
      <c r="AY1252" s="128">
        <f t="shared" si="329"/>
        <v>15197.083650070481</v>
      </c>
      <c r="AZ1252" s="128">
        <f t="shared" si="329"/>
        <v>11625.348820778365</v>
      </c>
      <c r="BA1252" s="128">
        <f t="shared" si="329"/>
        <v>9422.2638809962082</v>
      </c>
      <c r="BB1252" s="128">
        <f t="shared" si="329"/>
        <v>8556.4391368383331</v>
      </c>
      <c r="BC1252" s="128">
        <f t="shared" si="329"/>
        <v>7419.4762942099169</v>
      </c>
      <c r="BD1252" s="128">
        <f t="shared" si="329"/>
        <v>6185.3600590572596</v>
      </c>
      <c r="BE1252" s="128">
        <f t="shared" si="329"/>
        <v>4935.969696519629</v>
      </c>
      <c r="BF1252" s="128">
        <f t="shared" si="329"/>
        <v>3927.6469705180361</v>
      </c>
      <c r="BG1252" s="128">
        <f t="shared" si="329"/>
        <v>4703.5229732426815</v>
      </c>
      <c r="BH1252" s="128">
        <f t="shared" si="329"/>
        <v>208790.04846220967</v>
      </c>
      <c r="BI1252" s="128">
        <f t="shared" si="313"/>
        <v>27223.918766922259</v>
      </c>
      <c r="BJ1252" s="128">
        <f t="shared" si="314"/>
        <v>29519.989044542202</v>
      </c>
      <c r="BK1252" s="128">
        <f t="shared" si="315"/>
        <v>24817.536162091477</v>
      </c>
      <c r="BL1252" s="128">
        <f t="shared" si="316"/>
        <v>148818.46212956955</v>
      </c>
      <c r="BM1252" s="128">
        <f t="shared" si="317"/>
        <v>27171.975993547523</v>
      </c>
      <c r="BN1252" s="128">
        <f t="shared" si="318"/>
        <v>19752.499699337604</v>
      </c>
    </row>
    <row r="1253" spans="1:66">
      <c r="A1253" s="132">
        <v>1154</v>
      </c>
      <c r="B1253" s="25" t="s">
        <v>53</v>
      </c>
      <c r="C1253" s="128">
        <f t="shared" si="312"/>
        <v>182054.63266946576</v>
      </c>
      <c r="D1253" s="128"/>
      <c r="E1253" s="128"/>
      <c r="F1253" s="128"/>
      <c r="G1253" s="128"/>
      <c r="H1253" s="128"/>
      <c r="I1253" s="128"/>
      <c r="J1253" s="128"/>
      <c r="K1253" s="128"/>
      <c r="L1253" s="128"/>
      <c r="M1253" s="128"/>
      <c r="N1253" s="128"/>
      <c r="O1253" s="128"/>
      <c r="P1253" s="128"/>
      <c r="Q1253" s="128"/>
      <c r="R1253" s="128"/>
      <c r="S1253" s="128"/>
      <c r="T1253" s="128"/>
      <c r="U1253" s="128"/>
      <c r="V1253" s="128"/>
      <c r="W1253" s="128"/>
      <c r="X1253" s="128"/>
      <c r="Y1253" s="128"/>
      <c r="Z1253" s="128"/>
      <c r="AA1253" s="128"/>
      <c r="AB1253" s="128"/>
      <c r="AC1253" s="128"/>
      <c r="AD1253" s="128"/>
      <c r="AE1253" s="128"/>
      <c r="AF1253" s="128"/>
      <c r="AG1253" s="128"/>
      <c r="AH1253" s="128"/>
      <c r="AI1253" s="128"/>
      <c r="AJ1253" s="128"/>
      <c r="AK1253" s="128"/>
      <c r="AL1253" s="128"/>
      <c r="AM1253" s="128"/>
      <c r="AN1253" s="128"/>
      <c r="AO1253" s="128"/>
      <c r="AP1253" s="128">
        <f t="shared" si="329"/>
        <v>8048.9917137111934</v>
      </c>
      <c r="AQ1253" s="128">
        <f t="shared" si="329"/>
        <v>8709.0129229256363</v>
      </c>
      <c r="AR1253" s="128">
        <f t="shared" si="329"/>
        <v>9199.6892103138289</v>
      </c>
      <c r="AS1253" s="128">
        <f t="shared" si="329"/>
        <v>9729.6935407642213</v>
      </c>
      <c r="AT1253" s="128">
        <f t="shared" si="329"/>
        <v>9310.594637805867</v>
      </c>
      <c r="AU1253" s="128">
        <f t="shared" si="329"/>
        <v>8364.5645198266739</v>
      </c>
      <c r="AV1253" s="128">
        <f t="shared" si="329"/>
        <v>8632.2879725221155</v>
      </c>
      <c r="AW1253" s="128">
        <f t="shared" si="329"/>
        <v>9561.656397782257</v>
      </c>
      <c r="AX1253" s="128">
        <f t="shared" si="329"/>
        <v>10448.911581445696</v>
      </c>
      <c r="AY1253" s="128">
        <f t="shared" si="329"/>
        <v>10415.967616583142</v>
      </c>
      <c r="AZ1253" s="128">
        <f t="shared" si="329"/>
        <v>10132.114397454312</v>
      </c>
      <c r="BA1253" s="128">
        <f t="shared" si="329"/>
        <v>11573.062913093416</v>
      </c>
      <c r="BB1253" s="128">
        <f t="shared" si="329"/>
        <v>13108.461765057726</v>
      </c>
      <c r="BC1253" s="128">
        <f t="shared" si="329"/>
        <v>13336.028850186138</v>
      </c>
      <c r="BD1253" s="128">
        <f t="shared" si="329"/>
        <v>12655.645332633412</v>
      </c>
      <c r="BE1253" s="128">
        <f t="shared" si="329"/>
        <v>10784.800702094522</v>
      </c>
      <c r="BF1253" s="128">
        <f t="shared" ref="AP1253:BH1257" si="330">BF1153+$B$1198/5*(BF1653-BF1153)</f>
        <v>9078.4604018592981</v>
      </c>
      <c r="BG1253" s="128">
        <f t="shared" si="330"/>
        <v>8964.6881934062785</v>
      </c>
      <c r="BH1253" s="128">
        <f t="shared" si="330"/>
        <v>182054.63266946576</v>
      </c>
      <c r="BI1253" s="128">
        <f t="shared" si="313"/>
        <v>25957.693846950657</v>
      </c>
      <c r="BJ1253" s="128">
        <f t="shared" si="314"/>
        <v>24560.101704758385</v>
      </c>
      <c r="BK1253" s="128">
        <f t="shared" si="315"/>
        <v>19040.288178570088</v>
      </c>
      <c r="BL1253" s="128">
        <f t="shared" si="316"/>
        <v>95439.499217876903</v>
      </c>
      <c r="BM1253" s="128">
        <f t="shared" si="317"/>
        <v>54819.623480179645</v>
      </c>
      <c r="BN1253" s="128">
        <f t="shared" si="318"/>
        <v>41483.594629993509</v>
      </c>
    </row>
    <row r="1254" spans="1:66">
      <c r="A1254" s="132">
        <v>1155</v>
      </c>
      <c r="B1254" s="25" t="s">
        <v>54</v>
      </c>
      <c r="C1254" s="128">
        <f t="shared" si="312"/>
        <v>22128.580428486825</v>
      </c>
      <c r="D1254" s="128"/>
      <c r="E1254" s="128"/>
      <c r="F1254" s="128"/>
      <c r="G1254" s="128"/>
      <c r="H1254" s="128"/>
      <c r="I1254" s="128"/>
      <c r="J1254" s="128"/>
      <c r="K1254" s="128"/>
      <c r="L1254" s="128"/>
      <c r="M1254" s="128"/>
      <c r="N1254" s="128"/>
      <c r="O1254" s="128"/>
      <c r="P1254" s="128"/>
      <c r="Q1254" s="128"/>
      <c r="R1254" s="128"/>
      <c r="S1254" s="128"/>
      <c r="T1254" s="128"/>
      <c r="U1254" s="128"/>
      <c r="V1254" s="128"/>
      <c r="W1254" s="128"/>
      <c r="X1254" s="128"/>
      <c r="Y1254" s="128"/>
      <c r="Z1254" s="128"/>
      <c r="AA1254" s="128"/>
      <c r="AB1254" s="128"/>
      <c r="AC1254" s="128"/>
      <c r="AD1254" s="128"/>
      <c r="AE1254" s="128"/>
      <c r="AF1254" s="128"/>
      <c r="AG1254" s="128"/>
      <c r="AH1254" s="128"/>
      <c r="AI1254" s="128"/>
      <c r="AJ1254" s="128"/>
      <c r="AK1254" s="128"/>
      <c r="AL1254" s="128"/>
      <c r="AM1254" s="128"/>
      <c r="AN1254" s="128"/>
      <c r="AO1254" s="128"/>
      <c r="AP1254" s="128">
        <f t="shared" si="330"/>
        <v>824.70097790028706</v>
      </c>
      <c r="AQ1254" s="128">
        <f t="shared" si="330"/>
        <v>977.16732494621772</v>
      </c>
      <c r="AR1254" s="128">
        <f t="shared" si="330"/>
        <v>982.47378581282237</v>
      </c>
      <c r="AS1254" s="128">
        <f t="shared" si="330"/>
        <v>916.22822128434973</v>
      </c>
      <c r="AT1254" s="128">
        <f t="shared" si="330"/>
        <v>686.61261215187119</v>
      </c>
      <c r="AU1254" s="128">
        <f t="shared" si="330"/>
        <v>764.53841728864722</v>
      </c>
      <c r="AV1254" s="128">
        <f t="shared" si="330"/>
        <v>950.44328608666524</v>
      </c>
      <c r="AW1254" s="128">
        <f t="shared" si="330"/>
        <v>1269.2406762211747</v>
      </c>
      <c r="AX1254" s="128">
        <f t="shared" si="330"/>
        <v>1406.6658079416288</v>
      </c>
      <c r="AY1254" s="128">
        <f t="shared" si="330"/>
        <v>1455.5948314958275</v>
      </c>
      <c r="AZ1254" s="128">
        <f t="shared" si="330"/>
        <v>1423.1246450897431</v>
      </c>
      <c r="BA1254" s="128">
        <f t="shared" si="330"/>
        <v>1547.9985106908566</v>
      </c>
      <c r="BB1254" s="128">
        <f t="shared" si="330"/>
        <v>1698.4083434935767</v>
      </c>
      <c r="BC1254" s="128">
        <f t="shared" si="330"/>
        <v>1744.1074820698282</v>
      </c>
      <c r="BD1254" s="128">
        <f t="shared" si="330"/>
        <v>1694.3899980857789</v>
      </c>
      <c r="BE1254" s="128">
        <f t="shared" si="330"/>
        <v>1545.4516270096969</v>
      </c>
      <c r="BF1254" s="128">
        <f t="shared" si="330"/>
        <v>1202.1533752038008</v>
      </c>
      <c r="BG1254" s="128">
        <f t="shared" si="330"/>
        <v>1039.2805057140522</v>
      </c>
      <c r="BH1254" s="128">
        <f t="shared" si="330"/>
        <v>22128.580428486825</v>
      </c>
      <c r="BI1254" s="128">
        <f t="shared" si="313"/>
        <v>2784.3420886593271</v>
      </c>
      <c r="BJ1254" s="128">
        <f t="shared" si="314"/>
        <v>2192.3251049239143</v>
      </c>
      <c r="BK1254" s="128">
        <f t="shared" si="315"/>
        <v>1602.8408334362209</v>
      </c>
      <c r="BL1254" s="128">
        <f t="shared" si="316"/>
        <v>11569.118418973732</v>
      </c>
      <c r="BM1254" s="128">
        <f t="shared" si="317"/>
        <v>7225.3829880831581</v>
      </c>
      <c r="BN1254" s="128">
        <f t="shared" si="318"/>
        <v>5481.2755060133295</v>
      </c>
    </row>
    <row r="1255" spans="1:66">
      <c r="A1255" s="132">
        <v>1156</v>
      </c>
      <c r="B1255" s="25" t="s">
        <v>55</v>
      </c>
      <c r="C1255" s="128">
        <f t="shared" si="312"/>
        <v>18654.105761901745</v>
      </c>
      <c r="D1255" s="128"/>
      <c r="E1255" s="128"/>
      <c r="F1255" s="128"/>
      <c r="G1255" s="128"/>
      <c r="H1255" s="128"/>
      <c r="I1255" s="128"/>
      <c r="J1255" s="128"/>
      <c r="K1255" s="128"/>
      <c r="L1255" s="128"/>
      <c r="M1255" s="128"/>
      <c r="N1255" s="128"/>
      <c r="O1255" s="128"/>
      <c r="P1255" s="128"/>
      <c r="Q1255" s="128"/>
      <c r="R1255" s="128"/>
      <c r="S1255" s="128"/>
      <c r="T1255" s="128"/>
      <c r="U1255" s="128"/>
      <c r="V1255" s="128"/>
      <c r="W1255" s="128"/>
      <c r="X1255" s="128"/>
      <c r="Y1255" s="128"/>
      <c r="Z1255" s="128"/>
      <c r="AA1255" s="128"/>
      <c r="AB1255" s="128"/>
      <c r="AC1255" s="128"/>
      <c r="AD1255" s="128"/>
      <c r="AE1255" s="128"/>
      <c r="AF1255" s="128"/>
      <c r="AG1255" s="128"/>
      <c r="AH1255" s="128"/>
      <c r="AI1255" s="128"/>
      <c r="AJ1255" s="128"/>
      <c r="AK1255" s="128"/>
      <c r="AL1255" s="128"/>
      <c r="AM1255" s="128"/>
      <c r="AN1255" s="128"/>
      <c r="AO1255" s="128"/>
      <c r="AP1255" s="128">
        <f t="shared" si="330"/>
        <v>1006.7399047607651</v>
      </c>
      <c r="AQ1255" s="128">
        <f t="shared" si="330"/>
        <v>1055.0496303599425</v>
      </c>
      <c r="AR1255" s="128">
        <f t="shared" si="330"/>
        <v>1097.8331287921635</v>
      </c>
      <c r="AS1255" s="128">
        <f t="shared" si="330"/>
        <v>1030.3134608822643</v>
      </c>
      <c r="AT1255" s="128">
        <f t="shared" si="330"/>
        <v>837.52078740567526</v>
      </c>
      <c r="AU1255" s="128">
        <f t="shared" si="330"/>
        <v>878.77059594413674</v>
      </c>
      <c r="AV1255" s="128">
        <f t="shared" si="330"/>
        <v>984.12177237820515</v>
      </c>
      <c r="AW1255" s="128">
        <f t="shared" si="330"/>
        <v>1080.5344127738249</v>
      </c>
      <c r="AX1255" s="128">
        <f t="shared" si="330"/>
        <v>1212.6775642407433</v>
      </c>
      <c r="AY1255" s="128">
        <f t="shared" si="330"/>
        <v>1129.0069171857519</v>
      </c>
      <c r="AZ1255" s="128">
        <f t="shared" si="330"/>
        <v>1034.8150592188833</v>
      </c>
      <c r="BA1255" s="128">
        <f t="shared" si="330"/>
        <v>1147.2746710056317</v>
      </c>
      <c r="BB1255" s="128">
        <f t="shared" si="330"/>
        <v>1251.8072359408504</v>
      </c>
      <c r="BC1255" s="128">
        <f t="shared" si="330"/>
        <v>1294.1292102244236</v>
      </c>
      <c r="BD1255" s="128">
        <f t="shared" si="330"/>
        <v>1139.5353977628881</v>
      </c>
      <c r="BE1255" s="128">
        <f t="shared" si="330"/>
        <v>1041.901250933013</v>
      </c>
      <c r="BF1255" s="128">
        <f t="shared" si="330"/>
        <v>803.80250998752024</v>
      </c>
      <c r="BG1255" s="128">
        <f t="shared" si="330"/>
        <v>628.27225210506003</v>
      </c>
      <c r="BH1255" s="128">
        <f t="shared" si="330"/>
        <v>18654.105761901745</v>
      </c>
      <c r="BI1255" s="128">
        <f t="shared" si="313"/>
        <v>3159.6226639128708</v>
      </c>
      <c r="BJ1255" s="128">
        <f t="shared" si="314"/>
        <v>2526.5341255632375</v>
      </c>
      <c r="BK1255" s="128">
        <f t="shared" si="315"/>
        <v>1867.8342482879395</v>
      </c>
      <c r="BL1255" s="128">
        <f t="shared" si="316"/>
        <v>9968.6544004466086</v>
      </c>
      <c r="BM1255" s="128">
        <f t="shared" si="317"/>
        <v>4907.6406210129053</v>
      </c>
      <c r="BN1255" s="128">
        <f t="shared" si="318"/>
        <v>3613.5114107884815</v>
      </c>
    </row>
    <row r="1256" spans="1:66">
      <c r="A1256" s="132">
        <v>1157</v>
      </c>
      <c r="B1256" s="25" t="s">
        <v>56</v>
      </c>
      <c r="C1256" s="128">
        <f t="shared" si="312"/>
        <v>16808.998633887808</v>
      </c>
      <c r="D1256" s="128"/>
      <c r="E1256" s="128"/>
      <c r="F1256" s="128"/>
      <c r="G1256" s="128"/>
      <c r="H1256" s="128"/>
      <c r="I1256" s="128"/>
      <c r="J1256" s="128"/>
      <c r="K1256" s="128"/>
      <c r="L1256" s="128"/>
      <c r="M1256" s="128"/>
      <c r="N1256" s="128"/>
      <c r="O1256" s="128"/>
      <c r="P1256" s="128"/>
      <c r="Q1256" s="128"/>
      <c r="R1256" s="128"/>
      <c r="S1256" s="128"/>
      <c r="T1256" s="128"/>
      <c r="U1256" s="128"/>
      <c r="V1256" s="128"/>
      <c r="W1256" s="128"/>
      <c r="X1256" s="128"/>
      <c r="Y1256" s="128"/>
      <c r="Z1256" s="128"/>
      <c r="AA1256" s="128"/>
      <c r="AB1256" s="128"/>
      <c r="AC1256" s="128"/>
      <c r="AD1256" s="128"/>
      <c r="AE1256" s="128"/>
      <c r="AF1256" s="128"/>
      <c r="AG1256" s="128"/>
      <c r="AH1256" s="128"/>
      <c r="AI1256" s="128"/>
      <c r="AJ1256" s="128"/>
      <c r="AK1256" s="128"/>
      <c r="AL1256" s="128"/>
      <c r="AM1256" s="128"/>
      <c r="AN1256" s="128"/>
      <c r="AO1256" s="128"/>
      <c r="AP1256" s="128">
        <f t="shared" si="330"/>
        <v>632.64964682359869</v>
      </c>
      <c r="AQ1256" s="128">
        <f t="shared" si="330"/>
        <v>651.71922374836413</v>
      </c>
      <c r="AR1256" s="128">
        <f t="shared" si="330"/>
        <v>756.94010501664684</v>
      </c>
      <c r="AS1256" s="128">
        <f t="shared" si="330"/>
        <v>757.50884230975794</v>
      </c>
      <c r="AT1256" s="128">
        <f t="shared" si="330"/>
        <v>684.92199428218657</v>
      </c>
      <c r="AU1256" s="128">
        <f t="shared" si="330"/>
        <v>707.25066186328456</v>
      </c>
      <c r="AV1256" s="128">
        <f t="shared" si="330"/>
        <v>767.34692024587264</v>
      </c>
      <c r="AW1256" s="128">
        <f t="shared" si="330"/>
        <v>868.50944499604338</v>
      </c>
      <c r="AX1256" s="128">
        <f t="shared" si="330"/>
        <v>922.94166121165335</v>
      </c>
      <c r="AY1256" s="128">
        <f t="shared" si="330"/>
        <v>860.28523781949423</v>
      </c>
      <c r="AZ1256" s="128">
        <f t="shared" si="330"/>
        <v>857.02923849919125</v>
      </c>
      <c r="BA1256" s="128">
        <f t="shared" si="330"/>
        <v>1175.8753626238067</v>
      </c>
      <c r="BB1256" s="128">
        <f t="shared" si="330"/>
        <v>1450.5218081165281</v>
      </c>
      <c r="BC1256" s="128">
        <f t="shared" si="330"/>
        <v>1497.7869843424446</v>
      </c>
      <c r="BD1256" s="128">
        <f t="shared" si="330"/>
        <v>1420.5751729635897</v>
      </c>
      <c r="BE1256" s="128">
        <f t="shared" si="330"/>
        <v>1155.4103580416977</v>
      </c>
      <c r="BF1256" s="128">
        <f t="shared" si="330"/>
        <v>902.159287632516</v>
      </c>
      <c r="BG1256" s="128">
        <f t="shared" si="330"/>
        <v>739.56668335113511</v>
      </c>
      <c r="BH1256" s="128">
        <f t="shared" si="330"/>
        <v>16808.998633887808</v>
      </c>
      <c r="BI1256" s="128">
        <f t="shared" si="313"/>
        <v>2041.3089755886097</v>
      </c>
      <c r="BJ1256" s="128">
        <f t="shared" si="314"/>
        <v>1896.5948996019326</v>
      </c>
      <c r="BK1256" s="128">
        <f t="shared" si="315"/>
        <v>1442.4308365919446</v>
      </c>
      <c r="BL1256" s="128">
        <f t="shared" si="316"/>
        <v>8597.6858665819636</v>
      </c>
      <c r="BM1256" s="128">
        <f t="shared" si="317"/>
        <v>5715.498486331383</v>
      </c>
      <c r="BN1256" s="128">
        <f t="shared" si="318"/>
        <v>4217.7115019889379</v>
      </c>
    </row>
    <row r="1257" spans="1:66">
      <c r="A1257" s="132">
        <v>1158</v>
      </c>
      <c r="B1257" s="25" t="s">
        <v>57</v>
      </c>
      <c r="C1257" s="128">
        <f t="shared" si="312"/>
        <v>66102.554883138204</v>
      </c>
      <c r="D1257" s="128"/>
      <c r="E1257" s="128"/>
      <c r="F1257" s="128"/>
      <c r="G1257" s="128"/>
      <c r="H1257" s="128"/>
      <c r="I1257" s="128"/>
      <c r="J1257" s="128"/>
      <c r="K1257" s="128"/>
      <c r="L1257" s="128"/>
      <c r="M1257" s="128"/>
      <c r="N1257" s="128"/>
      <c r="O1257" s="128"/>
      <c r="P1257" s="128"/>
      <c r="Q1257" s="128"/>
      <c r="R1257" s="128"/>
      <c r="S1257" s="128"/>
      <c r="T1257" s="128"/>
      <c r="U1257" s="128"/>
      <c r="V1257" s="128"/>
      <c r="W1257" s="128"/>
      <c r="X1257" s="128"/>
      <c r="Y1257" s="128"/>
      <c r="Z1257" s="128"/>
      <c r="AA1257" s="128"/>
      <c r="AB1257" s="128"/>
      <c r="AC1257" s="128"/>
      <c r="AD1257" s="128"/>
      <c r="AE1257" s="128"/>
      <c r="AF1257" s="128"/>
      <c r="AG1257" s="128"/>
      <c r="AH1257" s="128"/>
      <c r="AI1257" s="128"/>
      <c r="AJ1257" s="128"/>
      <c r="AK1257" s="128"/>
      <c r="AL1257" s="128"/>
      <c r="AM1257" s="128"/>
      <c r="AN1257" s="128"/>
      <c r="AO1257" s="128"/>
      <c r="AP1257" s="128">
        <f t="shared" si="330"/>
        <v>3008.6427404111355</v>
      </c>
      <c r="AQ1257" s="128">
        <f t="shared" si="330"/>
        <v>3804.9063055453298</v>
      </c>
      <c r="AR1257" s="128">
        <f t="shared" si="330"/>
        <v>4412.48203160094</v>
      </c>
      <c r="AS1257" s="128">
        <f t="shared" si="330"/>
        <v>4604.8574144911436</v>
      </c>
      <c r="AT1257" s="128">
        <f t="shared" si="330"/>
        <v>4159.0581539661198</v>
      </c>
      <c r="AU1257" s="128">
        <f t="shared" si="330"/>
        <v>2686.7132090958121</v>
      </c>
      <c r="AV1257" s="128">
        <f t="shared" si="330"/>
        <v>2823.2430796907656</v>
      </c>
      <c r="AW1257" s="128">
        <f t="shared" si="330"/>
        <v>3841.7911999765424</v>
      </c>
      <c r="AX1257" s="128">
        <f t="shared" si="330"/>
        <v>4667.8389915548705</v>
      </c>
      <c r="AY1257" s="128">
        <f t="shared" si="330"/>
        <v>4719.2756584819799</v>
      </c>
      <c r="AZ1257" s="128">
        <f t="shared" si="330"/>
        <v>4261.8727113461619</v>
      </c>
      <c r="BA1257" s="128">
        <f t="shared" si="330"/>
        <v>4199.923432976474</v>
      </c>
      <c r="BB1257" s="128">
        <f t="shared" si="330"/>
        <v>3964.2420076030994</v>
      </c>
      <c r="BC1257" s="128">
        <f t="shared" si="330"/>
        <v>3739.5302875759576</v>
      </c>
      <c r="BD1257" s="128">
        <f t="shared" si="330"/>
        <v>3755.0114914612291</v>
      </c>
      <c r="BE1257" s="128">
        <f t="shared" si="330"/>
        <v>3222.8175753732144</v>
      </c>
      <c r="BF1257" s="128">
        <f t="shared" si="330"/>
        <v>2383.912931398489</v>
      </c>
      <c r="BG1257" s="128">
        <f t="shared" si="330"/>
        <v>1846.4356605889459</v>
      </c>
      <c r="BH1257" s="128">
        <f t="shared" si="330"/>
        <v>66102.554883138204</v>
      </c>
      <c r="BI1257" s="128">
        <f t="shared" si="313"/>
        <v>11226.031077557405</v>
      </c>
      <c r="BJ1257" s="128">
        <f t="shared" si="314"/>
        <v>11411.404787417827</v>
      </c>
      <c r="BK1257" s="128">
        <f t="shared" si="315"/>
        <v>8763.9155684572634</v>
      </c>
      <c r="BL1257" s="128">
        <f t="shared" si="316"/>
        <v>37165.901410488281</v>
      </c>
      <c r="BM1257" s="128">
        <f t="shared" si="317"/>
        <v>14947.707946397835</v>
      </c>
      <c r="BN1257" s="128">
        <f t="shared" si="318"/>
        <v>11208.177658821878</v>
      </c>
    </row>
    <row r="1258" spans="1:66">
      <c r="A1258" s="132">
        <v>1159</v>
      </c>
      <c r="B1258" s="25" t="s">
        <v>58</v>
      </c>
      <c r="C1258" s="128">
        <f t="shared" si="312"/>
        <v>11671.481049176124</v>
      </c>
      <c r="D1258" s="128"/>
      <c r="E1258" s="128"/>
      <c r="F1258" s="128"/>
      <c r="G1258" s="128"/>
      <c r="H1258" s="128"/>
      <c r="I1258" s="128"/>
      <c r="J1258" s="128"/>
      <c r="K1258" s="128"/>
      <c r="L1258" s="128"/>
      <c r="M1258" s="128"/>
      <c r="N1258" s="128"/>
      <c r="O1258" s="128"/>
      <c r="P1258" s="128"/>
      <c r="Q1258" s="128"/>
      <c r="R1258" s="128"/>
      <c r="S1258" s="128"/>
      <c r="T1258" s="128"/>
      <c r="U1258" s="128"/>
      <c r="V1258" s="128"/>
      <c r="W1258" s="128"/>
      <c r="X1258" s="128"/>
      <c r="Y1258" s="128"/>
      <c r="Z1258" s="128"/>
      <c r="AA1258" s="128"/>
      <c r="AB1258" s="128"/>
      <c r="AC1258" s="128"/>
      <c r="AD1258" s="128"/>
      <c r="AE1258" s="128"/>
      <c r="AF1258" s="128"/>
      <c r="AG1258" s="128"/>
      <c r="AH1258" s="128"/>
      <c r="AI1258" s="128"/>
      <c r="AJ1258" s="128"/>
      <c r="AK1258" s="128"/>
      <c r="AL1258" s="128"/>
      <c r="AM1258" s="128"/>
      <c r="AN1258" s="128"/>
      <c r="AO1258" s="128"/>
      <c r="AP1258" s="128">
        <f t="shared" ref="AP1258:BH1262" si="331">AP1158+$B$1198/5*(AP1658-AP1158)</f>
        <v>527.39061279061366</v>
      </c>
      <c r="AQ1258" s="128">
        <f t="shared" si="331"/>
        <v>505.41408450785025</v>
      </c>
      <c r="AR1258" s="128">
        <f t="shared" si="331"/>
        <v>521.94042946886327</v>
      </c>
      <c r="AS1258" s="128">
        <f t="shared" si="331"/>
        <v>505.90398272362285</v>
      </c>
      <c r="AT1258" s="128">
        <f t="shared" si="331"/>
        <v>373.23658258813106</v>
      </c>
      <c r="AU1258" s="128">
        <f t="shared" si="331"/>
        <v>438.76909291734478</v>
      </c>
      <c r="AV1258" s="128">
        <f t="shared" si="331"/>
        <v>595.79761407037915</v>
      </c>
      <c r="AW1258" s="128">
        <f t="shared" si="331"/>
        <v>701.23924714780242</v>
      </c>
      <c r="AX1258" s="128">
        <f t="shared" si="331"/>
        <v>737.9084974797986</v>
      </c>
      <c r="AY1258" s="128">
        <f t="shared" si="331"/>
        <v>625.77058302136061</v>
      </c>
      <c r="AZ1258" s="128">
        <f t="shared" si="331"/>
        <v>603.09210846473638</v>
      </c>
      <c r="BA1258" s="128">
        <f t="shared" si="331"/>
        <v>703.01011558494065</v>
      </c>
      <c r="BB1258" s="128">
        <f t="shared" si="331"/>
        <v>829.63095810803816</v>
      </c>
      <c r="BC1258" s="128">
        <f t="shared" si="331"/>
        <v>878.26107497239673</v>
      </c>
      <c r="BD1258" s="128">
        <f t="shared" si="331"/>
        <v>892.5472451614794</v>
      </c>
      <c r="BE1258" s="128">
        <f t="shared" si="331"/>
        <v>838.40417310775649</v>
      </c>
      <c r="BF1258" s="128">
        <f t="shared" si="331"/>
        <v>711.74067450055634</v>
      </c>
      <c r="BG1258" s="128">
        <f t="shared" si="331"/>
        <v>681.4239725604524</v>
      </c>
      <c r="BH1258" s="128">
        <f t="shared" si="331"/>
        <v>11671.481049176124</v>
      </c>
      <c r="BI1258" s="128">
        <f t="shared" si="313"/>
        <v>1554.7451267673273</v>
      </c>
      <c r="BJ1258" s="128">
        <f t="shared" si="314"/>
        <v>1192.3048229930719</v>
      </c>
      <c r="BK1258" s="128">
        <f t="shared" si="315"/>
        <v>879.1405653117539</v>
      </c>
      <c r="BL1258" s="128">
        <f t="shared" si="316"/>
        <v>5810.816392471982</v>
      </c>
      <c r="BM1258" s="128">
        <f t="shared" si="317"/>
        <v>4002.3771403026417</v>
      </c>
      <c r="BN1258" s="128">
        <f t="shared" si="318"/>
        <v>3124.116065330245</v>
      </c>
    </row>
    <row r="1259" spans="1:66">
      <c r="A1259" s="132">
        <v>1160</v>
      </c>
      <c r="B1259" s="25" t="s">
        <v>59</v>
      </c>
      <c r="C1259" s="128">
        <f t="shared" si="312"/>
        <v>135444.90608313651</v>
      </c>
      <c r="D1259" s="128"/>
      <c r="E1259" s="128"/>
      <c r="F1259" s="128"/>
      <c r="G1259" s="128"/>
      <c r="H1259" s="128"/>
      <c r="I1259" s="128"/>
      <c r="J1259" s="128"/>
      <c r="K1259" s="128"/>
      <c r="L1259" s="128"/>
      <c r="M1259" s="128"/>
      <c r="N1259" s="128"/>
      <c r="O1259" s="128"/>
      <c r="P1259" s="128"/>
      <c r="Q1259" s="128"/>
      <c r="R1259" s="128"/>
      <c r="S1259" s="128"/>
      <c r="T1259" s="128"/>
      <c r="U1259" s="128"/>
      <c r="V1259" s="128"/>
      <c r="W1259" s="128"/>
      <c r="X1259" s="128"/>
      <c r="Y1259" s="128"/>
      <c r="Z1259" s="128"/>
      <c r="AA1259" s="128"/>
      <c r="AB1259" s="128"/>
      <c r="AC1259" s="128"/>
      <c r="AD1259" s="128"/>
      <c r="AE1259" s="128"/>
      <c r="AF1259" s="128"/>
      <c r="AG1259" s="128"/>
      <c r="AH1259" s="128"/>
      <c r="AI1259" s="128"/>
      <c r="AJ1259" s="128"/>
      <c r="AK1259" s="128"/>
      <c r="AL1259" s="128"/>
      <c r="AM1259" s="128"/>
      <c r="AN1259" s="128"/>
      <c r="AO1259" s="128"/>
      <c r="AP1259" s="128">
        <f t="shared" si="331"/>
        <v>5076.2640622671861</v>
      </c>
      <c r="AQ1259" s="128">
        <f t="shared" si="331"/>
        <v>3515.4710394755193</v>
      </c>
      <c r="AR1259" s="128">
        <f t="shared" si="331"/>
        <v>4028.8567139831202</v>
      </c>
      <c r="AS1259" s="128">
        <f t="shared" si="331"/>
        <v>5809.1614455771114</v>
      </c>
      <c r="AT1259" s="128">
        <f t="shared" si="331"/>
        <v>10096.693296058478</v>
      </c>
      <c r="AU1259" s="128">
        <f t="shared" si="331"/>
        <v>16903.419532659791</v>
      </c>
      <c r="AV1259" s="128">
        <f t="shared" si="331"/>
        <v>15687.459073882161</v>
      </c>
      <c r="AW1259" s="128">
        <f t="shared" si="331"/>
        <v>12164.462735302621</v>
      </c>
      <c r="AX1259" s="128">
        <f t="shared" si="331"/>
        <v>9823.4916878247914</v>
      </c>
      <c r="AY1259" s="128">
        <f t="shared" si="331"/>
        <v>8739.1237442303463</v>
      </c>
      <c r="AZ1259" s="128">
        <f t="shared" si="331"/>
        <v>7376.5610670340475</v>
      </c>
      <c r="BA1259" s="128">
        <f t="shared" si="331"/>
        <v>7399.5859427684854</v>
      </c>
      <c r="BB1259" s="128">
        <f t="shared" si="331"/>
        <v>7196.6879893190517</v>
      </c>
      <c r="BC1259" s="128">
        <f t="shared" si="331"/>
        <v>6218.4615413746069</v>
      </c>
      <c r="BD1259" s="128">
        <f t="shared" si="331"/>
        <v>5177.4974776533272</v>
      </c>
      <c r="BE1259" s="128">
        <f t="shared" si="331"/>
        <v>4109.0958089421047</v>
      </c>
      <c r="BF1259" s="128">
        <f t="shared" si="331"/>
        <v>3370.8606281622019</v>
      </c>
      <c r="BG1259" s="128">
        <f t="shared" si="331"/>
        <v>2751.7522966215583</v>
      </c>
      <c r="BH1259" s="128">
        <f t="shared" si="331"/>
        <v>135444.90608313651</v>
      </c>
      <c r="BI1259" s="128">
        <f t="shared" si="313"/>
        <v>12620.591815725827</v>
      </c>
      <c r="BJ1259" s="128">
        <f t="shared" si="314"/>
        <v>18323.168770025462</v>
      </c>
      <c r="BK1259" s="128">
        <f t="shared" si="315"/>
        <v>15905.85474163559</v>
      </c>
      <c r="BL1259" s="128">
        <f t="shared" si="316"/>
        <v>97711.149647310624</v>
      </c>
      <c r="BM1259" s="128">
        <f t="shared" si="317"/>
        <v>21627.667752753798</v>
      </c>
      <c r="BN1259" s="128">
        <f t="shared" si="318"/>
        <v>15409.206211379191</v>
      </c>
    </row>
    <row r="1260" spans="1:66">
      <c r="A1260" s="132">
        <v>1161</v>
      </c>
      <c r="B1260" s="25" t="s">
        <v>60</v>
      </c>
      <c r="C1260" s="128">
        <f t="shared" si="312"/>
        <v>8076.7176869645327</v>
      </c>
      <c r="D1260" s="128"/>
      <c r="E1260" s="128"/>
      <c r="F1260" s="128"/>
      <c r="G1260" s="128"/>
      <c r="H1260" s="128"/>
      <c r="I1260" s="128"/>
      <c r="J1260" s="128"/>
      <c r="K1260" s="128"/>
      <c r="L1260" s="128"/>
      <c r="M1260" s="128"/>
      <c r="N1260" s="128"/>
      <c r="O1260" s="128"/>
      <c r="P1260" s="128"/>
      <c r="Q1260" s="128"/>
      <c r="R1260" s="128"/>
      <c r="S1260" s="128"/>
      <c r="T1260" s="128"/>
      <c r="U1260" s="128"/>
      <c r="V1260" s="128"/>
      <c r="W1260" s="128"/>
      <c r="X1260" s="128"/>
      <c r="Y1260" s="128"/>
      <c r="Z1260" s="128"/>
      <c r="AA1260" s="128"/>
      <c r="AB1260" s="128"/>
      <c r="AC1260" s="128"/>
      <c r="AD1260" s="128"/>
      <c r="AE1260" s="128"/>
      <c r="AF1260" s="128"/>
      <c r="AG1260" s="128"/>
      <c r="AH1260" s="128"/>
      <c r="AI1260" s="128"/>
      <c r="AJ1260" s="128"/>
      <c r="AK1260" s="128"/>
      <c r="AL1260" s="128"/>
      <c r="AM1260" s="128"/>
      <c r="AN1260" s="128"/>
      <c r="AO1260" s="128"/>
      <c r="AP1260" s="128">
        <f t="shared" si="331"/>
        <v>378.04996514652464</v>
      </c>
      <c r="AQ1260" s="128">
        <f t="shared" si="331"/>
        <v>386.8815614563232</v>
      </c>
      <c r="AR1260" s="128">
        <f t="shared" si="331"/>
        <v>359.29545380474497</v>
      </c>
      <c r="AS1260" s="128">
        <f t="shared" si="331"/>
        <v>354.05879692418961</v>
      </c>
      <c r="AT1260" s="128">
        <f t="shared" si="331"/>
        <v>351.35182243816882</v>
      </c>
      <c r="AU1260" s="128">
        <f t="shared" si="331"/>
        <v>390.77526228093484</v>
      </c>
      <c r="AV1260" s="128">
        <f t="shared" si="331"/>
        <v>415.45526667440424</v>
      </c>
      <c r="AW1260" s="128">
        <f t="shared" si="331"/>
        <v>400.33703233988172</v>
      </c>
      <c r="AX1260" s="128">
        <f t="shared" si="331"/>
        <v>402.65611172539826</v>
      </c>
      <c r="AY1260" s="128">
        <f t="shared" si="331"/>
        <v>412.0643874442967</v>
      </c>
      <c r="AZ1260" s="128">
        <f t="shared" si="331"/>
        <v>432.05336833572778</v>
      </c>
      <c r="BA1260" s="128">
        <f t="shared" si="331"/>
        <v>581.16923345300449</v>
      </c>
      <c r="BB1260" s="128">
        <f t="shared" si="331"/>
        <v>726.63735471879102</v>
      </c>
      <c r="BC1260" s="128">
        <f t="shared" si="331"/>
        <v>659.86836732639256</v>
      </c>
      <c r="BD1260" s="128">
        <f t="shared" si="331"/>
        <v>601.47060531928844</v>
      </c>
      <c r="BE1260" s="128">
        <f t="shared" si="331"/>
        <v>540.28247903445401</v>
      </c>
      <c r="BF1260" s="128">
        <f t="shared" si="331"/>
        <v>413.76414589545664</v>
      </c>
      <c r="BG1260" s="128">
        <f t="shared" si="331"/>
        <v>270.54647264655023</v>
      </c>
      <c r="BH1260" s="128">
        <f t="shared" si="331"/>
        <v>8076.7176869645327</v>
      </c>
      <c r="BI1260" s="128">
        <f t="shared" si="313"/>
        <v>1124.2269804075927</v>
      </c>
      <c r="BJ1260" s="128">
        <f t="shared" si="314"/>
        <v>920.98789164520531</v>
      </c>
      <c r="BK1260" s="128">
        <f t="shared" si="315"/>
        <v>705.41061936235837</v>
      </c>
      <c r="BL1260" s="128">
        <f t="shared" si="316"/>
        <v>4254.1233581802835</v>
      </c>
      <c r="BM1260" s="128">
        <f t="shared" si="317"/>
        <v>2485.9320702221421</v>
      </c>
      <c r="BN1260" s="128">
        <f t="shared" si="318"/>
        <v>1826.0637028957494</v>
      </c>
    </row>
    <row r="1261" spans="1:66">
      <c r="A1261" s="132">
        <v>1162</v>
      </c>
      <c r="B1261" s="25" t="s">
        <v>61</v>
      </c>
      <c r="C1261" s="128">
        <f t="shared" si="312"/>
        <v>3498.8164599860183</v>
      </c>
      <c r="D1261" s="128"/>
      <c r="E1261" s="128"/>
      <c r="F1261" s="128"/>
      <c r="G1261" s="128"/>
      <c r="H1261" s="128"/>
      <c r="I1261" s="128"/>
      <c r="J1261" s="128"/>
      <c r="K1261" s="128"/>
      <c r="L1261" s="128"/>
      <c r="M1261" s="128"/>
      <c r="N1261" s="128"/>
      <c r="O1261" s="128"/>
      <c r="P1261" s="128"/>
      <c r="Q1261" s="128"/>
      <c r="R1261" s="128"/>
      <c r="S1261" s="128"/>
      <c r="T1261" s="128"/>
      <c r="U1261" s="128"/>
      <c r="V1261" s="128"/>
      <c r="W1261" s="128"/>
      <c r="X1261" s="128"/>
      <c r="Y1261" s="128"/>
      <c r="Z1261" s="128"/>
      <c r="AA1261" s="128"/>
      <c r="AB1261" s="128"/>
      <c r="AC1261" s="128"/>
      <c r="AD1261" s="128"/>
      <c r="AE1261" s="128"/>
      <c r="AF1261" s="128"/>
      <c r="AG1261" s="128"/>
      <c r="AH1261" s="128"/>
      <c r="AI1261" s="128"/>
      <c r="AJ1261" s="128"/>
      <c r="AK1261" s="128"/>
      <c r="AL1261" s="128"/>
      <c r="AM1261" s="128"/>
      <c r="AN1261" s="128"/>
      <c r="AO1261" s="128"/>
      <c r="AP1261" s="128">
        <f t="shared" si="331"/>
        <v>104.0964402536267</v>
      </c>
      <c r="AQ1261" s="128">
        <f t="shared" si="331"/>
        <v>113.47151160087328</v>
      </c>
      <c r="AR1261" s="128">
        <f t="shared" si="331"/>
        <v>128.95133409082081</v>
      </c>
      <c r="AS1261" s="128">
        <f t="shared" si="331"/>
        <v>136.56572559874061</v>
      </c>
      <c r="AT1261" s="128">
        <f t="shared" si="331"/>
        <v>110.83951302469197</v>
      </c>
      <c r="AU1261" s="128">
        <f t="shared" si="331"/>
        <v>95.111712110834901</v>
      </c>
      <c r="AV1261" s="128">
        <f t="shared" si="331"/>
        <v>111.06212799627893</v>
      </c>
      <c r="AW1261" s="128">
        <f t="shared" si="331"/>
        <v>112.91327793396744</v>
      </c>
      <c r="AX1261" s="128">
        <f t="shared" si="331"/>
        <v>138.33978764082897</v>
      </c>
      <c r="AY1261" s="128">
        <f t="shared" si="331"/>
        <v>151.06516990825369</v>
      </c>
      <c r="AZ1261" s="128">
        <f t="shared" si="331"/>
        <v>142.5570541096709</v>
      </c>
      <c r="BA1261" s="128">
        <f t="shared" si="331"/>
        <v>193.562866923272</v>
      </c>
      <c r="BB1261" s="128">
        <f t="shared" si="331"/>
        <v>259.97781931477124</v>
      </c>
      <c r="BC1261" s="128">
        <f t="shared" si="331"/>
        <v>335.94813243780277</v>
      </c>
      <c r="BD1261" s="128">
        <f t="shared" si="331"/>
        <v>376.70574536168624</v>
      </c>
      <c r="BE1261" s="128">
        <f t="shared" si="331"/>
        <v>386.10788103626584</v>
      </c>
      <c r="BF1261" s="128">
        <f t="shared" si="331"/>
        <v>310.98308494580749</v>
      </c>
      <c r="BG1261" s="128">
        <f t="shared" si="331"/>
        <v>290.5572756978251</v>
      </c>
      <c r="BH1261" s="128">
        <f t="shared" si="331"/>
        <v>3498.8164599860183</v>
      </c>
      <c r="BI1261" s="128">
        <f t="shared" si="313"/>
        <v>346.5192859453208</v>
      </c>
      <c r="BJ1261" s="128">
        <f t="shared" si="314"/>
        <v>324.77603907792508</v>
      </c>
      <c r="BK1261" s="128">
        <f t="shared" si="315"/>
        <v>247.40523862343258</v>
      </c>
      <c r="BL1261" s="128">
        <f t="shared" si="316"/>
        <v>1370.0556192020663</v>
      </c>
      <c r="BM1261" s="128">
        <f t="shared" si="317"/>
        <v>1700.3021194793876</v>
      </c>
      <c r="BN1261" s="128">
        <f t="shared" si="318"/>
        <v>1364.3539870415846</v>
      </c>
    </row>
    <row r="1262" spans="1:66">
      <c r="A1262" s="132">
        <v>1163</v>
      </c>
      <c r="B1262" s="25" t="s">
        <v>62</v>
      </c>
      <c r="C1262" s="128">
        <f t="shared" si="312"/>
        <v>33823.270017627932</v>
      </c>
      <c r="D1262" s="128"/>
      <c r="E1262" s="128"/>
      <c r="F1262" s="128"/>
      <c r="G1262" s="128"/>
      <c r="H1262" s="128"/>
      <c r="I1262" s="128"/>
      <c r="J1262" s="128"/>
      <c r="K1262" s="128"/>
      <c r="L1262" s="128"/>
      <c r="M1262" s="128"/>
      <c r="N1262" s="128"/>
      <c r="O1262" s="128"/>
      <c r="P1262" s="128"/>
      <c r="Q1262" s="128"/>
      <c r="R1262" s="128"/>
      <c r="S1262" s="128"/>
      <c r="T1262" s="128"/>
      <c r="U1262" s="128"/>
      <c r="V1262" s="128"/>
      <c r="W1262" s="128"/>
      <c r="X1262" s="128"/>
      <c r="Y1262" s="128"/>
      <c r="Z1262" s="128"/>
      <c r="AA1262" s="128"/>
      <c r="AB1262" s="128"/>
      <c r="AC1262" s="128"/>
      <c r="AD1262" s="128"/>
      <c r="AE1262" s="128"/>
      <c r="AF1262" s="128"/>
      <c r="AG1262" s="128"/>
      <c r="AH1262" s="128"/>
      <c r="AI1262" s="128"/>
      <c r="AJ1262" s="128"/>
      <c r="AK1262" s="128"/>
      <c r="AL1262" s="128"/>
      <c r="AM1262" s="128"/>
      <c r="AN1262" s="128"/>
      <c r="AO1262" s="128"/>
      <c r="AP1262" s="128">
        <f t="shared" si="331"/>
        <v>1589.0102342531827</v>
      </c>
      <c r="AQ1262" s="128">
        <f t="shared" si="331"/>
        <v>1782.9895837555018</v>
      </c>
      <c r="AR1262" s="128">
        <f t="shared" si="331"/>
        <v>1837.0926673424669</v>
      </c>
      <c r="AS1262" s="128">
        <f t="shared" si="331"/>
        <v>1757.4911877125498</v>
      </c>
      <c r="AT1262" s="128">
        <f t="shared" si="331"/>
        <v>1376.7350652885473</v>
      </c>
      <c r="AU1262" s="128">
        <f t="shared" si="331"/>
        <v>1416.7052404936321</v>
      </c>
      <c r="AV1262" s="128">
        <f t="shared" si="331"/>
        <v>1434.427717639521</v>
      </c>
      <c r="AW1262" s="128">
        <f t="shared" si="331"/>
        <v>1583.5642781530005</v>
      </c>
      <c r="AX1262" s="128">
        <f t="shared" si="331"/>
        <v>1847.3499965332253</v>
      </c>
      <c r="AY1262" s="128">
        <f t="shared" si="331"/>
        <v>1918.0355450669756</v>
      </c>
      <c r="AZ1262" s="128">
        <f t="shared" si="331"/>
        <v>1950.4126036631196</v>
      </c>
      <c r="BA1262" s="128">
        <f t="shared" si="331"/>
        <v>2181.4265680830531</v>
      </c>
      <c r="BB1262" s="128">
        <f t="shared" si="331"/>
        <v>2485.6672425692445</v>
      </c>
      <c r="BC1262" s="128">
        <f t="shared" ref="AP1262:BH1266" si="332">BC1162+$B$1198/5*(BC1662-BC1162)</f>
        <v>2669.0267306136293</v>
      </c>
      <c r="BD1262" s="128">
        <f t="shared" si="332"/>
        <v>2595.1391932374918</v>
      </c>
      <c r="BE1262" s="128">
        <f t="shared" si="332"/>
        <v>2228.5364596292907</v>
      </c>
      <c r="BF1262" s="128">
        <f t="shared" si="332"/>
        <v>1744.6548218608671</v>
      </c>
      <c r="BG1262" s="128">
        <f t="shared" si="332"/>
        <v>1425.0048817326212</v>
      </c>
      <c r="BH1262" s="128">
        <f t="shared" si="332"/>
        <v>33823.270017627932</v>
      </c>
      <c r="BI1262" s="128">
        <f t="shared" si="313"/>
        <v>5209.0924853511515</v>
      </c>
      <c r="BJ1262" s="128">
        <f t="shared" si="314"/>
        <v>4236.4818534065771</v>
      </c>
      <c r="BK1262" s="128">
        <f t="shared" si="315"/>
        <v>3134.2262530010971</v>
      </c>
      <c r="BL1262" s="128">
        <f t="shared" si="316"/>
        <v>16897.320732575339</v>
      </c>
      <c r="BM1262" s="128">
        <f t="shared" si="317"/>
        <v>10662.3620870739</v>
      </c>
      <c r="BN1262" s="128">
        <f t="shared" si="318"/>
        <v>7993.3353564602712</v>
      </c>
    </row>
    <row r="1263" spans="1:66">
      <c r="A1263" s="132">
        <v>1164</v>
      </c>
      <c r="B1263" s="25" t="s">
        <v>63</v>
      </c>
      <c r="C1263" s="128">
        <f t="shared" si="312"/>
        <v>16121.96793786237</v>
      </c>
      <c r="D1263" s="128"/>
      <c r="E1263" s="128"/>
      <c r="F1263" s="128"/>
      <c r="G1263" s="128"/>
      <c r="H1263" s="128"/>
      <c r="I1263" s="128"/>
      <c r="J1263" s="128"/>
      <c r="K1263" s="128"/>
      <c r="L1263" s="128"/>
      <c r="M1263" s="128"/>
      <c r="N1263" s="128"/>
      <c r="O1263" s="128"/>
      <c r="P1263" s="128"/>
      <c r="Q1263" s="128"/>
      <c r="R1263" s="128"/>
      <c r="S1263" s="128"/>
      <c r="T1263" s="128"/>
      <c r="U1263" s="128"/>
      <c r="V1263" s="128"/>
      <c r="W1263" s="128"/>
      <c r="X1263" s="128"/>
      <c r="Y1263" s="128"/>
      <c r="Z1263" s="128"/>
      <c r="AA1263" s="128"/>
      <c r="AB1263" s="128"/>
      <c r="AC1263" s="128"/>
      <c r="AD1263" s="128"/>
      <c r="AE1263" s="128"/>
      <c r="AF1263" s="128"/>
      <c r="AG1263" s="128"/>
      <c r="AH1263" s="128"/>
      <c r="AI1263" s="128"/>
      <c r="AJ1263" s="128"/>
      <c r="AK1263" s="128"/>
      <c r="AL1263" s="128"/>
      <c r="AM1263" s="128"/>
      <c r="AN1263" s="128"/>
      <c r="AO1263" s="128"/>
      <c r="AP1263" s="128">
        <f t="shared" si="332"/>
        <v>715.36249950548097</v>
      </c>
      <c r="AQ1263" s="128">
        <f t="shared" si="332"/>
        <v>776.68170359743738</v>
      </c>
      <c r="AR1263" s="128">
        <f t="shared" si="332"/>
        <v>845.70470080366999</v>
      </c>
      <c r="AS1263" s="128">
        <f t="shared" si="332"/>
        <v>881.99199735590253</v>
      </c>
      <c r="AT1263" s="128">
        <f t="shared" si="332"/>
        <v>597.46936973675474</v>
      </c>
      <c r="AU1263" s="128">
        <f t="shared" si="332"/>
        <v>554.4356429230221</v>
      </c>
      <c r="AV1263" s="128">
        <f t="shared" si="332"/>
        <v>734.7175322017531</v>
      </c>
      <c r="AW1263" s="128">
        <f t="shared" si="332"/>
        <v>891.92202538732681</v>
      </c>
      <c r="AX1263" s="128">
        <f t="shared" si="332"/>
        <v>928.01108342315706</v>
      </c>
      <c r="AY1263" s="128">
        <f t="shared" si="332"/>
        <v>950.10357465768197</v>
      </c>
      <c r="AZ1263" s="128">
        <f t="shared" si="332"/>
        <v>904.75026263414316</v>
      </c>
      <c r="BA1263" s="128">
        <f t="shared" si="332"/>
        <v>964.8295422038932</v>
      </c>
      <c r="BB1263" s="128">
        <f t="shared" si="332"/>
        <v>1052.886014211665</v>
      </c>
      <c r="BC1263" s="128">
        <f t="shared" si="332"/>
        <v>1140.405336979115</v>
      </c>
      <c r="BD1263" s="128">
        <f t="shared" si="332"/>
        <v>1180.3767609322013</v>
      </c>
      <c r="BE1263" s="128">
        <f t="shared" si="332"/>
        <v>1163.3540169043824</v>
      </c>
      <c r="BF1263" s="128">
        <f t="shared" si="332"/>
        <v>933.69663985118586</v>
      </c>
      <c r="BG1263" s="128">
        <f t="shared" si="332"/>
        <v>905.2692345535977</v>
      </c>
      <c r="BH1263" s="128">
        <f t="shared" si="332"/>
        <v>16121.96793786237</v>
      </c>
      <c r="BI1263" s="128">
        <f t="shared" si="313"/>
        <v>2337.7489039065886</v>
      </c>
      <c r="BJ1263" s="128">
        <f t="shared" si="314"/>
        <v>1986.8841875748594</v>
      </c>
      <c r="BK1263" s="128">
        <f t="shared" si="315"/>
        <v>1479.4613670926574</v>
      </c>
      <c r="BL1263" s="128">
        <f t="shared" si="316"/>
        <v>7931.9218463217585</v>
      </c>
      <c r="BM1263" s="128">
        <f t="shared" si="317"/>
        <v>5323.1019892204822</v>
      </c>
      <c r="BN1263" s="128">
        <f t="shared" si="318"/>
        <v>4182.6966522413677</v>
      </c>
    </row>
    <row r="1264" spans="1:66">
      <c r="A1264" s="132">
        <v>1165</v>
      </c>
      <c r="B1264" s="25" t="s">
        <v>64</v>
      </c>
      <c r="C1264" s="128">
        <f t="shared" si="312"/>
        <v>126137.49940027561</v>
      </c>
      <c r="D1264" s="128"/>
      <c r="E1264" s="128"/>
      <c r="F1264" s="128"/>
      <c r="G1264" s="128"/>
      <c r="H1264" s="128"/>
      <c r="I1264" s="128"/>
      <c r="J1264" s="128"/>
      <c r="K1264" s="128"/>
      <c r="L1264" s="128"/>
      <c r="M1264" s="128"/>
      <c r="N1264" s="128"/>
      <c r="O1264" s="128"/>
      <c r="P1264" s="128"/>
      <c r="Q1264" s="128"/>
      <c r="R1264" s="128"/>
      <c r="S1264" s="128"/>
      <c r="T1264" s="128"/>
      <c r="U1264" s="128"/>
      <c r="V1264" s="128"/>
      <c r="W1264" s="128"/>
      <c r="X1264" s="128"/>
      <c r="Y1264" s="128"/>
      <c r="Z1264" s="128"/>
      <c r="AA1264" s="128"/>
      <c r="AB1264" s="128"/>
      <c r="AC1264" s="128"/>
      <c r="AD1264" s="128"/>
      <c r="AE1264" s="128"/>
      <c r="AF1264" s="128"/>
      <c r="AG1264" s="128"/>
      <c r="AH1264" s="128"/>
      <c r="AI1264" s="128"/>
      <c r="AJ1264" s="128"/>
      <c r="AK1264" s="128"/>
      <c r="AL1264" s="128"/>
      <c r="AM1264" s="128"/>
      <c r="AN1264" s="128"/>
      <c r="AO1264" s="128"/>
      <c r="AP1264" s="128">
        <f t="shared" si="332"/>
        <v>4982.6747037839068</v>
      </c>
      <c r="AQ1264" s="128">
        <f t="shared" si="332"/>
        <v>4115.9828849175719</v>
      </c>
      <c r="AR1264" s="128">
        <f t="shared" si="332"/>
        <v>3859.3069422010726</v>
      </c>
      <c r="AS1264" s="128">
        <f t="shared" si="332"/>
        <v>5110.3025496756254</v>
      </c>
      <c r="AT1264" s="128">
        <f t="shared" si="332"/>
        <v>11771.990342179402</v>
      </c>
      <c r="AU1264" s="128">
        <f t="shared" si="332"/>
        <v>16815.127806445475</v>
      </c>
      <c r="AV1264" s="128">
        <f t="shared" si="332"/>
        <v>13866.003571621828</v>
      </c>
      <c r="AW1264" s="128">
        <f t="shared" si="332"/>
        <v>10761.534435188598</v>
      </c>
      <c r="AX1264" s="128">
        <f t="shared" si="332"/>
        <v>9097.8456564757289</v>
      </c>
      <c r="AY1264" s="128">
        <f t="shared" si="332"/>
        <v>7798.5637977906517</v>
      </c>
      <c r="AZ1264" s="128">
        <f t="shared" si="332"/>
        <v>6371.6897098995842</v>
      </c>
      <c r="BA1264" s="128">
        <f t="shared" si="332"/>
        <v>6025.4745187856179</v>
      </c>
      <c r="BB1264" s="128">
        <f t="shared" si="332"/>
        <v>5898.5426043556326</v>
      </c>
      <c r="BC1264" s="128">
        <f t="shared" si="332"/>
        <v>5156.4528199997931</v>
      </c>
      <c r="BD1264" s="128">
        <f t="shared" si="332"/>
        <v>4476.2180030587424</v>
      </c>
      <c r="BE1264" s="128">
        <f t="shared" si="332"/>
        <v>3712.467059191079</v>
      </c>
      <c r="BF1264" s="128">
        <f t="shared" si="332"/>
        <v>3092.6848405819401</v>
      </c>
      <c r="BG1264" s="128">
        <f t="shared" si="332"/>
        <v>3224.6371541233457</v>
      </c>
      <c r="BH1264" s="128">
        <f t="shared" si="332"/>
        <v>126137.49940027561</v>
      </c>
      <c r="BI1264" s="128">
        <f t="shared" si="313"/>
        <v>12957.964530902551</v>
      </c>
      <c r="BJ1264" s="128">
        <f t="shared" si="314"/>
        <v>19197.877057175672</v>
      </c>
      <c r="BK1264" s="128">
        <f t="shared" si="315"/>
        <v>16882.292891855028</v>
      </c>
      <c r="BL1264" s="128">
        <f t="shared" si="316"/>
        <v>90450.893462612759</v>
      </c>
      <c r="BM1264" s="128">
        <f t="shared" si="317"/>
        <v>19662.459876954901</v>
      </c>
      <c r="BN1264" s="128">
        <f t="shared" si="318"/>
        <v>14506.007056955106</v>
      </c>
    </row>
    <row r="1265" spans="1:66">
      <c r="A1265" s="132">
        <v>1166</v>
      </c>
      <c r="B1265" s="25" t="s">
        <v>65</v>
      </c>
      <c r="C1265" s="128">
        <f t="shared" ref="C1265:C1280" si="333">C1165+$B$1198/5*(C1665-C1165)</f>
        <v>12889.740194751812</v>
      </c>
      <c r="D1265" s="128"/>
      <c r="E1265" s="128"/>
      <c r="F1265" s="128"/>
      <c r="G1265" s="128"/>
      <c r="H1265" s="128"/>
      <c r="I1265" s="128"/>
      <c r="J1265" s="128"/>
      <c r="K1265" s="128"/>
      <c r="L1265" s="128"/>
      <c r="M1265" s="128"/>
      <c r="N1265" s="128"/>
      <c r="O1265" s="128"/>
      <c r="P1265" s="128"/>
      <c r="Q1265" s="128"/>
      <c r="R1265" s="128"/>
      <c r="S1265" s="128"/>
      <c r="T1265" s="128"/>
      <c r="U1265" s="128"/>
      <c r="V1265" s="128"/>
      <c r="W1265" s="128"/>
      <c r="X1265" s="128"/>
      <c r="Y1265" s="128"/>
      <c r="Z1265" s="128"/>
      <c r="AA1265" s="128"/>
      <c r="AB1265" s="128"/>
      <c r="AC1265" s="128"/>
      <c r="AD1265" s="128"/>
      <c r="AE1265" s="128"/>
      <c r="AF1265" s="128"/>
      <c r="AG1265" s="128"/>
      <c r="AH1265" s="128"/>
      <c r="AI1265" s="128"/>
      <c r="AJ1265" s="128"/>
      <c r="AK1265" s="128"/>
      <c r="AL1265" s="128"/>
      <c r="AM1265" s="128"/>
      <c r="AN1265" s="128"/>
      <c r="AO1265" s="128"/>
      <c r="AP1265" s="128">
        <f t="shared" si="332"/>
        <v>529.38290776045733</v>
      </c>
      <c r="AQ1265" s="128">
        <f t="shared" si="332"/>
        <v>524.13251628136084</v>
      </c>
      <c r="AR1265" s="128">
        <f t="shared" si="332"/>
        <v>587.62722916310406</v>
      </c>
      <c r="AS1265" s="128">
        <f t="shared" si="332"/>
        <v>557.0819117794673</v>
      </c>
      <c r="AT1265" s="128">
        <f t="shared" si="332"/>
        <v>496.34335142630499</v>
      </c>
      <c r="AU1265" s="128">
        <f t="shared" si="332"/>
        <v>521.67391028837062</v>
      </c>
      <c r="AV1265" s="128">
        <f t="shared" si="332"/>
        <v>564.7671069133861</v>
      </c>
      <c r="AW1265" s="128">
        <f t="shared" si="332"/>
        <v>643.14903481731653</v>
      </c>
      <c r="AX1265" s="128">
        <f t="shared" si="332"/>
        <v>658.16941901018447</v>
      </c>
      <c r="AY1265" s="128">
        <f t="shared" si="332"/>
        <v>639.0921149152864</v>
      </c>
      <c r="AZ1265" s="128">
        <f t="shared" si="332"/>
        <v>713.16443303509106</v>
      </c>
      <c r="BA1265" s="128">
        <f t="shared" si="332"/>
        <v>856.46199704292553</v>
      </c>
      <c r="BB1265" s="128">
        <f t="shared" si="332"/>
        <v>1001.4528142844702</v>
      </c>
      <c r="BC1265" s="128">
        <f t="shared" si="332"/>
        <v>1102.8090103953534</v>
      </c>
      <c r="BD1265" s="128">
        <f t="shared" si="332"/>
        <v>1093.8117516816351</v>
      </c>
      <c r="BE1265" s="128">
        <f t="shared" si="332"/>
        <v>949.18740290574772</v>
      </c>
      <c r="BF1265" s="128">
        <f t="shared" si="332"/>
        <v>782.1979905247548</v>
      </c>
      <c r="BG1265" s="128">
        <f t="shared" si="332"/>
        <v>669.23529252659444</v>
      </c>
      <c r="BH1265" s="128">
        <f t="shared" si="332"/>
        <v>12889.740194751812</v>
      </c>
      <c r="BI1265" s="128">
        <f t="shared" ref="BI1265:BI1281" si="334">SUM(AP1265:AR1265)</f>
        <v>1641.1426532049222</v>
      </c>
      <c r="BJ1265" s="128">
        <f t="shared" ref="BJ1265:BJ1281" si="335">SUM(AS1265:AT1265)+AR1265*0.6</f>
        <v>1406.0016007036347</v>
      </c>
      <c r="BK1265" s="128">
        <f t="shared" ref="BK1265:BK1281" si="336">SUM(AS1265:AT1265)</f>
        <v>1053.4252632057724</v>
      </c>
      <c r="BL1265" s="128">
        <f t="shared" ref="BL1265:BL1281" si="337">SUM(AT1265:BB1265)+AS1265*0.4</f>
        <v>6317.106946445123</v>
      </c>
      <c r="BM1265" s="128">
        <f t="shared" ref="BM1265:BM1281" si="338">SUM(BC1265:BG1265)</f>
        <v>4597.2414480340849</v>
      </c>
      <c r="BN1265" s="128">
        <f t="shared" ref="BN1265:BN1281" si="339">SUM(BD1265:BG1265)</f>
        <v>3494.4324376387322</v>
      </c>
    </row>
    <row r="1266" spans="1:66">
      <c r="A1266" s="132">
        <v>1167</v>
      </c>
      <c r="B1266" s="25" t="s">
        <v>66</v>
      </c>
      <c r="C1266" s="128">
        <f t="shared" si="333"/>
        <v>46012.088837511503</v>
      </c>
      <c r="D1266" s="128"/>
      <c r="E1266" s="128"/>
      <c r="F1266" s="128"/>
      <c r="G1266" s="128"/>
      <c r="H1266" s="128"/>
      <c r="I1266" s="128"/>
      <c r="J1266" s="128"/>
      <c r="K1266" s="128"/>
      <c r="L1266" s="128"/>
      <c r="M1266" s="128"/>
      <c r="N1266" s="128"/>
      <c r="O1266" s="128"/>
      <c r="P1266" s="128"/>
      <c r="Q1266" s="128"/>
      <c r="R1266" s="128"/>
      <c r="S1266" s="128"/>
      <c r="T1266" s="128"/>
      <c r="U1266" s="128"/>
      <c r="V1266" s="128"/>
      <c r="W1266" s="128"/>
      <c r="X1266" s="128"/>
      <c r="Y1266" s="128"/>
      <c r="Z1266" s="128"/>
      <c r="AA1266" s="128"/>
      <c r="AB1266" s="128"/>
      <c r="AC1266" s="128"/>
      <c r="AD1266" s="128"/>
      <c r="AE1266" s="128"/>
      <c r="AF1266" s="128"/>
      <c r="AG1266" s="128"/>
      <c r="AH1266" s="128"/>
      <c r="AI1266" s="128"/>
      <c r="AJ1266" s="128"/>
      <c r="AK1266" s="128"/>
      <c r="AL1266" s="128"/>
      <c r="AM1266" s="128"/>
      <c r="AN1266" s="128"/>
      <c r="AO1266" s="128"/>
      <c r="AP1266" s="128">
        <f t="shared" si="332"/>
        <v>2379.2233129013393</v>
      </c>
      <c r="AQ1266" s="128">
        <f t="shared" si="332"/>
        <v>2485.6757649326273</v>
      </c>
      <c r="AR1266" s="128">
        <f t="shared" si="332"/>
        <v>2735.4616924109309</v>
      </c>
      <c r="AS1266" s="128">
        <f t="shared" si="332"/>
        <v>2779.3713782386362</v>
      </c>
      <c r="AT1266" s="128">
        <f t="shared" si="332"/>
        <v>2392.192508318793</v>
      </c>
      <c r="AU1266" s="128">
        <f t="shared" si="332"/>
        <v>2184.7373589150493</v>
      </c>
      <c r="AV1266" s="128">
        <f t="shared" si="332"/>
        <v>2420.5183680660584</v>
      </c>
      <c r="AW1266" s="128">
        <f t="shared" si="332"/>
        <v>2827.6085941144352</v>
      </c>
      <c r="AX1266" s="128">
        <f t="shared" si="332"/>
        <v>2975.3200971002166</v>
      </c>
      <c r="AY1266" s="128">
        <f t="shared" si="332"/>
        <v>3013.1025806960597</v>
      </c>
      <c r="AZ1266" s="128">
        <f t="shared" si="332"/>
        <v>3018.6395429254117</v>
      </c>
      <c r="BA1266" s="128">
        <f t="shared" si="332"/>
        <v>3065.1195466559911</v>
      </c>
      <c r="BB1266" s="128">
        <f t="shared" si="332"/>
        <v>2898.4722335507613</v>
      </c>
      <c r="BC1266" s="128">
        <f t="shared" si="332"/>
        <v>2771.777028622344</v>
      </c>
      <c r="BD1266" s="128">
        <f t="shared" si="332"/>
        <v>2685.9776178935144</v>
      </c>
      <c r="BE1266" s="128">
        <f t="shared" si="332"/>
        <v>2295.1524968004583</v>
      </c>
      <c r="BF1266" s="128">
        <f t="shared" si="332"/>
        <v>1743.028999829748</v>
      </c>
      <c r="BG1266" s="128">
        <f t="shared" si="332"/>
        <v>1340.7097155391268</v>
      </c>
      <c r="BH1266" s="128">
        <f t="shared" si="332"/>
        <v>46012.088837511503</v>
      </c>
      <c r="BI1266" s="128">
        <f t="shared" si="334"/>
        <v>7600.3607702448971</v>
      </c>
      <c r="BJ1266" s="128">
        <f t="shared" si="335"/>
        <v>6812.840902003988</v>
      </c>
      <c r="BK1266" s="128">
        <f t="shared" si="336"/>
        <v>5171.5638865574292</v>
      </c>
      <c r="BL1266" s="128">
        <f t="shared" si="337"/>
        <v>25907.459381638233</v>
      </c>
      <c r="BM1266" s="128">
        <f t="shared" si="338"/>
        <v>10836.645858685193</v>
      </c>
      <c r="BN1266" s="128">
        <f t="shared" si="339"/>
        <v>8064.8688300628482</v>
      </c>
    </row>
    <row r="1267" spans="1:66">
      <c r="A1267" s="132">
        <v>1168</v>
      </c>
      <c r="B1267" s="25" t="s">
        <v>67</v>
      </c>
      <c r="C1267" s="128">
        <f t="shared" si="333"/>
        <v>20801.814578851761</v>
      </c>
      <c r="D1267" s="128"/>
      <c r="E1267" s="128"/>
      <c r="F1267" s="128"/>
      <c r="G1267" s="128"/>
      <c r="H1267" s="128"/>
      <c r="I1267" s="128"/>
      <c r="J1267" s="128"/>
      <c r="K1267" s="128"/>
      <c r="L1267" s="128"/>
      <c r="M1267" s="128"/>
      <c r="N1267" s="128"/>
      <c r="O1267" s="128"/>
      <c r="P1267" s="128"/>
      <c r="Q1267" s="128"/>
      <c r="R1267" s="128"/>
      <c r="S1267" s="128"/>
      <c r="T1267" s="128"/>
      <c r="U1267" s="128"/>
      <c r="V1267" s="128"/>
      <c r="W1267" s="128"/>
      <c r="X1267" s="128"/>
      <c r="Y1267" s="128"/>
      <c r="Z1267" s="128"/>
      <c r="AA1267" s="128"/>
      <c r="AB1267" s="128"/>
      <c r="AC1267" s="128"/>
      <c r="AD1267" s="128"/>
      <c r="AE1267" s="128"/>
      <c r="AF1267" s="128"/>
      <c r="AG1267" s="128"/>
      <c r="AH1267" s="128"/>
      <c r="AI1267" s="128"/>
      <c r="AJ1267" s="128"/>
      <c r="AK1267" s="128"/>
      <c r="AL1267" s="128"/>
      <c r="AM1267" s="128"/>
      <c r="AN1267" s="128"/>
      <c r="AO1267" s="128"/>
      <c r="AP1267" s="128">
        <f t="shared" ref="AP1267:BH1271" si="340">AP1167+$B$1198/5*(AP1667-AP1167)</f>
        <v>1245.5704380103698</v>
      </c>
      <c r="AQ1267" s="128">
        <f t="shared" si="340"/>
        <v>1226.3686153558442</v>
      </c>
      <c r="AR1267" s="128">
        <f t="shared" si="340"/>
        <v>1132.1568660789051</v>
      </c>
      <c r="AS1267" s="128">
        <f t="shared" si="340"/>
        <v>1064.9777939574503</v>
      </c>
      <c r="AT1267" s="128">
        <f t="shared" si="340"/>
        <v>1042.4133744829805</v>
      </c>
      <c r="AU1267" s="128">
        <f t="shared" si="340"/>
        <v>1046.3854762398876</v>
      </c>
      <c r="AV1267" s="128">
        <f t="shared" si="340"/>
        <v>1212.8716099533174</v>
      </c>
      <c r="AW1267" s="128">
        <f t="shared" si="340"/>
        <v>1458.0224642817307</v>
      </c>
      <c r="AX1267" s="128">
        <f t="shared" si="340"/>
        <v>1486.4145845553373</v>
      </c>
      <c r="AY1267" s="128">
        <f t="shared" si="340"/>
        <v>1369.4743918760221</v>
      </c>
      <c r="AZ1267" s="128">
        <f t="shared" si="340"/>
        <v>1197.5570566218626</v>
      </c>
      <c r="BA1267" s="128">
        <f t="shared" si="340"/>
        <v>1149.2120394420851</v>
      </c>
      <c r="BB1267" s="128">
        <f t="shared" si="340"/>
        <v>1188.3865264225756</v>
      </c>
      <c r="BC1267" s="128">
        <f t="shared" si="340"/>
        <v>1318.1860933899961</v>
      </c>
      <c r="BD1267" s="128">
        <f t="shared" si="340"/>
        <v>1207.4602648728903</v>
      </c>
      <c r="BE1267" s="128">
        <f t="shared" si="340"/>
        <v>970.0284141767861</v>
      </c>
      <c r="BF1267" s="128">
        <f t="shared" si="340"/>
        <v>763.20978569575288</v>
      </c>
      <c r="BG1267" s="128">
        <f t="shared" si="340"/>
        <v>723.1187834379715</v>
      </c>
      <c r="BH1267" s="128">
        <f t="shared" si="340"/>
        <v>20801.814578851761</v>
      </c>
      <c r="BI1267" s="128">
        <f t="shared" si="334"/>
        <v>3604.0959194451189</v>
      </c>
      <c r="BJ1267" s="128">
        <f t="shared" si="335"/>
        <v>2786.6852880877741</v>
      </c>
      <c r="BK1267" s="128">
        <f t="shared" si="336"/>
        <v>2107.3911684404311</v>
      </c>
      <c r="BL1267" s="128">
        <f t="shared" si="337"/>
        <v>11576.72864145878</v>
      </c>
      <c r="BM1267" s="128">
        <f t="shared" si="338"/>
        <v>4982.0033415733969</v>
      </c>
      <c r="BN1267" s="128">
        <f t="shared" si="339"/>
        <v>3663.8172481834013</v>
      </c>
    </row>
    <row r="1268" spans="1:66">
      <c r="A1268" s="132">
        <v>1169</v>
      </c>
      <c r="B1268" s="25" t="s">
        <v>68</v>
      </c>
      <c r="C1268" s="128">
        <f t="shared" si="333"/>
        <v>6289.7731833344924</v>
      </c>
      <c r="D1268" s="128"/>
      <c r="E1268" s="128"/>
      <c r="F1268" s="128"/>
      <c r="G1268" s="128"/>
      <c r="H1268" s="128"/>
      <c r="I1268" s="128"/>
      <c r="J1268" s="128"/>
      <c r="K1268" s="128"/>
      <c r="L1268" s="128"/>
      <c r="M1268" s="128"/>
      <c r="N1268" s="128"/>
      <c r="O1268" s="128"/>
      <c r="P1268" s="128"/>
      <c r="Q1268" s="128"/>
      <c r="R1268" s="128"/>
      <c r="S1268" s="128"/>
      <c r="T1268" s="128"/>
      <c r="U1268" s="128"/>
      <c r="V1268" s="128"/>
      <c r="W1268" s="128"/>
      <c r="X1268" s="128"/>
      <c r="Y1268" s="128"/>
      <c r="Z1268" s="128"/>
      <c r="AA1268" s="128"/>
      <c r="AB1268" s="128"/>
      <c r="AC1268" s="128"/>
      <c r="AD1268" s="128"/>
      <c r="AE1268" s="128"/>
      <c r="AF1268" s="128"/>
      <c r="AG1268" s="128"/>
      <c r="AH1268" s="128"/>
      <c r="AI1268" s="128"/>
      <c r="AJ1268" s="128"/>
      <c r="AK1268" s="128"/>
      <c r="AL1268" s="128"/>
      <c r="AM1268" s="128"/>
      <c r="AN1268" s="128"/>
      <c r="AO1268" s="128"/>
      <c r="AP1268" s="128">
        <f t="shared" si="340"/>
        <v>272.05252845617167</v>
      </c>
      <c r="AQ1268" s="128">
        <f t="shared" si="340"/>
        <v>308.28747279129789</v>
      </c>
      <c r="AR1268" s="128">
        <f t="shared" si="340"/>
        <v>328.74720037509326</v>
      </c>
      <c r="AS1268" s="128">
        <f t="shared" si="340"/>
        <v>240.23332682133531</v>
      </c>
      <c r="AT1268" s="128">
        <f t="shared" si="340"/>
        <v>178.88055822014564</v>
      </c>
      <c r="AU1268" s="128">
        <f t="shared" si="340"/>
        <v>244.42893726581809</v>
      </c>
      <c r="AV1268" s="128">
        <f t="shared" si="340"/>
        <v>309.98886196407659</v>
      </c>
      <c r="AW1268" s="128">
        <f t="shared" si="340"/>
        <v>359.63898986276575</v>
      </c>
      <c r="AX1268" s="128">
        <f t="shared" si="340"/>
        <v>333.6914787662551</v>
      </c>
      <c r="AY1268" s="128">
        <f t="shared" si="340"/>
        <v>325.65524170578436</v>
      </c>
      <c r="AZ1268" s="128">
        <f t="shared" si="340"/>
        <v>320.01922151458575</v>
      </c>
      <c r="BA1268" s="128">
        <f t="shared" si="340"/>
        <v>365.90619282613147</v>
      </c>
      <c r="BB1268" s="128">
        <f t="shared" si="340"/>
        <v>441.11367642720802</v>
      </c>
      <c r="BC1268" s="128">
        <f t="shared" si="340"/>
        <v>536.52798398157165</v>
      </c>
      <c r="BD1268" s="128">
        <f t="shared" si="340"/>
        <v>561.69459253366949</v>
      </c>
      <c r="BE1268" s="128">
        <f t="shared" si="340"/>
        <v>488.37014863592708</v>
      </c>
      <c r="BF1268" s="128">
        <f t="shared" si="340"/>
        <v>366.63216201936348</v>
      </c>
      <c r="BG1268" s="128">
        <f t="shared" si="340"/>
        <v>307.90460916729103</v>
      </c>
      <c r="BH1268" s="128">
        <f t="shared" si="340"/>
        <v>6289.7731833344924</v>
      </c>
      <c r="BI1268" s="128">
        <f t="shared" si="334"/>
        <v>909.08720162256282</v>
      </c>
      <c r="BJ1268" s="128">
        <f t="shared" si="335"/>
        <v>616.36220526653688</v>
      </c>
      <c r="BK1268" s="128">
        <f t="shared" si="336"/>
        <v>419.11388504148096</v>
      </c>
      <c r="BL1268" s="128">
        <f t="shared" si="337"/>
        <v>2975.4164892813051</v>
      </c>
      <c r="BM1268" s="128">
        <f t="shared" si="338"/>
        <v>2261.1294963378227</v>
      </c>
      <c r="BN1268" s="128">
        <f t="shared" si="339"/>
        <v>1724.6015123562511</v>
      </c>
    </row>
    <row r="1269" spans="1:66">
      <c r="A1269" s="132">
        <v>1170</v>
      </c>
      <c r="B1269" s="25" t="s">
        <v>69</v>
      </c>
      <c r="C1269" s="128">
        <f t="shared" si="333"/>
        <v>31648.84098329995</v>
      </c>
      <c r="D1269" s="128"/>
      <c r="E1269" s="128"/>
      <c r="F1269" s="128"/>
      <c r="G1269" s="128"/>
      <c r="H1269" s="128"/>
      <c r="I1269" s="128"/>
      <c r="J1269" s="128"/>
      <c r="K1269" s="128"/>
      <c r="L1269" s="128"/>
      <c r="M1269" s="128"/>
      <c r="N1269" s="128"/>
      <c r="O1269" s="128"/>
      <c r="P1269" s="128"/>
      <c r="Q1269" s="128"/>
      <c r="R1269" s="128"/>
      <c r="S1269" s="128"/>
      <c r="T1269" s="128"/>
      <c r="U1269" s="128"/>
      <c r="V1269" s="128"/>
      <c r="W1269" s="128"/>
      <c r="X1269" s="128"/>
      <c r="Y1269" s="128"/>
      <c r="Z1269" s="128"/>
      <c r="AA1269" s="128"/>
      <c r="AB1269" s="128"/>
      <c r="AC1269" s="128"/>
      <c r="AD1269" s="128"/>
      <c r="AE1269" s="128"/>
      <c r="AF1269" s="128"/>
      <c r="AG1269" s="128"/>
      <c r="AH1269" s="128"/>
      <c r="AI1269" s="128"/>
      <c r="AJ1269" s="128"/>
      <c r="AK1269" s="128"/>
      <c r="AL1269" s="128"/>
      <c r="AM1269" s="128"/>
      <c r="AN1269" s="128"/>
      <c r="AO1269" s="128"/>
      <c r="AP1269" s="128">
        <f t="shared" si="340"/>
        <v>1552.7866899834783</v>
      </c>
      <c r="AQ1269" s="128">
        <f t="shared" si="340"/>
        <v>1665.8981681394232</v>
      </c>
      <c r="AR1269" s="128">
        <f t="shared" si="340"/>
        <v>1751.8568709010465</v>
      </c>
      <c r="AS1269" s="128">
        <f t="shared" si="340"/>
        <v>1742.634781706372</v>
      </c>
      <c r="AT1269" s="128">
        <f t="shared" si="340"/>
        <v>1472.1457066186551</v>
      </c>
      <c r="AU1269" s="128">
        <f t="shared" si="340"/>
        <v>1503.8309703755833</v>
      </c>
      <c r="AV1269" s="128">
        <f t="shared" si="340"/>
        <v>1564.3271153267983</v>
      </c>
      <c r="AW1269" s="128">
        <f t="shared" si="340"/>
        <v>1776.3428065981816</v>
      </c>
      <c r="AX1269" s="128">
        <f t="shared" si="340"/>
        <v>1898.6032972906157</v>
      </c>
      <c r="AY1269" s="128">
        <f t="shared" si="340"/>
        <v>1811.7152556054737</v>
      </c>
      <c r="AZ1269" s="128">
        <f t="shared" si="340"/>
        <v>1752.8603498278981</v>
      </c>
      <c r="BA1269" s="128">
        <f t="shared" si="340"/>
        <v>1944.5723068084967</v>
      </c>
      <c r="BB1269" s="128">
        <f t="shared" si="340"/>
        <v>2078.6565603259555</v>
      </c>
      <c r="BC1269" s="128">
        <f t="shared" si="340"/>
        <v>2083.8765220729647</v>
      </c>
      <c r="BD1269" s="128">
        <f t="shared" si="340"/>
        <v>2116.3081933927492</v>
      </c>
      <c r="BE1269" s="128">
        <f t="shared" si="340"/>
        <v>1877.4963914935904</v>
      </c>
      <c r="BF1269" s="128">
        <f t="shared" si="340"/>
        <v>1538.4795754239535</v>
      </c>
      <c r="BG1269" s="128">
        <f t="shared" si="340"/>
        <v>1516.4494214087117</v>
      </c>
      <c r="BH1269" s="128">
        <f t="shared" si="340"/>
        <v>31648.84098329995</v>
      </c>
      <c r="BI1269" s="128">
        <f t="shared" si="334"/>
        <v>4970.5417290239475</v>
      </c>
      <c r="BJ1269" s="128">
        <f t="shared" si="335"/>
        <v>4265.8946108656555</v>
      </c>
      <c r="BK1269" s="128">
        <f t="shared" si="336"/>
        <v>3214.7804883250274</v>
      </c>
      <c r="BL1269" s="128">
        <f t="shared" si="337"/>
        <v>16500.108281460205</v>
      </c>
      <c r="BM1269" s="128">
        <f t="shared" si="338"/>
        <v>9132.6101037919689</v>
      </c>
      <c r="BN1269" s="128">
        <f t="shared" si="339"/>
        <v>7048.7335817190051</v>
      </c>
    </row>
    <row r="1270" spans="1:66">
      <c r="A1270" s="132">
        <v>1171</v>
      </c>
      <c r="B1270" s="25" t="s">
        <v>70</v>
      </c>
      <c r="C1270" s="128">
        <f t="shared" si="333"/>
        <v>37671.398293840619</v>
      </c>
      <c r="D1270" s="128"/>
      <c r="E1270" s="128"/>
      <c r="F1270" s="128"/>
      <c r="G1270" s="128"/>
      <c r="H1270" s="128"/>
      <c r="I1270" s="128"/>
      <c r="J1270" s="128"/>
      <c r="K1270" s="128"/>
      <c r="L1270" s="128"/>
      <c r="M1270" s="128"/>
      <c r="N1270" s="128"/>
      <c r="O1270" s="128"/>
      <c r="P1270" s="128"/>
      <c r="Q1270" s="128"/>
      <c r="R1270" s="128"/>
      <c r="S1270" s="128"/>
      <c r="T1270" s="128"/>
      <c r="U1270" s="128"/>
      <c r="V1270" s="128"/>
      <c r="W1270" s="128"/>
      <c r="X1270" s="128"/>
      <c r="Y1270" s="128"/>
      <c r="Z1270" s="128"/>
      <c r="AA1270" s="128"/>
      <c r="AB1270" s="128"/>
      <c r="AC1270" s="128"/>
      <c r="AD1270" s="128"/>
      <c r="AE1270" s="128"/>
      <c r="AF1270" s="128"/>
      <c r="AG1270" s="128"/>
      <c r="AH1270" s="128"/>
      <c r="AI1270" s="128"/>
      <c r="AJ1270" s="128"/>
      <c r="AK1270" s="128"/>
      <c r="AL1270" s="128"/>
      <c r="AM1270" s="128"/>
      <c r="AN1270" s="128"/>
      <c r="AO1270" s="128"/>
      <c r="AP1270" s="128">
        <f t="shared" si="340"/>
        <v>1866.0664898993386</v>
      </c>
      <c r="AQ1270" s="128">
        <f t="shared" si="340"/>
        <v>1878.3478218001069</v>
      </c>
      <c r="AR1270" s="128">
        <f t="shared" si="340"/>
        <v>1925.8621258489402</v>
      </c>
      <c r="AS1270" s="128">
        <f t="shared" si="340"/>
        <v>2182.6624996697992</v>
      </c>
      <c r="AT1270" s="128">
        <f t="shared" si="340"/>
        <v>2309.1711695980307</v>
      </c>
      <c r="AU1270" s="128">
        <f t="shared" si="340"/>
        <v>2119.836212764862</v>
      </c>
      <c r="AV1270" s="128">
        <f t="shared" si="340"/>
        <v>1824.5775886915183</v>
      </c>
      <c r="AW1270" s="128">
        <f t="shared" si="340"/>
        <v>2239.548395356087</v>
      </c>
      <c r="AX1270" s="128">
        <f t="shared" si="340"/>
        <v>2353.8690120485189</v>
      </c>
      <c r="AY1270" s="128">
        <f t="shared" si="340"/>
        <v>2289.6436531690847</v>
      </c>
      <c r="AZ1270" s="128">
        <f t="shared" si="340"/>
        <v>2185.440559439458</v>
      </c>
      <c r="BA1270" s="128">
        <f t="shared" si="340"/>
        <v>2200.7143047319337</v>
      </c>
      <c r="BB1270" s="128">
        <f t="shared" si="340"/>
        <v>2301.5996383935071</v>
      </c>
      <c r="BC1270" s="128">
        <f t="shared" si="340"/>
        <v>2322.3756190259987</v>
      </c>
      <c r="BD1270" s="128">
        <f t="shared" si="340"/>
        <v>2332.4860384051544</v>
      </c>
      <c r="BE1270" s="128">
        <f t="shared" si="340"/>
        <v>2067.0720943620659</v>
      </c>
      <c r="BF1270" s="128">
        <f t="shared" si="340"/>
        <v>1662.9095481183176</v>
      </c>
      <c r="BG1270" s="128">
        <f t="shared" si="340"/>
        <v>1609.2155225178969</v>
      </c>
      <c r="BH1270" s="128">
        <f t="shared" si="340"/>
        <v>37671.398293840619</v>
      </c>
      <c r="BI1270" s="128">
        <f t="shared" si="334"/>
        <v>5670.2764375483857</v>
      </c>
      <c r="BJ1270" s="128">
        <f t="shared" si="335"/>
        <v>5647.3509447771939</v>
      </c>
      <c r="BK1270" s="128">
        <f t="shared" si="336"/>
        <v>4491.8336692678295</v>
      </c>
      <c r="BL1270" s="128">
        <f t="shared" si="337"/>
        <v>20697.465534060921</v>
      </c>
      <c r="BM1270" s="128">
        <f t="shared" si="338"/>
        <v>9994.0588224294333</v>
      </c>
      <c r="BN1270" s="128">
        <f t="shared" si="339"/>
        <v>7671.6832034034351</v>
      </c>
    </row>
    <row r="1271" spans="1:66">
      <c r="A1271" s="132">
        <v>1172</v>
      </c>
      <c r="B1271" s="25" t="s">
        <v>71</v>
      </c>
      <c r="C1271" s="128">
        <f t="shared" si="333"/>
        <v>49638.351702727639</v>
      </c>
      <c r="D1271" s="128"/>
      <c r="E1271" s="128"/>
      <c r="F1271" s="128"/>
      <c r="G1271" s="128"/>
      <c r="H1271" s="128"/>
      <c r="I1271" s="128"/>
      <c r="J1271" s="128"/>
      <c r="K1271" s="128"/>
      <c r="L1271" s="128"/>
      <c r="M1271" s="128"/>
      <c r="N1271" s="128"/>
      <c r="O1271" s="128"/>
      <c r="P1271" s="128"/>
      <c r="Q1271" s="128"/>
      <c r="R1271" s="128"/>
      <c r="S1271" s="128"/>
      <c r="T1271" s="128"/>
      <c r="U1271" s="128"/>
      <c r="V1271" s="128"/>
      <c r="W1271" s="128"/>
      <c r="X1271" s="128"/>
      <c r="Y1271" s="128"/>
      <c r="Z1271" s="128"/>
      <c r="AA1271" s="128"/>
      <c r="AB1271" s="128"/>
      <c r="AC1271" s="128"/>
      <c r="AD1271" s="128"/>
      <c r="AE1271" s="128"/>
      <c r="AF1271" s="128"/>
      <c r="AG1271" s="128"/>
      <c r="AH1271" s="128"/>
      <c r="AI1271" s="128"/>
      <c r="AJ1271" s="128"/>
      <c r="AK1271" s="128"/>
      <c r="AL1271" s="128"/>
      <c r="AM1271" s="128"/>
      <c r="AN1271" s="128"/>
      <c r="AO1271" s="128"/>
      <c r="AP1271" s="128">
        <f t="shared" si="340"/>
        <v>2443.6328601877253</v>
      </c>
      <c r="AQ1271" s="128">
        <f t="shared" si="340"/>
        <v>2528.3931841206713</v>
      </c>
      <c r="AR1271" s="128">
        <f t="shared" si="340"/>
        <v>2583.7485201775426</v>
      </c>
      <c r="AS1271" s="128">
        <f t="shared" si="340"/>
        <v>2603.5488778848216</v>
      </c>
      <c r="AT1271" s="128">
        <f t="shared" si="340"/>
        <v>2120.5304334475659</v>
      </c>
      <c r="AU1271" s="128">
        <f t="shared" si="340"/>
        <v>2290.1173236966765</v>
      </c>
      <c r="AV1271" s="128">
        <f t="shared" si="340"/>
        <v>2727.2534516809751</v>
      </c>
      <c r="AW1271" s="128">
        <f t="shared" si="340"/>
        <v>3102.5225218131977</v>
      </c>
      <c r="AX1271" s="128">
        <f t="shared" si="340"/>
        <v>3116.4229845062177</v>
      </c>
      <c r="AY1271" s="128">
        <f t="shared" si="340"/>
        <v>3155.5932530080891</v>
      </c>
      <c r="AZ1271" s="128">
        <f t="shared" si="340"/>
        <v>2921.4750063181573</v>
      </c>
      <c r="BA1271" s="128">
        <f t="shared" si="340"/>
        <v>2987.8170156163842</v>
      </c>
      <c r="BB1271" s="128">
        <f t="shared" si="340"/>
        <v>3126.9976700349953</v>
      </c>
      <c r="BC1271" s="128">
        <f t="shared" si="340"/>
        <v>3244.217829952137</v>
      </c>
      <c r="BD1271" s="128">
        <f t="shared" si="340"/>
        <v>3320.9427195740805</v>
      </c>
      <c r="BE1271" s="128">
        <f t="shared" si="340"/>
        <v>2990.7896897472033</v>
      </c>
      <c r="BF1271" s="128">
        <f t="shared" si="340"/>
        <v>2415.1526980725962</v>
      </c>
      <c r="BG1271" s="128">
        <f t="shared" si="340"/>
        <v>1959.1956628886091</v>
      </c>
      <c r="BH1271" s="128">
        <f t="shared" si="340"/>
        <v>49638.351702727639</v>
      </c>
      <c r="BI1271" s="128">
        <f t="shared" si="334"/>
        <v>7555.7745644859397</v>
      </c>
      <c r="BJ1271" s="128">
        <f t="shared" si="335"/>
        <v>6274.3284234389121</v>
      </c>
      <c r="BK1271" s="128">
        <f t="shared" si="336"/>
        <v>4724.0793113323871</v>
      </c>
      <c r="BL1271" s="128">
        <f t="shared" si="337"/>
        <v>26590.149211276188</v>
      </c>
      <c r="BM1271" s="128">
        <f t="shared" si="338"/>
        <v>13930.298600234626</v>
      </c>
      <c r="BN1271" s="128">
        <f t="shared" si="339"/>
        <v>10686.08077028249</v>
      </c>
    </row>
    <row r="1272" spans="1:66">
      <c r="A1272" s="132">
        <v>1173</v>
      </c>
      <c r="B1272" s="25" t="s">
        <v>72</v>
      </c>
      <c r="C1272" s="128">
        <f t="shared" si="333"/>
        <v>3695.9633339639649</v>
      </c>
      <c r="D1272" s="128"/>
      <c r="E1272" s="128"/>
      <c r="F1272" s="128"/>
      <c r="G1272" s="128"/>
      <c r="H1272" s="128"/>
      <c r="I1272" s="128"/>
      <c r="J1272" s="128"/>
      <c r="K1272" s="128"/>
      <c r="L1272" s="128"/>
      <c r="M1272" s="128"/>
      <c r="N1272" s="128"/>
      <c r="O1272" s="128"/>
      <c r="P1272" s="128"/>
      <c r="Q1272" s="128"/>
      <c r="R1272" s="128"/>
      <c r="S1272" s="128"/>
      <c r="T1272" s="128"/>
      <c r="U1272" s="128"/>
      <c r="V1272" s="128"/>
      <c r="W1272" s="128"/>
      <c r="X1272" s="128"/>
      <c r="Y1272" s="128"/>
      <c r="Z1272" s="128"/>
      <c r="AA1272" s="128"/>
      <c r="AB1272" s="128"/>
      <c r="AC1272" s="128"/>
      <c r="AD1272" s="128"/>
      <c r="AE1272" s="128"/>
      <c r="AF1272" s="128"/>
      <c r="AG1272" s="128"/>
      <c r="AH1272" s="128"/>
      <c r="AI1272" s="128"/>
      <c r="AJ1272" s="128"/>
      <c r="AK1272" s="128"/>
      <c r="AL1272" s="128"/>
      <c r="AM1272" s="128"/>
      <c r="AN1272" s="128"/>
      <c r="AO1272" s="128"/>
      <c r="AP1272" s="128">
        <f t="shared" ref="AP1272:BH1275" si="341">AP1172+$B$1198/5*(AP1672-AP1172)</f>
        <v>183.20860891855915</v>
      </c>
      <c r="AQ1272" s="128">
        <f t="shared" si="341"/>
        <v>184.72850717869829</v>
      </c>
      <c r="AR1272" s="128">
        <f t="shared" si="341"/>
        <v>205.64542160635682</v>
      </c>
      <c r="AS1272" s="128">
        <f t="shared" si="341"/>
        <v>134.50183026675674</v>
      </c>
      <c r="AT1272" s="128">
        <f t="shared" si="341"/>
        <v>103.9575451620267</v>
      </c>
      <c r="AU1272" s="128">
        <f t="shared" si="341"/>
        <v>164.64321141862331</v>
      </c>
      <c r="AV1272" s="128">
        <f t="shared" si="341"/>
        <v>189.97583856083463</v>
      </c>
      <c r="AW1272" s="128">
        <f t="shared" si="341"/>
        <v>209.4065502493406</v>
      </c>
      <c r="AX1272" s="128">
        <f t="shared" si="341"/>
        <v>176.17673452235465</v>
      </c>
      <c r="AY1272" s="128">
        <f t="shared" si="341"/>
        <v>186.06403285433564</v>
      </c>
      <c r="AZ1272" s="128">
        <f t="shared" si="341"/>
        <v>201.78256264346254</v>
      </c>
      <c r="BA1272" s="128">
        <f t="shared" si="341"/>
        <v>213.21810028282727</v>
      </c>
      <c r="BB1272" s="128">
        <f t="shared" si="341"/>
        <v>250.57704092436884</v>
      </c>
      <c r="BC1272" s="128">
        <f t="shared" si="341"/>
        <v>310.71240999383002</v>
      </c>
      <c r="BD1272" s="128">
        <f t="shared" si="341"/>
        <v>328.96652946785878</v>
      </c>
      <c r="BE1272" s="128">
        <f t="shared" si="341"/>
        <v>269.50350965018652</v>
      </c>
      <c r="BF1272" s="128">
        <f t="shared" si="341"/>
        <v>201.38630058560878</v>
      </c>
      <c r="BG1272" s="128">
        <f t="shared" si="341"/>
        <v>181.50859967793519</v>
      </c>
      <c r="BH1272" s="128">
        <f t="shared" si="341"/>
        <v>3695.9633339639649</v>
      </c>
      <c r="BI1272" s="128">
        <f t="shared" si="334"/>
        <v>573.58253770361421</v>
      </c>
      <c r="BJ1272" s="128">
        <f t="shared" si="335"/>
        <v>361.84662839259755</v>
      </c>
      <c r="BK1272" s="128">
        <f t="shared" si="336"/>
        <v>238.45937542878346</v>
      </c>
      <c r="BL1272" s="128">
        <f t="shared" si="337"/>
        <v>1749.6023487248769</v>
      </c>
      <c r="BM1272" s="128">
        <f t="shared" si="338"/>
        <v>1292.0773493754191</v>
      </c>
      <c r="BN1272" s="128">
        <f t="shared" si="339"/>
        <v>981.36493938158924</v>
      </c>
    </row>
    <row r="1273" spans="1:66">
      <c r="A1273" s="132">
        <v>1174</v>
      </c>
      <c r="B1273" s="25" t="s">
        <v>73</v>
      </c>
      <c r="C1273" s="128">
        <f t="shared" si="333"/>
        <v>198310.91040596573</v>
      </c>
      <c r="D1273" s="128"/>
      <c r="E1273" s="128"/>
      <c r="F1273" s="128"/>
      <c r="G1273" s="128"/>
      <c r="H1273" s="128"/>
      <c r="I1273" s="128"/>
      <c r="J1273" s="128"/>
      <c r="K1273" s="128"/>
      <c r="L1273" s="128"/>
      <c r="M1273" s="128"/>
      <c r="N1273" s="128"/>
      <c r="O1273" s="128"/>
      <c r="P1273" s="128"/>
      <c r="Q1273" s="128"/>
      <c r="R1273" s="128"/>
      <c r="S1273" s="128"/>
      <c r="T1273" s="128"/>
      <c r="U1273" s="128"/>
      <c r="V1273" s="128"/>
      <c r="W1273" s="128"/>
      <c r="X1273" s="128"/>
      <c r="Y1273" s="128"/>
      <c r="Z1273" s="128"/>
      <c r="AA1273" s="128"/>
      <c r="AB1273" s="128"/>
      <c r="AC1273" s="128"/>
      <c r="AD1273" s="128"/>
      <c r="AE1273" s="128"/>
      <c r="AF1273" s="128"/>
      <c r="AG1273" s="128"/>
      <c r="AH1273" s="128"/>
      <c r="AI1273" s="128"/>
      <c r="AJ1273" s="128"/>
      <c r="AK1273" s="128"/>
      <c r="AL1273" s="128"/>
      <c r="AM1273" s="128"/>
      <c r="AN1273" s="128"/>
      <c r="AO1273" s="128"/>
      <c r="AP1273" s="128">
        <f t="shared" si="341"/>
        <v>9789.8780747232959</v>
      </c>
      <c r="AQ1273" s="128">
        <f t="shared" si="341"/>
        <v>9559.4522815401215</v>
      </c>
      <c r="AR1273" s="128">
        <f t="shared" si="341"/>
        <v>9277.5814203659575</v>
      </c>
      <c r="AS1273" s="128">
        <f t="shared" si="341"/>
        <v>12492.391782155511</v>
      </c>
      <c r="AT1273" s="128">
        <f t="shared" si="341"/>
        <v>17812.895968624471</v>
      </c>
      <c r="AU1273" s="128">
        <f t="shared" si="341"/>
        <v>16102.225333064804</v>
      </c>
      <c r="AV1273" s="128">
        <f t="shared" si="341"/>
        <v>14533.91246131586</v>
      </c>
      <c r="AW1273" s="128">
        <f t="shared" si="341"/>
        <v>14297.698202152271</v>
      </c>
      <c r="AX1273" s="128">
        <f t="shared" si="341"/>
        <v>13961.341251550924</v>
      </c>
      <c r="AY1273" s="128">
        <f t="shared" si="341"/>
        <v>13250.805057208805</v>
      </c>
      <c r="AZ1273" s="128">
        <f t="shared" si="341"/>
        <v>11396.108714048754</v>
      </c>
      <c r="BA1273" s="128">
        <f t="shared" si="341"/>
        <v>10847.243132438167</v>
      </c>
      <c r="BB1273" s="128">
        <f t="shared" si="341"/>
        <v>10334.961368480675</v>
      </c>
      <c r="BC1273" s="128">
        <f t="shared" si="341"/>
        <v>8945.8273262278071</v>
      </c>
      <c r="BD1273" s="128">
        <f t="shared" si="341"/>
        <v>7869.3224310276382</v>
      </c>
      <c r="BE1273" s="128">
        <f t="shared" si="341"/>
        <v>6648.630212361134</v>
      </c>
      <c r="BF1273" s="128">
        <f t="shared" si="341"/>
        <v>5298.3762190634661</v>
      </c>
      <c r="BG1273" s="128">
        <f t="shared" si="341"/>
        <v>5892.2591696160516</v>
      </c>
      <c r="BH1273" s="128">
        <f t="shared" si="341"/>
        <v>198310.91040596573</v>
      </c>
      <c r="BI1273" s="128">
        <f t="shared" si="334"/>
        <v>28626.911776629375</v>
      </c>
      <c r="BJ1273" s="128">
        <f t="shared" si="335"/>
        <v>35871.83660299956</v>
      </c>
      <c r="BK1273" s="128">
        <f t="shared" si="336"/>
        <v>30305.287750779982</v>
      </c>
      <c r="BL1273" s="128">
        <f t="shared" si="337"/>
        <v>127534.14820174694</v>
      </c>
      <c r="BM1273" s="128">
        <f t="shared" si="338"/>
        <v>34654.415358296093</v>
      </c>
      <c r="BN1273" s="128">
        <f t="shared" si="339"/>
        <v>25708.588032068292</v>
      </c>
    </row>
    <row r="1274" spans="1:66">
      <c r="A1274" s="132">
        <v>1175</v>
      </c>
      <c r="B1274" s="25" t="s">
        <v>74</v>
      </c>
      <c r="C1274" s="128">
        <f t="shared" si="333"/>
        <v>307255.40420145099</v>
      </c>
      <c r="D1274" s="128"/>
      <c r="E1274" s="128"/>
      <c r="F1274" s="128"/>
      <c r="G1274" s="128"/>
      <c r="H1274" s="128"/>
      <c r="I1274" s="128"/>
      <c r="J1274" s="128"/>
      <c r="K1274" s="128"/>
      <c r="L1274" s="128"/>
      <c r="M1274" s="128"/>
      <c r="N1274" s="128"/>
      <c r="O1274" s="128"/>
      <c r="P1274" s="128"/>
      <c r="Q1274" s="128"/>
      <c r="R1274" s="128"/>
      <c r="S1274" s="128"/>
      <c r="T1274" s="128"/>
      <c r="U1274" s="128"/>
      <c r="V1274" s="128"/>
      <c r="W1274" s="128"/>
      <c r="X1274" s="128"/>
      <c r="Y1274" s="128"/>
      <c r="Z1274" s="128"/>
      <c r="AA1274" s="128"/>
      <c r="AB1274" s="128"/>
      <c r="AC1274" s="128"/>
      <c r="AD1274" s="128"/>
      <c r="AE1274" s="128"/>
      <c r="AF1274" s="128"/>
      <c r="AG1274" s="128"/>
      <c r="AH1274" s="128"/>
      <c r="AI1274" s="128"/>
      <c r="AJ1274" s="128"/>
      <c r="AK1274" s="128"/>
      <c r="AL1274" s="128"/>
      <c r="AM1274" s="128"/>
      <c r="AN1274" s="128"/>
      <c r="AO1274" s="128"/>
      <c r="AP1274" s="128">
        <f t="shared" si="341"/>
        <v>23272.232986313782</v>
      </c>
      <c r="AQ1274" s="128">
        <f t="shared" si="341"/>
        <v>22322.391250001579</v>
      </c>
      <c r="AR1274" s="128">
        <f t="shared" si="341"/>
        <v>19509.392128563246</v>
      </c>
      <c r="AS1274" s="128">
        <f t="shared" si="341"/>
        <v>19765.365729381498</v>
      </c>
      <c r="AT1274" s="128">
        <f t="shared" si="341"/>
        <v>21122.883988746504</v>
      </c>
      <c r="AU1274" s="128">
        <f t="shared" si="341"/>
        <v>22622.758044011101</v>
      </c>
      <c r="AV1274" s="128">
        <f t="shared" si="341"/>
        <v>24647.53087552909</v>
      </c>
      <c r="AW1274" s="128">
        <f t="shared" si="341"/>
        <v>24229.205404316221</v>
      </c>
      <c r="AX1274" s="128">
        <f t="shared" si="341"/>
        <v>23422.175761346276</v>
      </c>
      <c r="AY1274" s="128">
        <f t="shared" si="341"/>
        <v>22055.049576864847</v>
      </c>
      <c r="AZ1274" s="128">
        <f t="shared" si="341"/>
        <v>18083.496676478757</v>
      </c>
      <c r="BA1274" s="128">
        <f t="shared" si="341"/>
        <v>15180.321852913068</v>
      </c>
      <c r="BB1274" s="128">
        <f t="shared" si="341"/>
        <v>13230.185658358358</v>
      </c>
      <c r="BC1274" s="128">
        <f t="shared" si="341"/>
        <v>11306.95563910752</v>
      </c>
      <c r="BD1274" s="128">
        <f t="shared" si="341"/>
        <v>9535.9707537977556</v>
      </c>
      <c r="BE1274" s="128">
        <f t="shared" si="341"/>
        <v>7368.4556546081621</v>
      </c>
      <c r="BF1274" s="128">
        <f t="shared" si="341"/>
        <v>5326.7999732826747</v>
      </c>
      <c r="BG1274" s="128">
        <f t="shared" si="341"/>
        <v>4254.2322478305668</v>
      </c>
      <c r="BH1274" s="128">
        <f t="shared" si="341"/>
        <v>307255.40420145099</v>
      </c>
      <c r="BI1274" s="128">
        <f t="shared" si="334"/>
        <v>65104.016364878604</v>
      </c>
      <c r="BJ1274" s="128">
        <f t="shared" si="335"/>
        <v>52593.884995265951</v>
      </c>
      <c r="BK1274" s="128">
        <f t="shared" si="336"/>
        <v>40888.249718128005</v>
      </c>
      <c r="BL1274" s="128">
        <f t="shared" si="337"/>
        <v>192499.75413031684</v>
      </c>
      <c r="BM1274" s="128">
        <f t="shared" si="338"/>
        <v>37792.414268626679</v>
      </c>
      <c r="BN1274" s="128">
        <f t="shared" si="339"/>
        <v>26485.458629519162</v>
      </c>
    </row>
    <row r="1275" spans="1:66">
      <c r="A1275" s="132">
        <v>1176</v>
      </c>
      <c r="B1275" s="25" t="s">
        <v>75</v>
      </c>
      <c r="C1275" s="128">
        <f t="shared" si="333"/>
        <v>50890.497600595067</v>
      </c>
      <c r="D1275" s="128"/>
      <c r="E1275" s="128"/>
      <c r="F1275" s="128"/>
      <c r="G1275" s="128"/>
      <c r="H1275" s="128"/>
      <c r="I1275" s="128"/>
      <c r="J1275" s="128"/>
      <c r="K1275" s="128"/>
      <c r="L1275" s="128"/>
      <c r="M1275" s="128"/>
      <c r="N1275" s="128"/>
      <c r="O1275" s="128"/>
      <c r="P1275" s="128"/>
      <c r="Q1275" s="128"/>
      <c r="R1275" s="128"/>
      <c r="S1275" s="128"/>
      <c r="T1275" s="128"/>
      <c r="U1275" s="128"/>
      <c r="V1275" s="128"/>
      <c r="W1275" s="128"/>
      <c r="X1275" s="128"/>
      <c r="Y1275" s="128"/>
      <c r="Z1275" s="128"/>
      <c r="AA1275" s="128"/>
      <c r="AB1275" s="128"/>
      <c r="AC1275" s="128"/>
      <c r="AD1275" s="128"/>
      <c r="AE1275" s="128"/>
      <c r="AF1275" s="128"/>
      <c r="AG1275" s="128"/>
      <c r="AH1275" s="128"/>
      <c r="AI1275" s="128"/>
      <c r="AJ1275" s="128"/>
      <c r="AK1275" s="128"/>
      <c r="AL1275" s="128"/>
      <c r="AM1275" s="128"/>
      <c r="AN1275" s="128"/>
      <c r="AO1275" s="128"/>
      <c r="AP1275" s="128">
        <f t="shared" si="341"/>
        <v>3158.7780456983883</v>
      </c>
      <c r="AQ1275" s="128">
        <f t="shared" si="341"/>
        <v>3002.7922590598237</v>
      </c>
      <c r="AR1275" s="128">
        <f t="shared" si="341"/>
        <v>2883.4055281962324</v>
      </c>
      <c r="AS1275" s="128">
        <f t="shared" si="341"/>
        <v>3310.0085521687852</v>
      </c>
      <c r="AT1275" s="128">
        <f t="shared" si="341"/>
        <v>3432.7799862488937</v>
      </c>
      <c r="AU1275" s="128">
        <f t="shared" si="341"/>
        <v>3242.3537989032707</v>
      </c>
      <c r="AV1275" s="128">
        <f t="shared" si="341"/>
        <v>3153.0526632140136</v>
      </c>
      <c r="AW1275" s="128">
        <f t="shared" si="341"/>
        <v>3277.7873430216841</v>
      </c>
      <c r="AX1275" s="128">
        <f t="shared" si="341"/>
        <v>3270.3810130146053</v>
      </c>
      <c r="AY1275" s="128">
        <f t="shared" si="341"/>
        <v>2987.4591516775581</v>
      </c>
      <c r="AZ1275" s="128">
        <f t="shared" si="341"/>
        <v>2755.0512897392155</v>
      </c>
      <c r="BA1275" s="128">
        <f t="shared" si="341"/>
        <v>2805.298515733004</v>
      </c>
      <c r="BB1275" s="128">
        <f t="shared" si="341"/>
        <v>2809.2471867556342</v>
      </c>
      <c r="BC1275" s="128">
        <f t="shared" si="341"/>
        <v>2710.2237067627857</v>
      </c>
      <c r="BD1275" s="128">
        <f t="shared" si="341"/>
        <v>2449.310727009552</v>
      </c>
      <c r="BE1275" s="128">
        <f t="shared" si="341"/>
        <v>2245.3406677765238</v>
      </c>
      <c r="BF1275" s="128">
        <f t="shared" si="341"/>
        <v>1801.3477660846459</v>
      </c>
      <c r="BG1275" s="128">
        <f t="shared" si="341"/>
        <v>1595.8793995304452</v>
      </c>
      <c r="BH1275" s="128">
        <f t="shared" si="341"/>
        <v>50890.497600595067</v>
      </c>
      <c r="BI1275" s="128">
        <f t="shared" si="334"/>
        <v>9044.9758329544438</v>
      </c>
      <c r="BJ1275" s="128">
        <f t="shared" si="335"/>
        <v>8472.8318553354184</v>
      </c>
      <c r="BK1275" s="128">
        <f t="shared" si="336"/>
        <v>6742.7885384176789</v>
      </c>
      <c r="BL1275" s="128">
        <f t="shared" si="337"/>
        <v>29057.414369175392</v>
      </c>
      <c r="BM1275" s="128">
        <f t="shared" si="338"/>
        <v>10802.102267163953</v>
      </c>
      <c r="BN1275" s="128">
        <f t="shared" si="339"/>
        <v>8091.8785604011664</v>
      </c>
    </row>
    <row r="1276" spans="1:66">
      <c r="A1276" s="132">
        <v>1177</v>
      </c>
      <c r="B1276" s="25" t="s">
        <v>76</v>
      </c>
      <c r="C1276" s="128">
        <f t="shared" si="333"/>
        <v>427777.57655387366</v>
      </c>
      <c r="D1276" s="128"/>
      <c r="E1276" s="128"/>
      <c r="F1276" s="128"/>
      <c r="G1276" s="128"/>
      <c r="H1276" s="128"/>
      <c r="I1276" s="128"/>
      <c r="J1276" s="128"/>
      <c r="K1276" s="128"/>
      <c r="L1276" s="128"/>
      <c r="M1276" s="128"/>
      <c r="N1276" s="128"/>
      <c r="O1276" s="128"/>
      <c r="P1276" s="128"/>
      <c r="Q1276" s="128"/>
      <c r="R1276" s="128"/>
      <c r="S1276" s="128"/>
      <c r="T1276" s="128"/>
      <c r="U1276" s="128"/>
      <c r="V1276" s="128"/>
      <c r="W1276" s="128"/>
      <c r="X1276" s="128"/>
      <c r="Y1276" s="128"/>
      <c r="Z1276" s="128"/>
      <c r="AA1276" s="128"/>
      <c r="AB1276" s="128"/>
      <c r="AC1276" s="128"/>
      <c r="AD1276" s="128"/>
      <c r="AE1276" s="128"/>
      <c r="AF1276" s="128"/>
      <c r="AG1276" s="128"/>
      <c r="AH1276" s="128"/>
      <c r="AI1276" s="128"/>
      <c r="AJ1276" s="128"/>
      <c r="AK1276" s="128"/>
      <c r="AL1276" s="128"/>
      <c r="AM1276" s="128"/>
      <c r="AN1276" s="128"/>
      <c r="AO1276" s="128"/>
      <c r="AP1276" s="128">
        <f t="shared" ref="AP1276:BH1280" si="342">AP1176+$B$1198/5*(AP1676-AP1176)</f>
        <v>35367.599334201856</v>
      </c>
      <c r="AQ1276" s="128">
        <f t="shared" si="342"/>
        <v>35862.882697407993</v>
      </c>
      <c r="AR1276" s="128">
        <f t="shared" si="342"/>
        <v>31424.125545884905</v>
      </c>
      <c r="AS1276" s="128">
        <f t="shared" si="342"/>
        <v>30444.766514685158</v>
      </c>
      <c r="AT1276" s="128">
        <f t="shared" si="342"/>
        <v>28339.944199081285</v>
      </c>
      <c r="AU1276" s="128">
        <f t="shared" si="342"/>
        <v>28446.838149477804</v>
      </c>
      <c r="AV1276" s="128">
        <f t="shared" si="342"/>
        <v>34916.200440248227</v>
      </c>
      <c r="AW1276" s="128">
        <f t="shared" si="342"/>
        <v>36202.330190550179</v>
      </c>
      <c r="AX1276" s="128">
        <f t="shared" si="342"/>
        <v>34764.083833995122</v>
      </c>
      <c r="AY1276" s="128">
        <f t="shared" si="342"/>
        <v>34346.271090157134</v>
      </c>
      <c r="AZ1276" s="128">
        <f t="shared" si="342"/>
        <v>26018.263304415039</v>
      </c>
      <c r="BA1276" s="128">
        <f t="shared" si="342"/>
        <v>18758.223079172189</v>
      </c>
      <c r="BB1276" s="128">
        <f t="shared" si="342"/>
        <v>14671.217064748447</v>
      </c>
      <c r="BC1276" s="128">
        <f t="shared" si="342"/>
        <v>11882.496438881088</v>
      </c>
      <c r="BD1276" s="128">
        <f t="shared" si="342"/>
        <v>9503.5003450298191</v>
      </c>
      <c r="BE1276" s="128">
        <f t="shared" si="342"/>
        <v>7333.8642834510338</v>
      </c>
      <c r="BF1276" s="128">
        <f t="shared" si="342"/>
        <v>5336.1075866084939</v>
      </c>
      <c r="BG1276" s="128">
        <f t="shared" si="342"/>
        <v>4158.862455877922</v>
      </c>
      <c r="BH1276" s="128">
        <f t="shared" si="342"/>
        <v>427777.57655387366</v>
      </c>
      <c r="BI1276" s="128">
        <f t="shared" si="334"/>
        <v>102654.60757749475</v>
      </c>
      <c r="BJ1276" s="128">
        <f t="shared" si="335"/>
        <v>77639.186041297391</v>
      </c>
      <c r="BK1276" s="128">
        <f t="shared" si="336"/>
        <v>58784.710713766442</v>
      </c>
      <c r="BL1276" s="128">
        <f t="shared" si="337"/>
        <v>268641.27795771952</v>
      </c>
      <c r="BM1276" s="128">
        <f t="shared" si="338"/>
        <v>38214.831109848354</v>
      </c>
      <c r="BN1276" s="128">
        <f t="shared" si="339"/>
        <v>26332.33467096727</v>
      </c>
    </row>
    <row r="1277" spans="1:66">
      <c r="A1277" s="132">
        <v>1178</v>
      </c>
      <c r="B1277" s="25" t="s">
        <v>77</v>
      </c>
      <c r="C1277" s="128">
        <f t="shared" si="333"/>
        <v>120360.64536778028</v>
      </c>
      <c r="D1277" s="128"/>
      <c r="E1277" s="128"/>
      <c r="F1277" s="128"/>
      <c r="G1277" s="128"/>
      <c r="H1277" s="128"/>
      <c r="I1277" s="128"/>
      <c r="J1277" s="128"/>
      <c r="K1277" s="128"/>
      <c r="L1277" s="128"/>
      <c r="M1277" s="128"/>
      <c r="N1277" s="128"/>
      <c r="O1277" s="128"/>
      <c r="P1277" s="128"/>
      <c r="Q1277" s="128"/>
      <c r="R1277" s="128"/>
      <c r="S1277" s="128"/>
      <c r="T1277" s="128"/>
      <c r="U1277" s="128"/>
      <c r="V1277" s="128"/>
      <c r="W1277" s="128"/>
      <c r="X1277" s="128"/>
      <c r="Y1277" s="128"/>
      <c r="Z1277" s="128"/>
      <c r="AA1277" s="128"/>
      <c r="AB1277" s="128"/>
      <c r="AC1277" s="128"/>
      <c r="AD1277" s="128"/>
      <c r="AE1277" s="128"/>
      <c r="AF1277" s="128"/>
      <c r="AG1277" s="128"/>
      <c r="AH1277" s="128"/>
      <c r="AI1277" s="128"/>
      <c r="AJ1277" s="128"/>
      <c r="AK1277" s="128"/>
      <c r="AL1277" s="128"/>
      <c r="AM1277" s="128"/>
      <c r="AN1277" s="128"/>
      <c r="AO1277" s="128"/>
      <c r="AP1277" s="128">
        <f t="shared" si="342"/>
        <v>4979.1396137349466</v>
      </c>
      <c r="AQ1277" s="128">
        <f t="shared" si="342"/>
        <v>2944.8197285941542</v>
      </c>
      <c r="AR1277" s="128">
        <f t="shared" si="342"/>
        <v>2701.5465818075604</v>
      </c>
      <c r="AS1277" s="128">
        <f t="shared" si="342"/>
        <v>4073.7675463055593</v>
      </c>
      <c r="AT1277" s="128">
        <f t="shared" si="342"/>
        <v>8852.6033666222538</v>
      </c>
      <c r="AU1277" s="128">
        <f t="shared" si="342"/>
        <v>17846.834899456368</v>
      </c>
      <c r="AV1277" s="128">
        <f t="shared" si="342"/>
        <v>16519.287611296961</v>
      </c>
      <c r="AW1277" s="128">
        <f t="shared" si="342"/>
        <v>13124.855113379192</v>
      </c>
      <c r="AX1277" s="128">
        <f t="shared" si="342"/>
        <v>10534.729401542376</v>
      </c>
      <c r="AY1277" s="128">
        <f t="shared" si="342"/>
        <v>7599.8626349421293</v>
      </c>
      <c r="AZ1277" s="128">
        <f t="shared" si="342"/>
        <v>5835.0575701938196</v>
      </c>
      <c r="BA1277" s="128">
        <f t="shared" si="342"/>
        <v>5140.9224877444312</v>
      </c>
      <c r="BB1277" s="128">
        <f t="shared" si="342"/>
        <v>4970.889023016618</v>
      </c>
      <c r="BC1277" s="128">
        <f t="shared" si="342"/>
        <v>4261.0092660875962</v>
      </c>
      <c r="BD1277" s="128">
        <f t="shared" si="342"/>
        <v>3631.1570086007259</v>
      </c>
      <c r="BE1277" s="128">
        <f t="shared" si="342"/>
        <v>2899.5624421334378</v>
      </c>
      <c r="BF1277" s="128">
        <f t="shared" si="342"/>
        <v>2432.5460905313817</v>
      </c>
      <c r="BG1277" s="128">
        <f t="shared" si="342"/>
        <v>2012.0549817907613</v>
      </c>
      <c r="BH1277" s="128">
        <f t="shared" si="342"/>
        <v>120360.64536778028</v>
      </c>
      <c r="BI1277" s="128">
        <f t="shared" si="334"/>
        <v>10625.505924136662</v>
      </c>
      <c r="BJ1277" s="128">
        <f t="shared" si="335"/>
        <v>14547.298862012351</v>
      </c>
      <c r="BK1277" s="128">
        <f t="shared" si="336"/>
        <v>12926.370912927814</v>
      </c>
      <c r="BL1277" s="128">
        <f t="shared" si="337"/>
        <v>92054.549126716374</v>
      </c>
      <c r="BM1277" s="128">
        <f t="shared" si="338"/>
        <v>15236.329789143902</v>
      </c>
      <c r="BN1277" s="128">
        <f t="shared" si="339"/>
        <v>10975.320523056307</v>
      </c>
    </row>
    <row r="1278" spans="1:66">
      <c r="A1278" s="132">
        <v>1179</v>
      </c>
      <c r="B1278" s="25" t="s">
        <v>78</v>
      </c>
      <c r="C1278" s="128">
        <f t="shared" si="333"/>
        <v>171584.18703510243</v>
      </c>
      <c r="D1278" s="128"/>
      <c r="E1278" s="128"/>
      <c r="F1278" s="128"/>
      <c r="G1278" s="128"/>
      <c r="H1278" s="128"/>
      <c r="I1278" s="128"/>
      <c r="J1278" s="128"/>
      <c r="K1278" s="128"/>
      <c r="L1278" s="128"/>
      <c r="M1278" s="128"/>
      <c r="N1278" s="128"/>
      <c r="O1278" s="128"/>
      <c r="P1278" s="128"/>
      <c r="Q1278" s="128"/>
      <c r="R1278" s="128"/>
      <c r="S1278" s="128"/>
      <c r="T1278" s="128"/>
      <c r="U1278" s="128"/>
      <c r="V1278" s="128"/>
      <c r="W1278" s="128"/>
      <c r="X1278" s="128"/>
      <c r="Y1278" s="128"/>
      <c r="Z1278" s="128"/>
      <c r="AA1278" s="128"/>
      <c r="AB1278" s="128"/>
      <c r="AC1278" s="128"/>
      <c r="AD1278" s="128"/>
      <c r="AE1278" s="128"/>
      <c r="AF1278" s="128"/>
      <c r="AG1278" s="128"/>
      <c r="AH1278" s="128"/>
      <c r="AI1278" s="128"/>
      <c r="AJ1278" s="128"/>
      <c r="AK1278" s="128"/>
      <c r="AL1278" s="128"/>
      <c r="AM1278" s="128"/>
      <c r="AN1278" s="128"/>
      <c r="AO1278" s="128"/>
      <c r="AP1278" s="128">
        <f t="shared" si="342"/>
        <v>8836.3205403675402</v>
      </c>
      <c r="AQ1278" s="128">
        <f t="shared" si="342"/>
        <v>9566.793123333473</v>
      </c>
      <c r="AR1278" s="128">
        <f t="shared" si="342"/>
        <v>10537.640980222777</v>
      </c>
      <c r="AS1278" s="128">
        <f t="shared" si="342"/>
        <v>10819.293429120125</v>
      </c>
      <c r="AT1278" s="128">
        <f t="shared" si="342"/>
        <v>9797.0644999445267</v>
      </c>
      <c r="AU1278" s="128">
        <f t="shared" si="342"/>
        <v>9016.3451641093015</v>
      </c>
      <c r="AV1278" s="128">
        <f t="shared" si="342"/>
        <v>10301.240937481634</v>
      </c>
      <c r="AW1278" s="128">
        <f t="shared" si="342"/>
        <v>11603.90560874885</v>
      </c>
      <c r="AX1278" s="128">
        <f t="shared" si="342"/>
        <v>12401.721928338771</v>
      </c>
      <c r="AY1278" s="128">
        <f t="shared" si="342"/>
        <v>11762.423218612916</v>
      </c>
      <c r="AZ1278" s="128">
        <f t="shared" si="342"/>
        <v>10358.671847532514</v>
      </c>
      <c r="BA1278" s="128">
        <f t="shared" si="342"/>
        <v>10191.803651276248</v>
      </c>
      <c r="BB1278" s="128">
        <f t="shared" si="342"/>
        <v>9829.3699868141175</v>
      </c>
      <c r="BC1278" s="128">
        <f t="shared" si="342"/>
        <v>9067.6624428365703</v>
      </c>
      <c r="BD1278" s="128">
        <f t="shared" si="342"/>
        <v>8540.385699214934</v>
      </c>
      <c r="BE1278" s="128">
        <f t="shared" si="342"/>
        <v>7483.8532586093388</v>
      </c>
      <c r="BF1278" s="128">
        <f t="shared" si="342"/>
        <v>6180.7516661850059</v>
      </c>
      <c r="BG1278" s="128">
        <f t="shared" si="342"/>
        <v>5288.9390523537659</v>
      </c>
      <c r="BH1278" s="128">
        <f t="shared" si="342"/>
        <v>171584.18703510243</v>
      </c>
      <c r="BI1278" s="128">
        <f t="shared" si="334"/>
        <v>28940.754643923792</v>
      </c>
      <c r="BJ1278" s="128">
        <f t="shared" si="335"/>
        <v>26938.942517198317</v>
      </c>
      <c r="BK1278" s="128">
        <f t="shared" si="336"/>
        <v>20616.357929064652</v>
      </c>
      <c r="BL1278" s="128">
        <f t="shared" si="337"/>
        <v>99590.264214506911</v>
      </c>
      <c r="BM1278" s="128">
        <f t="shared" si="338"/>
        <v>36561.592119199617</v>
      </c>
      <c r="BN1278" s="128">
        <f t="shared" si="339"/>
        <v>27493.929676363045</v>
      </c>
    </row>
    <row r="1279" spans="1:66">
      <c r="A1279" s="132">
        <v>1180</v>
      </c>
      <c r="B1279" s="25" t="s">
        <v>79</v>
      </c>
      <c r="C1279" s="128">
        <f t="shared" si="333"/>
        <v>6069.6141318282707</v>
      </c>
      <c r="D1279" s="128"/>
      <c r="E1279" s="128"/>
      <c r="F1279" s="128"/>
      <c r="G1279" s="128"/>
      <c r="H1279" s="128"/>
      <c r="I1279" s="128"/>
      <c r="J1279" s="128"/>
      <c r="K1279" s="128"/>
      <c r="L1279" s="128"/>
      <c r="M1279" s="128"/>
      <c r="N1279" s="128"/>
      <c r="O1279" s="128"/>
      <c r="P1279" s="128"/>
      <c r="Q1279" s="128"/>
      <c r="R1279" s="128"/>
      <c r="S1279" s="128"/>
      <c r="T1279" s="128"/>
      <c r="U1279" s="128"/>
      <c r="V1279" s="128"/>
      <c r="W1279" s="128"/>
      <c r="X1279" s="128"/>
      <c r="Y1279" s="128"/>
      <c r="Z1279" s="128"/>
      <c r="AA1279" s="128"/>
      <c r="AB1279" s="128"/>
      <c r="AC1279" s="128"/>
      <c r="AD1279" s="128"/>
      <c r="AE1279" s="128"/>
      <c r="AF1279" s="128"/>
      <c r="AG1279" s="128"/>
      <c r="AH1279" s="128"/>
      <c r="AI1279" s="128"/>
      <c r="AJ1279" s="128"/>
      <c r="AK1279" s="128"/>
      <c r="AL1279" s="128"/>
      <c r="AM1279" s="128"/>
      <c r="AN1279" s="128"/>
      <c r="AO1279" s="128"/>
      <c r="AP1279" s="128">
        <f t="shared" si="342"/>
        <v>315.63703605432573</v>
      </c>
      <c r="AQ1279" s="128">
        <f t="shared" si="342"/>
        <v>312.8548085591305</v>
      </c>
      <c r="AR1279" s="128">
        <f t="shared" si="342"/>
        <v>305.25832011391168</v>
      </c>
      <c r="AS1279" s="128">
        <f t="shared" si="342"/>
        <v>227.95647072746746</v>
      </c>
      <c r="AT1279" s="128">
        <f t="shared" si="342"/>
        <v>200.37558041737526</v>
      </c>
      <c r="AU1279" s="128">
        <f t="shared" si="342"/>
        <v>296.81622357849091</v>
      </c>
      <c r="AV1279" s="128">
        <f t="shared" si="342"/>
        <v>346.63515385469327</v>
      </c>
      <c r="AW1279" s="128">
        <f t="shared" si="342"/>
        <v>376.22220884195366</v>
      </c>
      <c r="AX1279" s="128">
        <f t="shared" si="342"/>
        <v>357.03770146647105</v>
      </c>
      <c r="AY1279" s="128">
        <f t="shared" si="342"/>
        <v>299.11330168703989</v>
      </c>
      <c r="AZ1279" s="128">
        <f t="shared" si="342"/>
        <v>288.31763526743401</v>
      </c>
      <c r="BA1279" s="128">
        <f t="shared" si="342"/>
        <v>278.81231136698608</v>
      </c>
      <c r="BB1279" s="128">
        <f t="shared" si="342"/>
        <v>356.60287358581854</v>
      </c>
      <c r="BC1279" s="128">
        <f t="shared" si="342"/>
        <v>478.72866732876838</v>
      </c>
      <c r="BD1279" s="128">
        <f t="shared" si="342"/>
        <v>521.05465747144683</v>
      </c>
      <c r="BE1279" s="128">
        <f t="shared" si="342"/>
        <v>430.24560915346234</v>
      </c>
      <c r="BF1279" s="128">
        <f t="shared" si="342"/>
        <v>335.33197821837109</v>
      </c>
      <c r="BG1279" s="128">
        <f t="shared" si="342"/>
        <v>342.61359413512349</v>
      </c>
      <c r="BH1279" s="128">
        <f t="shared" si="342"/>
        <v>6069.6141318282707</v>
      </c>
      <c r="BI1279" s="128">
        <f t="shared" si="334"/>
        <v>933.75016472736797</v>
      </c>
      <c r="BJ1279" s="128">
        <f t="shared" si="335"/>
        <v>611.48704321318974</v>
      </c>
      <c r="BK1279" s="128">
        <f t="shared" si="336"/>
        <v>428.33205114484269</v>
      </c>
      <c r="BL1279" s="128">
        <f t="shared" si="337"/>
        <v>2891.1155783572499</v>
      </c>
      <c r="BM1279" s="128">
        <f t="shared" si="338"/>
        <v>2107.9745063071723</v>
      </c>
      <c r="BN1279" s="128">
        <f t="shared" si="339"/>
        <v>1629.2458389784038</v>
      </c>
    </row>
    <row r="1280" spans="1:66">
      <c r="A1280" s="132">
        <v>1181</v>
      </c>
      <c r="B1280" s="25" t="s">
        <v>80</v>
      </c>
      <c r="C1280" s="128">
        <f t="shared" si="333"/>
        <v>999.14845536315147</v>
      </c>
      <c r="D1280" s="128"/>
      <c r="E1280" s="128"/>
      <c r="F1280" s="128"/>
      <c r="G1280" s="128"/>
      <c r="H1280" s="128"/>
      <c r="I1280" s="128"/>
      <c r="J1280" s="128"/>
      <c r="K1280" s="128"/>
      <c r="L1280" s="128"/>
      <c r="M1280" s="128"/>
      <c r="N1280" s="128"/>
      <c r="O1280" s="128"/>
      <c r="P1280" s="128"/>
      <c r="Q1280" s="128"/>
      <c r="R1280" s="128"/>
      <c r="S1280" s="128"/>
      <c r="T1280" s="128"/>
      <c r="U1280" s="128"/>
      <c r="V1280" s="128"/>
      <c r="W1280" s="128"/>
      <c r="X1280" s="128"/>
      <c r="Y1280" s="128"/>
      <c r="Z1280" s="128"/>
      <c r="AA1280" s="128"/>
      <c r="AB1280" s="128"/>
      <c r="AC1280" s="128"/>
      <c r="AD1280" s="128"/>
      <c r="AE1280" s="128"/>
      <c r="AF1280" s="128"/>
      <c r="AG1280" s="128"/>
      <c r="AH1280" s="128"/>
      <c r="AI1280" s="128"/>
      <c r="AJ1280" s="128"/>
      <c r="AK1280" s="128"/>
      <c r="AL1280" s="128"/>
      <c r="AM1280" s="128"/>
      <c r="AN1280" s="128"/>
      <c r="AO1280" s="128"/>
      <c r="AP1280" s="128">
        <f t="shared" si="342"/>
        <v>46.270980866021986</v>
      </c>
      <c r="AQ1280" s="128">
        <f t="shared" si="342"/>
        <v>48.935732842095796</v>
      </c>
      <c r="AR1280" s="128">
        <f t="shared" si="342"/>
        <v>55.82515289317417</v>
      </c>
      <c r="AS1280" s="128">
        <f t="shared" si="342"/>
        <v>53.815156030115332</v>
      </c>
      <c r="AT1280" s="128">
        <f t="shared" si="342"/>
        <v>45.281396921142601</v>
      </c>
      <c r="AU1280" s="128">
        <f t="shared" si="342"/>
        <v>43.675052835104154</v>
      </c>
      <c r="AV1280" s="128">
        <f t="shared" si="342"/>
        <v>50.369985818788493</v>
      </c>
      <c r="AW1280" s="128">
        <f t="shared" si="342"/>
        <v>60.614785285969177</v>
      </c>
      <c r="AX1280" s="128">
        <f t="shared" si="342"/>
        <v>62.311240626639751</v>
      </c>
      <c r="AY1280" s="128">
        <f t="shared" si="342"/>
        <v>65.495299326675934</v>
      </c>
      <c r="AZ1280" s="128">
        <f t="shared" si="342"/>
        <v>65.220651863481777</v>
      </c>
      <c r="BA1280" s="128">
        <f t="shared" si="342"/>
        <v>65.471351221885527</v>
      </c>
      <c r="BB1280" s="128">
        <f t="shared" si="342"/>
        <v>66.717862155967993</v>
      </c>
      <c r="BC1280" s="128">
        <f t="shared" si="342"/>
        <v>70.244424755504483</v>
      </c>
      <c r="BD1280" s="128">
        <f t="shared" si="342"/>
        <v>68.651603105908038</v>
      </c>
      <c r="BE1280" s="128">
        <f t="shared" si="342"/>
        <v>57.73666171000022</v>
      </c>
      <c r="BF1280" s="128">
        <f t="shared" si="342"/>
        <v>40.814165108322406</v>
      </c>
      <c r="BG1280" s="128">
        <f t="shared" si="342"/>
        <v>31.696951996353683</v>
      </c>
      <c r="BH1280" s="128">
        <f t="shared" si="342"/>
        <v>999.14845536315147</v>
      </c>
      <c r="BI1280" s="128">
        <f t="shared" si="334"/>
        <v>151.03186660129194</v>
      </c>
      <c r="BJ1280" s="128">
        <f t="shared" si="335"/>
        <v>132.59164468716244</v>
      </c>
      <c r="BK1280" s="128">
        <f t="shared" si="336"/>
        <v>99.096552951257934</v>
      </c>
      <c r="BL1280" s="128">
        <f t="shared" si="337"/>
        <v>546.68368846770159</v>
      </c>
      <c r="BM1280" s="128">
        <f t="shared" si="338"/>
        <v>269.14380667608884</v>
      </c>
      <c r="BN1280" s="128">
        <f t="shared" si="339"/>
        <v>198.89938192058435</v>
      </c>
    </row>
    <row r="1281" spans="1:66">
      <c r="A1281" s="132">
        <v>1182</v>
      </c>
      <c r="B1281" s="25" t="s">
        <v>115</v>
      </c>
      <c r="C1281" s="133">
        <f>SUM(C1204,C1207,C1209:C1210,C1213:C1214,C1218,C1220,C1222,C1226,C1231,C1233,C1235:C1236,C1240,C1242:C1245,C1249:C1250,C1252:C1253,C1257,C1259,C1264,C1273:C1274,C1276:C1278)</f>
        <v>5991291.0057410896</v>
      </c>
      <c r="D1281" s="133"/>
      <c r="E1281" s="133"/>
      <c r="F1281" s="133"/>
      <c r="G1281" s="133"/>
      <c r="H1281" s="133"/>
      <c r="I1281" s="133"/>
      <c r="J1281" s="133"/>
      <c r="K1281" s="133"/>
      <c r="L1281" s="133"/>
      <c r="M1281" s="133"/>
      <c r="N1281" s="133"/>
      <c r="O1281" s="133"/>
      <c r="P1281" s="133"/>
      <c r="Q1281" s="133"/>
      <c r="R1281" s="133"/>
      <c r="S1281" s="133"/>
      <c r="T1281" s="133"/>
      <c r="U1281" s="133"/>
      <c r="V1281" s="133"/>
      <c r="W1281" s="133"/>
      <c r="X1281" s="133"/>
      <c r="Y1281" s="133"/>
      <c r="Z1281" s="133"/>
      <c r="AA1281" s="133"/>
      <c r="AB1281" s="133"/>
      <c r="AC1281" s="133"/>
      <c r="AD1281" s="133"/>
      <c r="AE1281" s="133"/>
      <c r="AF1281" s="133"/>
      <c r="AG1281" s="133"/>
      <c r="AH1281" s="133"/>
      <c r="AI1281" s="133"/>
      <c r="AJ1281" s="133"/>
      <c r="AK1281" s="133"/>
      <c r="AL1281" s="133"/>
      <c r="AM1281" s="133"/>
      <c r="AN1281" s="133"/>
      <c r="AO1281" s="133"/>
      <c r="AP1281" s="133">
        <f t="shared" ref="AP1281:BH1281" si="343">SUM(AP1204,AP1207,AP1209:AP1210,AP1213:AP1214,AP1218,AP1220,AP1222,AP1226,AP1231,AP1233,AP1235:AP1236,AP1240,AP1242:AP1245,AP1249:AP1250,AP1252:AP1253,AP1257,AP1259,AP1264,AP1273:AP1274,AP1276:AP1278)</f>
        <v>343110.97851938719</v>
      </c>
      <c r="AQ1281" s="133">
        <f t="shared" si="343"/>
        <v>330752.82733743929</v>
      </c>
      <c r="AR1281" s="133">
        <f t="shared" si="343"/>
        <v>323199.11282597797</v>
      </c>
      <c r="AS1281" s="133">
        <f t="shared" si="343"/>
        <v>366343.71934718353</v>
      </c>
      <c r="AT1281" s="133">
        <f t="shared" si="343"/>
        <v>454158.82600315829</v>
      </c>
      <c r="AU1281" s="133">
        <f t="shared" si="343"/>
        <v>486726.00768897869</v>
      </c>
      <c r="AV1281" s="133">
        <f t="shared" si="343"/>
        <v>483793.14072551404</v>
      </c>
      <c r="AW1281" s="133">
        <f t="shared" si="343"/>
        <v>471669.15259815071</v>
      </c>
      <c r="AX1281" s="133">
        <f t="shared" si="343"/>
        <v>449197.22082107386</v>
      </c>
      <c r="AY1281" s="133">
        <f t="shared" si="343"/>
        <v>412712.67434187431</v>
      </c>
      <c r="AZ1281" s="133">
        <f t="shared" si="343"/>
        <v>345561.48006005812</v>
      </c>
      <c r="BA1281" s="133">
        <f t="shared" si="343"/>
        <v>308861.1868609488</v>
      </c>
      <c r="BB1281" s="133">
        <f t="shared" si="343"/>
        <v>286185.08808531496</v>
      </c>
      <c r="BC1281" s="133">
        <f t="shared" si="343"/>
        <v>252640.61413313821</v>
      </c>
      <c r="BD1281" s="133">
        <f t="shared" si="343"/>
        <v>219284.92872539524</v>
      </c>
      <c r="BE1281" s="133">
        <f t="shared" si="343"/>
        <v>179942.46001305908</v>
      </c>
      <c r="BF1281" s="133">
        <f t="shared" si="343"/>
        <v>142216.44004840404</v>
      </c>
      <c r="BG1281" s="133">
        <f t="shared" si="343"/>
        <v>134935.14760603322</v>
      </c>
      <c r="BH1281" s="133">
        <f t="shared" si="343"/>
        <v>5991291.0057410896</v>
      </c>
      <c r="BI1281" s="128">
        <f t="shared" si="334"/>
        <v>997062.91868280445</v>
      </c>
      <c r="BJ1281" s="128">
        <f t="shared" si="335"/>
        <v>1014422.0130459286</v>
      </c>
      <c r="BK1281" s="128">
        <f t="shared" si="336"/>
        <v>820502.54535034182</v>
      </c>
      <c r="BL1281" s="128">
        <f t="shared" si="337"/>
        <v>3845402.2649239455</v>
      </c>
      <c r="BM1281" s="128">
        <f t="shared" si="338"/>
        <v>929019.59052602982</v>
      </c>
      <c r="BN1281" s="128">
        <f t="shared" si="339"/>
        <v>676378.97639289161</v>
      </c>
    </row>
    <row r="1282" spans="1:66" ht="15.5">
      <c r="A1282" s="132">
        <v>1183</v>
      </c>
      <c r="B1282" s="13"/>
      <c r="C1282" s="127"/>
      <c r="D1282" s="129"/>
      <c r="E1282" s="129"/>
      <c r="F1282" s="129"/>
      <c r="G1282" s="129"/>
      <c r="H1282" s="129"/>
      <c r="I1282" s="129"/>
      <c r="J1282" s="129"/>
      <c r="K1282" s="129"/>
      <c r="L1282" s="129"/>
      <c r="M1282" s="129"/>
      <c r="N1282" s="129"/>
      <c r="O1282" s="129"/>
      <c r="P1282" s="129"/>
      <c r="Q1282" s="129"/>
      <c r="R1282" s="129"/>
      <c r="S1282" s="129"/>
      <c r="T1282" s="129"/>
      <c r="U1282" s="129"/>
      <c r="V1282" s="129"/>
      <c r="W1282" s="129"/>
      <c r="X1282" s="129"/>
      <c r="Y1282" s="129"/>
      <c r="Z1282" s="129"/>
      <c r="AA1282" s="129"/>
      <c r="AB1282" s="129"/>
      <c r="AC1282" s="129"/>
      <c r="AD1282" s="129"/>
      <c r="AE1282" s="129"/>
      <c r="AF1282" s="129"/>
      <c r="AG1282" s="129"/>
      <c r="AH1282" s="129"/>
      <c r="AI1282" s="129"/>
      <c r="AJ1282" s="129"/>
      <c r="AK1282" s="129"/>
      <c r="AL1282" s="129"/>
      <c r="AM1282" s="129"/>
      <c r="AN1282" s="129"/>
      <c r="AO1282" s="129"/>
      <c r="AP1282" s="129"/>
      <c r="AQ1282" s="129"/>
      <c r="AR1282" s="129"/>
      <c r="AS1282" s="129"/>
      <c r="AT1282" s="129"/>
      <c r="AU1282" s="129"/>
      <c r="AV1282" s="129"/>
      <c r="AW1282" s="129"/>
      <c r="AX1282" s="129"/>
      <c r="AY1282" s="129"/>
      <c r="AZ1282" s="129"/>
      <c r="BA1282" s="129"/>
      <c r="BB1282" s="129"/>
      <c r="BC1282" s="129"/>
      <c r="BD1282" s="129"/>
      <c r="BE1282" s="129"/>
      <c r="BF1282" s="129"/>
      <c r="BG1282" s="129"/>
      <c r="BH1282" s="129"/>
    </row>
    <row r="1283" spans="1:66" ht="15.5">
      <c r="A1283" s="132">
        <v>1184</v>
      </c>
      <c r="B1283" s="13"/>
      <c r="C1283" s="127"/>
      <c r="D1283" s="129"/>
      <c r="E1283" s="129"/>
      <c r="F1283" s="129"/>
      <c r="G1283" s="129"/>
      <c r="H1283" s="129"/>
      <c r="I1283" s="129"/>
      <c r="J1283" s="129"/>
      <c r="K1283" s="129"/>
      <c r="L1283" s="129"/>
      <c r="M1283" s="129"/>
      <c r="N1283" s="129"/>
      <c r="O1283" s="129"/>
      <c r="P1283" s="129"/>
      <c r="Q1283" s="129"/>
      <c r="R1283" s="129"/>
      <c r="S1283" s="129"/>
      <c r="T1283" s="129"/>
      <c r="U1283" s="129"/>
      <c r="V1283" s="129"/>
      <c r="W1283" s="129"/>
      <c r="X1283" s="129"/>
      <c r="Y1283" s="129"/>
      <c r="Z1283" s="129"/>
      <c r="AA1283" s="129"/>
      <c r="AB1283" s="129"/>
      <c r="AC1283" s="129"/>
      <c r="AD1283" s="129"/>
      <c r="AE1283" s="129"/>
      <c r="AF1283" s="129"/>
      <c r="AG1283" s="129"/>
      <c r="AH1283" s="129"/>
      <c r="AI1283" s="129"/>
      <c r="AJ1283" s="129"/>
      <c r="AK1283" s="129"/>
      <c r="AL1283" s="129"/>
      <c r="AM1283" s="129"/>
      <c r="AN1283" s="129"/>
      <c r="AO1283" s="129"/>
      <c r="AP1283" s="129"/>
      <c r="AQ1283" s="129"/>
      <c r="AR1283" s="129"/>
      <c r="AS1283" s="129"/>
      <c r="AT1283" s="129"/>
      <c r="AU1283" s="129"/>
      <c r="AV1283" s="129"/>
      <c r="AW1283" s="129"/>
      <c r="AX1283" s="129"/>
      <c r="AY1283" s="129"/>
      <c r="AZ1283" s="129"/>
      <c r="BA1283" s="129"/>
      <c r="BB1283" s="129"/>
      <c r="BC1283" s="129"/>
      <c r="BD1283" s="129"/>
      <c r="BE1283" s="129"/>
      <c r="BF1283" s="129"/>
      <c r="BG1283" s="129"/>
      <c r="BH1283" s="129"/>
    </row>
    <row r="1284" spans="1:66" ht="15.5">
      <c r="A1284" s="132">
        <v>1185</v>
      </c>
      <c r="B1284" s="13"/>
      <c r="C1284" s="127"/>
      <c r="D1284" s="129"/>
      <c r="E1284" s="129"/>
      <c r="F1284" s="129"/>
      <c r="G1284" s="129"/>
      <c r="H1284" s="129"/>
      <c r="I1284" s="129"/>
      <c r="J1284" s="129"/>
      <c r="K1284" s="129"/>
      <c r="L1284" s="129"/>
      <c r="M1284" s="129"/>
      <c r="N1284" s="129"/>
      <c r="O1284" s="129"/>
      <c r="P1284" s="129"/>
      <c r="Q1284" s="129"/>
      <c r="R1284" s="129"/>
      <c r="S1284" s="129"/>
      <c r="T1284" s="129"/>
      <c r="U1284" s="129"/>
      <c r="V1284" s="129"/>
      <c r="W1284" s="129"/>
      <c r="X1284" s="129"/>
      <c r="Y1284" s="129"/>
      <c r="Z1284" s="129"/>
      <c r="AA1284" s="129"/>
      <c r="AB1284" s="129"/>
      <c r="AC1284" s="129"/>
      <c r="AD1284" s="129"/>
      <c r="AE1284" s="129"/>
      <c r="AF1284" s="129"/>
      <c r="AG1284" s="129"/>
      <c r="AH1284" s="129"/>
      <c r="AI1284" s="129"/>
      <c r="AJ1284" s="129"/>
      <c r="AK1284" s="129"/>
      <c r="AL1284" s="129"/>
      <c r="AM1284" s="129"/>
      <c r="AN1284" s="129"/>
      <c r="AO1284" s="129"/>
      <c r="AP1284" s="129"/>
      <c r="AQ1284" s="129"/>
      <c r="AR1284" s="129"/>
      <c r="AS1284" s="129"/>
      <c r="AT1284" s="129"/>
      <c r="AU1284" s="129"/>
      <c r="AV1284" s="129"/>
      <c r="AW1284" s="129"/>
      <c r="AX1284" s="129"/>
      <c r="AY1284" s="129"/>
      <c r="AZ1284" s="129"/>
      <c r="BA1284" s="129"/>
      <c r="BB1284" s="129"/>
      <c r="BC1284" s="129"/>
      <c r="BD1284" s="129"/>
      <c r="BE1284" s="129"/>
      <c r="BF1284" s="129"/>
      <c r="BG1284" s="129"/>
      <c r="BH1284" s="129"/>
    </row>
    <row r="1285" spans="1:66" ht="15.5">
      <c r="A1285" s="132">
        <v>1186</v>
      </c>
      <c r="B1285" s="13"/>
      <c r="C1285" s="127"/>
      <c r="D1285" s="129"/>
      <c r="E1285" s="129"/>
      <c r="F1285" s="129"/>
      <c r="G1285" s="129"/>
      <c r="H1285" s="129"/>
      <c r="I1285" s="129"/>
      <c r="J1285" s="129"/>
      <c r="K1285" s="129"/>
      <c r="L1285" s="129"/>
      <c r="M1285" s="129"/>
      <c r="N1285" s="129"/>
      <c r="O1285" s="129"/>
      <c r="P1285" s="129"/>
      <c r="Q1285" s="129"/>
      <c r="R1285" s="129"/>
      <c r="S1285" s="129"/>
      <c r="T1285" s="129"/>
      <c r="U1285" s="129"/>
      <c r="V1285" s="129"/>
      <c r="W1285" s="129"/>
      <c r="X1285" s="129"/>
      <c r="Y1285" s="129"/>
      <c r="Z1285" s="129"/>
      <c r="AA1285" s="129"/>
      <c r="AB1285" s="129"/>
      <c r="AC1285" s="129"/>
      <c r="AD1285" s="129"/>
      <c r="AE1285" s="129"/>
      <c r="AF1285" s="129"/>
      <c r="AG1285" s="129"/>
      <c r="AH1285" s="129"/>
      <c r="AI1285" s="129"/>
      <c r="AJ1285" s="129"/>
      <c r="AK1285" s="129"/>
      <c r="AL1285" s="129"/>
      <c r="AM1285" s="129"/>
      <c r="AN1285" s="129"/>
      <c r="AO1285" s="129"/>
      <c r="AP1285" s="129"/>
      <c r="AQ1285" s="129"/>
      <c r="AR1285" s="129"/>
      <c r="AS1285" s="129"/>
      <c r="AT1285" s="129"/>
      <c r="AU1285" s="129"/>
      <c r="AV1285" s="129"/>
      <c r="AW1285" s="129"/>
      <c r="AX1285" s="129"/>
      <c r="AY1285" s="129"/>
      <c r="AZ1285" s="129"/>
      <c r="BA1285" s="129"/>
      <c r="BB1285" s="129"/>
      <c r="BC1285" s="129"/>
      <c r="BD1285" s="129"/>
      <c r="BE1285" s="129"/>
      <c r="BF1285" s="129"/>
      <c r="BG1285" s="129"/>
      <c r="BH1285" s="129"/>
    </row>
    <row r="1286" spans="1:66" ht="15.5">
      <c r="A1286" s="132">
        <v>1187</v>
      </c>
      <c r="B1286" s="13"/>
      <c r="C1286" s="127"/>
      <c r="D1286" s="129"/>
      <c r="E1286" s="129"/>
      <c r="F1286" s="129"/>
      <c r="G1286" s="129"/>
      <c r="H1286" s="129"/>
      <c r="I1286" s="129"/>
      <c r="J1286" s="129"/>
      <c r="K1286" s="129"/>
      <c r="L1286" s="129"/>
      <c r="M1286" s="129"/>
      <c r="N1286" s="129"/>
      <c r="O1286" s="129"/>
      <c r="P1286" s="129"/>
      <c r="Q1286" s="129"/>
      <c r="R1286" s="129"/>
      <c r="S1286" s="129"/>
      <c r="T1286" s="129"/>
      <c r="U1286" s="129"/>
      <c r="V1286" s="129"/>
      <c r="W1286" s="129"/>
      <c r="X1286" s="129"/>
      <c r="Y1286" s="129"/>
      <c r="Z1286" s="129"/>
      <c r="AA1286" s="129"/>
      <c r="AB1286" s="129"/>
      <c r="AC1286" s="129"/>
      <c r="AD1286" s="129"/>
      <c r="AE1286" s="129"/>
      <c r="AF1286" s="129"/>
      <c r="AG1286" s="129"/>
      <c r="AH1286" s="129"/>
      <c r="AI1286" s="129"/>
      <c r="AJ1286" s="129"/>
      <c r="AK1286" s="129"/>
      <c r="AL1286" s="129"/>
      <c r="AM1286" s="129"/>
      <c r="AN1286" s="129"/>
      <c r="AO1286" s="129"/>
      <c r="AP1286" s="129"/>
      <c r="AQ1286" s="129"/>
      <c r="AR1286" s="129"/>
      <c r="AS1286" s="129"/>
      <c r="AT1286" s="129"/>
      <c r="AU1286" s="129"/>
      <c r="AV1286" s="129"/>
      <c r="AW1286" s="129"/>
      <c r="AX1286" s="129"/>
      <c r="AY1286" s="129"/>
      <c r="AZ1286" s="129"/>
      <c r="BA1286" s="129"/>
      <c r="BB1286" s="129"/>
      <c r="BC1286" s="129"/>
      <c r="BD1286" s="129"/>
      <c r="BE1286" s="129"/>
      <c r="BF1286" s="129"/>
      <c r="BG1286" s="129"/>
      <c r="BH1286" s="129"/>
    </row>
    <row r="1287" spans="1:66" ht="15.5">
      <c r="A1287" s="132">
        <v>1188</v>
      </c>
      <c r="B1287" s="13"/>
      <c r="C1287" s="127"/>
      <c r="D1287" s="129"/>
      <c r="E1287" s="129"/>
      <c r="F1287" s="129"/>
      <c r="G1287" s="129"/>
      <c r="H1287" s="129"/>
      <c r="I1287" s="129"/>
      <c r="J1287" s="129"/>
      <c r="K1287" s="129"/>
      <c r="L1287" s="129"/>
      <c r="M1287" s="129"/>
      <c r="N1287" s="129"/>
      <c r="O1287" s="129"/>
      <c r="P1287" s="129"/>
      <c r="Q1287" s="129"/>
      <c r="R1287" s="129"/>
      <c r="S1287" s="129"/>
      <c r="T1287" s="129"/>
      <c r="U1287" s="129"/>
      <c r="V1287" s="129"/>
      <c r="W1287" s="129"/>
      <c r="X1287" s="129"/>
      <c r="Y1287" s="129"/>
      <c r="Z1287" s="129"/>
      <c r="AA1287" s="129"/>
      <c r="AB1287" s="129"/>
      <c r="AC1287" s="129"/>
      <c r="AD1287" s="129"/>
      <c r="AE1287" s="129"/>
      <c r="AF1287" s="129"/>
      <c r="AG1287" s="129"/>
      <c r="AH1287" s="129"/>
      <c r="AI1287" s="129"/>
      <c r="AJ1287" s="129"/>
      <c r="AK1287" s="129"/>
      <c r="AL1287" s="129"/>
      <c r="AM1287" s="129"/>
      <c r="AN1287" s="129"/>
      <c r="AO1287" s="129"/>
      <c r="AP1287" s="129"/>
      <c r="AQ1287" s="129"/>
      <c r="AR1287" s="129"/>
      <c r="AS1287" s="129"/>
      <c r="AT1287" s="129"/>
      <c r="AU1287" s="129"/>
      <c r="AV1287" s="129"/>
      <c r="AW1287" s="129"/>
      <c r="AX1287" s="129"/>
      <c r="AY1287" s="129"/>
      <c r="AZ1287" s="129"/>
      <c r="BA1287" s="129"/>
      <c r="BB1287" s="129"/>
      <c r="BC1287" s="129"/>
      <c r="BD1287" s="129"/>
      <c r="BE1287" s="129"/>
      <c r="BF1287" s="129"/>
      <c r="BG1287" s="129"/>
      <c r="BH1287" s="129"/>
    </row>
    <row r="1288" spans="1:66" ht="15.5">
      <c r="A1288" s="132">
        <v>1189</v>
      </c>
      <c r="B1288" s="13"/>
      <c r="C1288" s="127"/>
      <c r="D1288" s="129"/>
      <c r="E1288" s="129"/>
      <c r="F1288" s="129"/>
      <c r="G1288" s="129"/>
      <c r="H1288" s="129"/>
      <c r="I1288" s="129"/>
      <c r="J1288" s="129"/>
      <c r="K1288" s="129"/>
      <c r="L1288" s="129"/>
      <c r="M1288" s="129"/>
      <c r="N1288" s="129"/>
      <c r="O1288" s="129"/>
      <c r="P1288" s="129"/>
      <c r="Q1288" s="129"/>
      <c r="R1288" s="129"/>
      <c r="S1288" s="129"/>
      <c r="T1288" s="129"/>
      <c r="U1288" s="129"/>
      <c r="V1288" s="129"/>
      <c r="W1288" s="129"/>
      <c r="X1288" s="129"/>
      <c r="Y1288" s="129"/>
      <c r="Z1288" s="129"/>
      <c r="AA1288" s="129"/>
      <c r="AB1288" s="129"/>
      <c r="AC1288" s="129"/>
      <c r="AD1288" s="129"/>
      <c r="AE1288" s="129"/>
      <c r="AF1288" s="129"/>
      <c r="AG1288" s="129"/>
      <c r="AH1288" s="129"/>
      <c r="AI1288" s="129"/>
      <c r="AJ1288" s="129"/>
      <c r="AK1288" s="129"/>
      <c r="AL1288" s="129"/>
      <c r="AM1288" s="129"/>
      <c r="AN1288" s="129"/>
      <c r="AO1288" s="129"/>
      <c r="AP1288" s="129"/>
      <c r="AQ1288" s="129"/>
      <c r="AR1288" s="129"/>
      <c r="AS1288" s="129"/>
      <c r="AT1288" s="129"/>
      <c r="AU1288" s="129"/>
      <c r="AV1288" s="129"/>
      <c r="AW1288" s="129"/>
      <c r="AX1288" s="129"/>
      <c r="AY1288" s="129"/>
      <c r="AZ1288" s="129"/>
      <c r="BA1288" s="129"/>
      <c r="BB1288" s="129"/>
      <c r="BC1288" s="129"/>
      <c r="BD1288" s="129"/>
      <c r="BE1288" s="129"/>
      <c r="BF1288" s="129"/>
      <c r="BG1288" s="129"/>
      <c r="BH1288" s="129"/>
    </row>
    <row r="1289" spans="1:66" ht="15.5">
      <c r="A1289" s="132">
        <v>1190</v>
      </c>
      <c r="B1289" s="13"/>
      <c r="C1289" s="127"/>
      <c r="D1289" s="129"/>
      <c r="E1289" s="129"/>
      <c r="F1289" s="129"/>
      <c r="G1289" s="129"/>
      <c r="H1289" s="129"/>
      <c r="I1289" s="129"/>
      <c r="J1289" s="129"/>
      <c r="K1289" s="129"/>
      <c r="L1289" s="129"/>
      <c r="M1289" s="129"/>
      <c r="N1289" s="129"/>
      <c r="O1289" s="129"/>
      <c r="P1289" s="129"/>
      <c r="Q1289" s="129"/>
      <c r="R1289" s="129"/>
      <c r="S1289" s="129"/>
      <c r="T1289" s="129"/>
      <c r="U1289" s="129"/>
      <c r="V1289" s="129"/>
      <c r="W1289" s="129"/>
      <c r="X1289" s="129"/>
      <c r="Y1289" s="129"/>
      <c r="Z1289" s="129"/>
      <c r="AA1289" s="129"/>
      <c r="AB1289" s="129"/>
      <c r="AC1289" s="129"/>
      <c r="AD1289" s="129"/>
      <c r="AE1289" s="129"/>
      <c r="AF1289" s="129"/>
      <c r="AG1289" s="129"/>
      <c r="AH1289" s="129"/>
      <c r="AI1289" s="129"/>
      <c r="AJ1289" s="129"/>
      <c r="AK1289" s="129"/>
      <c r="AL1289" s="129"/>
      <c r="AM1289" s="129"/>
      <c r="AN1289" s="129"/>
      <c r="AO1289" s="129"/>
      <c r="AP1289" s="129"/>
      <c r="AQ1289" s="129"/>
      <c r="AR1289" s="129"/>
      <c r="AS1289" s="129"/>
      <c r="AT1289" s="129"/>
      <c r="AU1289" s="129"/>
      <c r="AV1289" s="129"/>
      <c r="AW1289" s="129"/>
      <c r="AX1289" s="129"/>
      <c r="AY1289" s="129"/>
      <c r="AZ1289" s="129"/>
      <c r="BA1289" s="129"/>
      <c r="BB1289" s="129"/>
      <c r="BC1289" s="129"/>
      <c r="BD1289" s="129"/>
      <c r="BE1289" s="129"/>
      <c r="BF1289" s="129"/>
      <c r="BG1289" s="129"/>
      <c r="BH1289" s="129"/>
    </row>
    <row r="1290" spans="1:66" ht="15.5">
      <c r="A1290" s="132">
        <v>1191</v>
      </c>
      <c r="B1290" s="13"/>
      <c r="C1290" s="127"/>
      <c r="D1290" s="129"/>
      <c r="E1290" s="129"/>
      <c r="F1290" s="129"/>
      <c r="G1290" s="129"/>
      <c r="H1290" s="129"/>
      <c r="I1290" s="129"/>
      <c r="J1290" s="129"/>
      <c r="K1290" s="129"/>
      <c r="L1290" s="129"/>
      <c r="M1290" s="129"/>
      <c r="N1290" s="129"/>
      <c r="O1290" s="129"/>
      <c r="P1290" s="129"/>
      <c r="Q1290" s="129"/>
      <c r="R1290" s="129"/>
      <c r="S1290" s="129"/>
      <c r="T1290" s="129"/>
      <c r="U1290" s="129"/>
      <c r="V1290" s="129"/>
      <c r="W1290" s="129"/>
      <c r="X1290" s="129"/>
      <c r="Y1290" s="129"/>
      <c r="Z1290" s="129"/>
      <c r="AA1290" s="129"/>
      <c r="AB1290" s="129"/>
      <c r="AC1290" s="129"/>
      <c r="AD1290" s="129"/>
      <c r="AE1290" s="129"/>
      <c r="AF1290" s="129"/>
      <c r="AG1290" s="129"/>
      <c r="AH1290" s="129"/>
      <c r="AI1290" s="129"/>
      <c r="AJ1290" s="129"/>
      <c r="AK1290" s="129"/>
      <c r="AL1290" s="129"/>
      <c r="AM1290" s="129"/>
      <c r="AN1290" s="129"/>
      <c r="AO1290" s="129"/>
      <c r="AP1290" s="129"/>
      <c r="AQ1290" s="129"/>
      <c r="AR1290" s="129"/>
      <c r="AS1290" s="129"/>
      <c r="AT1290" s="129"/>
      <c r="AU1290" s="129"/>
      <c r="AV1290" s="129"/>
      <c r="AW1290" s="129"/>
      <c r="AX1290" s="129"/>
      <c r="AY1290" s="129"/>
      <c r="AZ1290" s="129"/>
      <c r="BA1290" s="129"/>
      <c r="BB1290" s="129"/>
      <c r="BC1290" s="129"/>
      <c r="BD1290" s="129"/>
      <c r="BE1290" s="129"/>
      <c r="BF1290" s="129"/>
      <c r="BG1290" s="129"/>
      <c r="BH1290" s="129"/>
    </row>
    <row r="1291" spans="1:66" ht="15.5">
      <c r="A1291" s="132">
        <v>1192</v>
      </c>
      <c r="B1291" s="13"/>
      <c r="C1291" s="127"/>
      <c r="D1291" s="129"/>
      <c r="E1291" s="129"/>
      <c r="F1291" s="129"/>
      <c r="G1291" s="129"/>
      <c r="H1291" s="129"/>
      <c r="I1291" s="129"/>
      <c r="J1291" s="129"/>
      <c r="K1291" s="129"/>
      <c r="L1291" s="129"/>
      <c r="M1291" s="129"/>
      <c r="N1291" s="129"/>
      <c r="O1291" s="129"/>
      <c r="P1291" s="129"/>
      <c r="Q1291" s="129"/>
      <c r="R1291" s="129"/>
      <c r="S1291" s="129"/>
      <c r="T1291" s="129"/>
      <c r="U1291" s="129"/>
      <c r="V1291" s="129"/>
      <c r="W1291" s="129"/>
      <c r="X1291" s="129"/>
      <c r="Y1291" s="129"/>
      <c r="Z1291" s="129"/>
      <c r="AA1291" s="129"/>
      <c r="AB1291" s="129"/>
      <c r="AC1291" s="129"/>
      <c r="AD1291" s="129"/>
      <c r="AE1291" s="129"/>
      <c r="AF1291" s="129"/>
      <c r="AG1291" s="129"/>
      <c r="AH1291" s="129"/>
      <c r="AI1291" s="129"/>
      <c r="AJ1291" s="129"/>
      <c r="AK1291" s="129"/>
      <c r="AL1291" s="129"/>
      <c r="AM1291" s="129"/>
      <c r="AN1291" s="129"/>
      <c r="AO1291" s="129"/>
      <c r="AP1291" s="129"/>
      <c r="AQ1291" s="129"/>
      <c r="AR1291" s="129"/>
      <c r="AS1291" s="129"/>
      <c r="AT1291" s="129"/>
      <c r="AU1291" s="129"/>
      <c r="AV1291" s="129"/>
      <c r="AW1291" s="129"/>
      <c r="AX1291" s="129"/>
      <c r="AY1291" s="129"/>
      <c r="AZ1291" s="129"/>
      <c r="BA1291" s="129"/>
      <c r="BB1291" s="129"/>
      <c r="BC1291" s="129"/>
      <c r="BD1291" s="129"/>
      <c r="BE1291" s="129"/>
      <c r="BF1291" s="129"/>
      <c r="BG1291" s="129"/>
      <c r="BH1291" s="129"/>
    </row>
    <row r="1292" spans="1:66" ht="15.5">
      <c r="A1292" s="132">
        <v>1193</v>
      </c>
      <c r="B1292" s="13"/>
      <c r="C1292" s="127"/>
      <c r="D1292" s="129"/>
      <c r="E1292" s="129"/>
      <c r="F1292" s="129"/>
      <c r="G1292" s="129"/>
      <c r="H1292" s="129"/>
      <c r="I1292" s="129"/>
      <c r="J1292" s="129"/>
      <c r="K1292" s="129"/>
      <c r="L1292" s="129"/>
      <c r="M1292" s="129"/>
      <c r="N1292" s="129"/>
      <c r="O1292" s="129"/>
      <c r="P1292" s="129"/>
      <c r="Q1292" s="129"/>
      <c r="R1292" s="129"/>
      <c r="S1292" s="129"/>
      <c r="T1292" s="129"/>
      <c r="U1292" s="129"/>
      <c r="V1292" s="129"/>
      <c r="W1292" s="129"/>
      <c r="X1292" s="129"/>
      <c r="Y1292" s="129"/>
      <c r="Z1292" s="129"/>
      <c r="AA1292" s="129"/>
      <c r="AB1292" s="129"/>
      <c r="AC1292" s="129"/>
      <c r="AD1292" s="129"/>
      <c r="AE1292" s="129"/>
      <c r="AF1292" s="129"/>
      <c r="AG1292" s="129"/>
      <c r="AH1292" s="129"/>
      <c r="AI1292" s="129"/>
      <c r="AJ1292" s="129"/>
      <c r="AK1292" s="129"/>
      <c r="AL1292" s="129"/>
      <c r="AM1292" s="129"/>
      <c r="AN1292" s="129"/>
      <c r="AO1292" s="129"/>
      <c r="AP1292" s="129"/>
      <c r="AQ1292" s="129"/>
      <c r="AR1292" s="129"/>
      <c r="AS1292" s="129"/>
      <c r="AT1292" s="129"/>
      <c r="AU1292" s="129"/>
      <c r="AV1292" s="129"/>
      <c r="AW1292" s="129"/>
      <c r="AX1292" s="129"/>
      <c r="AY1292" s="129"/>
      <c r="AZ1292" s="129"/>
      <c r="BA1292" s="129"/>
      <c r="BB1292" s="129"/>
      <c r="BC1292" s="129"/>
      <c r="BD1292" s="129"/>
      <c r="BE1292" s="129"/>
      <c r="BF1292" s="129"/>
      <c r="BG1292" s="129"/>
      <c r="BH1292" s="129"/>
    </row>
    <row r="1293" spans="1:66" ht="15.5">
      <c r="A1293" s="132">
        <v>1194</v>
      </c>
      <c r="B1293" s="13"/>
      <c r="C1293" s="127"/>
      <c r="D1293" s="129"/>
      <c r="E1293" s="129"/>
      <c r="F1293" s="129"/>
      <c r="G1293" s="129"/>
      <c r="H1293" s="129"/>
      <c r="I1293" s="129"/>
      <c r="J1293" s="129"/>
      <c r="K1293" s="129"/>
      <c r="L1293" s="129"/>
      <c r="M1293" s="129"/>
      <c r="N1293" s="129"/>
      <c r="O1293" s="129"/>
      <c r="P1293" s="129"/>
      <c r="Q1293" s="129"/>
      <c r="R1293" s="129"/>
      <c r="S1293" s="129"/>
      <c r="T1293" s="129"/>
      <c r="U1293" s="129"/>
      <c r="V1293" s="129"/>
      <c r="W1293" s="129"/>
      <c r="X1293" s="129"/>
      <c r="Y1293" s="129"/>
      <c r="Z1293" s="129"/>
      <c r="AA1293" s="129"/>
      <c r="AB1293" s="129"/>
      <c r="AC1293" s="129"/>
      <c r="AD1293" s="129"/>
      <c r="AE1293" s="129"/>
      <c r="AF1293" s="129"/>
      <c r="AG1293" s="129"/>
      <c r="AH1293" s="129"/>
      <c r="AI1293" s="129"/>
      <c r="AJ1293" s="129"/>
      <c r="AK1293" s="129"/>
      <c r="AL1293" s="129"/>
      <c r="AM1293" s="129"/>
      <c r="AN1293" s="129"/>
      <c r="AO1293" s="129"/>
      <c r="AP1293" s="129"/>
      <c r="AQ1293" s="129"/>
      <c r="AR1293" s="129"/>
      <c r="AS1293" s="129"/>
      <c r="AT1293" s="129"/>
      <c r="AU1293" s="129"/>
      <c r="AV1293" s="129"/>
      <c r="AW1293" s="129"/>
      <c r="AX1293" s="129"/>
      <c r="AY1293" s="129"/>
      <c r="AZ1293" s="129"/>
      <c r="BA1293" s="129"/>
      <c r="BB1293" s="129"/>
      <c r="BC1293" s="129"/>
      <c r="BD1293" s="129"/>
      <c r="BE1293" s="129"/>
      <c r="BF1293" s="129"/>
      <c r="BG1293" s="129"/>
      <c r="BH1293" s="129"/>
    </row>
    <row r="1294" spans="1:66" ht="15.5">
      <c r="A1294" s="132">
        <v>1195</v>
      </c>
      <c r="B1294" s="13"/>
      <c r="C1294" s="127"/>
      <c r="D1294" s="129"/>
      <c r="E1294" s="129"/>
      <c r="F1294" s="129"/>
      <c r="G1294" s="129"/>
      <c r="H1294" s="129"/>
      <c r="I1294" s="129"/>
      <c r="J1294" s="129"/>
      <c r="K1294" s="129"/>
      <c r="L1294" s="129"/>
      <c r="M1294" s="129"/>
      <c r="N1294" s="129"/>
      <c r="O1294" s="129"/>
      <c r="P1294" s="129"/>
      <c r="Q1294" s="129"/>
      <c r="R1294" s="129"/>
      <c r="S1294" s="129"/>
      <c r="T1294" s="129"/>
      <c r="U1294" s="129"/>
      <c r="V1294" s="129"/>
      <c r="W1294" s="129"/>
      <c r="X1294" s="129"/>
      <c r="Y1294" s="129"/>
      <c r="Z1294" s="129"/>
      <c r="AA1294" s="129"/>
      <c r="AB1294" s="129"/>
      <c r="AC1294" s="129"/>
      <c r="AD1294" s="129"/>
      <c r="AE1294" s="129"/>
      <c r="AF1294" s="129"/>
      <c r="AG1294" s="129"/>
      <c r="AH1294" s="129"/>
      <c r="AI1294" s="129"/>
      <c r="AJ1294" s="129"/>
      <c r="AK1294" s="129"/>
      <c r="AL1294" s="129"/>
      <c r="AM1294" s="129"/>
      <c r="AN1294" s="129"/>
      <c r="AO1294" s="129"/>
      <c r="AP1294" s="129"/>
      <c r="AQ1294" s="129"/>
      <c r="AR1294" s="129"/>
      <c r="AS1294" s="129"/>
      <c r="AT1294" s="129"/>
      <c r="AU1294" s="129"/>
      <c r="AV1294" s="129"/>
      <c r="AW1294" s="129"/>
      <c r="AX1294" s="129"/>
      <c r="AY1294" s="129"/>
      <c r="AZ1294" s="129"/>
      <c r="BA1294" s="129"/>
      <c r="BB1294" s="129"/>
      <c r="BC1294" s="129"/>
      <c r="BD1294" s="129"/>
      <c r="BE1294" s="129"/>
      <c r="BF1294" s="129"/>
      <c r="BG1294" s="129"/>
      <c r="BH1294" s="129"/>
    </row>
    <row r="1295" spans="1:66" ht="15.5">
      <c r="A1295" s="132">
        <v>1196</v>
      </c>
      <c r="B1295" s="13"/>
      <c r="C1295" s="127"/>
      <c r="D1295" s="129"/>
      <c r="E1295" s="129"/>
      <c r="F1295" s="129"/>
      <c r="G1295" s="129"/>
      <c r="H1295" s="129"/>
      <c r="I1295" s="129"/>
      <c r="J1295" s="129"/>
      <c r="K1295" s="129"/>
      <c r="L1295" s="129"/>
      <c r="M1295" s="129"/>
      <c r="N1295" s="129"/>
      <c r="O1295" s="129"/>
      <c r="P1295" s="129"/>
      <c r="Q1295" s="129"/>
      <c r="R1295" s="129"/>
      <c r="S1295" s="129"/>
      <c r="T1295" s="129"/>
      <c r="U1295" s="129"/>
      <c r="V1295" s="129"/>
      <c r="W1295" s="129"/>
      <c r="X1295" s="129"/>
      <c r="Y1295" s="129"/>
      <c r="Z1295" s="129"/>
      <c r="AA1295" s="129"/>
      <c r="AB1295" s="129"/>
      <c r="AC1295" s="129"/>
      <c r="AD1295" s="129"/>
      <c r="AE1295" s="129"/>
      <c r="AF1295" s="129"/>
      <c r="AG1295" s="129"/>
      <c r="AH1295" s="129"/>
      <c r="AI1295" s="129"/>
      <c r="AJ1295" s="129"/>
      <c r="AK1295" s="129"/>
      <c r="AL1295" s="129"/>
      <c r="AM1295" s="129"/>
      <c r="AN1295" s="129"/>
      <c r="AO1295" s="129"/>
      <c r="AP1295" s="129"/>
      <c r="AQ1295" s="129"/>
      <c r="AR1295" s="129"/>
      <c r="AS1295" s="129"/>
      <c r="AT1295" s="129"/>
      <c r="AU1295" s="129"/>
      <c r="AV1295" s="129"/>
      <c r="AW1295" s="129"/>
      <c r="AX1295" s="129"/>
      <c r="AY1295" s="129"/>
      <c r="AZ1295" s="129"/>
      <c r="BA1295" s="129"/>
      <c r="BB1295" s="129"/>
      <c r="BC1295" s="129"/>
      <c r="BD1295" s="129"/>
      <c r="BE1295" s="129"/>
      <c r="BF1295" s="129"/>
      <c r="BG1295" s="129"/>
      <c r="BH1295" s="129"/>
    </row>
    <row r="1296" spans="1:66" ht="15.5">
      <c r="A1296" s="132">
        <v>1197</v>
      </c>
      <c r="B1296" s="13"/>
      <c r="C1296" s="127"/>
      <c r="D1296" s="129"/>
      <c r="E1296" s="129"/>
      <c r="F1296" s="129"/>
      <c r="G1296" s="129"/>
      <c r="H1296" s="129"/>
      <c r="I1296" s="129"/>
      <c r="J1296" s="129"/>
      <c r="K1296" s="129"/>
      <c r="L1296" s="129"/>
      <c r="M1296" s="129"/>
      <c r="N1296" s="129"/>
      <c r="O1296" s="129"/>
      <c r="P1296" s="129"/>
      <c r="Q1296" s="129"/>
      <c r="R1296" s="129"/>
      <c r="S1296" s="129"/>
      <c r="T1296" s="129"/>
      <c r="U1296" s="129"/>
      <c r="V1296" s="129"/>
      <c r="W1296" s="129"/>
      <c r="X1296" s="129"/>
      <c r="Y1296" s="129"/>
      <c r="Z1296" s="129"/>
      <c r="AA1296" s="129"/>
      <c r="AB1296" s="129"/>
      <c r="AC1296" s="129"/>
      <c r="AD1296" s="129"/>
      <c r="AE1296" s="129"/>
      <c r="AF1296" s="129"/>
      <c r="AG1296" s="129"/>
      <c r="AH1296" s="129"/>
      <c r="AI1296" s="129"/>
      <c r="AJ1296" s="129"/>
      <c r="AK1296" s="129"/>
      <c r="AL1296" s="129"/>
      <c r="AM1296" s="129"/>
      <c r="AN1296" s="129"/>
      <c r="AO1296" s="129"/>
      <c r="AP1296" s="129"/>
      <c r="AQ1296" s="129"/>
      <c r="AR1296" s="129"/>
      <c r="AS1296" s="129"/>
      <c r="AT1296" s="129"/>
      <c r="AU1296" s="129"/>
      <c r="AV1296" s="129"/>
      <c r="AW1296" s="129"/>
      <c r="AX1296" s="129"/>
      <c r="AY1296" s="129"/>
      <c r="AZ1296" s="129"/>
      <c r="BA1296" s="129"/>
      <c r="BB1296" s="129"/>
      <c r="BC1296" s="129"/>
      <c r="BD1296" s="129"/>
      <c r="BE1296" s="129"/>
      <c r="BF1296" s="129"/>
      <c r="BG1296" s="129"/>
      <c r="BH1296" s="129"/>
    </row>
    <row r="1297" spans="1:66" ht="15.5">
      <c r="A1297" s="132">
        <v>1198</v>
      </c>
      <c r="B1297" s="13"/>
      <c r="C1297" s="127"/>
      <c r="D1297" s="129"/>
      <c r="E1297" s="129"/>
      <c r="F1297" s="129"/>
      <c r="G1297" s="129"/>
      <c r="H1297" s="129"/>
      <c r="I1297" s="129"/>
      <c r="J1297" s="129"/>
      <c r="K1297" s="129"/>
      <c r="L1297" s="129"/>
      <c r="M1297" s="129"/>
      <c r="N1297" s="129"/>
      <c r="O1297" s="129"/>
      <c r="P1297" s="129"/>
      <c r="Q1297" s="129"/>
      <c r="R1297" s="129"/>
      <c r="S1297" s="129"/>
      <c r="T1297" s="129"/>
      <c r="U1297" s="129"/>
      <c r="V1297" s="129"/>
      <c r="W1297" s="129"/>
      <c r="X1297" s="129"/>
      <c r="Y1297" s="129"/>
      <c r="Z1297" s="129"/>
      <c r="AA1297" s="129"/>
      <c r="AB1297" s="129"/>
      <c r="AC1297" s="129"/>
      <c r="AD1297" s="129"/>
      <c r="AE1297" s="129"/>
      <c r="AF1297" s="129"/>
      <c r="AG1297" s="129"/>
      <c r="AH1297" s="129"/>
      <c r="AI1297" s="129"/>
      <c r="AJ1297" s="129"/>
      <c r="AK1297" s="129"/>
      <c r="AL1297" s="129"/>
      <c r="AM1297" s="129"/>
      <c r="AN1297" s="129"/>
      <c r="AO1297" s="129"/>
      <c r="AP1297" s="129"/>
      <c r="AQ1297" s="129"/>
      <c r="AR1297" s="129"/>
      <c r="AS1297" s="129"/>
      <c r="AT1297" s="129"/>
      <c r="AU1297" s="129"/>
      <c r="AV1297" s="129"/>
      <c r="AW1297" s="129"/>
      <c r="AX1297" s="129"/>
      <c r="AY1297" s="129"/>
      <c r="AZ1297" s="129"/>
      <c r="BA1297" s="129"/>
      <c r="BB1297" s="129"/>
      <c r="BC1297" s="129"/>
      <c r="BD1297" s="129"/>
      <c r="BE1297" s="129"/>
      <c r="BF1297" s="129"/>
      <c r="BG1297" s="129"/>
      <c r="BH1297" s="129"/>
    </row>
    <row r="1298" spans="1:66" ht="15.5">
      <c r="A1298" s="132">
        <v>1199</v>
      </c>
      <c r="B1298" s="13">
        <v>2</v>
      </c>
      <c r="C1298" s="127"/>
      <c r="D1298" s="129"/>
      <c r="E1298" s="129"/>
      <c r="F1298" s="129"/>
      <c r="G1298" s="129"/>
      <c r="H1298" s="129"/>
      <c r="I1298" s="129"/>
      <c r="J1298" s="129"/>
      <c r="K1298" s="129"/>
      <c r="L1298" s="129"/>
      <c r="M1298" s="129"/>
      <c r="N1298" s="129"/>
      <c r="O1298" s="129"/>
      <c r="P1298" s="129"/>
      <c r="Q1298" s="129"/>
      <c r="R1298" s="129"/>
      <c r="S1298" s="129"/>
      <c r="T1298" s="129"/>
      <c r="U1298" s="129"/>
      <c r="V1298" s="129"/>
      <c r="W1298" s="129"/>
      <c r="X1298" s="129"/>
      <c r="Y1298" s="129"/>
      <c r="Z1298" s="129"/>
      <c r="AA1298" s="129"/>
      <c r="AB1298" s="129"/>
      <c r="AC1298" s="129"/>
      <c r="AD1298" s="129"/>
      <c r="AE1298" s="129"/>
      <c r="AF1298" s="129"/>
      <c r="AG1298" s="129"/>
      <c r="AH1298" s="129"/>
      <c r="AI1298" s="129"/>
      <c r="AJ1298" s="129"/>
      <c r="AK1298" s="129"/>
      <c r="AL1298" s="129"/>
      <c r="AM1298" s="129"/>
      <c r="AN1298" s="129"/>
      <c r="AO1298" s="129"/>
      <c r="AP1298" s="129"/>
      <c r="AQ1298" s="129"/>
      <c r="AR1298" s="129"/>
      <c r="AS1298" s="129"/>
      <c r="AT1298" s="129"/>
      <c r="AU1298" s="129"/>
      <c r="AV1298" s="129"/>
      <c r="AW1298" s="129"/>
      <c r="AX1298" s="129"/>
      <c r="AY1298" s="129"/>
      <c r="AZ1298" s="129"/>
      <c r="BA1298" s="129"/>
      <c r="BB1298" s="129"/>
      <c r="BC1298" s="129"/>
      <c r="BD1298" s="129"/>
      <c r="BE1298" s="129"/>
      <c r="BF1298" s="129"/>
      <c r="BG1298" s="129"/>
      <c r="BH1298" s="129"/>
    </row>
    <row r="1299" spans="1:66" ht="39.5">
      <c r="A1299" s="132">
        <v>1200</v>
      </c>
      <c r="B1299" s="140" t="s">
        <v>319</v>
      </c>
      <c r="C1299" s="134" t="s">
        <v>82</v>
      </c>
      <c r="D1299" s="135"/>
      <c r="E1299" s="135"/>
      <c r="F1299" s="135"/>
      <c r="G1299" s="135"/>
      <c r="H1299" s="135"/>
      <c r="I1299" s="135"/>
      <c r="J1299" s="135"/>
      <c r="K1299" s="135"/>
      <c r="L1299" s="135"/>
      <c r="M1299" s="135"/>
      <c r="N1299" s="135"/>
      <c r="O1299" s="135"/>
      <c r="P1299" s="135"/>
      <c r="Q1299" s="135"/>
      <c r="R1299" s="135"/>
      <c r="S1299" s="135"/>
      <c r="T1299" s="135"/>
      <c r="U1299" s="135"/>
      <c r="V1299" s="135"/>
      <c r="W1299" s="135"/>
      <c r="X1299" s="135"/>
      <c r="Y1299" s="135"/>
      <c r="Z1299" s="135"/>
      <c r="AA1299" s="135"/>
      <c r="AB1299" s="135"/>
      <c r="AC1299" s="135"/>
      <c r="AD1299" s="135"/>
      <c r="AE1299" s="135"/>
      <c r="AF1299" s="135"/>
      <c r="AG1299" s="135"/>
      <c r="AH1299" s="135"/>
      <c r="AI1299" s="135"/>
      <c r="AJ1299" s="135"/>
      <c r="AK1299" s="135"/>
      <c r="AL1299" s="135"/>
      <c r="AM1299" s="135"/>
      <c r="AN1299" s="135"/>
      <c r="AO1299" s="135"/>
      <c r="AP1299" s="135" t="s">
        <v>83</v>
      </c>
      <c r="AQ1299" s="135" t="s">
        <v>84</v>
      </c>
      <c r="AR1299" s="135" t="s">
        <v>85</v>
      </c>
      <c r="AS1299" s="135" t="s">
        <v>86</v>
      </c>
      <c r="AT1299" s="135" t="s">
        <v>87</v>
      </c>
      <c r="AU1299" s="135" t="s">
        <v>88</v>
      </c>
      <c r="AV1299" s="135" t="s">
        <v>89</v>
      </c>
      <c r="AW1299" s="135" t="s">
        <v>90</v>
      </c>
      <c r="AX1299" s="135" t="s">
        <v>91</v>
      </c>
      <c r="AY1299" s="135" t="s">
        <v>92</v>
      </c>
      <c r="AZ1299" s="135" t="s">
        <v>93</v>
      </c>
      <c r="BA1299" s="135" t="s">
        <v>94</v>
      </c>
      <c r="BB1299" s="135" t="s">
        <v>95</v>
      </c>
      <c r="BC1299" s="135" t="s">
        <v>96</v>
      </c>
      <c r="BD1299" s="135" t="s">
        <v>97</v>
      </c>
      <c r="BE1299" s="135" t="s">
        <v>98</v>
      </c>
      <c r="BF1299" s="135" t="s">
        <v>99</v>
      </c>
      <c r="BG1299" s="135" t="s">
        <v>100</v>
      </c>
      <c r="BH1299" s="135" t="s">
        <v>103</v>
      </c>
      <c r="BI1299" s="130" t="s">
        <v>313</v>
      </c>
      <c r="BJ1299" s="131" t="s">
        <v>314</v>
      </c>
      <c r="BK1299" s="1" t="s">
        <v>221</v>
      </c>
      <c r="BL1299" s="1" t="s">
        <v>315</v>
      </c>
      <c r="BM1299" s="1" t="s">
        <v>223</v>
      </c>
      <c r="BN1299" s="1" t="s">
        <v>316</v>
      </c>
    </row>
    <row r="1300" spans="1:66">
      <c r="A1300" s="132">
        <v>1201</v>
      </c>
      <c r="B1300" s="121" t="s">
        <v>0</v>
      </c>
      <c r="C1300" s="128">
        <f>C1100+$B$1298/5*(C1600-C1100)</f>
        <v>8052333.4877891392</v>
      </c>
      <c r="D1300" s="128"/>
      <c r="E1300" s="128"/>
      <c r="F1300" s="128"/>
      <c r="G1300" s="128"/>
      <c r="H1300" s="128"/>
      <c r="I1300" s="128"/>
      <c r="J1300" s="128"/>
      <c r="K1300" s="128"/>
      <c r="L1300" s="128"/>
      <c r="M1300" s="128"/>
      <c r="N1300" s="128"/>
      <c r="O1300" s="128"/>
      <c r="P1300" s="128"/>
      <c r="Q1300" s="128"/>
      <c r="R1300" s="128"/>
      <c r="S1300" s="128"/>
      <c r="T1300" s="128"/>
      <c r="U1300" s="128"/>
      <c r="V1300" s="128"/>
      <c r="W1300" s="128"/>
      <c r="X1300" s="128"/>
      <c r="Y1300" s="128"/>
      <c r="Z1300" s="128"/>
      <c r="AA1300" s="128"/>
      <c r="AB1300" s="128"/>
      <c r="AC1300" s="128"/>
      <c r="AD1300" s="128"/>
      <c r="AE1300" s="128"/>
      <c r="AF1300" s="128"/>
      <c r="AG1300" s="128"/>
      <c r="AH1300" s="128"/>
      <c r="AI1300" s="128"/>
      <c r="AJ1300" s="128"/>
      <c r="AK1300" s="128"/>
      <c r="AL1300" s="128"/>
      <c r="AM1300" s="128"/>
      <c r="AN1300" s="128"/>
      <c r="AO1300" s="128"/>
      <c r="AP1300" s="128">
        <f t="shared" ref="AP1300:BH1304" si="344">AP1100+$B$1298/5*(AP1600-AP1100)</f>
        <v>452564.34688209119</v>
      </c>
      <c r="AQ1300" s="128">
        <f t="shared" si="344"/>
        <v>442395.36465641856</v>
      </c>
      <c r="AR1300" s="128">
        <f t="shared" si="344"/>
        <v>434357.28779060644</v>
      </c>
      <c r="AS1300" s="128">
        <f t="shared" si="344"/>
        <v>476177.89324940881</v>
      </c>
      <c r="AT1300" s="128">
        <f t="shared" si="344"/>
        <v>565629.16960900661</v>
      </c>
      <c r="AU1300" s="128">
        <f t="shared" si="344"/>
        <v>607338.38726595801</v>
      </c>
      <c r="AV1300" s="128">
        <f t="shared" si="344"/>
        <v>604068.93088418408</v>
      </c>
      <c r="AW1300" s="128">
        <f t="shared" si="344"/>
        <v>600520.3459763577</v>
      </c>
      <c r="AX1300" s="128">
        <f t="shared" si="344"/>
        <v>579195.98225269094</v>
      </c>
      <c r="AY1300" s="128">
        <f t="shared" si="344"/>
        <v>538038.85766981868</v>
      </c>
      <c r="AZ1300" s="128">
        <f t="shared" si="344"/>
        <v>469117.12521887425</v>
      </c>
      <c r="BA1300" s="128">
        <f t="shared" si="344"/>
        <v>424146.78979615954</v>
      </c>
      <c r="BB1300" s="128">
        <f t="shared" si="344"/>
        <v>405826.24688988924</v>
      </c>
      <c r="BC1300" s="128">
        <f t="shared" si="344"/>
        <v>377280.14390809939</v>
      </c>
      <c r="BD1300" s="128">
        <f t="shared" si="344"/>
        <v>339629.34516984783</v>
      </c>
      <c r="BE1300" s="128">
        <f t="shared" si="344"/>
        <v>288045.37506206834</v>
      </c>
      <c r="BF1300" s="128">
        <f t="shared" si="344"/>
        <v>227494.05818585612</v>
      </c>
      <c r="BG1300" s="128">
        <f t="shared" si="344"/>
        <v>220507.83732180239</v>
      </c>
      <c r="BH1300" s="128">
        <f t="shared" si="344"/>
        <v>8052333.4877891392</v>
      </c>
      <c r="BI1300" s="128">
        <f>SUM(AP1300:AR1300)</f>
        <v>1329316.9993291162</v>
      </c>
      <c r="BJ1300" s="128">
        <f>SUM(AS1300:AT1300)+AR1300*0.6</f>
        <v>1302421.4355327792</v>
      </c>
      <c r="BK1300" s="128">
        <f>SUM(AS1300:AT1300)</f>
        <v>1041807.0628584154</v>
      </c>
      <c r="BL1300" s="128">
        <f>SUM(AT1300:BB1300)+AS1300*0.4</f>
        <v>4984352.9928627023</v>
      </c>
      <c r="BM1300" s="128">
        <f>SUM(BC1300:BG1300)</f>
        <v>1452956.7596476739</v>
      </c>
      <c r="BN1300" s="128">
        <f>SUM(BD1300:BG1300)</f>
        <v>1075676.6157395747</v>
      </c>
    </row>
    <row r="1301" spans="1:66">
      <c r="A1301" s="132">
        <v>1202</v>
      </c>
      <c r="B1301" s="25" t="s">
        <v>1</v>
      </c>
      <c r="C1301" s="128">
        <f t="shared" ref="C1301:C1364" si="345">C1101+$B$1298/5*(C1601-C1101)</f>
        <v>13794.977560973059</v>
      </c>
      <c r="D1301" s="128"/>
      <c r="E1301" s="128"/>
      <c r="F1301" s="128"/>
      <c r="G1301" s="128"/>
      <c r="H1301" s="128"/>
      <c r="I1301" s="128"/>
      <c r="J1301" s="128"/>
      <c r="K1301" s="128"/>
      <c r="L1301" s="128"/>
      <c r="M1301" s="128"/>
      <c r="N1301" s="128"/>
      <c r="O1301" s="128"/>
      <c r="P1301" s="128"/>
      <c r="Q1301" s="128"/>
      <c r="R1301" s="128"/>
      <c r="S1301" s="128"/>
      <c r="T1301" s="128"/>
      <c r="U1301" s="128"/>
      <c r="V1301" s="128"/>
      <c r="W1301" s="128"/>
      <c r="X1301" s="128"/>
      <c r="Y1301" s="128"/>
      <c r="Z1301" s="128"/>
      <c r="AA1301" s="128"/>
      <c r="AB1301" s="128"/>
      <c r="AC1301" s="128"/>
      <c r="AD1301" s="128"/>
      <c r="AE1301" s="128"/>
      <c r="AF1301" s="128"/>
      <c r="AG1301" s="128"/>
      <c r="AH1301" s="128"/>
      <c r="AI1301" s="128"/>
      <c r="AJ1301" s="128"/>
      <c r="AK1301" s="128"/>
      <c r="AL1301" s="128"/>
      <c r="AM1301" s="128"/>
      <c r="AN1301" s="128"/>
      <c r="AO1301" s="128"/>
      <c r="AP1301" s="128">
        <f t="shared" si="344"/>
        <v>617.19109762809569</v>
      </c>
      <c r="AQ1301" s="128">
        <f t="shared" si="344"/>
        <v>667.3717753598952</v>
      </c>
      <c r="AR1301" s="128">
        <f t="shared" si="344"/>
        <v>691.88142106976625</v>
      </c>
      <c r="AS1301" s="128">
        <f t="shared" si="344"/>
        <v>641.4155586942087</v>
      </c>
      <c r="AT1301" s="128">
        <f t="shared" si="344"/>
        <v>538.88178543325273</v>
      </c>
      <c r="AU1301" s="128">
        <f t="shared" si="344"/>
        <v>589.72756318813299</v>
      </c>
      <c r="AV1301" s="128">
        <f t="shared" si="344"/>
        <v>685.8654250418881</v>
      </c>
      <c r="AW1301" s="128">
        <f t="shared" si="344"/>
        <v>810.55223058808269</v>
      </c>
      <c r="AX1301" s="128">
        <f t="shared" si="344"/>
        <v>869.10837630959372</v>
      </c>
      <c r="AY1301" s="128">
        <f t="shared" si="344"/>
        <v>883.3340492189252</v>
      </c>
      <c r="AZ1301" s="128">
        <f t="shared" si="344"/>
        <v>879.30658310387764</v>
      </c>
      <c r="BA1301" s="128">
        <f t="shared" si="344"/>
        <v>924.89329660041608</v>
      </c>
      <c r="BB1301" s="128">
        <f t="shared" si="344"/>
        <v>974.1885707670524</v>
      </c>
      <c r="BC1301" s="128">
        <f t="shared" si="344"/>
        <v>995.45863037446588</v>
      </c>
      <c r="BD1301" s="128">
        <f t="shared" si="344"/>
        <v>999.71181025940575</v>
      </c>
      <c r="BE1301" s="128">
        <f t="shared" si="344"/>
        <v>849.61649488183548</v>
      </c>
      <c r="BF1301" s="128">
        <f t="shared" si="344"/>
        <v>627.48052285834569</v>
      </c>
      <c r="BG1301" s="128">
        <f t="shared" si="344"/>
        <v>548.99236959581685</v>
      </c>
      <c r="BH1301" s="128">
        <f t="shared" si="344"/>
        <v>13794.977560973059</v>
      </c>
      <c r="BI1301" s="128">
        <f t="shared" ref="BI1301:BI1364" si="346">SUM(AP1301:AR1301)</f>
        <v>1976.4442940577571</v>
      </c>
      <c r="BJ1301" s="128">
        <f t="shared" ref="BJ1301:BJ1364" si="347">SUM(AS1301:AT1301)+AR1301*0.6</f>
        <v>1595.4261967693212</v>
      </c>
      <c r="BK1301" s="128">
        <f t="shared" ref="BK1301:BK1364" si="348">SUM(AS1301:AT1301)</f>
        <v>1180.2973441274614</v>
      </c>
      <c r="BL1301" s="128">
        <f t="shared" ref="BL1301:BL1364" si="349">SUM(AT1301:BB1301)+AS1301*0.4</f>
        <v>7412.4241037289057</v>
      </c>
      <c r="BM1301" s="128">
        <f t="shared" ref="BM1301:BM1364" si="350">SUM(BC1301:BG1301)</f>
        <v>4021.2598279698695</v>
      </c>
      <c r="BN1301" s="128">
        <f t="shared" ref="BN1301:BN1364" si="351">SUM(BD1301:BG1301)</f>
        <v>3025.8011975954041</v>
      </c>
    </row>
    <row r="1302" spans="1:66">
      <c r="A1302" s="132">
        <v>1203</v>
      </c>
      <c r="B1302" s="25" t="s">
        <v>2</v>
      </c>
      <c r="C1302" s="128">
        <f t="shared" si="345"/>
        <v>12090.502479544881</v>
      </c>
      <c r="D1302" s="128"/>
      <c r="E1302" s="128"/>
      <c r="F1302" s="128"/>
      <c r="G1302" s="128"/>
      <c r="H1302" s="128"/>
      <c r="I1302" s="128"/>
      <c r="J1302" s="128"/>
      <c r="K1302" s="128"/>
      <c r="L1302" s="128"/>
      <c r="M1302" s="128"/>
      <c r="N1302" s="128"/>
      <c r="O1302" s="128"/>
      <c r="P1302" s="128"/>
      <c r="Q1302" s="128"/>
      <c r="R1302" s="128"/>
      <c r="S1302" s="128"/>
      <c r="T1302" s="128"/>
      <c r="U1302" s="128"/>
      <c r="V1302" s="128"/>
      <c r="W1302" s="128"/>
      <c r="X1302" s="128"/>
      <c r="Y1302" s="128"/>
      <c r="Z1302" s="128"/>
      <c r="AA1302" s="128"/>
      <c r="AB1302" s="128"/>
      <c r="AC1302" s="128"/>
      <c r="AD1302" s="128"/>
      <c r="AE1302" s="128"/>
      <c r="AF1302" s="128"/>
      <c r="AG1302" s="128"/>
      <c r="AH1302" s="128"/>
      <c r="AI1302" s="128"/>
      <c r="AJ1302" s="128"/>
      <c r="AK1302" s="128"/>
      <c r="AL1302" s="128"/>
      <c r="AM1302" s="128"/>
      <c r="AN1302" s="128"/>
      <c r="AO1302" s="128"/>
      <c r="AP1302" s="128">
        <f t="shared" si="344"/>
        <v>591.64750896962698</v>
      </c>
      <c r="AQ1302" s="128">
        <f t="shared" si="344"/>
        <v>495.49444350275735</v>
      </c>
      <c r="AR1302" s="128">
        <f t="shared" si="344"/>
        <v>475.18410271362939</v>
      </c>
      <c r="AS1302" s="128">
        <f t="shared" si="344"/>
        <v>494.5047356332264</v>
      </c>
      <c r="AT1302" s="128">
        <f t="shared" si="344"/>
        <v>556.60537107133837</v>
      </c>
      <c r="AU1302" s="128">
        <f t="shared" si="344"/>
        <v>785.84445477905308</v>
      </c>
      <c r="AV1302" s="128">
        <f t="shared" si="344"/>
        <v>833.80296235428045</v>
      </c>
      <c r="AW1302" s="128">
        <f t="shared" si="344"/>
        <v>827.45264768457844</v>
      </c>
      <c r="AX1302" s="128">
        <f t="shared" si="344"/>
        <v>734.01191024064065</v>
      </c>
      <c r="AY1302" s="128">
        <f t="shared" si="344"/>
        <v>708.21885647663544</v>
      </c>
      <c r="AZ1302" s="128">
        <f t="shared" si="344"/>
        <v>672.25241821097927</v>
      </c>
      <c r="BA1302" s="128">
        <f t="shared" si="344"/>
        <v>754.60804886053188</v>
      </c>
      <c r="BB1302" s="128">
        <f t="shared" si="344"/>
        <v>815.66408806097854</v>
      </c>
      <c r="BC1302" s="128">
        <f t="shared" si="344"/>
        <v>794.00072915454348</v>
      </c>
      <c r="BD1302" s="128">
        <f t="shared" si="344"/>
        <v>761.20233191143939</v>
      </c>
      <c r="BE1302" s="128">
        <f t="shared" si="344"/>
        <v>699.15299896528393</v>
      </c>
      <c r="BF1302" s="128">
        <f t="shared" si="344"/>
        <v>566.29636251363775</v>
      </c>
      <c r="BG1302" s="128">
        <f t="shared" si="344"/>
        <v>524.55850844171755</v>
      </c>
      <c r="BH1302" s="128">
        <f t="shared" si="344"/>
        <v>12090.502479544881</v>
      </c>
      <c r="BI1302" s="128">
        <f t="shared" si="346"/>
        <v>1562.3260551860135</v>
      </c>
      <c r="BJ1302" s="128">
        <f t="shared" si="347"/>
        <v>1336.2205683327425</v>
      </c>
      <c r="BK1302" s="128">
        <f t="shared" si="348"/>
        <v>1051.1101067045647</v>
      </c>
      <c r="BL1302" s="128">
        <f t="shared" si="349"/>
        <v>6886.2626519923069</v>
      </c>
      <c r="BM1302" s="128">
        <f t="shared" si="350"/>
        <v>3345.2109309866219</v>
      </c>
      <c r="BN1302" s="128">
        <f t="shared" si="351"/>
        <v>2551.2102018320784</v>
      </c>
    </row>
    <row r="1303" spans="1:66">
      <c r="A1303" s="132">
        <v>1204</v>
      </c>
      <c r="B1303" s="25" t="s">
        <v>3</v>
      </c>
      <c r="C1303" s="128">
        <f t="shared" si="345"/>
        <v>138658.55037660443</v>
      </c>
      <c r="D1303" s="128"/>
      <c r="E1303" s="128"/>
      <c r="F1303" s="128"/>
      <c r="G1303" s="128"/>
      <c r="H1303" s="128"/>
      <c r="I1303" s="128"/>
      <c r="J1303" s="128"/>
      <c r="K1303" s="128"/>
      <c r="L1303" s="128"/>
      <c r="M1303" s="128"/>
      <c r="N1303" s="128"/>
      <c r="O1303" s="128"/>
      <c r="P1303" s="128"/>
      <c r="Q1303" s="128"/>
      <c r="R1303" s="128"/>
      <c r="S1303" s="128"/>
      <c r="T1303" s="128"/>
      <c r="U1303" s="128"/>
      <c r="V1303" s="128"/>
      <c r="W1303" s="128"/>
      <c r="X1303" s="128"/>
      <c r="Y1303" s="128"/>
      <c r="Z1303" s="128"/>
      <c r="AA1303" s="128"/>
      <c r="AB1303" s="128"/>
      <c r="AC1303" s="128"/>
      <c r="AD1303" s="128"/>
      <c r="AE1303" s="128"/>
      <c r="AF1303" s="128"/>
      <c r="AG1303" s="128"/>
      <c r="AH1303" s="128"/>
      <c r="AI1303" s="128"/>
      <c r="AJ1303" s="128"/>
      <c r="AK1303" s="128"/>
      <c r="AL1303" s="128"/>
      <c r="AM1303" s="128"/>
      <c r="AN1303" s="128"/>
      <c r="AO1303" s="128"/>
      <c r="AP1303" s="128">
        <f t="shared" si="344"/>
        <v>7472.7416527156047</v>
      </c>
      <c r="AQ1303" s="128">
        <f t="shared" si="344"/>
        <v>7618.0314568677368</v>
      </c>
      <c r="AR1303" s="128">
        <f t="shared" si="344"/>
        <v>7758.1986404106447</v>
      </c>
      <c r="AS1303" s="128">
        <f t="shared" si="344"/>
        <v>8867.7796685544836</v>
      </c>
      <c r="AT1303" s="128">
        <f t="shared" si="344"/>
        <v>10078.835518959222</v>
      </c>
      <c r="AU1303" s="128">
        <f t="shared" si="344"/>
        <v>8627.0369505292783</v>
      </c>
      <c r="AV1303" s="128">
        <f t="shared" si="344"/>
        <v>7665.9555821565791</v>
      </c>
      <c r="AW1303" s="128">
        <f t="shared" si="344"/>
        <v>8654.6336872181691</v>
      </c>
      <c r="AX1303" s="128">
        <f t="shared" si="344"/>
        <v>8957.351024686126</v>
      </c>
      <c r="AY1303" s="128">
        <f t="shared" si="344"/>
        <v>8415.3797775975781</v>
      </c>
      <c r="AZ1303" s="128">
        <f t="shared" si="344"/>
        <v>7933.6764030717532</v>
      </c>
      <c r="BA1303" s="128">
        <f t="shared" si="344"/>
        <v>7699.521975109943</v>
      </c>
      <c r="BB1303" s="128">
        <f t="shared" si="344"/>
        <v>7570.028797073548</v>
      </c>
      <c r="BC1303" s="128">
        <f t="shared" si="344"/>
        <v>7462.333362306068</v>
      </c>
      <c r="BD1303" s="128">
        <f t="shared" si="344"/>
        <v>7157.810077282249</v>
      </c>
      <c r="BE1303" s="128">
        <f t="shared" si="344"/>
        <v>6347.6333171984288</v>
      </c>
      <c r="BF1303" s="128">
        <f t="shared" si="344"/>
        <v>5190.8504343432469</v>
      </c>
      <c r="BG1303" s="128">
        <f t="shared" si="344"/>
        <v>5180.7520505237781</v>
      </c>
      <c r="BH1303" s="128">
        <f t="shared" si="344"/>
        <v>138658.55037660443</v>
      </c>
      <c r="BI1303" s="128">
        <f t="shared" si="346"/>
        <v>22848.971749993987</v>
      </c>
      <c r="BJ1303" s="128">
        <f t="shared" si="347"/>
        <v>23601.534371760095</v>
      </c>
      <c r="BK1303" s="128">
        <f t="shared" si="348"/>
        <v>18946.615187513707</v>
      </c>
      <c r="BL1303" s="128">
        <f t="shared" si="349"/>
        <v>79149.531583823991</v>
      </c>
      <c r="BM1303" s="128">
        <f t="shared" si="350"/>
        <v>31339.379241653769</v>
      </c>
      <c r="BN1303" s="128">
        <f t="shared" si="351"/>
        <v>23877.045879347701</v>
      </c>
    </row>
    <row r="1304" spans="1:66">
      <c r="A1304" s="132">
        <v>1205</v>
      </c>
      <c r="B1304" s="25" t="s">
        <v>4</v>
      </c>
      <c r="C1304" s="128">
        <f t="shared" si="345"/>
        <v>144068.39563468631</v>
      </c>
      <c r="D1304" s="128"/>
      <c r="E1304" s="128"/>
      <c r="F1304" s="128"/>
      <c r="G1304" s="128"/>
      <c r="H1304" s="128"/>
      <c r="I1304" s="128"/>
      <c r="J1304" s="128"/>
      <c r="K1304" s="128"/>
      <c r="L1304" s="128"/>
      <c r="M1304" s="128"/>
      <c r="N1304" s="128"/>
      <c r="O1304" s="128"/>
      <c r="P1304" s="128"/>
      <c r="Q1304" s="128"/>
      <c r="R1304" s="128"/>
      <c r="S1304" s="128"/>
      <c r="T1304" s="128"/>
      <c r="U1304" s="128"/>
      <c r="V1304" s="128"/>
      <c r="W1304" s="128"/>
      <c r="X1304" s="128"/>
      <c r="Y1304" s="128"/>
      <c r="Z1304" s="128"/>
      <c r="AA1304" s="128"/>
      <c r="AB1304" s="128"/>
      <c r="AC1304" s="128"/>
      <c r="AD1304" s="128"/>
      <c r="AE1304" s="128"/>
      <c r="AF1304" s="128"/>
      <c r="AG1304" s="128"/>
      <c r="AH1304" s="128"/>
      <c r="AI1304" s="128"/>
      <c r="AJ1304" s="128"/>
      <c r="AK1304" s="128"/>
      <c r="AL1304" s="128"/>
      <c r="AM1304" s="128"/>
      <c r="AN1304" s="128"/>
      <c r="AO1304" s="128"/>
      <c r="AP1304" s="128">
        <f t="shared" si="344"/>
        <v>7272.5326958459809</v>
      </c>
      <c r="AQ1304" s="128">
        <f t="shared" si="344"/>
        <v>7308.2751799322705</v>
      </c>
      <c r="AR1304" s="128">
        <f t="shared" si="344"/>
        <v>7675.6225159903415</v>
      </c>
      <c r="AS1304" s="128">
        <f t="shared" si="344"/>
        <v>8842.7522996065254</v>
      </c>
      <c r="AT1304" s="128">
        <f t="shared" ref="AP1304:BH1308" si="352">AT1104+$B$1298/5*(AT1604-AT1104)</f>
        <v>10096.216061838406</v>
      </c>
      <c r="AU1304" s="128">
        <f t="shared" si="352"/>
        <v>9213.1104137221828</v>
      </c>
      <c r="AV1304" s="128">
        <f t="shared" si="352"/>
        <v>8652.8490557071509</v>
      </c>
      <c r="AW1304" s="128">
        <f t="shared" si="352"/>
        <v>9268.690833359391</v>
      </c>
      <c r="AX1304" s="128">
        <f t="shared" si="352"/>
        <v>9943.0039058269977</v>
      </c>
      <c r="AY1304" s="128">
        <f t="shared" si="352"/>
        <v>9968.6231788719888</v>
      </c>
      <c r="AZ1304" s="128">
        <f t="shared" si="352"/>
        <v>9437.6978109325082</v>
      </c>
      <c r="BA1304" s="128">
        <f t="shared" si="352"/>
        <v>8819.4285826783344</v>
      </c>
      <c r="BB1304" s="128">
        <f t="shared" si="352"/>
        <v>8034.6669013178625</v>
      </c>
      <c r="BC1304" s="128">
        <f t="shared" si="352"/>
        <v>7101.1707063354716</v>
      </c>
      <c r="BD1304" s="128">
        <f t="shared" si="352"/>
        <v>6587.1433221847046</v>
      </c>
      <c r="BE1304" s="128">
        <f t="shared" si="352"/>
        <v>5876.8787269100731</v>
      </c>
      <c r="BF1304" s="128">
        <f t="shared" si="352"/>
        <v>4922.2288954946316</v>
      </c>
      <c r="BG1304" s="128">
        <f t="shared" si="352"/>
        <v>5047.5045481315019</v>
      </c>
      <c r="BH1304" s="128">
        <f t="shared" si="352"/>
        <v>144068.39563468631</v>
      </c>
      <c r="BI1304" s="128">
        <f t="shared" si="346"/>
        <v>22256.430391768594</v>
      </c>
      <c r="BJ1304" s="128">
        <f t="shared" si="347"/>
        <v>23544.341871039134</v>
      </c>
      <c r="BK1304" s="128">
        <f t="shared" si="348"/>
        <v>18938.968361444931</v>
      </c>
      <c r="BL1304" s="128">
        <f t="shared" si="349"/>
        <v>86971.387664097419</v>
      </c>
      <c r="BM1304" s="128">
        <f t="shared" si="350"/>
        <v>29534.926199056383</v>
      </c>
      <c r="BN1304" s="128">
        <f t="shared" si="351"/>
        <v>22433.755492720913</v>
      </c>
    </row>
    <row r="1305" spans="1:66">
      <c r="A1305" s="132">
        <v>1206</v>
      </c>
      <c r="B1305" s="25" t="s">
        <v>5</v>
      </c>
      <c r="C1305" s="128">
        <f t="shared" si="345"/>
        <v>48957.990144060241</v>
      </c>
      <c r="D1305" s="128"/>
      <c r="E1305" s="128"/>
      <c r="F1305" s="128"/>
      <c r="G1305" s="128"/>
      <c r="H1305" s="128"/>
      <c r="I1305" s="128"/>
      <c r="J1305" s="128"/>
      <c r="K1305" s="128"/>
      <c r="L1305" s="128"/>
      <c r="M1305" s="128"/>
      <c r="N1305" s="128"/>
      <c r="O1305" s="128"/>
      <c r="P1305" s="128"/>
      <c r="Q1305" s="128"/>
      <c r="R1305" s="128"/>
      <c r="S1305" s="128"/>
      <c r="T1305" s="128"/>
      <c r="U1305" s="128"/>
      <c r="V1305" s="128"/>
      <c r="W1305" s="128"/>
      <c r="X1305" s="128"/>
      <c r="Y1305" s="128"/>
      <c r="Z1305" s="128"/>
      <c r="AA1305" s="128"/>
      <c r="AB1305" s="128"/>
      <c r="AC1305" s="128"/>
      <c r="AD1305" s="128"/>
      <c r="AE1305" s="128"/>
      <c r="AF1305" s="128"/>
      <c r="AG1305" s="128"/>
      <c r="AH1305" s="128"/>
      <c r="AI1305" s="128"/>
      <c r="AJ1305" s="128"/>
      <c r="AK1305" s="128"/>
      <c r="AL1305" s="128"/>
      <c r="AM1305" s="128"/>
      <c r="AN1305" s="128"/>
      <c r="AO1305" s="128"/>
      <c r="AP1305" s="128">
        <f t="shared" si="352"/>
        <v>2057.5551174969828</v>
      </c>
      <c r="AQ1305" s="128">
        <f t="shared" si="352"/>
        <v>2117.3248406583029</v>
      </c>
      <c r="AR1305" s="128">
        <f t="shared" si="352"/>
        <v>2247.8711139425222</v>
      </c>
      <c r="AS1305" s="128">
        <f t="shared" si="352"/>
        <v>2386.1800883306241</v>
      </c>
      <c r="AT1305" s="128">
        <f t="shared" si="352"/>
        <v>2124.9141266821039</v>
      </c>
      <c r="AU1305" s="128">
        <f t="shared" si="352"/>
        <v>2070.2796413420101</v>
      </c>
      <c r="AV1305" s="128">
        <f t="shared" si="352"/>
        <v>1999.0259558704024</v>
      </c>
      <c r="AW1305" s="128">
        <f t="shared" si="352"/>
        <v>2110.5584619050687</v>
      </c>
      <c r="AX1305" s="128">
        <f t="shared" si="352"/>
        <v>2218.2708199773783</v>
      </c>
      <c r="AY1305" s="128">
        <f t="shared" si="352"/>
        <v>2462.8151088873742</v>
      </c>
      <c r="AZ1305" s="128">
        <f t="shared" si="352"/>
        <v>2737.7794673855278</v>
      </c>
      <c r="BA1305" s="128">
        <f t="shared" si="352"/>
        <v>3146.3530621067262</v>
      </c>
      <c r="BB1305" s="128">
        <f t="shared" si="352"/>
        <v>3671.2238785292038</v>
      </c>
      <c r="BC1305" s="128">
        <f t="shared" si="352"/>
        <v>4111.8259029861219</v>
      </c>
      <c r="BD1305" s="128">
        <f t="shared" si="352"/>
        <v>4123.6306027417677</v>
      </c>
      <c r="BE1305" s="128">
        <f t="shared" si="352"/>
        <v>3727.9773923535554</v>
      </c>
      <c r="BF1305" s="128">
        <f t="shared" si="352"/>
        <v>2962.3299195018394</v>
      </c>
      <c r="BG1305" s="128">
        <f t="shared" si="352"/>
        <v>2682.0746433627382</v>
      </c>
      <c r="BH1305" s="128">
        <f t="shared" si="352"/>
        <v>48957.990144060241</v>
      </c>
      <c r="BI1305" s="128">
        <f t="shared" si="346"/>
        <v>6422.751072097808</v>
      </c>
      <c r="BJ1305" s="128">
        <f t="shared" si="347"/>
        <v>5859.816883378242</v>
      </c>
      <c r="BK1305" s="128">
        <f t="shared" si="348"/>
        <v>4511.0942150127285</v>
      </c>
      <c r="BL1305" s="128">
        <f t="shared" si="349"/>
        <v>23495.692558018043</v>
      </c>
      <c r="BM1305" s="128">
        <f t="shared" si="350"/>
        <v>17607.838460946023</v>
      </c>
      <c r="BN1305" s="128">
        <f t="shared" si="351"/>
        <v>13496.012557959901</v>
      </c>
    </row>
    <row r="1306" spans="1:66">
      <c r="A1306" s="132">
        <v>1207</v>
      </c>
      <c r="B1306" s="25" t="s">
        <v>6</v>
      </c>
      <c r="C1306" s="128">
        <f t="shared" si="345"/>
        <v>74809.983971389636</v>
      </c>
      <c r="D1306" s="128"/>
      <c r="E1306" s="128"/>
      <c r="F1306" s="128"/>
      <c r="G1306" s="128"/>
      <c r="H1306" s="128"/>
      <c r="I1306" s="128"/>
      <c r="J1306" s="128"/>
      <c r="K1306" s="128"/>
      <c r="L1306" s="128"/>
      <c r="M1306" s="128"/>
      <c r="N1306" s="128"/>
      <c r="O1306" s="128"/>
      <c r="P1306" s="128"/>
      <c r="Q1306" s="128"/>
      <c r="R1306" s="128"/>
      <c r="S1306" s="128"/>
      <c r="T1306" s="128"/>
      <c r="U1306" s="128"/>
      <c r="V1306" s="128"/>
      <c r="W1306" s="128"/>
      <c r="X1306" s="128"/>
      <c r="Y1306" s="128"/>
      <c r="Z1306" s="128"/>
      <c r="AA1306" s="128"/>
      <c r="AB1306" s="128"/>
      <c r="AC1306" s="128"/>
      <c r="AD1306" s="128"/>
      <c r="AE1306" s="128"/>
      <c r="AF1306" s="128"/>
      <c r="AG1306" s="128"/>
      <c r="AH1306" s="128"/>
      <c r="AI1306" s="128"/>
      <c r="AJ1306" s="128"/>
      <c r="AK1306" s="128"/>
      <c r="AL1306" s="128"/>
      <c r="AM1306" s="128"/>
      <c r="AN1306" s="128"/>
      <c r="AO1306" s="128"/>
      <c r="AP1306" s="128">
        <f t="shared" si="352"/>
        <v>4200.0229307203736</v>
      </c>
      <c r="AQ1306" s="128">
        <f t="shared" si="352"/>
        <v>4441.4548673685294</v>
      </c>
      <c r="AR1306" s="128">
        <f t="shared" si="352"/>
        <v>4570.8590182414082</v>
      </c>
      <c r="AS1306" s="128">
        <f t="shared" si="352"/>
        <v>4468.7634890022136</v>
      </c>
      <c r="AT1306" s="128">
        <f t="shared" si="352"/>
        <v>3931.204243785005</v>
      </c>
      <c r="AU1306" s="128">
        <f t="shared" si="352"/>
        <v>3809.3866329398029</v>
      </c>
      <c r="AV1306" s="128">
        <f t="shared" si="352"/>
        <v>3923.6674593251914</v>
      </c>
      <c r="AW1306" s="128">
        <f t="shared" si="352"/>
        <v>4530.1395882960032</v>
      </c>
      <c r="AX1306" s="128">
        <f t="shared" si="352"/>
        <v>4831.0719849429843</v>
      </c>
      <c r="AY1306" s="128">
        <f t="shared" si="352"/>
        <v>4592.4281352650833</v>
      </c>
      <c r="AZ1306" s="128">
        <f t="shared" si="352"/>
        <v>4202.5759244282108</v>
      </c>
      <c r="BA1306" s="128">
        <f t="shared" si="352"/>
        <v>4109.1284926710387</v>
      </c>
      <c r="BB1306" s="128">
        <f t="shared" si="352"/>
        <v>4314.4545418271555</v>
      </c>
      <c r="BC1306" s="128">
        <f t="shared" si="352"/>
        <v>4445.7871131812408</v>
      </c>
      <c r="BD1306" s="128">
        <f t="shared" si="352"/>
        <v>4449.0514081724996</v>
      </c>
      <c r="BE1306" s="128">
        <f t="shared" si="352"/>
        <v>3895.3922011389213</v>
      </c>
      <c r="BF1306" s="128">
        <f t="shared" si="352"/>
        <v>3124.5748412459311</v>
      </c>
      <c r="BG1306" s="128">
        <f t="shared" si="352"/>
        <v>2970.0210988380404</v>
      </c>
      <c r="BH1306" s="128">
        <f t="shared" si="352"/>
        <v>74809.983971389636</v>
      </c>
      <c r="BI1306" s="128">
        <f t="shared" si="346"/>
        <v>13212.336816330311</v>
      </c>
      <c r="BJ1306" s="128">
        <f t="shared" si="347"/>
        <v>11142.483143732064</v>
      </c>
      <c r="BK1306" s="128">
        <f t="shared" si="348"/>
        <v>8399.9677327872196</v>
      </c>
      <c r="BL1306" s="128">
        <f t="shared" si="349"/>
        <v>40031.562399081355</v>
      </c>
      <c r="BM1306" s="128">
        <f t="shared" si="350"/>
        <v>18884.826662576634</v>
      </c>
      <c r="BN1306" s="128">
        <f t="shared" si="351"/>
        <v>14439.039549395391</v>
      </c>
    </row>
    <row r="1307" spans="1:66">
      <c r="A1307" s="132">
        <v>1208</v>
      </c>
      <c r="B1307" s="25" t="s">
        <v>7</v>
      </c>
      <c r="C1307" s="128">
        <f t="shared" si="345"/>
        <v>112141.10872624702</v>
      </c>
      <c r="D1307" s="128"/>
      <c r="E1307" s="128"/>
      <c r="F1307" s="128"/>
      <c r="G1307" s="128"/>
      <c r="H1307" s="128"/>
      <c r="I1307" s="128"/>
      <c r="J1307" s="128"/>
      <c r="K1307" s="128"/>
      <c r="L1307" s="128"/>
      <c r="M1307" s="128"/>
      <c r="N1307" s="128"/>
      <c r="O1307" s="128"/>
      <c r="P1307" s="128"/>
      <c r="Q1307" s="128"/>
      <c r="R1307" s="128"/>
      <c r="S1307" s="128"/>
      <c r="T1307" s="128"/>
      <c r="U1307" s="128"/>
      <c r="V1307" s="128"/>
      <c r="W1307" s="128"/>
      <c r="X1307" s="128"/>
      <c r="Y1307" s="128"/>
      <c r="Z1307" s="128"/>
      <c r="AA1307" s="128"/>
      <c r="AB1307" s="128"/>
      <c r="AC1307" s="128"/>
      <c r="AD1307" s="128"/>
      <c r="AE1307" s="128"/>
      <c r="AF1307" s="128"/>
      <c r="AG1307" s="128"/>
      <c r="AH1307" s="128"/>
      <c r="AI1307" s="128"/>
      <c r="AJ1307" s="128"/>
      <c r="AK1307" s="128"/>
      <c r="AL1307" s="128"/>
      <c r="AM1307" s="128"/>
      <c r="AN1307" s="128"/>
      <c r="AO1307" s="128"/>
      <c r="AP1307" s="128">
        <f t="shared" si="352"/>
        <v>5112.2526793745901</v>
      </c>
      <c r="AQ1307" s="128">
        <f t="shared" si="352"/>
        <v>6058.628717248992</v>
      </c>
      <c r="AR1307" s="128">
        <f t="shared" si="352"/>
        <v>6573.792937206912</v>
      </c>
      <c r="AS1307" s="128">
        <f t="shared" si="352"/>
        <v>7061.3294727833936</v>
      </c>
      <c r="AT1307" s="128">
        <f t="shared" si="352"/>
        <v>6731.6851183657554</v>
      </c>
      <c r="AU1307" s="128">
        <f t="shared" si="352"/>
        <v>5199.4455798101544</v>
      </c>
      <c r="AV1307" s="128">
        <f t="shared" si="352"/>
        <v>5269.2648276053906</v>
      </c>
      <c r="AW1307" s="128">
        <f t="shared" si="352"/>
        <v>6409.9935780311644</v>
      </c>
      <c r="AX1307" s="128">
        <f t="shared" si="352"/>
        <v>7292.0091726549454</v>
      </c>
      <c r="AY1307" s="128">
        <f t="shared" si="352"/>
        <v>7456.7254877297246</v>
      </c>
      <c r="AZ1307" s="128">
        <f t="shared" si="352"/>
        <v>7274.893084690807</v>
      </c>
      <c r="BA1307" s="128">
        <f t="shared" si="352"/>
        <v>7486.5440980416788</v>
      </c>
      <c r="BB1307" s="128">
        <f t="shared" si="352"/>
        <v>7624.5905236538756</v>
      </c>
      <c r="BC1307" s="128">
        <f t="shared" si="352"/>
        <v>6941.8410748934675</v>
      </c>
      <c r="BD1307" s="128">
        <f t="shared" si="352"/>
        <v>6051.8453023722823</v>
      </c>
      <c r="BE1307" s="128">
        <f t="shared" si="352"/>
        <v>5044.3251823194423</v>
      </c>
      <c r="BF1307" s="128">
        <f t="shared" si="352"/>
        <v>4146.6310549976624</v>
      </c>
      <c r="BG1307" s="128">
        <f t="shared" si="352"/>
        <v>4405.3108344667871</v>
      </c>
      <c r="BH1307" s="128">
        <f t="shared" si="352"/>
        <v>112141.10872624702</v>
      </c>
      <c r="BI1307" s="128">
        <f t="shared" si="346"/>
        <v>17744.674333830495</v>
      </c>
      <c r="BJ1307" s="128">
        <f t="shared" si="347"/>
        <v>17737.290353473298</v>
      </c>
      <c r="BK1307" s="128">
        <f t="shared" si="348"/>
        <v>13793.014591149149</v>
      </c>
      <c r="BL1307" s="128">
        <f t="shared" si="349"/>
        <v>63569.683259696852</v>
      </c>
      <c r="BM1307" s="128">
        <f t="shared" si="350"/>
        <v>26589.953449049637</v>
      </c>
      <c r="BN1307" s="128">
        <f t="shared" si="351"/>
        <v>19648.112374156175</v>
      </c>
    </row>
    <row r="1308" spans="1:66">
      <c r="A1308" s="132">
        <v>1209</v>
      </c>
      <c r="B1308" s="25" t="s">
        <v>8</v>
      </c>
      <c r="C1308" s="128">
        <f t="shared" si="345"/>
        <v>14980.073207882744</v>
      </c>
      <c r="D1308" s="128"/>
      <c r="E1308" s="128"/>
      <c r="F1308" s="128"/>
      <c r="G1308" s="128"/>
      <c r="H1308" s="128"/>
      <c r="I1308" s="128"/>
      <c r="J1308" s="128"/>
      <c r="K1308" s="128"/>
      <c r="L1308" s="128"/>
      <c r="M1308" s="128"/>
      <c r="N1308" s="128"/>
      <c r="O1308" s="128"/>
      <c r="P1308" s="128"/>
      <c r="Q1308" s="128"/>
      <c r="R1308" s="128"/>
      <c r="S1308" s="128"/>
      <c r="T1308" s="128"/>
      <c r="U1308" s="128"/>
      <c r="V1308" s="128"/>
      <c r="W1308" s="128"/>
      <c r="X1308" s="128"/>
      <c r="Y1308" s="128"/>
      <c r="Z1308" s="128"/>
      <c r="AA1308" s="128"/>
      <c r="AB1308" s="128"/>
      <c r="AC1308" s="128"/>
      <c r="AD1308" s="128"/>
      <c r="AE1308" s="128"/>
      <c r="AF1308" s="128"/>
      <c r="AG1308" s="128"/>
      <c r="AH1308" s="128"/>
      <c r="AI1308" s="128"/>
      <c r="AJ1308" s="128"/>
      <c r="AK1308" s="128"/>
      <c r="AL1308" s="128"/>
      <c r="AM1308" s="128"/>
      <c r="AN1308" s="128"/>
      <c r="AO1308" s="128"/>
      <c r="AP1308" s="128">
        <f t="shared" si="352"/>
        <v>664.04369682766549</v>
      </c>
      <c r="AQ1308" s="128">
        <f t="shared" si="352"/>
        <v>653.65182278770033</v>
      </c>
      <c r="AR1308" s="128">
        <f t="shared" si="352"/>
        <v>641.83310254060973</v>
      </c>
      <c r="AS1308" s="128">
        <f t="shared" si="352"/>
        <v>638.16077267136507</v>
      </c>
      <c r="AT1308" s="128">
        <f t="shared" si="352"/>
        <v>424.0197749473823</v>
      </c>
      <c r="AU1308" s="128">
        <f t="shared" si="352"/>
        <v>519.39766090052342</v>
      </c>
      <c r="AV1308" s="128">
        <f t="shared" si="352"/>
        <v>665.96316265793666</v>
      </c>
      <c r="AW1308" s="128">
        <f t="shared" si="352"/>
        <v>815.05103269108986</v>
      </c>
      <c r="AX1308" s="128">
        <f t="shared" si="352"/>
        <v>873.84927030151903</v>
      </c>
      <c r="AY1308" s="128">
        <f t="shared" si="352"/>
        <v>886.10104675556931</v>
      </c>
      <c r="AZ1308" s="128">
        <f t="shared" si="352"/>
        <v>839.95866034654318</v>
      </c>
      <c r="BA1308" s="128">
        <f t="shared" si="352"/>
        <v>855.81972684095433</v>
      </c>
      <c r="BB1308" s="128">
        <f t="shared" si="352"/>
        <v>986.23704917960436</v>
      </c>
      <c r="BC1308" s="128">
        <f t="shared" si="352"/>
        <v>1195.2584749717716</v>
      </c>
      <c r="BD1308" s="128">
        <f t="shared" si="352"/>
        <v>1284.377677302019</v>
      </c>
      <c r="BE1308" s="128">
        <f t="shared" si="352"/>
        <v>1140.1272455482867</v>
      </c>
      <c r="BF1308" s="128">
        <f t="shared" si="352"/>
        <v>956.10553138031344</v>
      </c>
      <c r="BG1308" s="128">
        <f t="shared" si="352"/>
        <v>940.11749923189154</v>
      </c>
      <c r="BH1308" s="128">
        <f t="shared" si="352"/>
        <v>14980.073207882744</v>
      </c>
      <c r="BI1308" s="128">
        <f t="shared" si="346"/>
        <v>1959.5286221559754</v>
      </c>
      <c r="BJ1308" s="128">
        <f t="shared" si="347"/>
        <v>1447.2804091431133</v>
      </c>
      <c r="BK1308" s="128">
        <f t="shared" si="348"/>
        <v>1062.1805476187474</v>
      </c>
      <c r="BL1308" s="128">
        <f t="shared" si="349"/>
        <v>7121.661693689668</v>
      </c>
      <c r="BM1308" s="128">
        <f t="shared" si="350"/>
        <v>5515.9864284342821</v>
      </c>
      <c r="BN1308" s="128">
        <f t="shared" si="351"/>
        <v>4320.7279534625104</v>
      </c>
    </row>
    <row r="1309" spans="1:66">
      <c r="A1309" s="132">
        <v>1210</v>
      </c>
      <c r="B1309" s="25" t="s">
        <v>9</v>
      </c>
      <c r="C1309" s="128">
        <f t="shared" si="345"/>
        <v>191181.75597995496</v>
      </c>
      <c r="D1309" s="128"/>
      <c r="E1309" s="128"/>
      <c r="F1309" s="128"/>
      <c r="G1309" s="128"/>
      <c r="H1309" s="128"/>
      <c r="I1309" s="128"/>
      <c r="J1309" s="128"/>
      <c r="K1309" s="128"/>
      <c r="L1309" s="128"/>
      <c r="M1309" s="128"/>
      <c r="N1309" s="128"/>
      <c r="O1309" s="128"/>
      <c r="P1309" s="128"/>
      <c r="Q1309" s="128"/>
      <c r="R1309" s="128"/>
      <c r="S1309" s="128"/>
      <c r="T1309" s="128"/>
      <c r="U1309" s="128"/>
      <c r="V1309" s="128"/>
      <c r="W1309" s="128"/>
      <c r="X1309" s="128"/>
      <c r="Y1309" s="128"/>
      <c r="Z1309" s="128"/>
      <c r="AA1309" s="128"/>
      <c r="AB1309" s="128"/>
      <c r="AC1309" s="128"/>
      <c r="AD1309" s="128"/>
      <c r="AE1309" s="128"/>
      <c r="AF1309" s="128"/>
      <c r="AG1309" s="128"/>
      <c r="AH1309" s="128"/>
      <c r="AI1309" s="128"/>
      <c r="AJ1309" s="128"/>
      <c r="AK1309" s="128"/>
      <c r="AL1309" s="128"/>
      <c r="AM1309" s="128"/>
      <c r="AN1309" s="128"/>
      <c r="AO1309" s="128"/>
      <c r="AP1309" s="128">
        <f t="shared" ref="AP1309:BH1313" si="353">AP1109+$B$1298/5*(AP1609-AP1109)</f>
        <v>7838.3651449008921</v>
      </c>
      <c r="AQ1309" s="128">
        <f t="shared" si="353"/>
        <v>9265.2874655902942</v>
      </c>
      <c r="AR1309" s="128">
        <f t="shared" si="353"/>
        <v>10531.459058844763</v>
      </c>
      <c r="AS1309" s="128">
        <f t="shared" si="353"/>
        <v>13332.385932416888</v>
      </c>
      <c r="AT1309" s="128">
        <f t="shared" si="353"/>
        <v>17040.238764675883</v>
      </c>
      <c r="AU1309" s="128">
        <f t="shared" si="353"/>
        <v>15752.700418404809</v>
      </c>
      <c r="AV1309" s="128">
        <f t="shared" si="353"/>
        <v>11788.252235131675</v>
      </c>
      <c r="AW1309" s="128">
        <f t="shared" si="353"/>
        <v>11061.011967383696</v>
      </c>
      <c r="AX1309" s="128">
        <f t="shared" si="353"/>
        <v>12180.065699727749</v>
      </c>
      <c r="AY1309" s="128">
        <f t="shared" si="353"/>
        <v>12511.137543875484</v>
      </c>
      <c r="AZ1309" s="128">
        <f t="shared" si="353"/>
        <v>11587.096947150545</v>
      </c>
      <c r="BA1309" s="128">
        <f t="shared" si="353"/>
        <v>10541.84247971384</v>
      </c>
      <c r="BB1309" s="128">
        <f t="shared" si="353"/>
        <v>10104.632360395504</v>
      </c>
      <c r="BC1309" s="128">
        <f t="shared" si="353"/>
        <v>9521.3740722467464</v>
      </c>
      <c r="BD1309" s="128">
        <f t="shared" si="353"/>
        <v>8545.4737637267863</v>
      </c>
      <c r="BE1309" s="128">
        <f t="shared" si="353"/>
        <v>7309.6451770726071</v>
      </c>
      <c r="BF1309" s="128">
        <f t="shared" si="353"/>
        <v>5965.8729179415668</v>
      </c>
      <c r="BG1309" s="128">
        <f t="shared" si="353"/>
        <v>6304.9140307552079</v>
      </c>
      <c r="BH1309" s="128">
        <f t="shared" si="353"/>
        <v>191181.75597995496</v>
      </c>
      <c r="BI1309" s="128">
        <f t="shared" si="346"/>
        <v>27635.111669335951</v>
      </c>
      <c r="BJ1309" s="128">
        <f t="shared" si="347"/>
        <v>36691.500132399626</v>
      </c>
      <c r="BK1309" s="128">
        <f t="shared" si="348"/>
        <v>30372.624697092771</v>
      </c>
      <c r="BL1309" s="128">
        <f t="shared" si="349"/>
        <v>117899.93278942595</v>
      </c>
      <c r="BM1309" s="128">
        <f t="shared" si="350"/>
        <v>37647.279961742912</v>
      </c>
      <c r="BN1309" s="128">
        <f t="shared" si="351"/>
        <v>28125.905889496167</v>
      </c>
    </row>
    <row r="1310" spans="1:66">
      <c r="A1310" s="132">
        <v>1211</v>
      </c>
      <c r="B1310" s="25" t="s">
        <v>10</v>
      </c>
      <c r="C1310" s="128">
        <f t="shared" si="345"/>
        <v>216291.58462198349</v>
      </c>
      <c r="D1310" s="128"/>
      <c r="E1310" s="128"/>
      <c r="F1310" s="128"/>
      <c r="G1310" s="128"/>
      <c r="H1310" s="128"/>
      <c r="I1310" s="128"/>
      <c r="J1310" s="128"/>
      <c r="K1310" s="128"/>
      <c r="L1310" s="128"/>
      <c r="M1310" s="128"/>
      <c r="N1310" s="128"/>
      <c r="O1310" s="128"/>
      <c r="P1310" s="128"/>
      <c r="Q1310" s="128"/>
      <c r="R1310" s="128"/>
      <c r="S1310" s="128"/>
      <c r="T1310" s="128"/>
      <c r="U1310" s="128"/>
      <c r="V1310" s="128"/>
      <c r="W1310" s="128"/>
      <c r="X1310" s="128"/>
      <c r="Y1310" s="128"/>
      <c r="Z1310" s="128"/>
      <c r="AA1310" s="128"/>
      <c r="AB1310" s="128"/>
      <c r="AC1310" s="128"/>
      <c r="AD1310" s="128"/>
      <c r="AE1310" s="128"/>
      <c r="AF1310" s="128"/>
      <c r="AG1310" s="128"/>
      <c r="AH1310" s="128"/>
      <c r="AI1310" s="128"/>
      <c r="AJ1310" s="128"/>
      <c r="AK1310" s="128"/>
      <c r="AL1310" s="128"/>
      <c r="AM1310" s="128"/>
      <c r="AN1310" s="128"/>
      <c r="AO1310" s="128"/>
      <c r="AP1310" s="128">
        <f t="shared" si="353"/>
        <v>11817.13288269377</v>
      </c>
      <c r="AQ1310" s="128">
        <f t="shared" si="353"/>
        <v>10102.140830993905</v>
      </c>
      <c r="AR1310" s="128">
        <f t="shared" si="353"/>
        <v>9925.6442999677947</v>
      </c>
      <c r="AS1310" s="128">
        <f t="shared" si="353"/>
        <v>12598.578284580926</v>
      </c>
      <c r="AT1310" s="128">
        <f t="shared" si="353"/>
        <v>17304.3181707125</v>
      </c>
      <c r="AU1310" s="128">
        <f t="shared" si="353"/>
        <v>20013.804548569828</v>
      </c>
      <c r="AV1310" s="128">
        <f t="shared" si="353"/>
        <v>18659.790145777442</v>
      </c>
      <c r="AW1310" s="128">
        <f t="shared" si="353"/>
        <v>17032.664917985541</v>
      </c>
      <c r="AX1310" s="128">
        <f t="shared" si="353"/>
        <v>14901.766862918617</v>
      </c>
      <c r="AY1310" s="128">
        <f t="shared" si="353"/>
        <v>13155.880822723151</v>
      </c>
      <c r="AZ1310" s="128">
        <f t="shared" si="353"/>
        <v>11549.101520111792</v>
      </c>
      <c r="BA1310" s="128">
        <f t="shared" si="353"/>
        <v>10736.502628677617</v>
      </c>
      <c r="BB1310" s="128">
        <f t="shared" si="353"/>
        <v>10347.859758636694</v>
      </c>
      <c r="BC1310" s="128">
        <f t="shared" si="353"/>
        <v>9593.5979634845971</v>
      </c>
      <c r="BD1310" s="128">
        <f t="shared" si="353"/>
        <v>8777.6320497319284</v>
      </c>
      <c r="BE1310" s="128">
        <f t="shared" si="353"/>
        <v>7830.9124322310454</v>
      </c>
      <c r="BF1310" s="128">
        <f t="shared" si="353"/>
        <v>6257.8765871646201</v>
      </c>
      <c r="BG1310" s="128">
        <f t="shared" si="353"/>
        <v>5686.3799150217337</v>
      </c>
      <c r="BH1310" s="128">
        <f t="shared" si="353"/>
        <v>216291.58462198349</v>
      </c>
      <c r="BI1310" s="128">
        <f t="shared" si="346"/>
        <v>31844.918013655471</v>
      </c>
      <c r="BJ1310" s="128">
        <f t="shared" si="347"/>
        <v>35858.2830352741</v>
      </c>
      <c r="BK1310" s="128">
        <f t="shared" si="348"/>
        <v>29902.896455293427</v>
      </c>
      <c r="BL1310" s="128">
        <f t="shared" si="349"/>
        <v>138741.12068994556</v>
      </c>
      <c r="BM1310" s="128">
        <f t="shared" si="350"/>
        <v>38146.398947633927</v>
      </c>
      <c r="BN1310" s="128">
        <f t="shared" si="351"/>
        <v>28552.800984149329</v>
      </c>
    </row>
    <row r="1311" spans="1:66">
      <c r="A1311" s="132">
        <v>1212</v>
      </c>
      <c r="B1311" s="25" t="s">
        <v>11</v>
      </c>
      <c r="C1311" s="128">
        <f t="shared" si="345"/>
        <v>5816.8760227664588</v>
      </c>
      <c r="D1311" s="128"/>
      <c r="E1311" s="128"/>
      <c r="F1311" s="128"/>
      <c r="G1311" s="128"/>
      <c r="H1311" s="128"/>
      <c r="I1311" s="128"/>
      <c r="J1311" s="128"/>
      <c r="K1311" s="128"/>
      <c r="L1311" s="128"/>
      <c r="M1311" s="128"/>
      <c r="N1311" s="128"/>
      <c r="O1311" s="128"/>
      <c r="P1311" s="128"/>
      <c r="Q1311" s="128"/>
      <c r="R1311" s="128"/>
      <c r="S1311" s="128"/>
      <c r="T1311" s="128"/>
      <c r="U1311" s="128"/>
      <c r="V1311" s="128"/>
      <c r="W1311" s="128"/>
      <c r="X1311" s="128"/>
      <c r="Y1311" s="128"/>
      <c r="Z1311" s="128"/>
      <c r="AA1311" s="128"/>
      <c r="AB1311" s="128"/>
      <c r="AC1311" s="128"/>
      <c r="AD1311" s="128"/>
      <c r="AE1311" s="128"/>
      <c r="AF1311" s="128"/>
      <c r="AG1311" s="128"/>
      <c r="AH1311" s="128"/>
      <c r="AI1311" s="128"/>
      <c r="AJ1311" s="128"/>
      <c r="AK1311" s="128"/>
      <c r="AL1311" s="128"/>
      <c r="AM1311" s="128"/>
      <c r="AN1311" s="128"/>
      <c r="AO1311" s="128"/>
      <c r="AP1311" s="128">
        <f t="shared" si="353"/>
        <v>246.28097125506855</v>
      </c>
      <c r="AQ1311" s="128">
        <f t="shared" si="353"/>
        <v>278.47746795942544</v>
      </c>
      <c r="AR1311" s="128">
        <f t="shared" si="353"/>
        <v>285.34133443955443</v>
      </c>
      <c r="AS1311" s="128">
        <f t="shared" si="353"/>
        <v>200.39124539830109</v>
      </c>
      <c r="AT1311" s="128">
        <f t="shared" si="353"/>
        <v>164.41808209422879</v>
      </c>
      <c r="AU1311" s="128">
        <f t="shared" si="353"/>
        <v>249.1281265407201</v>
      </c>
      <c r="AV1311" s="128">
        <f t="shared" si="353"/>
        <v>263.81755247482778</v>
      </c>
      <c r="AW1311" s="128">
        <f t="shared" si="353"/>
        <v>270.37134137116294</v>
      </c>
      <c r="AX1311" s="128">
        <f t="shared" si="353"/>
        <v>319.0441917931027</v>
      </c>
      <c r="AY1311" s="128">
        <f t="shared" si="353"/>
        <v>287.96085675485244</v>
      </c>
      <c r="AZ1311" s="128">
        <f t="shared" si="353"/>
        <v>290.22757265760822</v>
      </c>
      <c r="BA1311" s="128">
        <f t="shared" si="353"/>
        <v>359.77042939619901</v>
      </c>
      <c r="BB1311" s="128">
        <f t="shared" si="353"/>
        <v>465.81247453477476</v>
      </c>
      <c r="BC1311" s="128">
        <f t="shared" si="353"/>
        <v>486.67187442662464</v>
      </c>
      <c r="BD1311" s="128">
        <f t="shared" si="353"/>
        <v>465.65262847494864</v>
      </c>
      <c r="BE1311" s="128">
        <f t="shared" si="353"/>
        <v>426.4573225333985</v>
      </c>
      <c r="BF1311" s="128">
        <f t="shared" si="353"/>
        <v>372.40844005345775</v>
      </c>
      <c r="BG1311" s="128">
        <f t="shared" si="353"/>
        <v>384.64411060820368</v>
      </c>
      <c r="BH1311" s="128">
        <f t="shared" si="353"/>
        <v>5816.8760227664588</v>
      </c>
      <c r="BI1311" s="128">
        <f t="shared" si="346"/>
        <v>810.09977365404848</v>
      </c>
      <c r="BJ1311" s="128">
        <f t="shared" si="347"/>
        <v>536.01412815626247</v>
      </c>
      <c r="BK1311" s="128">
        <f t="shared" si="348"/>
        <v>364.80932749252986</v>
      </c>
      <c r="BL1311" s="128">
        <f t="shared" si="349"/>
        <v>2750.707125776798</v>
      </c>
      <c r="BM1311" s="128">
        <f t="shared" si="350"/>
        <v>2135.8343760966332</v>
      </c>
      <c r="BN1311" s="128">
        <f t="shared" si="351"/>
        <v>1649.1625016700084</v>
      </c>
    </row>
    <row r="1312" spans="1:66">
      <c r="A1312" s="132">
        <v>1213</v>
      </c>
      <c r="B1312" s="25" t="s">
        <v>12</v>
      </c>
      <c r="C1312" s="128">
        <f t="shared" si="345"/>
        <v>40346.146650729024</v>
      </c>
      <c r="D1312" s="128"/>
      <c r="E1312" s="128"/>
      <c r="F1312" s="128"/>
      <c r="G1312" s="128"/>
      <c r="H1312" s="128"/>
      <c r="I1312" s="128"/>
      <c r="J1312" s="128"/>
      <c r="K1312" s="128"/>
      <c r="L1312" s="128"/>
      <c r="M1312" s="128"/>
      <c r="N1312" s="128"/>
      <c r="O1312" s="128"/>
      <c r="P1312" s="128"/>
      <c r="Q1312" s="128"/>
      <c r="R1312" s="128"/>
      <c r="S1312" s="128"/>
      <c r="T1312" s="128"/>
      <c r="U1312" s="128"/>
      <c r="V1312" s="128"/>
      <c r="W1312" s="128"/>
      <c r="X1312" s="128"/>
      <c r="Y1312" s="128"/>
      <c r="Z1312" s="128"/>
      <c r="AA1312" s="128"/>
      <c r="AB1312" s="128"/>
      <c r="AC1312" s="128"/>
      <c r="AD1312" s="128"/>
      <c r="AE1312" s="128"/>
      <c r="AF1312" s="128"/>
      <c r="AG1312" s="128"/>
      <c r="AH1312" s="128"/>
      <c r="AI1312" s="128"/>
      <c r="AJ1312" s="128"/>
      <c r="AK1312" s="128"/>
      <c r="AL1312" s="128"/>
      <c r="AM1312" s="128"/>
      <c r="AN1312" s="128"/>
      <c r="AO1312" s="128"/>
      <c r="AP1312" s="128">
        <f t="shared" si="353"/>
        <v>2055.4693747377687</v>
      </c>
      <c r="AQ1312" s="128">
        <f t="shared" si="353"/>
        <v>2093.173947861887</v>
      </c>
      <c r="AR1312" s="128">
        <f t="shared" si="353"/>
        <v>2031.7950030132924</v>
      </c>
      <c r="AS1312" s="128">
        <f t="shared" si="353"/>
        <v>1947.7061758952468</v>
      </c>
      <c r="AT1312" s="128">
        <f t="shared" si="353"/>
        <v>1620.0592892565401</v>
      </c>
      <c r="AU1312" s="128">
        <f t="shared" si="353"/>
        <v>1828.2924098648257</v>
      </c>
      <c r="AV1312" s="128">
        <f t="shared" si="353"/>
        <v>2074.2239771665922</v>
      </c>
      <c r="AW1312" s="128">
        <f t="shared" si="353"/>
        <v>2358.6916403689647</v>
      </c>
      <c r="AX1312" s="128">
        <f t="shared" si="353"/>
        <v>2359.9011613061566</v>
      </c>
      <c r="AY1312" s="128">
        <f t="shared" si="353"/>
        <v>2135.4606224726726</v>
      </c>
      <c r="AZ1312" s="128">
        <f t="shared" si="353"/>
        <v>2014.6265550062099</v>
      </c>
      <c r="BA1312" s="128">
        <f t="shared" si="353"/>
        <v>2315.9463134466064</v>
      </c>
      <c r="BB1312" s="128">
        <f t="shared" si="353"/>
        <v>2727.5742917791304</v>
      </c>
      <c r="BC1312" s="128">
        <f t="shared" si="353"/>
        <v>2961.0201815903342</v>
      </c>
      <c r="BD1312" s="128">
        <f t="shared" si="353"/>
        <v>2958.0249514063444</v>
      </c>
      <c r="BE1312" s="128">
        <f t="shared" si="353"/>
        <v>2640.0641502577332</v>
      </c>
      <c r="BF1312" s="128">
        <f t="shared" si="353"/>
        <v>2083.3736341215135</v>
      </c>
      <c r="BG1312" s="128">
        <f t="shared" si="353"/>
        <v>2140.7429711772088</v>
      </c>
      <c r="BH1312" s="128">
        <f t="shared" si="353"/>
        <v>40346.146650729024</v>
      </c>
      <c r="BI1312" s="128">
        <f t="shared" si="346"/>
        <v>6180.4383256129477</v>
      </c>
      <c r="BJ1312" s="128">
        <f t="shared" si="347"/>
        <v>4786.8424669597625</v>
      </c>
      <c r="BK1312" s="128">
        <f t="shared" si="348"/>
        <v>3567.7654651517869</v>
      </c>
      <c r="BL1312" s="128">
        <f t="shared" si="349"/>
        <v>20213.858731025797</v>
      </c>
      <c r="BM1312" s="128">
        <f t="shared" si="350"/>
        <v>12783.225888553134</v>
      </c>
      <c r="BN1312" s="128">
        <f t="shared" si="351"/>
        <v>9822.2057069628008</v>
      </c>
    </row>
    <row r="1313" spans="1:66">
      <c r="A1313" s="132">
        <v>1214</v>
      </c>
      <c r="B1313" s="25" t="s">
        <v>13</v>
      </c>
      <c r="C1313" s="128">
        <f t="shared" si="345"/>
        <v>167828.61353805469</v>
      </c>
      <c r="D1313" s="128"/>
      <c r="E1313" s="128"/>
      <c r="F1313" s="128"/>
      <c r="G1313" s="128"/>
      <c r="H1313" s="128"/>
      <c r="I1313" s="128"/>
      <c r="J1313" s="128"/>
      <c r="K1313" s="128"/>
      <c r="L1313" s="128"/>
      <c r="M1313" s="128"/>
      <c r="N1313" s="128"/>
      <c r="O1313" s="128"/>
      <c r="P1313" s="128"/>
      <c r="Q1313" s="128"/>
      <c r="R1313" s="128"/>
      <c r="S1313" s="128"/>
      <c r="T1313" s="128"/>
      <c r="U1313" s="128"/>
      <c r="V1313" s="128"/>
      <c r="W1313" s="128"/>
      <c r="X1313" s="128"/>
      <c r="Y1313" s="128"/>
      <c r="Z1313" s="128"/>
      <c r="AA1313" s="128"/>
      <c r="AB1313" s="128"/>
      <c r="AC1313" s="128"/>
      <c r="AD1313" s="128"/>
      <c r="AE1313" s="128"/>
      <c r="AF1313" s="128"/>
      <c r="AG1313" s="128"/>
      <c r="AH1313" s="128"/>
      <c r="AI1313" s="128"/>
      <c r="AJ1313" s="128"/>
      <c r="AK1313" s="128"/>
      <c r="AL1313" s="128"/>
      <c r="AM1313" s="128"/>
      <c r="AN1313" s="128"/>
      <c r="AO1313" s="128"/>
      <c r="AP1313" s="128">
        <f t="shared" si="353"/>
        <v>12846.891176753961</v>
      </c>
      <c r="AQ1313" s="128">
        <f t="shared" ref="AP1313:BH1317" si="354">AQ1113+$B$1298/5*(AQ1613-AQ1113)</f>
        <v>12775.157332131177</v>
      </c>
      <c r="AR1313" s="128">
        <f t="shared" si="354"/>
        <v>11811.931093211302</v>
      </c>
      <c r="AS1313" s="128">
        <f t="shared" si="354"/>
        <v>11210.481931496672</v>
      </c>
      <c r="AT1313" s="128">
        <f t="shared" si="354"/>
        <v>10624.22923782285</v>
      </c>
      <c r="AU1313" s="128">
        <f t="shared" si="354"/>
        <v>10722.090586813245</v>
      </c>
      <c r="AV1313" s="128">
        <f t="shared" si="354"/>
        <v>11618.07998895357</v>
      </c>
      <c r="AW1313" s="128">
        <f t="shared" si="354"/>
        <v>12467.514903234722</v>
      </c>
      <c r="AX1313" s="128">
        <f t="shared" si="354"/>
        <v>12755.1819897023</v>
      </c>
      <c r="AY1313" s="128">
        <f t="shared" si="354"/>
        <v>11854.87423373264</v>
      </c>
      <c r="AZ1313" s="128">
        <f t="shared" si="354"/>
        <v>9863.0337620313458</v>
      </c>
      <c r="BA1313" s="128">
        <f t="shared" si="354"/>
        <v>8574.0760039242068</v>
      </c>
      <c r="BB1313" s="128">
        <f t="shared" si="354"/>
        <v>7770.9626230119247</v>
      </c>
      <c r="BC1313" s="128">
        <f t="shared" si="354"/>
        <v>6653.9938970381099</v>
      </c>
      <c r="BD1313" s="128">
        <f t="shared" si="354"/>
        <v>5576.0523979534573</v>
      </c>
      <c r="BE1313" s="128">
        <f t="shared" si="354"/>
        <v>4400.9997454507256</v>
      </c>
      <c r="BF1313" s="128">
        <f t="shared" si="354"/>
        <v>3322.791297017935</v>
      </c>
      <c r="BG1313" s="128">
        <f t="shared" si="354"/>
        <v>2980.2713377745113</v>
      </c>
      <c r="BH1313" s="128">
        <f t="shared" si="354"/>
        <v>167828.61353805469</v>
      </c>
      <c r="BI1313" s="128">
        <f t="shared" si="346"/>
        <v>37433.979602096442</v>
      </c>
      <c r="BJ1313" s="128">
        <f t="shared" si="347"/>
        <v>28921.869825246304</v>
      </c>
      <c r="BK1313" s="128">
        <f t="shared" si="348"/>
        <v>21834.711169319522</v>
      </c>
      <c r="BL1313" s="128">
        <f t="shared" si="349"/>
        <v>100734.23610182549</v>
      </c>
      <c r="BM1313" s="128">
        <f t="shared" si="350"/>
        <v>22934.10867523474</v>
      </c>
      <c r="BN1313" s="128">
        <f t="shared" si="351"/>
        <v>16280.11477819663</v>
      </c>
    </row>
    <row r="1314" spans="1:66">
      <c r="A1314" s="132">
        <v>1215</v>
      </c>
      <c r="B1314" s="25" t="s">
        <v>14</v>
      </c>
      <c r="C1314" s="128">
        <f t="shared" si="345"/>
        <v>500036.24377770413</v>
      </c>
      <c r="D1314" s="128"/>
      <c r="E1314" s="128"/>
      <c r="F1314" s="128"/>
      <c r="G1314" s="128"/>
      <c r="H1314" s="128"/>
      <c r="I1314" s="128"/>
      <c r="J1314" s="128"/>
      <c r="K1314" s="128"/>
      <c r="L1314" s="128"/>
      <c r="M1314" s="128"/>
      <c r="N1314" s="128"/>
      <c r="O1314" s="128"/>
      <c r="P1314" s="128"/>
      <c r="Q1314" s="128"/>
      <c r="R1314" s="128"/>
      <c r="S1314" s="128"/>
      <c r="T1314" s="128"/>
      <c r="U1314" s="128"/>
      <c r="V1314" s="128"/>
      <c r="W1314" s="128"/>
      <c r="X1314" s="128"/>
      <c r="Y1314" s="128"/>
      <c r="Z1314" s="128"/>
      <c r="AA1314" s="128"/>
      <c r="AB1314" s="128"/>
      <c r="AC1314" s="128"/>
      <c r="AD1314" s="128"/>
      <c r="AE1314" s="128"/>
      <c r="AF1314" s="128"/>
      <c r="AG1314" s="128"/>
      <c r="AH1314" s="128"/>
      <c r="AI1314" s="128"/>
      <c r="AJ1314" s="128"/>
      <c r="AK1314" s="128"/>
      <c r="AL1314" s="128"/>
      <c r="AM1314" s="128"/>
      <c r="AN1314" s="128"/>
      <c r="AO1314" s="128"/>
      <c r="AP1314" s="128">
        <f t="shared" si="354"/>
        <v>35547.958733512583</v>
      </c>
      <c r="AQ1314" s="128">
        <f t="shared" si="354"/>
        <v>35941.852992143256</v>
      </c>
      <c r="AR1314" s="128">
        <f t="shared" si="354"/>
        <v>34527.560319001837</v>
      </c>
      <c r="AS1314" s="128">
        <f t="shared" si="354"/>
        <v>34276.082327619974</v>
      </c>
      <c r="AT1314" s="128">
        <f t="shared" si="354"/>
        <v>34150.715234924603</v>
      </c>
      <c r="AU1314" s="128">
        <f t="shared" si="354"/>
        <v>33714.523362872947</v>
      </c>
      <c r="AV1314" s="128">
        <f t="shared" si="354"/>
        <v>36790.499011349719</v>
      </c>
      <c r="AW1314" s="128">
        <f t="shared" si="354"/>
        <v>38537.095565725656</v>
      </c>
      <c r="AX1314" s="128">
        <f t="shared" si="354"/>
        <v>36949.752760601914</v>
      </c>
      <c r="AY1314" s="128">
        <f t="shared" si="354"/>
        <v>35009.536071699367</v>
      </c>
      <c r="AZ1314" s="128">
        <f t="shared" si="354"/>
        <v>30013.031374961003</v>
      </c>
      <c r="BA1314" s="128">
        <f t="shared" si="354"/>
        <v>25099.42508843587</v>
      </c>
      <c r="BB1314" s="128">
        <f t="shared" si="354"/>
        <v>22342.834971100478</v>
      </c>
      <c r="BC1314" s="128">
        <f t="shared" si="354"/>
        <v>19762.743058335298</v>
      </c>
      <c r="BD1314" s="128">
        <f t="shared" si="354"/>
        <v>16818.004293540238</v>
      </c>
      <c r="BE1314" s="128">
        <f t="shared" si="354"/>
        <v>13029.164593444477</v>
      </c>
      <c r="BF1314" s="128">
        <f t="shared" si="354"/>
        <v>9261.7044559829792</v>
      </c>
      <c r="BG1314" s="128">
        <f t="shared" si="354"/>
        <v>8263.7595624518999</v>
      </c>
      <c r="BH1314" s="128">
        <f t="shared" si="354"/>
        <v>500036.24377770413</v>
      </c>
      <c r="BI1314" s="128">
        <f t="shared" si="346"/>
        <v>106017.37204465768</v>
      </c>
      <c r="BJ1314" s="128">
        <f t="shared" si="347"/>
        <v>89143.333753945684</v>
      </c>
      <c r="BK1314" s="128">
        <f t="shared" si="348"/>
        <v>68426.797562544583</v>
      </c>
      <c r="BL1314" s="128">
        <f t="shared" si="349"/>
        <v>306317.84637271956</v>
      </c>
      <c r="BM1314" s="128">
        <f t="shared" si="350"/>
        <v>67135.375963754894</v>
      </c>
      <c r="BN1314" s="128">
        <f t="shared" si="351"/>
        <v>47372.632905419596</v>
      </c>
    </row>
    <row r="1315" spans="1:66">
      <c r="A1315" s="132">
        <v>1216</v>
      </c>
      <c r="B1315" s="25" t="s">
        <v>15</v>
      </c>
      <c r="C1315" s="128">
        <f t="shared" si="345"/>
        <v>14217.016434611522</v>
      </c>
      <c r="D1315" s="128"/>
      <c r="E1315" s="128"/>
      <c r="F1315" s="128"/>
      <c r="G1315" s="128"/>
      <c r="H1315" s="128"/>
      <c r="I1315" s="128"/>
      <c r="J1315" s="128"/>
      <c r="K1315" s="128"/>
      <c r="L1315" s="128"/>
      <c r="M1315" s="128"/>
      <c r="N1315" s="128"/>
      <c r="O1315" s="128"/>
      <c r="P1315" s="128"/>
      <c r="Q1315" s="128"/>
      <c r="R1315" s="128"/>
      <c r="S1315" s="128"/>
      <c r="T1315" s="128"/>
      <c r="U1315" s="128"/>
      <c r="V1315" s="128"/>
      <c r="W1315" s="128"/>
      <c r="X1315" s="128"/>
      <c r="Y1315" s="128"/>
      <c r="Z1315" s="128"/>
      <c r="AA1315" s="128"/>
      <c r="AB1315" s="128"/>
      <c r="AC1315" s="128"/>
      <c r="AD1315" s="128"/>
      <c r="AE1315" s="128"/>
      <c r="AF1315" s="128"/>
      <c r="AG1315" s="128"/>
      <c r="AH1315" s="128"/>
      <c r="AI1315" s="128"/>
      <c r="AJ1315" s="128"/>
      <c r="AK1315" s="128"/>
      <c r="AL1315" s="128"/>
      <c r="AM1315" s="128"/>
      <c r="AN1315" s="128"/>
      <c r="AO1315" s="128"/>
      <c r="AP1315" s="128">
        <f t="shared" si="354"/>
        <v>636.07753447358107</v>
      </c>
      <c r="AQ1315" s="128">
        <f t="shared" si="354"/>
        <v>589.90206785486384</v>
      </c>
      <c r="AR1315" s="128">
        <f t="shared" si="354"/>
        <v>578.97389961854492</v>
      </c>
      <c r="AS1315" s="128">
        <f t="shared" si="354"/>
        <v>668.47850823439376</v>
      </c>
      <c r="AT1315" s="128">
        <f t="shared" si="354"/>
        <v>638.63269475409868</v>
      </c>
      <c r="AU1315" s="128">
        <f t="shared" si="354"/>
        <v>661.75973200297256</v>
      </c>
      <c r="AV1315" s="128">
        <f t="shared" si="354"/>
        <v>651.58081003187772</v>
      </c>
      <c r="AW1315" s="128">
        <f t="shared" si="354"/>
        <v>706.59280769219561</v>
      </c>
      <c r="AX1315" s="128">
        <f t="shared" si="354"/>
        <v>729.32168960987906</v>
      </c>
      <c r="AY1315" s="128">
        <f t="shared" si="354"/>
        <v>702.88472370024215</v>
      </c>
      <c r="AZ1315" s="128">
        <f t="shared" si="354"/>
        <v>696.89430276705741</v>
      </c>
      <c r="BA1315" s="128">
        <f t="shared" si="354"/>
        <v>795.68190117362542</v>
      </c>
      <c r="BB1315" s="128">
        <f t="shared" si="354"/>
        <v>988.39313362574023</v>
      </c>
      <c r="BC1315" s="128">
        <f t="shared" si="354"/>
        <v>1146.9250971867984</v>
      </c>
      <c r="BD1315" s="128">
        <f t="shared" si="354"/>
        <v>1184.0481254045303</v>
      </c>
      <c r="BE1315" s="128">
        <f t="shared" si="354"/>
        <v>1065.0799387186291</v>
      </c>
      <c r="BF1315" s="128">
        <f t="shared" si="354"/>
        <v>884.24845839766579</v>
      </c>
      <c r="BG1315" s="128">
        <f t="shared" si="354"/>
        <v>891.54100936482428</v>
      </c>
      <c r="BH1315" s="128">
        <f t="shared" si="354"/>
        <v>14217.016434611522</v>
      </c>
      <c r="BI1315" s="128">
        <f t="shared" si="346"/>
        <v>1804.9535019469897</v>
      </c>
      <c r="BJ1315" s="128">
        <f t="shared" si="347"/>
        <v>1654.4955427596194</v>
      </c>
      <c r="BK1315" s="128">
        <f t="shared" si="348"/>
        <v>1307.1112029884926</v>
      </c>
      <c r="BL1315" s="128">
        <f t="shared" si="349"/>
        <v>6839.133198651446</v>
      </c>
      <c r="BM1315" s="128">
        <f t="shared" si="350"/>
        <v>5171.8426290724474</v>
      </c>
      <c r="BN1315" s="128">
        <f t="shared" si="351"/>
        <v>4024.9175318856496</v>
      </c>
    </row>
    <row r="1316" spans="1:66">
      <c r="A1316" s="132">
        <v>1217</v>
      </c>
      <c r="B1316" s="25" t="s">
        <v>16</v>
      </c>
      <c r="C1316" s="128">
        <f t="shared" si="345"/>
        <v>23555.084775811123</v>
      </c>
      <c r="D1316" s="128"/>
      <c r="E1316" s="128"/>
      <c r="F1316" s="128"/>
      <c r="G1316" s="128"/>
      <c r="H1316" s="128"/>
      <c r="I1316" s="128"/>
      <c r="J1316" s="128"/>
      <c r="K1316" s="128"/>
      <c r="L1316" s="128"/>
      <c r="M1316" s="128"/>
      <c r="N1316" s="128"/>
      <c r="O1316" s="128"/>
      <c r="P1316" s="128"/>
      <c r="Q1316" s="128"/>
      <c r="R1316" s="128"/>
      <c r="S1316" s="128"/>
      <c r="T1316" s="128"/>
      <c r="U1316" s="128"/>
      <c r="V1316" s="128"/>
      <c r="W1316" s="128"/>
      <c r="X1316" s="128"/>
      <c r="Y1316" s="128"/>
      <c r="Z1316" s="128"/>
      <c r="AA1316" s="128"/>
      <c r="AB1316" s="128"/>
      <c r="AC1316" s="128"/>
      <c r="AD1316" s="128"/>
      <c r="AE1316" s="128"/>
      <c r="AF1316" s="128"/>
      <c r="AG1316" s="128"/>
      <c r="AH1316" s="128"/>
      <c r="AI1316" s="128"/>
      <c r="AJ1316" s="128"/>
      <c r="AK1316" s="128"/>
      <c r="AL1316" s="128"/>
      <c r="AM1316" s="128"/>
      <c r="AN1316" s="128"/>
      <c r="AO1316" s="128"/>
      <c r="AP1316" s="128">
        <f t="shared" si="354"/>
        <v>1152.815000205642</v>
      </c>
      <c r="AQ1316" s="128">
        <f t="shared" si="354"/>
        <v>1182.411516552196</v>
      </c>
      <c r="AR1316" s="128">
        <f t="shared" si="354"/>
        <v>1129.8599485219181</v>
      </c>
      <c r="AS1316" s="128">
        <f t="shared" si="354"/>
        <v>1115.3738331546056</v>
      </c>
      <c r="AT1316" s="128">
        <f t="shared" si="354"/>
        <v>1059.7605551320974</v>
      </c>
      <c r="AU1316" s="128">
        <f t="shared" si="354"/>
        <v>1180.4739501427048</v>
      </c>
      <c r="AV1316" s="128">
        <f t="shared" si="354"/>
        <v>1232.91791232776</v>
      </c>
      <c r="AW1316" s="128">
        <f t="shared" si="354"/>
        <v>1386.7161285472298</v>
      </c>
      <c r="AX1316" s="128">
        <f t="shared" si="354"/>
        <v>1412.1202360082293</v>
      </c>
      <c r="AY1316" s="128">
        <f t="shared" si="354"/>
        <v>1353.4883386605259</v>
      </c>
      <c r="AZ1316" s="128">
        <f t="shared" si="354"/>
        <v>1290.7495732237746</v>
      </c>
      <c r="BA1316" s="128">
        <f t="shared" si="354"/>
        <v>1431.4999018144681</v>
      </c>
      <c r="BB1316" s="128">
        <f t="shared" si="354"/>
        <v>1612.9504840958293</v>
      </c>
      <c r="BC1316" s="128">
        <f t="shared" si="354"/>
        <v>1685.3041496671747</v>
      </c>
      <c r="BD1316" s="128">
        <f t="shared" si="354"/>
        <v>1618.0760320431339</v>
      </c>
      <c r="BE1316" s="128">
        <f t="shared" si="354"/>
        <v>1460.2225065901002</v>
      </c>
      <c r="BF1316" s="128">
        <f t="shared" si="354"/>
        <v>1173.844032692906</v>
      </c>
      <c r="BG1316" s="128">
        <f t="shared" si="354"/>
        <v>1076.5006764308284</v>
      </c>
      <c r="BH1316" s="128">
        <f t="shared" si="354"/>
        <v>23555.084775811123</v>
      </c>
      <c r="BI1316" s="128">
        <f t="shared" si="346"/>
        <v>3465.0864652797563</v>
      </c>
      <c r="BJ1316" s="128">
        <f t="shared" si="347"/>
        <v>2853.050357399854</v>
      </c>
      <c r="BK1316" s="128">
        <f t="shared" si="348"/>
        <v>2175.1343882867031</v>
      </c>
      <c r="BL1316" s="128">
        <f t="shared" si="349"/>
        <v>12406.82661321446</v>
      </c>
      <c r="BM1316" s="128">
        <f t="shared" si="350"/>
        <v>7013.9473974241428</v>
      </c>
      <c r="BN1316" s="128">
        <f t="shared" si="351"/>
        <v>5328.6432477569679</v>
      </c>
    </row>
    <row r="1317" spans="1:66">
      <c r="A1317" s="132">
        <v>1218</v>
      </c>
      <c r="B1317" s="25" t="s">
        <v>17</v>
      </c>
      <c r="C1317" s="128">
        <f t="shared" si="345"/>
        <v>15505.087329542004</v>
      </c>
      <c r="D1317" s="128"/>
      <c r="E1317" s="128"/>
      <c r="F1317" s="128"/>
      <c r="G1317" s="128"/>
      <c r="H1317" s="128"/>
      <c r="I1317" s="128"/>
      <c r="J1317" s="128"/>
      <c r="K1317" s="128"/>
      <c r="L1317" s="128"/>
      <c r="M1317" s="128"/>
      <c r="N1317" s="128"/>
      <c r="O1317" s="128"/>
      <c r="P1317" s="128"/>
      <c r="Q1317" s="128"/>
      <c r="R1317" s="128"/>
      <c r="S1317" s="128"/>
      <c r="T1317" s="128"/>
      <c r="U1317" s="128"/>
      <c r="V1317" s="128"/>
      <c r="W1317" s="128"/>
      <c r="X1317" s="128"/>
      <c r="Y1317" s="128"/>
      <c r="Z1317" s="128"/>
      <c r="AA1317" s="128"/>
      <c r="AB1317" s="128"/>
      <c r="AC1317" s="128"/>
      <c r="AD1317" s="128"/>
      <c r="AE1317" s="128"/>
      <c r="AF1317" s="128"/>
      <c r="AG1317" s="128"/>
      <c r="AH1317" s="128"/>
      <c r="AI1317" s="128"/>
      <c r="AJ1317" s="128"/>
      <c r="AK1317" s="128"/>
      <c r="AL1317" s="128"/>
      <c r="AM1317" s="128"/>
      <c r="AN1317" s="128"/>
      <c r="AO1317" s="128"/>
      <c r="AP1317" s="128">
        <f t="shared" si="354"/>
        <v>752.30916666092526</v>
      </c>
      <c r="AQ1317" s="128">
        <f t="shared" si="354"/>
        <v>780.9388057844784</v>
      </c>
      <c r="AR1317" s="128">
        <f t="shared" si="354"/>
        <v>718.58765145335303</v>
      </c>
      <c r="AS1317" s="128">
        <f t="shared" si="354"/>
        <v>640.95511442900295</v>
      </c>
      <c r="AT1317" s="128">
        <f t="shared" si="354"/>
        <v>463.69176471747335</v>
      </c>
      <c r="AU1317" s="128">
        <f t="shared" si="354"/>
        <v>625.51570352963495</v>
      </c>
      <c r="AV1317" s="128">
        <f t="shared" si="354"/>
        <v>776.78074474509708</v>
      </c>
      <c r="AW1317" s="128">
        <f t="shared" si="354"/>
        <v>856.71554434922109</v>
      </c>
      <c r="AX1317" s="128">
        <f t="shared" si="354"/>
        <v>833.40549220768003</v>
      </c>
      <c r="AY1317" s="128">
        <f t="shared" si="354"/>
        <v>843.69208076391533</v>
      </c>
      <c r="AZ1317" s="128">
        <f t="shared" si="354"/>
        <v>845.39902251640501</v>
      </c>
      <c r="BA1317" s="128">
        <f t="shared" si="354"/>
        <v>939.88121221008737</v>
      </c>
      <c r="BB1317" s="128">
        <f t="shared" si="354"/>
        <v>1148.7574678010817</v>
      </c>
      <c r="BC1317" s="128">
        <f t="shared" si="354"/>
        <v>1343.658783153609</v>
      </c>
      <c r="BD1317" s="128">
        <f t="shared" si="354"/>
        <v>1285.2442341205763</v>
      </c>
      <c r="BE1317" s="128">
        <f t="shared" si="354"/>
        <v>1043.7089651443507</v>
      </c>
      <c r="BF1317" s="128">
        <f t="shared" si="354"/>
        <v>796.83518379410498</v>
      </c>
      <c r="BG1317" s="128">
        <f t="shared" si="354"/>
        <v>809.0103921610073</v>
      </c>
      <c r="BH1317" s="128">
        <f t="shared" si="354"/>
        <v>15505.087329542004</v>
      </c>
      <c r="BI1317" s="128">
        <f t="shared" si="346"/>
        <v>2251.8356238987567</v>
      </c>
      <c r="BJ1317" s="128">
        <f t="shared" si="347"/>
        <v>1535.7994700184881</v>
      </c>
      <c r="BK1317" s="128">
        <f t="shared" si="348"/>
        <v>1104.6468791464763</v>
      </c>
      <c r="BL1317" s="128">
        <f t="shared" si="349"/>
        <v>7590.2210786121968</v>
      </c>
      <c r="BM1317" s="128">
        <f t="shared" si="350"/>
        <v>5278.4575583736478</v>
      </c>
      <c r="BN1317" s="128">
        <f t="shared" si="351"/>
        <v>3934.7987752200397</v>
      </c>
    </row>
    <row r="1318" spans="1:66">
      <c r="A1318" s="132">
        <v>1219</v>
      </c>
      <c r="B1318" s="25" t="s">
        <v>18</v>
      </c>
      <c r="C1318" s="128">
        <f t="shared" si="345"/>
        <v>181556.79351328683</v>
      </c>
      <c r="D1318" s="128"/>
      <c r="E1318" s="128"/>
      <c r="F1318" s="128"/>
      <c r="G1318" s="128"/>
      <c r="H1318" s="128"/>
      <c r="I1318" s="128"/>
      <c r="J1318" s="128"/>
      <c r="K1318" s="128"/>
      <c r="L1318" s="128"/>
      <c r="M1318" s="128"/>
      <c r="N1318" s="128"/>
      <c r="O1318" s="128"/>
      <c r="P1318" s="128"/>
      <c r="Q1318" s="128"/>
      <c r="R1318" s="128"/>
      <c r="S1318" s="128"/>
      <c r="T1318" s="128"/>
      <c r="U1318" s="128"/>
      <c r="V1318" s="128"/>
      <c r="W1318" s="128"/>
      <c r="X1318" s="128"/>
      <c r="Y1318" s="128"/>
      <c r="Z1318" s="128"/>
      <c r="AA1318" s="128"/>
      <c r="AB1318" s="128"/>
      <c r="AC1318" s="128"/>
      <c r="AD1318" s="128"/>
      <c r="AE1318" s="128"/>
      <c r="AF1318" s="128"/>
      <c r="AG1318" s="128"/>
      <c r="AH1318" s="128"/>
      <c r="AI1318" s="128"/>
      <c r="AJ1318" s="128"/>
      <c r="AK1318" s="128"/>
      <c r="AL1318" s="128"/>
      <c r="AM1318" s="128"/>
      <c r="AN1318" s="128"/>
      <c r="AO1318" s="128"/>
      <c r="AP1318" s="128">
        <f t="shared" ref="AP1318:BH1321" si="355">AP1118+$B$1298/5*(AP1618-AP1118)</f>
        <v>8787.1118653928879</v>
      </c>
      <c r="AQ1318" s="128">
        <f t="shared" si="355"/>
        <v>7176.921616143467</v>
      </c>
      <c r="AR1318" s="128">
        <f t="shared" si="355"/>
        <v>6713.009759317667</v>
      </c>
      <c r="AS1318" s="128">
        <f t="shared" si="355"/>
        <v>8200.1963478416474</v>
      </c>
      <c r="AT1318" s="128">
        <f t="shared" si="355"/>
        <v>13598.635360977936</v>
      </c>
      <c r="AU1318" s="128">
        <f t="shared" si="355"/>
        <v>17823.929025845071</v>
      </c>
      <c r="AV1318" s="128">
        <f t="shared" si="355"/>
        <v>17896.980072185685</v>
      </c>
      <c r="AW1318" s="128">
        <f t="shared" si="355"/>
        <v>16746.100032739632</v>
      </c>
      <c r="AX1318" s="128">
        <f t="shared" si="355"/>
        <v>15244.274781113114</v>
      </c>
      <c r="AY1318" s="128">
        <f t="shared" si="355"/>
        <v>13138.093060766074</v>
      </c>
      <c r="AZ1318" s="128">
        <f t="shared" si="355"/>
        <v>10274.65925838998</v>
      </c>
      <c r="BA1318" s="128">
        <f t="shared" si="355"/>
        <v>9102.0596196006136</v>
      </c>
      <c r="BB1318" s="128">
        <f t="shared" si="355"/>
        <v>8801.973697793157</v>
      </c>
      <c r="BC1318" s="128">
        <f t="shared" si="355"/>
        <v>7781.0426168095837</v>
      </c>
      <c r="BD1318" s="128">
        <f t="shared" si="355"/>
        <v>6440.1457304448813</v>
      </c>
      <c r="BE1318" s="128">
        <f t="shared" si="355"/>
        <v>5144.002664727459</v>
      </c>
      <c r="BF1318" s="128">
        <f t="shared" si="355"/>
        <v>3989.0998956082749</v>
      </c>
      <c r="BG1318" s="128">
        <f t="shared" si="355"/>
        <v>4698.5581075897262</v>
      </c>
      <c r="BH1318" s="128">
        <f t="shared" si="355"/>
        <v>181556.79351328683</v>
      </c>
      <c r="BI1318" s="128">
        <f t="shared" si="346"/>
        <v>22677.043240854022</v>
      </c>
      <c r="BJ1318" s="128">
        <f t="shared" si="347"/>
        <v>25826.637564410183</v>
      </c>
      <c r="BK1318" s="128">
        <f t="shared" si="348"/>
        <v>21798.831708819584</v>
      </c>
      <c r="BL1318" s="128">
        <f t="shared" si="349"/>
        <v>125906.78344854791</v>
      </c>
      <c r="BM1318" s="128">
        <f t="shared" si="350"/>
        <v>28052.849015179927</v>
      </c>
      <c r="BN1318" s="128">
        <f t="shared" si="351"/>
        <v>20271.80639837034</v>
      </c>
    </row>
    <row r="1319" spans="1:66">
      <c r="A1319" s="132">
        <v>1220</v>
      </c>
      <c r="B1319" s="25" t="s">
        <v>19</v>
      </c>
      <c r="C1319" s="128">
        <f t="shared" si="345"/>
        <v>54656.018304216712</v>
      </c>
      <c r="D1319" s="128"/>
      <c r="E1319" s="128"/>
      <c r="F1319" s="128"/>
      <c r="G1319" s="128"/>
      <c r="H1319" s="128"/>
      <c r="I1319" s="128"/>
      <c r="J1319" s="128"/>
      <c r="K1319" s="128"/>
      <c r="L1319" s="128"/>
      <c r="M1319" s="128"/>
      <c r="N1319" s="128"/>
      <c r="O1319" s="128"/>
      <c r="P1319" s="128"/>
      <c r="Q1319" s="128"/>
      <c r="R1319" s="128"/>
      <c r="S1319" s="128"/>
      <c r="T1319" s="128"/>
      <c r="U1319" s="128"/>
      <c r="V1319" s="128"/>
      <c r="W1319" s="128"/>
      <c r="X1319" s="128"/>
      <c r="Y1319" s="128"/>
      <c r="Z1319" s="128"/>
      <c r="AA1319" s="128"/>
      <c r="AB1319" s="128"/>
      <c r="AC1319" s="128"/>
      <c r="AD1319" s="128"/>
      <c r="AE1319" s="128"/>
      <c r="AF1319" s="128"/>
      <c r="AG1319" s="128"/>
      <c r="AH1319" s="128"/>
      <c r="AI1319" s="128"/>
      <c r="AJ1319" s="128"/>
      <c r="AK1319" s="128"/>
      <c r="AL1319" s="128"/>
      <c r="AM1319" s="128"/>
      <c r="AN1319" s="128"/>
      <c r="AO1319" s="128"/>
      <c r="AP1319" s="128">
        <f t="shared" si="355"/>
        <v>2446.4150962963613</v>
      </c>
      <c r="AQ1319" s="128">
        <f t="shared" si="355"/>
        <v>2545.3537874891495</v>
      </c>
      <c r="AR1319" s="128">
        <f t="shared" si="355"/>
        <v>2536.2503641842859</v>
      </c>
      <c r="AS1319" s="128">
        <f t="shared" si="355"/>
        <v>2444.8966900657915</v>
      </c>
      <c r="AT1319" s="128">
        <f t="shared" si="355"/>
        <v>1971.4297689554141</v>
      </c>
      <c r="AU1319" s="128">
        <f t="shared" si="355"/>
        <v>2120.2987793753978</v>
      </c>
      <c r="AV1319" s="128">
        <f t="shared" si="355"/>
        <v>2369.4240982828269</v>
      </c>
      <c r="AW1319" s="128">
        <f t="shared" si="355"/>
        <v>2667.8268682389753</v>
      </c>
      <c r="AX1319" s="128">
        <f t="shared" si="355"/>
        <v>2785.8173766432019</v>
      </c>
      <c r="AY1319" s="128">
        <f t="shared" si="355"/>
        <v>2720.8340062842371</v>
      </c>
      <c r="AZ1319" s="128">
        <f t="shared" si="355"/>
        <v>2844.1989289875382</v>
      </c>
      <c r="BA1319" s="128">
        <f t="shared" si="355"/>
        <v>3316.2791684862314</v>
      </c>
      <c r="BB1319" s="128">
        <f t="shared" si="355"/>
        <v>3865.3219238774395</v>
      </c>
      <c r="BC1319" s="128">
        <f t="shared" si="355"/>
        <v>4466.9061095011493</v>
      </c>
      <c r="BD1319" s="128">
        <f t="shared" si="355"/>
        <v>4691.6676091587105</v>
      </c>
      <c r="BE1319" s="128">
        <f t="shared" si="355"/>
        <v>4206.397422717755</v>
      </c>
      <c r="BF1319" s="128">
        <f t="shared" si="355"/>
        <v>3450.1465377267937</v>
      </c>
      <c r="BG1319" s="128">
        <f t="shared" si="355"/>
        <v>3206.5537679454433</v>
      </c>
      <c r="BH1319" s="128">
        <f t="shared" si="355"/>
        <v>54656.018304216712</v>
      </c>
      <c r="BI1319" s="128">
        <f t="shared" si="346"/>
        <v>7528.0192479697971</v>
      </c>
      <c r="BJ1319" s="128">
        <f t="shared" si="347"/>
        <v>5938.076677531777</v>
      </c>
      <c r="BK1319" s="128">
        <f t="shared" si="348"/>
        <v>4416.3264590212057</v>
      </c>
      <c r="BL1319" s="128">
        <f t="shared" si="349"/>
        <v>25639.389595157576</v>
      </c>
      <c r="BM1319" s="128">
        <f t="shared" si="350"/>
        <v>20021.671447049852</v>
      </c>
      <c r="BN1319" s="128">
        <f t="shared" si="351"/>
        <v>15554.765337548703</v>
      </c>
    </row>
    <row r="1320" spans="1:66">
      <c r="A1320" s="132">
        <v>1221</v>
      </c>
      <c r="B1320" s="25" t="s">
        <v>20</v>
      </c>
      <c r="C1320" s="128">
        <f t="shared" si="345"/>
        <v>152893.96616771299</v>
      </c>
      <c r="D1320" s="128"/>
      <c r="E1320" s="128"/>
      <c r="F1320" s="128"/>
      <c r="G1320" s="128"/>
      <c r="H1320" s="128"/>
      <c r="I1320" s="128"/>
      <c r="J1320" s="128"/>
      <c r="K1320" s="128"/>
      <c r="L1320" s="128"/>
      <c r="M1320" s="128"/>
      <c r="N1320" s="128"/>
      <c r="O1320" s="128"/>
      <c r="P1320" s="128"/>
      <c r="Q1320" s="128"/>
      <c r="R1320" s="128"/>
      <c r="S1320" s="128"/>
      <c r="T1320" s="128"/>
      <c r="U1320" s="128"/>
      <c r="V1320" s="128"/>
      <c r="W1320" s="128"/>
      <c r="X1320" s="128"/>
      <c r="Y1320" s="128"/>
      <c r="Z1320" s="128"/>
      <c r="AA1320" s="128"/>
      <c r="AB1320" s="128"/>
      <c r="AC1320" s="128"/>
      <c r="AD1320" s="128"/>
      <c r="AE1320" s="128"/>
      <c r="AF1320" s="128"/>
      <c r="AG1320" s="128"/>
      <c r="AH1320" s="128"/>
      <c r="AI1320" s="128"/>
      <c r="AJ1320" s="128"/>
      <c r="AK1320" s="128"/>
      <c r="AL1320" s="128"/>
      <c r="AM1320" s="128"/>
      <c r="AN1320" s="128"/>
      <c r="AO1320" s="128"/>
      <c r="AP1320" s="128">
        <f t="shared" si="355"/>
        <v>8294.1548113753342</v>
      </c>
      <c r="AQ1320" s="128">
        <f t="shared" si="355"/>
        <v>7972.161877424368</v>
      </c>
      <c r="AR1320" s="128">
        <f t="shared" si="355"/>
        <v>8237.5970772904111</v>
      </c>
      <c r="AS1320" s="128">
        <f t="shared" si="355"/>
        <v>9084.5622628188576</v>
      </c>
      <c r="AT1320" s="128">
        <f t="shared" si="355"/>
        <v>9721.5806587267289</v>
      </c>
      <c r="AU1320" s="128">
        <f t="shared" si="355"/>
        <v>9657.0761132094958</v>
      </c>
      <c r="AV1320" s="128">
        <f t="shared" si="355"/>
        <v>9872.8707271965086</v>
      </c>
      <c r="AW1320" s="128">
        <f t="shared" si="355"/>
        <v>10376.694110870389</v>
      </c>
      <c r="AX1320" s="128">
        <f t="shared" si="355"/>
        <v>10897.565367752864</v>
      </c>
      <c r="AY1320" s="128">
        <f t="shared" si="355"/>
        <v>10848.919450696176</v>
      </c>
      <c r="AZ1320" s="128">
        <f t="shared" si="355"/>
        <v>9830.8797361140496</v>
      </c>
      <c r="BA1320" s="128">
        <f t="shared" si="355"/>
        <v>9358.906729931683</v>
      </c>
      <c r="BB1320" s="128">
        <f t="shared" si="355"/>
        <v>8963.1578784355952</v>
      </c>
      <c r="BC1320" s="128">
        <f t="shared" si="355"/>
        <v>8178.1822573376776</v>
      </c>
      <c r="BD1320" s="128">
        <f t="shared" si="355"/>
        <v>7189.0122308869759</v>
      </c>
      <c r="BE1320" s="128">
        <f t="shared" si="355"/>
        <v>5797.5951560113072</v>
      </c>
      <c r="BF1320" s="128">
        <f t="shared" si="355"/>
        <v>4435.5363890695498</v>
      </c>
      <c r="BG1320" s="128">
        <f t="shared" si="355"/>
        <v>4177.5133325650331</v>
      </c>
      <c r="BH1320" s="128">
        <f t="shared" si="355"/>
        <v>152893.96616771299</v>
      </c>
      <c r="BI1320" s="128">
        <f t="shared" si="346"/>
        <v>24503.913766090114</v>
      </c>
      <c r="BJ1320" s="128">
        <f t="shared" si="347"/>
        <v>23748.701167919833</v>
      </c>
      <c r="BK1320" s="128">
        <f t="shared" si="348"/>
        <v>18806.142921545586</v>
      </c>
      <c r="BL1320" s="128">
        <f t="shared" si="349"/>
        <v>93161.475678061033</v>
      </c>
      <c r="BM1320" s="128">
        <f t="shared" si="350"/>
        <v>29777.839365870539</v>
      </c>
      <c r="BN1320" s="128">
        <f t="shared" si="351"/>
        <v>21599.657108532861</v>
      </c>
    </row>
    <row r="1321" spans="1:66">
      <c r="A1321" s="132">
        <v>1222</v>
      </c>
      <c r="B1321" s="25" t="s">
        <v>21</v>
      </c>
      <c r="C1321" s="128">
        <f t="shared" si="345"/>
        <v>10251.289527009605</v>
      </c>
      <c r="D1321" s="128"/>
      <c r="E1321" s="128"/>
      <c r="F1321" s="128"/>
      <c r="G1321" s="128"/>
      <c r="H1321" s="128"/>
      <c r="I1321" s="128"/>
      <c r="J1321" s="128"/>
      <c r="K1321" s="128"/>
      <c r="L1321" s="128"/>
      <c r="M1321" s="128"/>
      <c r="N1321" s="128"/>
      <c r="O1321" s="128"/>
      <c r="P1321" s="128"/>
      <c r="Q1321" s="128"/>
      <c r="R1321" s="128"/>
      <c r="S1321" s="128"/>
      <c r="T1321" s="128"/>
      <c r="U1321" s="128"/>
      <c r="V1321" s="128"/>
      <c r="W1321" s="128"/>
      <c r="X1321" s="128"/>
      <c r="Y1321" s="128"/>
      <c r="Z1321" s="128"/>
      <c r="AA1321" s="128"/>
      <c r="AB1321" s="128"/>
      <c r="AC1321" s="128"/>
      <c r="AD1321" s="128"/>
      <c r="AE1321" s="128"/>
      <c r="AF1321" s="128"/>
      <c r="AG1321" s="128"/>
      <c r="AH1321" s="128"/>
      <c r="AI1321" s="128"/>
      <c r="AJ1321" s="128"/>
      <c r="AK1321" s="128"/>
      <c r="AL1321" s="128"/>
      <c r="AM1321" s="128"/>
      <c r="AN1321" s="128"/>
      <c r="AO1321" s="128"/>
      <c r="AP1321" s="128">
        <f t="shared" si="355"/>
        <v>450.09155046202977</v>
      </c>
      <c r="AQ1321" s="128">
        <f t="shared" si="355"/>
        <v>476.201182764951</v>
      </c>
      <c r="AR1321" s="128">
        <f t="shared" si="355"/>
        <v>490.35036059667334</v>
      </c>
      <c r="AS1321" s="128">
        <f t="shared" si="355"/>
        <v>442.11345113870539</v>
      </c>
      <c r="AT1321" s="128">
        <f t="shared" si="355"/>
        <v>299.73828946894719</v>
      </c>
      <c r="AU1321" s="128">
        <f t="shared" si="355"/>
        <v>375.11738203236234</v>
      </c>
      <c r="AV1321" s="128">
        <f t="shared" si="355"/>
        <v>518.22633142829886</v>
      </c>
      <c r="AW1321" s="128">
        <f t="shared" si="355"/>
        <v>586.14814999602675</v>
      </c>
      <c r="AX1321" s="128">
        <f t="shared" si="355"/>
        <v>528.56908204215529</v>
      </c>
      <c r="AY1321" s="128">
        <f t="shared" si="355"/>
        <v>549.82190016802451</v>
      </c>
      <c r="AZ1321" s="128">
        <f t="shared" si="355"/>
        <v>568.46843895607867</v>
      </c>
      <c r="BA1321" s="128">
        <f t="shared" si="355"/>
        <v>597.99972290192181</v>
      </c>
      <c r="BB1321" s="128">
        <f t="shared" si="355"/>
        <v>733.45859960867972</v>
      </c>
      <c r="BC1321" s="128">
        <f t="shared" si="355"/>
        <v>861.1034658871373</v>
      </c>
      <c r="BD1321" s="128">
        <f t="shared" si="355"/>
        <v>838.5050702995668</v>
      </c>
      <c r="BE1321" s="128">
        <f t="shared" si="355"/>
        <v>756.96721349865561</v>
      </c>
      <c r="BF1321" s="128">
        <f t="shared" si="355"/>
        <v>596.42812252487272</v>
      </c>
      <c r="BG1321" s="128">
        <f t="shared" si="355"/>
        <v>581.98121323451869</v>
      </c>
      <c r="BH1321" s="128">
        <f t="shared" si="355"/>
        <v>10251.289527009605</v>
      </c>
      <c r="BI1321" s="128">
        <f t="shared" si="346"/>
        <v>1416.643093823654</v>
      </c>
      <c r="BJ1321" s="128">
        <f t="shared" si="347"/>
        <v>1036.0619569656565</v>
      </c>
      <c r="BK1321" s="128">
        <f t="shared" si="348"/>
        <v>741.85174060765257</v>
      </c>
      <c r="BL1321" s="128">
        <f t="shared" si="349"/>
        <v>4934.3932770579777</v>
      </c>
      <c r="BM1321" s="128">
        <f t="shared" si="350"/>
        <v>3634.9850854447509</v>
      </c>
      <c r="BN1321" s="128">
        <f t="shared" si="351"/>
        <v>2773.8816195576137</v>
      </c>
    </row>
    <row r="1322" spans="1:66">
      <c r="A1322" s="132">
        <v>1223</v>
      </c>
      <c r="B1322" s="25" t="s">
        <v>22</v>
      </c>
      <c r="C1322" s="128">
        <f t="shared" si="345"/>
        <v>170174.27427031356</v>
      </c>
      <c r="D1322" s="128"/>
      <c r="E1322" s="128"/>
      <c r="F1322" s="128"/>
      <c r="G1322" s="128"/>
      <c r="H1322" s="128"/>
      <c r="I1322" s="128"/>
      <c r="J1322" s="128"/>
      <c r="K1322" s="128"/>
      <c r="L1322" s="128"/>
      <c r="M1322" s="128"/>
      <c r="N1322" s="128"/>
      <c r="O1322" s="128"/>
      <c r="P1322" s="128"/>
      <c r="Q1322" s="128"/>
      <c r="R1322" s="128"/>
      <c r="S1322" s="128"/>
      <c r="T1322" s="128"/>
      <c r="U1322" s="128"/>
      <c r="V1322" s="128"/>
      <c r="W1322" s="128"/>
      <c r="X1322" s="128"/>
      <c r="Y1322" s="128"/>
      <c r="Z1322" s="128"/>
      <c r="AA1322" s="128"/>
      <c r="AB1322" s="128"/>
      <c r="AC1322" s="128"/>
      <c r="AD1322" s="128"/>
      <c r="AE1322" s="128"/>
      <c r="AF1322" s="128"/>
      <c r="AG1322" s="128"/>
      <c r="AH1322" s="128"/>
      <c r="AI1322" s="128"/>
      <c r="AJ1322" s="128"/>
      <c r="AK1322" s="128"/>
      <c r="AL1322" s="128"/>
      <c r="AM1322" s="128"/>
      <c r="AN1322" s="128"/>
      <c r="AO1322" s="128"/>
      <c r="AP1322" s="128">
        <f t="shared" ref="AP1322:BH1326" si="356">AP1122+$B$1298/5*(AP1622-AP1122)</f>
        <v>9422.8316920632587</v>
      </c>
      <c r="AQ1322" s="128">
        <f t="shared" si="356"/>
        <v>7834.5635116452031</v>
      </c>
      <c r="AR1322" s="128">
        <f t="shared" si="356"/>
        <v>7598.0301719285035</v>
      </c>
      <c r="AS1322" s="128">
        <f t="shared" si="356"/>
        <v>9697.3887307112545</v>
      </c>
      <c r="AT1322" s="128">
        <f t="shared" si="356"/>
        <v>14698.508763011669</v>
      </c>
      <c r="AU1322" s="128">
        <f t="shared" si="356"/>
        <v>17310.023111182469</v>
      </c>
      <c r="AV1322" s="128">
        <f t="shared" si="356"/>
        <v>15588.354129732021</v>
      </c>
      <c r="AW1322" s="128">
        <f t="shared" si="356"/>
        <v>13966.643166423002</v>
      </c>
      <c r="AX1322" s="128">
        <f t="shared" si="356"/>
        <v>12366.029967276501</v>
      </c>
      <c r="AY1322" s="128">
        <f t="shared" si="356"/>
        <v>10942.087829449123</v>
      </c>
      <c r="AZ1322" s="128">
        <f t="shared" si="356"/>
        <v>9274.5886010920967</v>
      </c>
      <c r="BA1322" s="128">
        <f t="shared" si="356"/>
        <v>8446.6366672415006</v>
      </c>
      <c r="BB1322" s="128">
        <f t="shared" si="356"/>
        <v>8001.5806802384905</v>
      </c>
      <c r="BC1322" s="128">
        <f t="shared" si="356"/>
        <v>6790.1534598126073</v>
      </c>
      <c r="BD1322" s="128">
        <f t="shared" si="356"/>
        <v>5686.1597850700628</v>
      </c>
      <c r="BE1322" s="128">
        <f t="shared" si="356"/>
        <v>4887.7822415717583</v>
      </c>
      <c r="BF1322" s="128">
        <f t="shared" si="356"/>
        <v>3956.4722188125174</v>
      </c>
      <c r="BG1322" s="128">
        <f t="shared" si="356"/>
        <v>3706.4395430514874</v>
      </c>
      <c r="BH1322" s="128">
        <f t="shared" si="356"/>
        <v>170174.27427031356</v>
      </c>
      <c r="BI1322" s="128">
        <f t="shared" si="346"/>
        <v>24855.425375636965</v>
      </c>
      <c r="BJ1322" s="128">
        <f t="shared" si="347"/>
        <v>28954.715596880022</v>
      </c>
      <c r="BK1322" s="128">
        <f t="shared" si="348"/>
        <v>24395.897493722921</v>
      </c>
      <c r="BL1322" s="128">
        <f t="shared" si="349"/>
        <v>114473.40840793138</v>
      </c>
      <c r="BM1322" s="128">
        <f t="shared" si="350"/>
        <v>25027.00724831843</v>
      </c>
      <c r="BN1322" s="128">
        <f t="shared" si="351"/>
        <v>18236.853788505825</v>
      </c>
    </row>
    <row r="1323" spans="1:66">
      <c r="A1323" s="132">
        <v>1224</v>
      </c>
      <c r="B1323" s="25" t="s">
        <v>23</v>
      </c>
      <c r="C1323" s="128">
        <f t="shared" si="345"/>
        <v>20132.868664306327</v>
      </c>
      <c r="D1323" s="128"/>
      <c r="E1323" s="128"/>
      <c r="F1323" s="128"/>
      <c r="G1323" s="128"/>
      <c r="H1323" s="128"/>
      <c r="I1323" s="128"/>
      <c r="J1323" s="128"/>
      <c r="K1323" s="128"/>
      <c r="L1323" s="128"/>
      <c r="M1323" s="128"/>
      <c r="N1323" s="128"/>
      <c r="O1323" s="128"/>
      <c r="P1323" s="128"/>
      <c r="Q1323" s="128"/>
      <c r="R1323" s="128"/>
      <c r="S1323" s="128"/>
      <c r="T1323" s="128"/>
      <c r="U1323" s="128"/>
      <c r="V1323" s="128"/>
      <c r="W1323" s="128"/>
      <c r="X1323" s="128"/>
      <c r="Y1323" s="128"/>
      <c r="Z1323" s="128"/>
      <c r="AA1323" s="128"/>
      <c r="AB1323" s="128"/>
      <c r="AC1323" s="128"/>
      <c r="AD1323" s="128"/>
      <c r="AE1323" s="128"/>
      <c r="AF1323" s="128"/>
      <c r="AG1323" s="128"/>
      <c r="AH1323" s="128"/>
      <c r="AI1323" s="128"/>
      <c r="AJ1323" s="128"/>
      <c r="AK1323" s="128"/>
      <c r="AL1323" s="128"/>
      <c r="AM1323" s="128"/>
      <c r="AN1323" s="128"/>
      <c r="AO1323" s="128"/>
      <c r="AP1323" s="128">
        <f t="shared" si="356"/>
        <v>819.96006186586669</v>
      </c>
      <c r="AQ1323" s="128">
        <f t="shared" si="356"/>
        <v>830.46915881299526</v>
      </c>
      <c r="AR1323" s="128">
        <f t="shared" si="356"/>
        <v>890.37118754993435</v>
      </c>
      <c r="AS1323" s="128">
        <f t="shared" si="356"/>
        <v>877.62299464210332</v>
      </c>
      <c r="AT1323" s="128">
        <f t="shared" si="356"/>
        <v>650.39459413261125</v>
      </c>
      <c r="AU1323" s="128">
        <f t="shared" si="356"/>
        <v>772.91369297942424</v>
      </c>
      <c r="AV1323" s="128">
        <f t="shared" si="356"/>
        <v>882.98777746280689</v>
      </c>
      <c r="AW1323" s="128">
        <f t="shared" si="356"/>
        <v>1016.8265292645949</v>
      </c>
      <c r="AX1323" s="128">
        <f t="shared" si="356"/>
        <v>969.38979009407012</v>
      </c>
      <c r="AY1323" s="128">
        <f t="shared" si="356"/>
        <v>1031.6596603266548</v>
      </c>
      <c r="AZ1323" s="128">
        <f t="shared" si="356"/>
        <v>1178.7800137378752</v>
      </c>
      <c r="BA1323" s="128">
        <f t="shared" si="356"/>
        <v>1415.2605306311445</v>
      </c>
      <c r="BB1323" s="128">
        <f t="shared" si="356"/>
        <v>1519.3867682088851</v>
      </c>
      <c r="BC1323" s="128">
        <f t="shared" si="356"/>
        <v>1637.5351223730133</v>
      </c>
      <c r="BD1323" s="128">
        <f t="shared" si="356"/>
        <v>1661.2939320738899</v>
      </c>
      <c r="BE1323" s="128">
        <f t="shared" si="356"/>
        <v>1556.059264684377</v>
      </c>
      <c r="BF1323" s="128">
        <f t="shared" si="356"/>
        <v>1256.1296625938269</v>
      </c>
      <c r="BG1323" s="128">
        <f t="shared" si="356"/>
        <v>1165.8279228722542</v>
      </c>
      <c r="BH1323" s="128">
        <f t="shared" si="356"/>
        <v>20132.868664306327</v>
      </c>
      <c r="BI1323" s="128">
        <f t="shared" si="346"/>
        <v>2540.8004082287962</v>
      </c>
      <c r="BJ1323" s="128">
        <f t="shared" si="347"/>
        <v>2062.2403013046751</v>
      </c>
      <c r="BK1323" s="128">
        <f t="shared" si="348"/>
        <v>1528.0175887747146</v>
      </c>
      <c r="BL1323" s="128">
        <f t="shared" si="349"/>
        <v>9788.6485546949079</v>
      </c>
      <c r="BM1323" s="128">
        <f t="shared" si="350"/>
        <v>7276.8459045973605</v>
      </c>
      <c r="BN1323" s="128">
        <f t="shared" si="351"/>
        <v>5639.3107822243473</v>
      </c>
    </row>
    <row r="1324" spans="1:66">
      <c r="A1324" s="132">
        <v>1225</v>
      </c>
      <c r="B1324" s="25" t="s">
        <v>24</v>
      </c>
      <c r="C1324" s="128">
        <f t="shared" si="345"/>
        <v>31713.932298676016</v>
      </c>
      <c r="D1324" s="128"/>
      <c r="E1324" s="128"/>
      <c r="F1324" s="128"/>
      <c r="G1324" s="128"/>
      <c r="H1324" s="128"/>
      <c r="I1324" s="128"/>
      <c r="J1324" s="128"/>
      <c r="K1324" s="128"/>
      <c r="L1324" s="128"/>
      <c r="M1324" s="128"/>
      <c r="N1324" s="128"/>
      <c r="O1324" s="128"/>
      <c r="P1324" s="128"/>
      <c r="Q1324" s="128"/>
      <c r="R1324" s="128"/>
      <c r="S1324" s="128"/>
      <c r="T1324" s="128"/>
      <c r="U1324" s="128"/>
      <c r="V1324" s="128"/>
      <c r="W1324" s="128"/>
      <c r="X1324" s="128"/>
      <c r="Y1324" s="128"/>
      <c r="Z1324" s="128"/>
      <c r="AA1324" s="128"/>
      <c r="AB1324" s="128"/>
      <c r="AC1324" s="128"/>
      <c r="AD1324" s="128"/>
      <c r="AE1324" s="128"/>
      <c r="AF1324" s="128"/>
      <c r="AG1324" s="128"/>
      <c r="AH1324" s="128"/>
      <c r="AI1324" s="128"/>
      <c r="AJ1324" s="128"/>
      <c r="AK1324" s="128"/>
      <c r="AL1324" s="128"/>
      <c r="AM1324" s="128"/>
      <c r="AN1324" s="128"/>
      <c r="AO1324" s="128"/>
      <c r="AP1324" s="128">
        <f t="shared" si="356"/>
        <v>1849.0396125831869</v>
      </c>
      <c r="AQ1324" s="128">
        <f t="shared" si="356"/>
        <v>2102.9368271274029</v>
      </c>
      <c r="AR1324" s="128">
        <f t="shared" si="356"/>
        <v>2190.3766790094087</v>
      </c>
      <c r="AS1324" s="128">
        <f t="shared" si="356"/>
        <v>2176.5772600215064</v>
      </c>
      <c r="AT1324" s="128">
        <f t="shared" si="356"/>
        <v>1788.5764979924813</v>
      </c>
      <c r="AU1324" s="128">
        <f t="shared" si="356"/>
        <v>1717.7269661815726</v>
      </c>
      <c r="AV1324" s="128">
        <f t="shared" si="356"/>
        <v>1875.6413357089039</v>
      </c>
      <c r="AW1324" s="128">
        <f t="shared" si="356"/>
        <v>2082.845724909469</v>
      </c>
      <c r="AX1324" s="128">
        <f t="shared" si="356"/>
        <v>2271.6110159954187</v>
      </c>
      <c r="AY1324" s="128">
        <f t="shared" si="356"/>
        <v>2218.4403839899742</v>
      </c>
      <c r="AZ1324" s="128">
        <f t="shared" si="356"/>
        <v>1920.3009384831123</v>
      </c>
      <c r="BA1324" s="128">
        <f t="shared" si="356"/>
        <v>1856.1183625850722</v>
      </c>
      <c r="BB1324" s="128">
        <f t="shared" si="356"/>
        <v>1909.1435936601961</v>
      </c>
      <c r="BC1324" s="128">
        <f t="shared" si="356"/>
        <v>1680.0637018929499</v>
      </c>
      <c r="BD1324" s="128">
        <f t="shared" si="356"/>
        <v>1390.2982412689939</v>
      </c>
      <c r="BE1324" s="128">
        <f t="shared" si="356"/>
        <v>1174.8196345133777</v>
      </c>
      <c r="BF1324" s="128">
        <f t="shared" si="356"/>
        <v>886.76245588547079</v>
      </c>
      <c r="BG1324" s="128">
        <f t="shared" si="356"/>
        <v>622.65306686752149</v>
      </c>
      <c r="BH1324" s="128">
        <f t="shared" si="356"/>
        <v>31713.932298676016</v>
      </c>
      <c r="BI1324" s="128">
        <f t="shared" si="346"/>
        <v>6142.3531187199987</v>
      </c>
      <c r="BJ1324" s="128">
        <f t="shared" si="347"/>
        <v>5279.3797654196323</v>
      </c>
      <c r="BK1324" s="128">
        <f t="shared" si="348"/>
        <v>3965.1537580139875</v>
      </c>
      <c r="BL1324" s="128">
        <f t="shared" si="349"/>
        <v>18511.035723514804</v>
      </c>
      <c r="BM1324" s="128">
        <f t="shared" si="350"/>
        <v>5754.5971004283128</v>
      </c>
      <c r="BN1324" s="128">
        <f t="shared" si="351"/>
        <v>4074.5333985353641</v>
      </c>
    </row>
    <row r="1325" spans="1:66">
      <c r="A1325" s="132">
        <v>1226</v>
      </c>
      <c r="B1325" s="25" t="s">
        <v>25</v>
      </c>
      <c r="C1325" s="128">
        <f t="shared" si="345"/>
        <v>143550.29014109311</v>
      </c>
      <c r="D1325" s="128"/>
      <c r="E1325" s="128"/>
      <c r="F1325" s="128"/>
      <c r="G1325" s="128"/>
      <c r="H1325" s="128"/>
      <c r="I1325" s="128"/>
      <c r="J1325" s="128"/>
      <c r="K1325" s="128"/>
      <c r="L1325" s="128"/>
      <c r="M1325" s="128"/>
      <c r="N1325" s="128"/>
      <c r="O1325" s="128"/>
      <c r="P1325" s="128"/>
      <c r="Q1325" s="128"/>
      <c r="R1325" s="128"/>
      <c r="S1325" s="128"/>
      <c r="T1325" s="128"/>
      <c r="U1325" s="128"/>
      <c r="V1325" s="128"/>
      <c r="W1325" s="128"/>
      <c r="X1325" s="128"/>
      <c r="Y1325" s="128"/>
      <c r="Z1325" s="128"/>
      <c r="AA1325" s="128"/>
      <c r="AB1325" s="128"/>
      <c r="AC1325" s="128"/>
      <c r="AD1325" s="128"/>
      <c r="AE1325" s="128"/>
      <c r="AF1325" s="128"/>
      <c r="AG1325" s="128"/>
      <c r="AH1325" s="128"/>
      <c r="AI1325" s="128"/>
      <c r="AJ1325" s="128"/>
      <c r="AK1325" s="128"/>
      <c r="AL1325" s="128"/>
      <c r="AM1325" s="128"/>
      <c r="AN1325" s="128"/>
      <c r="AO1325" s="128"/>
      <c r="AP1325" s="128">
        <f t="shared" si="356"/>
        <v>7970.2906034467878</v>
      </c>
      <c r="AQ1325" s="128">
        <f t="shared" si="356"/>
        <v>8198.799980442669</v>
      </c>
      <c r="AR1325" s="128">
        <f t="shared" si="356"/>
        <v>8421.1002938916517</v>
      </c>
      <c r="AS1325" s="128">
        <f t="shared" si="356"/>
        <v>9147.2087613744588</v>
      </c>
      <c r="AT1325" s="128">
        <f t="shared" si="356"/>
        <v>9713.9847492291865</v>
      </c>
      <c r="AU1325" s="128">
        <f t="shared" si="356"/>
        <v>8627.9344891204164</v>
      </c>
      <c r="AV1325" s="128">
        <f t="shared" si="356"/>
        <v>8279.0377267370732</v>
      </c>
      <c r="AW1325" s="128">
        <f t="shared" si="356"/>
        <v>9026.7444192680196</v>
      </c>
      <c r="AX1325" s="128">
        <f t="shared" si="356"/>
        <v>9201.1001788047142</v>
      </c>
      <c r="AY1325" s="128">
        <f t="shared" si="356"/>
        <v>8717.5463227581713</v>
      </c>
      <c r="AZ1325" s="128">
        <f t="shared" si="356"/>
        <v>8075.7862253586727</v>
      </c>
      <c r="BA1325" s="128">
        <f t="shared" si="356"/>
        <v>7927.0466089360007</v>
      </c>
      <c r="BB1325" s="128">
        <f t="shared" si="356"/>
        <v>7804.4051253352691</v>
      </c>
      <c r="BC1325" s="128">
        <f t="shared" si="356"/>
        <v>7726.4241999788264</v>
      </c>
      <c r="BD1325" s="128">
        <f t="shared" si="356"/>
        <v>7496.9757548280231</v>
      </c>
      <c r="BE1325" s="128">
        <f t="shared" si="356"/>
        <v>6667.0230639051297</v>
      </c>
      <c r="BF1325" s="128">
        <f t="shared" si="356"/>
        <v>5390.41030922148</v>
      </c>
      <c r="BG1325" s="128">
        <f t="shared" si="356"/>
        <v>5158.4713284565632</v>
      </c>
      <c r="BH1325" s="128">
        <f t="shared" si="356"/>
        <v>143550.29014109311</v>
      </c>
      <c r="BI1325" s="128">
        <f t="shared" si="346"/>
        <v>24590.190877781111</v>
      </c>
      <c r="BJ1325" s="128">
        <f t="shared" si="347"/>
        <v>23913.853686938637</v>
      </c>
      <c r="BK1325" s="128">
        <f t="shared" si="348"/>
        <v>18861.193510603647</v>
      </c>
      <c r="BL1325" s="128">
        <f t="shared" si="349"/>
        <v>81032.469350097308</v>
      </c>
      <c r="BM1325" s="128">
        <f t="shared" si="350"/>
        <v>32439.304656390021</v>
      </c>
      <c r="BN1325" s="128">
        <f t="shared" si="351"/>
        <v>24712.880456411196</v>
      </c>
    </row>
    <row r="1326" spans="1:66">
      <c r="A1326" s="132">
        <v>1227</v>
      </c>
      <c r="B1326" s="25" t="s">
        <v>26</v>
      </c>
      <c r="C1326" s="128">
        <f t="shared" si="345"/>
        <v>182882.74490875291</v>
      </c>
      <c r="D1326" s="128"/>
      <c r="E1326" s="128"/>
      <c r="F1326" s="128"/>
      <c r="G1326" s="128"/>
      <c r="H1326" s="128"/>
      <c r="I1326" s="128"/>
      <c r="J1326" s="128"/>
      <c r="K1326" s="128"/>
      <c r="L1326" s="128"/>
      <c r="M1326" s="128"/>
      <c r="N1326" s="128"/>
      <c r="O1326" s="128"/>
      <c r="P1326" s="128"/>
      <c r="Q1326" s="128"/>
      <c r="R1326" s="128"/>
      <c r="S1326" s="128"/>
      <c r="T1326" s="128"/>
      <c r="U1326" s="128"/>
      <c r="V1326" s="128"/>
      <c r="W1326" s="128"/>
      <c r="X1326" s="128"/>
      <c r="Y1326" s="128"/>
      <c r="Z1326" s="128"/>
      <c r="AA1326" s="128"/>
      <c r="AB1326" s="128"/>
      <c r="AC1326" s="128"/>
      <c r="AD1326" s="128"/>
      <c r="AE1326" s="128"/>
      <c r="AF1326" s="128"/>
      <c r="AG1326" s="128"/>
      <c r="AH1326" s="128"/>
      <c r="AI1326" s="128"/>
      <c r="AJ1326" s="128"/>
      <c r="AK1326" s="128"/>
      <c r="AL1326" s="128"/>
      <c r="AM1326" s="128"/>
      <c r="AN1326" s="128"/>
      <c r="AO1326" s="128"/>
      <c r="AP1326" s="128">
        <f t="shared" si="356"/>
        <v>11092.561870257532</v>
      </c>
      <c r="AQ1326" s="128">
        <f t="shared" si="356"/>
        <v>10014.745214626422</v>
      </c>
      <c r="AR1326" s="128">
        <f t="shared" si="356"/>
        <v>9348.116978987553</v>
      </c>
      <c r="AS1326" s="128">
        <f t="shared" si="356"/>
        <v>10384.611362444561</v>
      </c>
      <c r="AT1326" s="128">
        <f t="shared" si="356"/>
        <v>14190.469560923539</v>
      </c>
      <c r="AU1326" s="128">
        <f t="shared" si="356"/>
        <v>16719.899746707655</v>
      </c>
      <c r="AV1326" s="128">
        <f t="shared" si="356"/>
        <v>16293.374662228138</v>
      </c>
      <c r="AW1326" s="128">
        <f t="shared" si="356"/>
        <v>15168.314804663925</v>
      </c>
      <c r="AX1326" s="128">
        <f t="shared" si="356"/>
        <v>13726.68607682017</v>
      </c>
      <c r="AY1326" s="128">
        <f t="shared" si="356"/>
        <v>12512.90671134426</v>
      </c>
      <c r="AZ1326" s="128">
        <f t="shared" si="356"/>
        <v>10879.400356742388</v>
      </c>
      <c r="BA1326" s="128">
        <f t="shared" si="356"/>
        <v>9254.8862371686682</v>
      </c>
      <c r="BB1326" s="128">
        <f t="shared" si="356"/>
        <v>8059.8047816788248</v>
      </c>
      <c r="BC1326" s="128">
        <f t="shared" si="356"/>
        <v>7010.4146525390106</v>
      </c>
      <c r="BD1326" s="128">
        <f t="shared" si="356"/>
        <v>6119.0632950912759</v>
      </c>
      <c r="BE1326" s="128">
        <f t="shared" si="356"/>
        <v>4999.3866150022614</v>
      </c>
      <c r="BF1326" s="128">
        <f t="shared" si="356"/>
        <v>3693.061391225001</v>
      </c>
      <c r="BG1326" s="128">
        <f t="shared" si="356"/>
        <v>3415.0405903017568</v>
      </c>
      <c r="BH1326" s="128">
        <f t="shared" si="356"/>
        <v>182882.74490875291</v>
      </c>
      <c r="BI1326" s="128">
        <f t="shared" si="346"/>
        <v>30455.424063871509</v>
      </c>
      <c r="BJ1326" s="128">
        <f t="shared" si="347"/>
        <v>30183.95111076063</v>
      </c>
      <c r="BK1326" s="128">
        <f t="shared" si="348"/>
        <v>24575.080923368099</v>
      </c>
      <c r="BL1326" s="128">
        <f t="shared" si="349"/>
        <v>120959.5874832554</v>
      </c>
      <c r="BM1326" s="128">
        <f t="shared" si="350"/>
        <v>25236.966544159306</v>
      </c>
      <c r="BN1326" s="128">
        <f t="shared" si="351"/>
        <v>18226.551891620296</v>
      </c>
    </row>
    <row r="1327" spans="1:66">
      <c r="A1327" s="132">
        <v>1228</v>
      </c>
      <c r="B1327" s="25" t="s">
        <v>27</v>
      </c>
      <c r="C1327" s="128">
        <f t="shared" si="345"/>
        <v>347822.63900175318</v>
      </c>
      <c r="D1327" s="128"/>
      <c r="E1327" s="128"/>
      <c r="F1327" s="128"/>
      <c r="G1327" s="128"/>
      <c r="H1327" s="128"/>
      <c r="I1327" s="128"/>
      <c r="J1327" s="128"/>
      <c r="K1327" s="128"/>
      <c r="L1327" s="128"/>
      <c r="M1327" s="128"/>
      <c r="N1327" s="128"/>
      <c r="O1327" s="128"/>
      <c r="P1327" s="128"/>
      <c r="Q1327" s="128"/>
      <c r="R1327" s="128"/>
      <c r="S1327" s="128"/>
      <c r="T1327" s="128"/>
      <c r="U1327" s="128"/>
      <c r="V1327" s="128"/>
      <c r="W1327" s="128"/>
      <c r="X1327" s="128"/>
      <c r="Y1327" s="128"/>
      <c r="Z1327" s="128"/>
      <c r="AA1327" s="128"/>
      <c r="AB1327" s="128"/>
      <c r="AC1327" s="128"/>
      <c r="AD1327" s="128"/>
      <c r="AE1327" s="128"/>
      <c r="AF1327" s="128"/>
      <c r="AG1327" s="128"/>
      <c r="AH1327" s="128"/>
      <c r="AI1327" s="128"/>
      <c r="AJ1327" s="128"/>
      <c r="AK1327" s="128"/>
      <c r="AL1327" s="128"/>
      <c r="AM1327" s="128"/>
      <c r="AN1327" s="128"/>
      <c r="AO1327" s="128"/>
      <c r="AP1327" s="128">
        <f t="shared" ref="AP1327:BH1330" si="357">AP1127+$B$1298/5*(AP1627-AP1127)</f>
        <v>19131.214941535181</v>
      </c>
      <c r="AQ1327" s="128">
        <f t="shared" si="357"/>
        <v>19418.18232291966</v>
      </c>
      <c r="AR1327" s="128">
        <f t="shared" si="357"/>
        <v>19277.377441830442</v>
      </c>
      <c r="AS1327" s="128">
        <f t="shared" si="357"/>
        <v>20761.998768243124</v>
      </c>
      <c r="AT1327" s="128">
        <f t="shared" si="357"/>
        <v>22617.299010689039</v>
      </c>
      <c r="AU1327" s="128">
        <f t="shared" si="357"/>
        <v>22240.357449329684</v>
      </c>
      <c r="AV1327" s="128">
        <f t="shared" si="357"/>
        <v>22480.652610300342</v>
      </c>
      <c r="AW1327" s="128">
        <f t="shared" si="357"/>
        <v>23774.089837377898</v>
      </c>
      <c r="AX1327" s="128">
        <f t="shared" si="357"/>
        <v>23463.863642768574</v>
      </c>
      <c r="AY1327" s="128">
        <f t="shared" si="357"/>
        <v>21807.910436054972</v>
      </c>
      <c r="AZ1327" s="128">
        <f t="shared" si="357"/>
        <v>19394.750669153262</v>
      </c>
      <c r="BA1327" s="128">
        <f t="shared" si="357"/>
        <v>18598.807721708141</v>
      </c>
      <c r="BB1327" s="128">
        <f t="shared" si="357"/>
        <v>18456.746855330086</v>
      </c>
      <c r="BC1327" s="128">
        <f t="shared" si="357"/>
        <v>18130.190264822944</v>
      </c>
      <c r="BD1327" s="128">
        <f t="shared" si="357"/>
        <v>17441.520330579591</v>
      </c>
      <c r="BE1327" s="128">
        <f t="shared" si="357"/>
        <v>15535.923641448326</v>
      </c>
      <c r="BF1327" s="128">
        <f t="shared" si="357"/>
        <v>12758.627692973554</v>
      </c>
      <c r="BG1327" s="128">
        <f t="shared" si="357"/>
        <v>12533.12536468834</v>
      </c>
      <c r="BH1327" s="128">
        <f t="shared" si="357"/>
        <v>347822.63900175318</v>
      </c>
      <c r="BI1327" s="128">
        <f t="shared" si="346"/>
        <v>57826.774706285287</v>
      </c>
      <c r="BJ1327" s="128">
        <f t="shared" si="347"/>
        <v>54945.724244030425</v>
      </c>
      <c r="BK1327" s="128">
        <f t="shared" si="348"/>
        <v>43379.297778932159</v>
      </c>
      <c r="BL1327" s="128">
        <f t="shared" si="349"/>
        <v>201139.27774000927</v>
      </c>
      <c r="BM1327" s="128">
        <f t="shared" si="350"/>
        <v>76399.387294512751</v>
      </c>
      <c r="BN1327" s="128">
        <f t="shared" si="351"/>
        <v>58269.197029689814</v>
      </c>
    </row>
    <row r="1328" spans="1:66">
      <c r="A1328" s="132">
        <v>1229</v>
      </c>
      <c r="B1328" s="25" t="s">
        <v>28</v>
      </c>
      <c r="C1328" s="128">
        <f t="shared" si="345"/>
        <v>76702.351269392122</v>
      </c>
      <c r="D1328" s="128"/>
      <c r="E1328" s="128"/>
      <c r="F1328" s="128"/>
      <c r="G1328" s="128"/>
      <c r="H1328" s="128"/>
      <c r="I1328" s="128"/>
      <c r="J1328" s="128"/>
      <c r="K1328" s="128"/>
      <c r="L1328" s="128"/>
      <c r="M1328" s="128"/>
      <c r="N1328" s="128"/>
      <c r="O1328" s="128"/>
      <c r="P1328" s="128"/>
      <c r="Q1328" s="128"/>
      <c r="R1328" s="128"/>
      <c r="S1328" s="128"/>
      <c r="T1328" s="128"/>
      <c r="U1328" s="128"/>
      <c r="V1328" s="128"/>
      <c r="W1328" s="128"/>
      <c r="X1328" s="128"/>
      <c r="Y1328" s="128"/>
      <c r="Z1328" s="128"/>
      <c r="AA1328" s="128"/>
      <c r="AB1328" s="128"/>
      <c r="AC1328" s="128"/>
      <c r="AD1328" s="128"/>
      <c r="AE1328" s="128"/>
      <c r="AF1328" s="128"/>
      <c r="AG1328" s="128"/>
      <c r="AH1328" s="128"/>
      <c r="AI1328" s="128"/>
      <c r="AJ1328" s="128"/>
      <c r="AK1328" s="128"/>
      <c r="AL1328" s="128"/>
      <c r="AM1328" s="128"/>
      <c r="AN1328" s="128"/>
      <c r="AO1328" s="128"/>
      <c r="AP1328" s="128">
        <f t="shared" si="357"/>
        <v>4310.2185191180224</v>
      </c>
      <c r="AQ1328" s="128">
        <f t="shared" si="357"/>
        <v>4402.6694038493788</v>
      </c>
      <c r="AR1328" s="128">
        <f t="shared" si="357"/>
        <v>4401.9605716222668</v>
      </c>
      <c r="AS1328" s="128">
        <f t="shared" si="357"/>
        <v>4539.1525587428905</v>
      </c>
      <c r="AT1328" s="128">
        <f t="shared" si="357"/>
        <v>4139.1535267501722</v>
      </c>
      <c r="AU1328" s="128">
        <f t="shared" si="357"/>
        <v>4441.2852927027552</v>
      </c>
      <c r="AV1328" s="128">
        <f t="shared" si="357"/>
        <v>4735.6763974257528</v>
      </c>
      <c r="AW1328" s="128">
        <f t="shared" si="357"/>
        <v>5114.3643902928161</v>
      </c>
      <c r="AX1328" s="128">
        <f t="shared" si="357"/>
        <v>4991.7485914669778</v>
      </c>
      <c r="AY1328" s="128">
        <f t="shared" si="357"/>
        <v>4532.672190716864</v>
      </c>
      <c r="AZ1328" s="128">
        <f t="shared" si="357"/>
        <v>4211.3502949618096</v>
      </c>
      <c r="BA1328" s="128">
        <f t="shared" si="357"/>
        <v>4205.4766686388493</v>
      </c>
      <c r="BB1328" s="128">
        <f t="shared" si="357"/>
        <v>4282.7850513609965</v>
      </c>
      <c r="BC1328" s="128">
        <f t="shared" si="357"/>
        <v>4387.6263684358655</v>
      </c>
      <c r="BD1328" s="128">
        <f t="shared" si="357"/>
        <v>4274.8814223731169</v>
      </c>
      <c r="BE1328" s="128">
        <f t="shared" si="357"/>
        <v>3755.0574760880977</v>
      </c>
      <c r="BF1328" s="128">
        <f t="shared" si="357"/>
        <v>2989.4085680665085</v>
      </c>
      <c r="BG1328" s="128">
        <f t="shared" si="357"/>
        <v>2986.8639767789755</v>
      </c>
      <c r="BH1328" s="128">
        <f t="shared" si="357"/>
        <v>76702.351269392122</v>
      </c>
      <c r="BI1328" s="128">
        <f t="shared" si="346"/>
        <v>13114.848494589669</v>
      </c>
      <c r="BJ1328" s="128">
        <f t="shared" si="347"/>
        <v>11319.482428466423</v>
      </c>
      <c r="BK1328" s="128">
        <f t="shared" si="348"/>
        <v>8678.3060854930627</v>
      </c>
      <c r="BL1328" s="128">
        <f t="shared" si="349"/>
        <v>42470.173427814152</v>
      </c>
      <c r="BM1328" s="128">
        <f t="shared" si="350"/>
        <v>18393.837811742564</v>
      </c>
      <c r="BN1328" s="128">
        <f t="shared" si="351"/>
        <v>14006.211443306698</v>
      </c>
    </row>
    <row r="1329" spans="1:66">
      <c r="A1329" s="132">
        <v>1230</v>
      </c>
      <c r="B1329" s="25" t="s">
        <v>29</v>
      </c>
      <c r="C1329" s="128">
        <f t="shared" si="345"/>
        <v>18283.786649662696</v>
      </c>
      <c r="D1329" s="128"/>
      <c r="E1329" s="128"/>
      <c r="F1329" s="128"/>
      <c r="G1329" s="128"/>
      <c r="H1329" s="128"/>
      <c r="I1329" s="128"/>
      <c r="J1329" s="128"/>
      <c r="K1329" s="128"/>
      <c r="L1329" s="128"/>
      <c r="M1329" s="128"/>
      <c r="N1329" s="128"/>
      <c r="O1329" s="128"/>
      <c r="P1329" s="128"/>
      <c r="Q1329" s="128"/>
      <c r="R1329" s="128"/>
      <c r="S1329" s="128"/>
      <c r="T1329" s="128"/>
      <c r="U1329" s="128"/>
      <c r="V1329" s="128"/>
      <c r="W1329" s="128"/>
      <c r="X1329" s="128"/>
      <c r="Y1329" s="128"/>
      <c r="Z1329" s="128"/>
      <c r="AA1329" s="128"/>
      <c r="AB1329" s="128"/>
      <c r="AC1329" s="128"/>
      <c r="AD1329" s="128"/>
      <c r="AE1329" s="128"/>
      <c r="AF1329" s="128"/>
      <c r="AG1329" s="128"/>
      <c r="AH1329" s="128"/>
      <c r="AI1329" s="128"/>
      <c r="AJ1329" s="128"/>
      <c r="AK1329" s="128"/>
      <c r="AL1329" s="128"/>
      <c r="AM1329" s="128"/>
      <c r="AN1329" s="128"/>
      <c r="AO1329" s="128"/>
      <c r="AP1329" s="128">
        <f t="shared" si="357"/>
        <v>687.16427765170488</v>
      </c>
      <c r="AQ1329" s="128">
        <f t="shared" si="357"/>
        <v>705.5638674350165</v>
      </c>
      <c r="AR1329" s="128">
        <f t="shared" si="357"/>
        <v>705.43156798077837</v>
      </c>
      <c r="AS1329" s="128">
        <f t="shared" si="357"/>
        <v>717.53781430415404</v>
      </c>
      <c r="AT1329" s="128">
        <f t="shared" si="357"/>
        <v>618.46786259722671</v>
      </c>
      <c r="AU1329" s="128">
        <f t="shared" si="357"/>
        <v>678.56015241237708</v>
      </c>
      <c r="AV1329" s="128">
        <f t="shared" si="357"/>
        <v>685.29057383664144</v>
      </c>
      <c r="AW1329" s="128">
        <f t="shared" si="357"/>
        <v>827.90866272824815</v>
      </c>
      <c r="AX1329" s="128">
        <f t="shared" si="357"/>
        <v>964.26554413621375</v>
      </c>
      <c r="AY1329" s="128">
        <f t="shared" si="357"/>
        <v>1051.091861216491</v>
      </c>
      <c r="AZ1329" s="128">
        <f t="shared" si="357"/>
        <v>1123.8651557248775</v>
      </c>
      <c r="BA1329" s="128">
        <f t="shared" si="357"/>
        <v>1374.6407701279852</v>
      </c>
      <c r="BB1329" s="128">
        <f t="shared" si="357"/>
        <v>1565.4837477051462</v>
      </c>
      <c r="BC1329" s="128">
        <f t="shared" si="357"/>
        <v>1603.7918319629573</v>
      </c>
      <c r="BD1329" s="128">
        <f t="shared" si="357"/>
        <v>1492.6815802037088</v>
      </c>
      <c r="BE1329" s="128">
        <f t="shared" si="357"/>
        <v>1389.3493256395898</v>
      </c>
      <c r="BF1329" s="128">
        <f t="shared" si="357"/>
        <v>1128.0002891965341</v>
      </c>
      <c r="BG1329" s="128">
        <f t="shared" si="357"/>
        <v>964.69176480304236</v>
      </c>
      <c r="BH1329" s="128">
        <f t="shared" si="357"/>
        <v>18283.786649662696</v>
      </c>
      <c r="BI1329" s="128">
        <f t="shared" si="346"/>
        <v>2098.1597130674995</v>
      </c>
      <c r="BJ1329" s="128">
        <f t="shared" si="347"/>
        <v>1759.2646176898479</v>
      </c>
      <c r="BK1329" s="128">
        <f t="shared" si="348"/>
        <v>1336.0056769013809</v>
      </c>
      <c r="BL1329" s="128">
        <f t="shared" si="349"/>
        <v>9176.5894562068697</v>
      </c>
      <c r="BM1329" s="128">
        <f t="shared" si="350"/>
        <v>6578.5147918058319</v>
      </c>
      <c r="BN1329" s="128">
        <f t="shared" si="351"/>
        <v>4974.7229598428748</v>
      </c>
    </row>
    <row r="1330" spans="1:66">
      <c r="A1330" s="132">
        <v>1231</v>
      </c>
      <c r="B1330" s="25" t="s">
        <v>30</v>
      </c>
      <c r="C1330" s="128">
        <f t="shared" si="345"/>
        <v>5209.5337184902664</v>
      </c>
      <c r="D1330" s="128"/>
      <c r="E1330" s="128"/>
      <c r="F1330" s="128"/>
      <c r="G1330" s="128"/>
      <c r="H1330" s="128"/>
      <c r="I1330" s="128"/>
      <c r="J1330" s="128"/>
      <c r="K1330" s="128"/>
      <c r="L1330" s="128"/>
      <c r="M1330" s="128"/>
      <c r="N1330" s="128"/>
      <c r="O1330" s="128"/>
      <c r="P1330" s="128"/>
      <c r="Q1330" s="128"/>
      <c r="R1330" s="128"/>
      <c r="S1330" s="128"/>
      <c r="T1330" s="128"/>
      <c r="U1330" s="128"/>
      <c r="V1330" s="128"/>
      <c r="W1330" s="128"/>
      <c r="X1330" s="128"/>
      <c r="Y1330" s="128"/>
      <c r="Z1330" s="128"/>
      <c r="AA1330" s="128"/>
      <c r="AB1330" s="128"/>
      <c r="AC1330" s="128"/>
      <c r="AD1330" s="128"/>
      <c r="AE1330" s="128"/>
      <c r="AF1330" s="128"/>
      <c r="AG1330" s="128"/>
      <c r="AH1330" s="128"/>
      <c r="AI1330" s="128"/>
      <c r="AJ1330" s="128"/>
      <c r="AK1330" s="128"/>
      <c r="AL1330" s="128"/>
      <c r="AM1330" s="128"/>
      <c r="AN1330" s="128"/>
      <c r="AO1330" s="128"/>
      <c r="AP1330" s="128">
        <f t="shared" si="357"/>
        <v>263.11049774672847</v>
      </c>
      <c r="AQ1330" s="128">
        <f t="shared" si="357"/>
        <v>238.40568175812211</v>
      </c>
      <c r="AR1330" s="128">
        <f t="shared" si="357"/>
        <v>213.67774384382838</v>
      </c>
      <c r="AS1330" s="128">
        <f t="shared" si="357"/>
        <v>157.42598037537783</v>
      </c>
      <c r="AT1330" s="128">
        <f t="shared" si="357"/>
        <v>155.45664519064727</v>
      </c>
      <c r="AU1330" s="128">
        <f t="shared" si="357"/>
        <v>249.11184402487291</v>
      </c>
      <c r="AV1330" s="128">
        <f t="shared" si="357"/>
        <v>285.47379324607806</v>
      </c>
      <c r="AW1330" s="128">
        <f t="shared" si="357"/>
        <v>316.43439146496456</v>
      </c>
      <c r="AX1330" s="128">
        <f t="shared" si="357"/>
        <v>295.92760955060618</v>
      </c>
      <c r="AY1330" s="128">
        <f t="shared" si="357"/>
        <v>289.32374550033643</v>
      </c>
      <c r="AZ1330" s="128">
        <f t="shared" si="357"/>
        <v>303.58419084346662</v>
      </c>
      <c r="BA1330" s="128">
        <f t="shared" si="357"/>
        <v>310.14962528640638</v>
      </c>
      <c r="BB1330" s="128">
        <f t="shared" si="357"/>
        <v>363.36257931908642</v>
      </c>
      <c r="BC1330" s="128">
        <f t="shared" si="357"/>
        <v>392.92039744891861</v>
      </c>
      <c r="BD1330" s="128">
        <f t="shared" si="357"/>
        <v>410.84452395118905</v>
      </c>
      <c r="BE1330" s="128">
        <f t="shared" si="357"/>
        <v>363.36758115005864</v>
      </c>
      <c r="BF1330" s="128">
        <f t="shared" si="357"/>
        <v>289.2879126198377</v>
      </c>
      <c r="BG1330" s="128">
        <f t="shared" si="357"/>
        <v>311.6689751697412</v>
      </c>
      <c r="BH1330" s="128">
        <f t="shared" si="357"/>
        <v>5209.5337184902664</v>
      </c>
      <c r="BI1330" s="128">
        <f t="shared" si="346"/>
        <v>715.19392334867894</v>
      </c>
      <c r="BJ1330" s="128">
        <f t="shared" si="347"/>
        <v>441.08927187232212</v>
      </c>
      <c r="BK1330" s="128">
        <f t="shared" si="348"/>
        <v>312.88262556602513</v>
      </c>
      <c r="BL1330" s="128">
        <f t="shared" si="349"/>
        <v>2631.7948165766156</v>
      </c>
      <c r="BM1330" s="128">
        <f t="shared" si="350"/>
        <v>1768.089390339745</v>
      </c>
      <c r="BN1330" s="128">
        <f t="shared" si="351"/>
        <v>1375.1689928908268</v>
      </c>
    </row>
    <row r="1331" spans="1:66">
      <c r="A1331" s="132">
        <v>1232</v>
      </c>
      <c r="B1331" s="25" t="s">
        <v>31</v>
      </c>
      <c r="C1331" s="128">
        <f t="shared" si="345"/>
        <v>104320.69405212632</v>
      </c>
      <c r="D1331" s="128"/>
      <c r="E1331" s="128"/>
      <c r="F1331" s="128"/>
      <c r="G1331" s="128"/>
      <c r="H1331" s="128"/>
      <c r="I1331" s="128"/>
      <c r="J1331" s="128"/>
      <c r="K1331" s="128"/>
      <c r="L1331" s="128"/>
      <c r="M1331" s="128"/>
      <c r="N1331" s="128"/>
      <c r="O1331" s="128"/>
      <c r="P1331" s="128"/>
      <c r="Q1331" s="128"/>
      <c r="R1331" s="128"/>
      <c r="S1331" s="128"/>
      <c r="T1331" s="128"/>
      <c r="U1331" s="128"/>
      <c r="V1331" s="128"/>
      <c r="W1331" s="128"/>
      <c r="X1331" s="128"/>
      <c r="Y1331" s="128"/>
      <c r="Z1331" s="128"/>
      <c r="AA1331" s="128"/>
      <c r="AB1331" s="128"/>
      <c r="AC1331" s="128"/>
      <c r="AD1331" s="128"/>
      <c r="AE1331" s="128"/>
      <c r="AF1331" s="128"/>
      <c r="AG1331" s="128"/>
      <c r="AH1331" s="128"/>
      <c r="AI1331" s="128"/>
      <c r="AJ1331" s="128"/>
      <c r="AK1331" s="128"/>
      <c r="AL1331" s="128"/>
      <c r="AM1331" s="128"/>
      <c r="AN1331" s="128"/>
      <c r="AO1331" s="128"/>
      <c r="AP1331" s="128">
        <f t="shared" ref="AP1331:BH1335" si="358">AP1131+$B$1298/5*(AP1631-AP1131)</f>
        <v>5963.2074950248862</v>
      </c>
      <c r="AQ1331" s="128">
        <f t="shared" si="358"/>
        <v>5653.1786977914862</v>
      </c>
      <c r="AR1331" s="128">
        <f t="shared" si="358"/>
        <v>5717.7603212653466</v>
      </c>
      <c r="AS1331" s="128">
        <f t="shared" si="358"/>
        <v>6070.2367987416728</v>
      </c>
      <c r="AT1331" s="128">
        <f t="shared" si="358"/>
        <v>6561.2034546240975</v>
      </c>
      <c r="AU1331" s="128">
        <f t="shared" si="358"/>
        <v>6995.9410719274692</v>
      </c>
      <c r="AV1331" s="128">
        <f t="shared" si="358"/>
        <v>7347.8177119798993</v>
      </c>
      <c r="AW1331" s="128">
        <f t="shared" si="358"/>
        <v>7538.1535605649588</v>
      </c>
      <c r="AX1331" s="128">
        <f t="shared" si="358"/>
        <v>7565.3436912241314</v>
      </c>
      <c r="AY1331" s="128">
        <f t="shared" si="358"/>
        <v>7364.5191855429866</v>
      </c>
      <c r="AZ1331" s="128">
        <f t="shared" si="358"/>
        <v>6659.4155006905903</v>
      </c>
      <c r="BA1331" s="128">
        <f t="shared" si="358"/>
        <v>6125.2023713132548</v>
      </c>
      <c r="BB1331" s="128">
        <f t="shared" si="358"/>
        <v>5848.0452490125654</v>
      </c>
      <c r="BC1331" s="128">
        <f t="shared" si="358"/>
        <v>5233.2932267623801</v>
      </c>
      <c r="BD1331" s="128">
        <f t="shared" si="358"/>
        <v>4618.7910680718542</v>
      </c>
      <c r="BE1331" s="128">
        <f t="shared" si="358"/>
        <v>3746.9754568587487</v>
      </c>
      <c r="BF1331" s="128">
        <f t="shared" si="358"/>
        <v>2747.3335490828822</v>
      </c>
      <c r="BG1331" s="128">
        <f t="shared" si="358"/>
        <v>2564.2756416471166</v>
      </c>
      <c r="BH1331" s="128">
        <f t="shared" si="358"/>
        <v>104320.69405212632</v>
      </c>
      <c r="BI1331" s="128">
        <f t="shared" si="346"/>
        <v>17334.146514081716</v>
      </c>
      <c r="BJ1331" s="128">
        <f t="shared" si="347"/>
        <v>16062.096446124979</v>
      </c>
      <c r="BK1331" s="128">
        <f t="shared" si="348"/>
        <v>12631.44025336577</v>
      </c>
      <c r="BL1331" s="128">
        <f t="shared" si="349"/>
        <v>64433.73651637663</v>
      </c>
      <c r="BM1331" s="128">
        <f t="shared" si="350"/>
        <v>18910.668942422981</v>
      </c>
      <c r="BN1331" s="128">
        <f t="shared" si="351"/>
        <v>13677.375715660601</v>
      </c>
    </row>
    <row r="1332" spans="1:66">
      <c r="A1332" s="132">
        <v>1233</v>
      </c>
      <c r="B1332" s="25" t="s">
        <v>32</v>
      </c>
      <c r="C1332" s="128">
        <f t="shared" si="345"/>
        <v>20916.120024799864</v>
      </c>
      <c r="D1332" s="128"/>
      <c r="E1332" s="128"/>
      <c r="F1332" s="128"/>
      <c r="G1332" s="128"/>
      <c r="H1332" s="128"/>
      <c r="I1332" s="128"/>
      <c r="J1332" s="128"/>
      <c r="K1332" s="128"/>
      <c r="L1332" s="128"/>
      <c r="M1332" s="128"/>
      <c r="N1332" s="128"/>
      <c r="O1332" s="128"/>
      <c r="P1332" s="128"/>
      <c r="Q1332" s="128"/>
      <c r="R1332" s="128"/>
      <c r="S1332" s="128"/>
      <c r="T1332" s="128"/>
      <c r="U1332" s="128"/>
      <c r="V1332" s="128"/>
      <c r="W1332" s="128"/>
      <c r="X1332" s="128"/>
      <c r="Y1332" s="128"/>
      <c r="Z1332" s="128"/>
      <c r="AA1332" s="128"/>
      <c r="AB1332" s="128"/>
      <c r="AC1332" s="128"/>
      <c r="AD1332" s="128"/>
      <c r="AE1332" s="128"/>
      <c r="AF1332" s="128"/>
      <c r="AG1332" s="128"/>
      <c r="AH1332" s="128"/>
      <c r="AI1332" s="128"/>
      <c r="AJ1332" s="128"/>
      <c r="AK1332" s="128"/>
      <c r="AL1332" s="128"/>
      <c r="AM1332" s="128"/>
      <c r="AN1332" s="128"/>
      <c r="AO1332" s="128"/>
      <c r="AP1332" s="128">
        <f t="shared" si="358"/>
        <v>1173.0049666213081</v>
      </c>
      <c r="AQ1332" s="128">
        <f t="shared" si="358"/>
        <v>1235.9902178783586</v>
      </c>
      <c r="AR1332" s="128">
        <f t="shared" si="358"/>
        <v>1228.7446948665036</v>
      </c>
      <c r="AS1332" s="128">
        <f t="shared" si="358"/>
        <v>1219.4846192523587</v>
      </c>
      <c r="AT1332" s="128">
        <f t="shared" si="358"/>
        <v>1104.3917659413833</v>
      </c>
      <c r="AU1332" s="128">
        <f t="shared" si="358"/>
        <v>1191.9060015328389</v>
      </c>
      <c r="AV1332" s="128">
        <f t="shared" si="358"/>
        <v>1272.7265360786537</v>
      </c>
      <c r="AW1332" s="128">
        <f t="shared" si="358"/>
        <v>1341.3277298272162</v>
      </c>
      <c r="AX1332" s="128">
        <f t="shared" si="358"/>
        <v>1313.1165119946986</v>
      </c>
      <c r="AY1332" s="128">
        <f t="shared" si="358"/>
        <v>1188.335287911571</v>
      </c>
      <c r="AZ1332" s="128">
        <f t="shared" si="358"/>
        <v>1029.6955545255421</v>
      </c>
      <c r="BA1332" s="128">
        <f t="shared" si="358"/>
        <v>1060.3329504800911</v>
      </c>
      <c r="BB1332" s="128">
        <f t="shared" si="358"/>
        <v>1195.3060381103621</v>
      </c>
      <c r="BC1332" s="128">
        <f t="shared" si="358"/>
        <v>1274.8985248172924</v>
      </c>
      <c r="BD1332" s="128">
        <f t="shared" si="358"/>
        <v>1296.6658293781536</v>
      </c>
      <c r="BE1332" s="128">
        <f t="shared" si="358"/>
        <v>1096.1788979983683</v>
      </c>
      <c r="BF1332" s="128">
        <f t="shared" si="358"/>
        <v>837.07085214543395</v>
      </c>
      <c r="BG1332" s="128">
        <f t="shared" si="358"/>
        <v>856.94304543973476</v>
      </c>
      <c r="BH1332" s="128">
        <f t="shared" si="358"/>
        <v>20916.120024799864</v>
      </c>
      <c r="BI1332" s="128">
        <f t="shared" si="346"/>
        <v>3637.7398793661705</v>
      </c>
      <c r="BJ1332" s="128">
        <f t="shared" si="347"/>
        <v>3061.1232021136439</v>
      </c>
      <c r="BK1332" s="128">
        <f t="shared" si="348"/>
        <v>2323.876385193742</v>
      </c>
      <c r="BL1332" s="128">
        <f t="shared" si="349"/>
        <v>11184.932224103301</v>
      </c>
      <c r="BM1332" s="128">
        <f t="shared" si="350"/>
        <v>5361.7571497789831</v>
      </c>
      <c r="BN1332" s="128">
        <f t="shared" si="351"/>
        <v>4086.8586249616906</v>
      </c>
    </row>
    <row r="1333" spans="1:66">
      <c r="A1333" s="132">
        <v>1234</v>
      </c>
      <c r="B1333" s="25" t="s">
        <v>33</v>
      </c>
      <c r="C1333" s="128">
        <f t="shared" si="345"/>
        <v>332852.8923932325</v>
      </c>
      <c r="D1333" s="128"/>
      <c r="E1333" s="128"/>
      <c r="F1333" s="128"/>
      <c r="G1333" s="128"/>
      <c r="H1333" s="128"/>
      <c r="I1333" s="128"/>
      <c r="J1333" s="128"/>
      <c r="K1333" s="128"/>
      <c r="L1333" s="128"/>
      <c r="M1333" s="128"/>
      <c r="N1333" s="128"/>
      <c r="O1333" s="128"/>
      <c r="P1333" s="128"/>
      <c r="Q1333" s="128"/>
      <c r="R1333" s="128"/>
      <c r="S1333" s="128"/>
      <c r="T1333" s="128"/>
      <c r="U1333" s="128"/>
      <c r="V1333" s="128"/>
      <c r="W1333" s="128"/>
      <c r="X1333" s="128"/>
      <c r="Y1333" s="128"/>
      <c r="Z1333" s="128"/>
      <c r="AA1333" s="128"/>
      <c r="AB1333" s="128"/>
      <c r="AC1333" s="128"/>
      <c r="AD1333" s="128"/>
      <c r="AE1333" s="128"/>
      <c r="AF1333" s="128"/>
      <c r="AG1333" s="128"/>
      <c r="AH1333" s="128"/>
      <c r="AI1333" s="128"/>
      <c r="AJ1333" s="128"/>
      <c r="AK1333" s="128"/>
      <c r="AL1333" s="128"/>
      <c r="AM1333" s="128"/>
      <c r="AN1333" s="128"/>
      <c r="AO1333" s="128"/>
      <c r="AP1333" s="128">
        <f t="shared" si="358"/>
        <v>22669.297012557756</v>
      </c>
      <c r="AQ1333" s="128">
        <f t="shared" si="358"/>
        <v>23331.167129679547</v>
      </c>
      <c r="AR1333" s="128">
        <f t="shared" si="358"/>
        <v>22958.659819779972</v>
      </c>
      <c r="AS1333" s="128">
        <f t="shared" si="358"/>
        <v>22986.88758693626</v>
      </c>
      <c r="AT1333" s="128">
        <f t="shared" si="358"/>
        <v>23233.650312780796</v>
      </c>
      <c r="AU1333" s="128">
        <f t="shared" si="358"/>
        <v>23634.920557776572</v>
      </c>
      <c r="AV1333" s="128">
        <f t="shared" si="358"/>
        <v>24856.911825101372</v>
      </c>
      <c r="AW1333" s="128">
        <f t="shared" si="358"/>
        <v>25397.153215566828</v>
      </c>
      <c r="AX1333" s="128">
        <f t="shared" si="358"/>
        <v>25243.515952598606</v>
      </c>
      <c r="AY1333" s="128">
        <f t="shared" si="358"/>
        <v>23623.767246238942</v>
      </c>
      <c r="AZ1333" s="128">
        <f t="shared" si="358"/>
        <v>19643.379330774111</v>
      </c>
      <c r="BA1333" s="128">
        <f t="shared" si="358"/>
        <v>16040.452040275602</v>
      </c>
      <c r="BB1333" s="128">
        <f t="shared" si="358"/>
        <v>14693.910417393859</v>
      </c>
      <c r="BC1333" s="128">
        <f t="shared" si="358"/>
        <v>13500.328807335265</v>
      </c>
      <c r="BD1333" s="128">
        <f t="shared" si="358"/>
        <v>11187.658684319018</v>
      </c>
      <c r="BE1333" s="128">
        <f t="shared" si="358"/>
        <v>8497.0646323397505</v>
      </c>
      <c r="BF1333" s="128">
        <f t="shared" si="358"/>
        <v>6138.6115958714463</v>
      </c>
      <c r="BG1333" s="128">
        <f t="shared" si="358"/>
        <v>5215.5562259067974</v>
      </c>
      <c r="BH1333" s="128">
        <f t="shared" si="358"/>
        <v>332852.8923932325</v>
      </c>
      <c r="BI1333" s="128">
        <f t="shared" si="346"/>
        <v>68959.123962017271</v>
      </c>
      <c r="BJ1333" s="128">
        <f t="shared" si="347"/>
        <v>59995.733791585037</v>
      </c>
      <c r="BK1333" s="128">
        <f t="shared" si="348"/>
        <v>46220.537899717056</v>
      </c>
      <c r="BL1333" s="128">
        <f t="shared" si="349"/>
        <v>205562.41593328118</v>
      </c>
      <c r="BM1333" s="128">
        <f t="shared" si="350"/>
        <v>44539.219945772275</v>
      </c>
      <c r="BN1333" s="128">
        <f t="shared" si="351"/>
        <v>31038.891138437015</v>
      </c>
    </row>
    <row r="1334" spans="1:66">
      <c r="A1334" s="132">
        <v>1235</v>
      </c>
      <c r="B1334" s="25" t="s">
        <v>34</v>
      </c>
      <c r="C1334" s="128">
        <f t="shared" si="345"/>
        <v>19076.254152498652</v>
      </c>
      <c r="D1334" s="128"/>
      <c r="E1334" s="128"/>
      <c r="F1334" s="128"/>
      <c r="G1334" s="128"/>
      <c r="H1334" s="128"/>
      <c r="I1334" s="128"/>
      <c r="J1334" s="128"/>
      <c r="K1334" s="128"/>
      <c r="L1334" s="128"/>
      <c r="M1334" s="128"/>
      <c r="N1334" s="128"/>
      <c r="O1334" s="128"/>
      <c r="P1334" s="128"/>
      <c r="Q1334" s="128"/>
      <c r="R1334" s="128"/>
      <c r="S1334" s="128"/>
      <c r="T1334" s="128"/>
      <c r="U1334" s="128"/>
      <c r="V1334" s="128"/>
      <c r="W1334" s="128"/>
      <c r="X1334" s="128"/>
      <c r="Y1334" s="128"/>
      <c r="Z1334" s="128"/>
      <c r="AA1334" s="128"/>
      <c r="AB1334" s="128"/>
      <c r="AC1334" s="128"/>
      <c r="AD1334" s="128"/>
      <c r="AE1334" s="128"/>
      <c r="AF1334" s="128"/>
      <c r="AG1334" s="128"/>
      <c r="AH1334" s="128"/>
      <c r="AI1334" s="128"/>
      <c r="AJ1334" s="128"/>
      <c r="AK1334" s="128"/>
      <c r="AL1334" s="128"/>
      <c r="AM1334" s="128"/>
      <c r="AN1334" s="128"/>
      <c r="AO1334" s="128"/>
      <c r="AP1334" s="128">
        <f t="shared" si="358"/>
        <v>894.54756579891591</v>
      </c>
      <c r="AQ1334" s="128">
        <f t="shared" si="358"/>
        <v>1043.0446007261614</v>
      </c>
      <c r="AR1334" s="128">
        <f t="shared" si="358"/>
        <v>1080.1726608028646</v>
      </c>
      <c r="AS1334" s="128">
        <f t="shared" si="358"/>
        <v>1017.0731505938388</v>
      </c>
      <c r="AT1334" s="128">
        <f t="shared" si="358"/>
        <v>628.5259063872013</v>
      </c>
      <c r="AU1334" s="128">
        <f t="shared" si="358"/>
        <v>728.14680310798724</v>
      </c>
      <c r="AV1334" s="128">
        <f t="shared" si="358"/>
        <v>873.46973936078348</v>
      </c>
      <c r="AW1334" s="128">
        <f t="shared" si="358"/>
        <v>1081.3772539379925</v>
      </c>
      <c r="AX1334" s="128">
        <f t="shared" si="358"/>
        <v>1210.5251911526398</v>
      </c>
      <c r="AY1334" s="128">
        <f t="shared" si="358"/>
        <v>1234.8226186555019</v>
      </c>
      <c r="AZ1334" s="128">
        <f t="shared" si="358"/>
        <v>1218.0686257502207</v>
      </c>
      <c r="BA1334" s="128">
        <f t="shared" si="358"/>
        <v>1273.1063983621559</v>
      </c>
      <c r="BB1334" s="128">
        <f t="shared" si="358"/>
        <v>1337.9231760075968</v>
      </c>
      <c r="BC1334" s="128">
        <f t="shared" si="358"/>
        <v>1401.9854941144019</v>
      </c>
      <c r="BD1334" s="128">
        <f t="shared" si="358"/>
        <v>1339.6186508050519</v>
      </c>
      <c r="BE1334" s="128">
        <f t="shared" si="358"/>
        <v>1115.4854230993799</v>
      </c>
      <c r="BF1334" s="128">
        <f t="shared" si="358"/>
        <v>864.85175318263032</v>
      </c>
      <c r="BG1334" s="128">
        <f t="shared" si="358"/>
        <v>733.50914065332699</v>
      </c>
      <c r="BH1334" s="128">
        <f t="shared" si="358"/>
        <v>19076.254152498652</v>
      </c>
      <c r="BI1334" s="128">
        <f t="shared" si="346"/>
        <v>3017.7648273279419</v>
      </c>
      <c r="BJ1334" s="128">
        <f t="shared" si="347"/>
        <v>2293.7026534627589</v>
      </c>
      <c r="BK1334" s="128">
        <f t="shared" si="348"/>
        <v>1645.5990569810401</v>
      </c>
      <c r="BL1334" s="128">
        <f t="shared" si="349"/>
        <v>9992.794972959613</v>
      </c>
      <c r="BM1334" s="128">
        <f t="shared" si="350"/>
        <v>5455.4504618547908</v>
      </c>
      <c r="BN1334" s="128">
        <f t="shared" si="351"/>
        <v>4053.4649677403891</v>
      </c>
    </row>
    <row r="1335" spans="1:66">
      <c r="A1335" s="132">
        <v>1236</v>
      </c>
      <c r="B1335" s="25" t="s">
        <v>35</v>
      </c>
      <c r="C1335" s="128">
        <f t="shared" si="345"/>
        <v>178607.95482508547</v>
      </c>
      <c r="D1335" s="128"/>
      <c r="E1335" s="128"/>
      <c r="F1335" s="128"/>
      <c r="G1335" s="128"/>
      <c r="H1335" s="128"/>
      <c r="I1335" s="128"/>
      <c r="J1335" s="128"/>
      <c r="K1335" s="128"/>
      <c r="L1335" s="128"/>
      <c r="M1335" s="128"/>
      <c r="N1335" s="128"/>
      <c r="O1335" s="128"/>
      <c r="P1335" s="128"/>
      <c r="Q1335" s="128"/>
      <c r="R1335" s="128"/>
      <c r="S1335" s="128"/>
      <c r="T1335" s="128"/>
      <c r="U1335" s="128"/>
      <c r="V1335" s="128"/>
      <c r="W1335" s="128"/>
      <c r="X1335" s="128"/>
      <c r="Y1335" s="128"/>
      <c r="Z1335" s="128"/>
      <c r="AA1335" s="128"/>
      <c r="AB1335" s="128"/>
      <c r="AC1335" s="128"/>
      <c r="AD1335" s="128"/>
      <c r="AE1335" s="128"/>
      <c r="AF1335" s="128"/>
      <c r="AG1335" s="128"/>
      <c r="AH1335" s="128"/>
      <c r="AI1335" s="128"/>
      <c r="AJ1335" s="128"/>
      <c r="AK1335" s="128"/>
      <c r="AL1335" s="128"/>
      <c r="AM1335" s="128"/>
      <c r="AN1335" s="128"/>
      <c r="AO1335" s="128"/>
      <c r="AP1335" s="128">
        <f t="shared" si="358"/>
        <v>8878.5564942506335</v>
      </c>
      <c r="AQ1335" s="128">
        <f t="shared" si="358"/>
        <v>8679.7883611353791</v>
      </c>
      <c r="AR1335" s="128">
        <f t="shared" si="358"/>
        <v>8963.0668628654221</v>
      </c>
      <c r="AS1335" s="128">
        <f t="shared" si="358"/>
        <v>10332.35731472437</v>
      </c>
      <c r="AT1335" s="128">
        <f t="shared" si="358"/>
        <v>11905.666914147072</v>
      </c>
      <c r="AU1335" s="128">
        <f t="shared" si="358"/>
        <v>12031.058217705009</v>
      </c>
      <c r="AV1335" s="128">
        <f t="shared" si="358"/>
        <v>11738.487765827087</v>
      </c>
      <c r="AW1335" s="128">
        <f t="shared" si="358"/>
        <v>12166.868962579219</v>
      </c>
      <c r="AX1335" s="128">
        <f t="shared" si="358"/>
        <v>12380.289643603877</v>
      </c>
      <c r="AY1335" s="128">
        <f t="shared" si="358"/>
        <v>12240.309943354187</v>
      </c>
      <c r="AZ1335" s="128">
        <f t="shared" si="358"/>
        <v>11551.883445862422</v>
      </c>
      <c r="BA1335" s="128">
        <f t="shared" si="358"/>
        <v>10892.411118294516</v>
      </c>
      <c r="BB1335" s="128">
        <f t="shared" si="358"/>
        <v>10721.449771059119</v>
      </c>
      <c r="BC1335" s="128">
        <f t="shared" si="358"/>
        <v>9749.3560493453788</v>
      </c>
      <c r="BD1335" s="128">
        <f t="shared" si="358"/>
        <v>8453.0092012095174</v>
      </c>
      <c r="BE1335" s="128">
        <f t="shared" si="358"/>
        <v>6953.4464653125588</v>
      </c>
      <c r="BF1335" s="128">
        <f t="shared" si="358"/>
        <v>5427.4253387919634</v>
      </c>
      <c r="BG1335" s="128">
        <f t="shared" si="358"/>
        <v>5542.5229550177619</v>
      </c>
      <c r="BH1335" s="128">
        <f t="shared" si="358"/>
        <v>178607.95482508547</v>
      </c>
      <c r="BI1335" s="128">
        <f t="shared" si="346"/>
        <v>26521.411718251438</v>
      </c>
      <c r="BJ1335" s="128">
        <f t="shared" si="347"/>
        <v>27615.864346590697</v>
      </c>
      <c r="BK1335" s="128">
        <f t="shared" si="348"/>
        <v>22238.024228871443</v>
      </c>
      <c r="BL1335" s="128">
        <f t="shared" si="349"/>
        <v>109761.36870832226</v>
      </c>
      <c r="BM1335" s="128">
        <f t="shared" si="350"/>
        <v>36125.760009677178</v>
      </c>
      <c r="BN1335" s="128">
        <f t="shared" si="351"/>
        <v>26376.403960331801</v>
      </c>
    </row>
    <row r="1336" spans="1:66">
      <c r="A1336" s="132">
        <v>1237</v>
      </c>
      <c r="B1336" s="25" t="s">
        <v>36</v>
      </c>
      <c r="C1336" s="128">
        <f t="shared" si="345"/>
        <v>173521.91524270672</v>
      </c>
      <c r="D1336" s="128"/>
      <c r="E1336" s="128"/>
      <c r="F1336" s="128"/>
      <c r="G1336" s="128"/>
      <c r="H1336" s="128"/>
      <c r="I1336" s="128"/>
      <c r="J1336" s="128"/>
      <c r="K1336" s="128"/>
      <c r="L1336" s="128"/>
      <c r="M1336" s="128"/>
      <c r="N1336" s="128"/>
      <c r="O1336" s="128"/>
      <c r="P1336" s="128"/>
      <c r="Q1336" s="128"/>
      <c r="R1336" s="128"/>
      <c r="S1336" s="128"/>
      <c r="T1336" s="128"/>
      <c r="U1336" s="128"/>
      <c r="V1336" s="128"/>
      <c r="W1336" s="128"/>
      <c r="X1336" s="128"/>
      <c r="Y1336" s="128"/>
      <c r="Z1336" s="128"/>
      <c r="AA1336" s="128"/>
      <c r="AB1336" s="128"/>
      <c r="AC1336" s="128"/>
      <c r="AD1336" s="128"/>
      <c r="AE1336" s="128"/>
      <c r="AF1336" s="128"/>
      <c r="AG1336" s="128"/>
      <c r="AH1336" s="128"/>
      <c r="AI1336" s="128"/>
      <c r="AJ1336" s="128"/>
      <c r="AK1336" s="128"/>
      <c r="AL1336" s="128"/>
      <c r="AM1336" s="128"/>
      <c r="AN1336" s="128"/>
      <c r="AO1336" s="128"/>
      <c r="AP1336" s="128">
        <f t="shared" ref="AP1336:BH1339" si="359">AP1136+$B$1298/5*(AP1636-AP1136)</f>
        <v>8468.3589729405339</v>
      </c>
      <c r="AQ1336" s="128">
        <f t="shared" si="359"/>
        <v>8849.7395674147028</v>
      </c>
      <c r="AR1336" s="128">
        <f t="shared" si="359"/>
        <v>9176.4207507842602</v>
      </c>
      <c r="AS1336" s="128">
        <f t="shared" si="359"/>
        <v>10390.405384839058</v>
      </c>
      <c r="AT1336" s="128">
        <f t="shared" si="359"/>
        <v>10780.225802291994</v>
      </c>
      <c r="AU1336" s="128">
        <f t="shared" si="359"/>
        <v>10262.104938659373</v>
      </c>
      <c r="AV1336" s="128">
        <f t="shared" si="359"/>
        <v>11159.820929281283</v>
      </c>
      <c r="AW1336" s="128">
        <f t="shared" si="359"/>
        <v>12037.17694963529</v>
      </c>
      <c r="AX1336" s="128">
        <f t="shared" si="359"/>
        <v>12126.538967919796</v>
      </c>
      <c r="AY1336" s="128">
        <f t="shared" si="359"/>
        <v>11876.67546312533</v>
      </c>
      <c r="AZ1336" s="128">
        <f t="shared" si="359"/>
        <v>11011.130018928783</v>
      </c>
      <c r="BA1336" s="128">
        <f t="shared" si="359"/>
        <v>9966.7310638945964</v>
      </c>
      <c r="BB1336" s="128">
        <f t="shared" si="359"/>
        <v>9425.2406873489745</v>
      </c>
      <c r="BC1336" s="128">
        <f t="shared" si="359"/>
        <v>9096.7236696555174</v>
      </c>
      <c r="BD1336" s="128">
        <f t="shared" si="359"/>
        <v>8598.7040662688287</v>
      </c>
      <c r="BE1336" s="128">
        <f t="shared" si="359"/>
        <v>7760.3402053408781</v>
      </c>
      <c r="BF1336" s="128">
        <f t="shared" si="359"/>
        <v>6341.7467301931119</v>
      </c>
      <c r="BG1336" s="128">
        <f t="shared" si="359"/>
        <v>6193.8310741844289</v>
      </c>
      <c r="BH1336" s="128">
        <f t="shared" si="359"/>
        <v>173521.91524270672</v>
      </c>
      <c r="BI1336" s="128">
        <f t="shared" si="346"/>
        <v>26494.519291139499</v>
      </c>
      <c r="BJ1336" s="128">
        <f t="shared" si="347"/>
        <v>26676.48363760161</v>
      </c>
      <c r="BK1336" s="128">
        <f t="shared" si="348"/>
        <v>21170.631187131054</v>
      </c>
      <c r="BL1336" s="128">
        <f t="shared" si="349"/>
        <v>102801.80697502104</v>
      </c>
      <c r="BM1336" s="128">
        <f t="shared" si="350"/>
        <v>37991.345745642771</v>
      </c>
      <c r="BN1336" s="128">
        <f t="shared" si="351"/>
        <v>28894.622075987249</v>
      </c>
    </row>
    <row r="1337" spans="1:66">
      <c r="A1337" s="132">
        <v>1238</v>
      </c>
      <c r="B1337" s="25" t="s">
        <v>37</v>
      </c>
      <c r="C1337" s="128">
        <f t="shared" si="345"/>
        <v>83246.349883181349</v>
      </c>
      <c r="D1337" s="128"/>
      <c r="E1337" s="128"/>
      <c r="F1337" s="128"/>
      <c r="G1337" s="128"/>
      <c r="H1337" s="128"/>
      <c r="I1337" s="128"/>
      <c r="J1337" s="128"/>
      <c r="K1337" s="128"/>
      <c r="L1337" s="128"/>
      <c r="M1337" s="128"/>
      <c r="N1337" s="128"/>
      <c r="O1337" s="128"/>
      <c r="P1337" s="128"/>
      <c r="Q1337" s="128"/>
      <c r="R1337" s="128"/>
      <c r="S1337" s="128"/>
      <c r="T1337" s="128"/>
      <c r="U1337" s="128"/>
      <c r="V1337" s="128"/>
      <c r="W1337" s="128"/>
      <c r="X1337" s="128"/>
      <c r="Y1337" s="128"/>
      <c r="Z1337" s="128"/>
      <c r="AA1337" s="128"/>
      <c r="AB1337" s="128"/>
      <c r="AC1337" s="128"/>
      <c r="AD1337" s="128"/>
      <c r="AE1337" s="128"/>
      <c r="AF1337" s="128"/>
      <c r="AG1337" s="128"/>
      <c r="AH1337" s="128"/>
      <c r="AI1337" s="128"/>
      <c r="AJ1337" s="128"/>
      <c r="AK1337" s="128"/>
      <c r="AL1337" s="128"/>
      <c r="AM1337" s="128"/>
      <c r="AN1337" s="128"/>
      <c r="AO1337" s="128"/>
      <c r="AP1337" s="128">
        <f t="shared" si="359"/>
        <v>4069.3730554785143</v>
      </c>
      <c r="AQ1337" s="128">
        <f t="shared" si="359"/>
        <v>4106.1309636897968</v>
      </c>
      <c r="AR1337" s="128">
        <f t="shared" si="359"/>
        <v>4200.4762358947619</v>
      </c>
      <c r="AS1337" s="128">
        <f t="shared" si="359"/>
        <v>4469.410968668768</v>
      </c>
      <c r="AT1337" s="128">
        <f t="shared" si="359"/>
        <v>4764.7751523363422</v>
      </c>
      <c r="AU1337" s="128">
        <f t="shared" si="359"/>
        <v>4590.9683773181732</v>
      </c>
      <c r="AV1337" s="128">
        <f t="shared" si="359"/>
        <v>4421.558576941412</v>
      </c>
      <c r="AW1337" s="128">
        <f t="shared" si="359"/>
        <v>4977.9911642957322</v>
      </c>
      <c r="AX1337" s="128">
        <f t="shared" si="359"/>
        <v>5206.3973368675352</v>
      </c>
      <c r="AY1337" s="128">
        <f t="shared" si="359"/>
        <v>5015.670054682043</v>
      </c>
      <c r="AZ1337" s="128">
        <f t="shared" si="359"/>
        <v>4643.8147010858975</v>
      </c>
      <c r="BA1337" s="128">
        <f t="shared" si="359"/>
        <v>4701.8341465485746</v>
      </c>
      <c r="BB1337" s="128">
        <f t="shared" si="359"/>
        <v>5054.4586857025351</v>
      </c>
      <c r="BC1337" s="128">
        <f t="shared" si="359"/>
        <v>5323.0166967195109</v>
      </c>
      <c r="BD1337" s="128">
        <f t="shared" si="359"/>
        <v>5181.1694438427203</v>
      </c>
      <c r="BE1337" s="128">
        <f t="shared" si="359"/>
        <v>4729.6853116771072</v>
      </c>
      <c r="BF1337" s="128">
        <f t="shared" si="359"/>
        <v>3947.5469786317353</v>
      </c>
      <c r="BG1337" s="128">
        <f t="shared" si="359"/>
        <v>3842.0720328001876</v>
      </c>
      <c r="BH1337" s="128">
        <f t="shared" si="359"/>
        <v>83246.349883181349</v>
      </c>
      <c r="BI1337" s="128">
        <f t="shared" si="346"/>
        <v>12375.980255063074</v>
      </c>
      <c r="BJ1337" s="128">
        <f t="shared" si="347"/>
        <v>11754.471862541966</v>
      </c>
      <c r="BK1337" s="128">
        <f t="shared" si="348"/>
        <v>9234.1861210051102</v>
      </c>
      <c r="BL1337" s="128">
        <f t="shared" si="349"/>
        <v>45165.23258324575</v>
      </c>
      <c r="BM1337" s="128">
        <f t="shared" si="350"/>
        <v>23023.490463671264</v>
      </c>
      <c r="BN1337" s="128">
        <f t="shared" si="351"/>
        <v>17700.473766951749</v>
      </c>
    </row>
    <row r="1338" spans="1:66">
      <c r="A1338" s="132">
        <v>1239</v>
      </c>
      <c r="B1338" s="25" t="s">
        <v>38</v>
      </c>
      <c r="C1338" s="128">
        <f t="shared" si="345"/>
        <v>7853.924474090938</v>
      </c>
      <c r="D1338" s="128"/>
      <c r="E1338" s="128"/>
      <c r="F1338" s="128"/>
      <c r="G1338" s="128"/>
      <c r="H1338" s="128"/>
      <c r="I1338" s="128"/>
      <c r="J1338" s="128"/>
      <c r="K1338" s="128"/>
      <c r="L1338" s="128"/>
      <c r="M1338" s="128"/>
      <c r="N1338" s="128"/>
      <c r="O1338" s="128"/>
      <c r="P1338" s="128"/>
      <c r="Q1338" s="128"/>
      <c r="R1338" s="128"/>
      <c r="S1338" s="128"/>
      <c r="T1338" s="128"/>
      <c r="U1338" s="128"/>
      <c r="V1338" s="128"/>
      <c r="W1338" s="128"/>
      <c r="X1338" s="128"/>
      <c r="Y1338" s="128"/>
      <c r="Z1338" s="128"/>
      <c r="AA1338" s="128"/>
      <c r="AB1338" s="128"/>
      <c r="AC1338" s="128"/>
      <c r="AD1338" s="128"/>
      <c r="AE1338" s="128"/>
      <c r="AF1338" s="128"/>
      <c r="AG1338" s="128"/>
      <c r="AH1338" s="128"/>
      <c r="AI1338" s="128"/>
      <c r="AJ1338" s="128"/>
      <c r="AK1338" s="128"/>
      <c r="AL1338" s="128"/>
      <c r="AM1338" s="128"/>
      <c r="AN1338" s="128"/>
      <c r="AO1338" s="128"/>
      <c r="AP1338" s="128">
        <f t="shared" si="359"/>
        <v>362.43613879214831</v>
      </c>
      <c r="AQ1338" s="128">
        <f t="shared" si="359"/>
        <v>345.10025188953477</v>
      </c>
      <c r="AR1338" s="128">
        <f t="shared" si="359"/>
        <v>357.10260351771251</v>
      </c>
      <c r="AS1338" s="128">
        <f t="shared" si="359"/>
        <v>366.50816165265923</v>
      </c>
      <c r="AT1338" s="128">
        <f t="shared" si="359"/>
        <v>289.40726046485412</v>
      </c>
      <c r="AU1338" s="128">
        <f t="shared" si="359"/>
        <v>332.29837575902087</v>
      </c>
      <c r="AV1338" s="128">
        <f t="shared" si="359"/>
        <v>352.94818749786828</v>
      </c>
      <c r="AW1338" s="128">
        <f t="shared" si="359"/>
        <v>392.69578661748074</v>
      </c>
      <c r="AX1338" s="128">
        <f t="shared" si="359"/>
        <v>436.41270668487613</v>
      </c>
      <c r="AY1338" s="128">
        <f t="shared" si="359"/>
        <v>440.59983515517371</v>
      </c>
      <c r="AZ1338" s="128">
        <f t="shared" si="359"/>
        <v>476.18739536856691</v>
      </c>
      <c r="BA1338" s="128">
        <f t="shared" si="359"/>
        <v>559.83153734413622</v>
      </c>
      <c r="BB1338" s="128">
        <f t="shared" si="359"/>
        <v>596.76646131306723</v>
      </c>
      <c r="BC1338" s="128">
        <f t="shared" si="359"/>
        <v>599.07541907161863</v>
      </c>
      <c r="BD1338" s="128">
        <f t="shared" si="359"/>
        <v>619.20413189652686</v>
      </c>
      <c r="BE1338" s="128">
        <f t="shared" si="359"/>
        <v>554.19236477585241</v>
      </c>
      <c r="BF1338" s="128">
        <f t="shared" si="359"/>
        <v>416.25041546998017</v>
      </c>
      <c r="BG1338" s="128">
        <f t="shared" si="359"/>
        <v>356.90744081986065</v>
      </c>
      <c r="BH1338" s="128">
        <f t="shared" si="359"/>
        <v>7853.924474090938</v>
      </c>
      <c r="BI1338" s="128">
        <f t="shared" si="346"/>
        <v>1064.6389941993957</v>
      </c>
      <c r="BJ1338" s="128">
        <f t="shared" si="347"/>
        <v>870.17698422814078</v>
      </c>
      <c r="BK1338" s="128">
        <f t="shared" si="348"/>
        <v>655.91542211751334</v>
      </c>
      <c r="BL1338" s="128">
        <f t="shared" si="349"/>
        <v>4023.7508108661077</v>
      </c>
      <c r="BM1338" s="128">
        <f t="shared" si="350"/>
        <v>2545.6297720338389</v>
      </c>
      <c r="BN1338" s="128">
        <f t="shared" si="351"/>
        <v>1946.55435296222</v>
      </c>
    </row>
    <row r="1339" spans="1:66">
      <c r="A1339" s="132">
        <v>1240</v>
      </c>
      <c r="B1339" s="25" t="s">
        <v>39</v>
      </c>
      <c r="C1339" s="128">
        <f t="shared" si="345"/>
        <v>61930.725339163779</v>
      </c>
      <c r="D1339" s="128"/>
      <c r="E1339" s="128"/>
      <c r="F1339" s="128"/>
      <c r="G1339" s="128"/>
      <c r="H1339" s="128"/>
      <c r="I1339" s="128"/>
      <c r="J1339" s="128"/>
      <c r="K1339" s="128"/>
      <c r="L1339" s="128"/>
      <c r="M1339" s="128"/>
      <c r="N1339" s="128"/>
      <c r="O1339" s="128"/>
      <c r="P1339" s="128"/>
      <c r="Q1339" s="128"/>
      <c r="R1339" s="128"/>
      <c r="S1339" s="128"/>
      <c r="T1339" s="128"/>
      <c r="U1339" s="128"/>
      <c r="V1339" s="128"/>
      <c r="W1339" s="128"/>
      <c r="X1339" s="128"/>
      <c r="Y1339" s="128"/>
      <c r="Z1339" s="128"/>
      <c r="AA1339" s="128"/>
      <c r="AB1339" s="128"/>
      <c r="AC1339" s="128"/>
      <c r="AD1339" s="128"/>
      <c r="AE1339" s="128"/>
      <c r="AF1339" s="128"/>
      <c r="AG1339" s="128"/>
      <c r="AH1339" s="128"/>
      <c r="AI1339" s="128"/>
      <c r="AJ1339" s="128"/>
      <c r="AK1339" s="128"/>
      <c r="AL1339" s="128"/>
      <c r="AM1339" s="128"/>
      <c r="AN1339" s="128"/>
      <c r="AO1339" s="128"/>
      <c r="AP1339" s="128">
        <f t="shared" si="359"/>
        <v>3316.750830888082</v>
      </c>
      <c r="AQ1339" s="128">
        <f t="shared" si="359"/>
        <v>3689.0940594056974</v>
      </c>
      <c r="AR1339" s="128">
        <f t="shared" si="359"/>
        <v>3782.8452580619219</v>
      </c>
      <c r="AS1339" s="128">
        <f t="shared" si="359"/>
        <v>3897.5203553932283</v>
      </c>
      <c r="AT1339" s="128">
        <f t="shared" si="359"/>
        <v>3102.7127424173509</v>
      </c>
      <c r="AU1339" s="128">
        <f t="shared" si="359"/>
        <v>2671.8989125128678</v>
      </c>
      <c r="AV1339" s="128">
        <f t="shared" si="359"/>
        <v>2988.603701832275</v>
      </c>
      <c r="AW1339" s="128">
        <f t="shared" si="359"/>
        <v>3770.359528712318</v>
      </c>
      <c r="AX1339" s="128">
        <f t="shared" si="359"/>
        <v>4222.8471063294392</v>
      </c>
      <c r="AY1339" s="128">
        <f t="shared" si="359"/>
        <v>4120.8033181505789</v>
      </c>
      <c r="AZ1339" s="128">
        <f t="shared" si="359"/>
        <v>3953.5708997698534</v>
      </c>
      <c r="BA1339" s="128">
        <f t="shared" si="359"/>
        <v>4010.2730048964067</v>
      </c>
      <c r="BB1339" s="128">
        <f t="shared" si="359"/>
        <v>4065.9300771834041</v>
      </c>
      <c r="BC1339" s="128">
        <f t="shared" si="359"/>
        <v>3752.5819788274393</v>
      </c>
      <c r="BD1339" s="128">
        <f t="shared" si="359"/>
        <v>3302.7853357514114</v>
      </c>
      <c r="BE1339" s="128">
        <f t="shared" si="359"/>
        <v>2811.843556293381</v>
      </c>
      <c r="BF1339" s="128">
        <f t="shared" si="359"/>
        <v>2355.5523577671324</v>
      </c>
      <c r="BG1339" s="128">
        <f t="shared" si="359"/>
        <v>2114.7523149709887</v>
      </c>
      <c r="BH1339" s="128">
        <f t="shared" si="359"/>
        <v>61930.725339163779</v>
      </c>
      <c r="BI1339" s="128">
        <f t="shared" si="346"/>
        <v>10788.690148355701</v>
      </c>
      <c r="BJ1339" s="128">
        <f t="shared" si="347"/>
        <v>9269.9402526477315</v>
      </c>
      <c r="BK1339" s="128">
        <f t="shared" si="348"/>
        <v>7000.2330978105792</v>
      </c>
      <c r="BL1339" s="128">
        <f t="shared" si="349"/>
        <v>34466.007433961786</v>
      </c>
      <c r="BM1339" s="128">
        <f t="shared" si="350"/>
        <v>14337.515543610352</v>
      </c>
      <c r="BN1339" s="128">
        <f t="shared" si="351"/>
        <v>10584.933564782914</v>
      </c>
    </row>
    <row r="1340" spans="1:66">
      <c r="A1340" s="132">
        <v>1241</v>
      </c>
      <c r="B1340" s="25" t="s">
        <v>40</v>
      </c>
      <c r="C1340" s="128">
        <f t="shared" si="345"/>
        <v>140494.57776494935</v>
      </c>
      <c r="D1340" s="128"/>
      <c r="E1340" s="128"/>
      <c r="F1340" s="128"/>
      <c r="G1340" s="128"/>
      <c r="H1340" s="128"/>
      <c r="I1340" s="128"/>
      <c r="J1340" s="128"/>
      <c r="K1340" s="128"/>
      <c r="L1340" s="128"/>
      <c r="M1340" s="128"/>
      <c r="N1340" s="128"/>
      <c r="O1340" s="128"/>
      <c r="P1340" s="128"/>
      <c r="Q1340" s="128"/>
      <c r="R1340" s="128"/>
      <c r="S1340" s="128"/>
      <c r="T1340" s="128"/>
      <c r="U1340" s="128"/>
      <c r="V1340" s="128"/>
      <c r="W1340" s="128"/>
      <c r="X1340" s="128"/>
      <c r="Y1340" s="128"/>
      <c r="Z1340" s="128"/>
      <c r="AA1340" s="128"/>
      <c r="AB1340" s="128"/>
      <c r="AC1340" s="128"/>
      <c r="AD1340" s="128"/>
      <c r="AE1340" s="128"/>
      <c r="AF1340" s="128"/>
      <c r="AG1340" s="128"/>
      <c r="AH1340" s="128"/>
      <c r="AI1340" s="128"/>
      <c r="AJ1340" s="128"/>
      <c r="AK1340" s="128"/>
      <c r="AL1340" s="128"/>
      <c r="AM1340" s="128"/>
      <c r="AN1340" s="128"/>
      <c r="AO1340" s="128"/>
      <c r="AP1340" s="128">
        <f t="shared" ref="AP1340:BH1344" si="360">AP1140+$B$1298/5*(AP1640-AP1140)</f>
        <v>5953.1112641939944</v>
      </c>
      <c r="AQ1340" s="128">
        <f t="shared" si="360"/>
        <v>7082.6923078058626</v>
      </c>
      <c r="AR1340" s="128">
        <f t="shared" si="360"/>
        <v>7760.9519509547745</v>
      </c>
      <c r="AS1340" s="128">
        <f t="shared" si="360"/>
        <v>9370.819549788861</v>
      </c>
      <c r="AT1340" s="128">
        <f t="shared" si="360"/>
        <v>9977.3492569398695</v>
      </c>
      <c r="AU1340" s="128">
        <f t="shared" si="360"/>
        <v>8547.4955905564184</v>
      </c>
      <c r="AV1340" s="128">
        <f t="shared" si="360"/>
        <v>8020.6767981536377</v>
      </c>
      <c r="AW1340" s="128">
        <f t="shared" si="360"/>
        <v>8635.2725069844982</v>
      </c>
      <c r="AX1340" s="128">
        <f t="shared" si="360"/>
        <v>9359.5534181329713</v>
      </c>
      <c r="AY1340" s="128">
        <f t="shared" si="360"/>
        <v>9624.4628178725998</v>
      </c>
      <c r="AZ1340" s="128">
        <f t="shared" si="360"/>
        <v>8894.7473211968791</v>
      </c>
      <c r="BA1340" s="128">
        <f t="shared" si="360"/>
        <v>8168.5704269221642</v>
      </c>
      <c r="BB1340" s="128">
        <f t="shared" si="360"/>
        <v>7952.2219204024505</v>
      </c>
      <c r="BC1340" s="128">
        <f t="shared" si="360"/>
        <v>7408.9533069450654</v>
      </c>
      <c r="BD1340" s="128">
        <f t="shared" si="360"/>
        <v>6447.0582208710757</v>
      </c>
      <c r="BE1340" s="128">
        <f t="shared" si="360"/>
        <v>5753.4636204151029</v>
      </c>
      <c r="BF1340" s="128">
        <f t="shared" si="360"/>
        <v>5139.0702513258475</v>
      </c>
      <c r="BG1340" s="128">
        <f t="shared" si="360"/>
        <v>6398.1072354872877</v>
      </c>
      <c r="BH1340" s="128">
        <f t="shared" si="360"/>
        <v>140494.57776494935</v>
      </c>
      <c r="BI1340" s="128">
        <f t="shared" si="346"/>
        <v>20796.755522954631</v>
      </c>
      <c r="BJ1340" s="128">
        <f t="shared" si="347"/>
        <v>24004.739977301597</v>
      </c>
      <c r="BK1340" s="128">
        <f t="shared" si="348"/>
        <v>19348.168806728732</v>
      </c>
      <c r="BL1340" s="128">
        <f t="shared" si="349"/>
        <v>82928.677877077018</v>
      </c>
      <c r="BM1340" s="128">
        <f t="shared" si="350"/>
        <v>31146.652635044378</v>
      </c>
      <c r="BN1340" s="128">
        <f t="shared" si="351"/>
        <v>23737.699328099316</v>
      </c>
    </row>
    <row r="1341" spans="1:66">
      <c r="A1341" s="132">
        <v>1242</v>
      </c>
      <c r="B1341" s="25" t="s">
        <v>41</v>
      </c>
      <c r="C1341" s="128">
        <f t="shared" si="345"/>
        <v>12133.743093598598</v>
      </c>
      <c r="D1341" s="128"/>
      <c r="E1341" s="128"/>
      <c r="F1341" s="128"/>
      <c r="G1341" s="128"/>
      <c r="H1341" s="128"/>
      <c r="I1341" s="128"/>
      <c r="J1341" s="128"/>
      <c r="K1341" s="128"/>
      <c r="L1341" s="128"/>
      <c r="M1341" s="128"/>
      <c r="N1341" s="128"/>
      <c r="O1341" s="128"/>
      <c r="P1341" s="128"/>
      <c r="Q1341" s="128"/>
      <c r="R1341" s="128"/>
      <c r="S1341" s="128"/>
      <c r="T1341" s="128"/>
      <c r="U1341" s="128"/>
      <c r="V1341" s="128"/>
      <c r="W1341" s="128"/>
      <c r="X1341" s="128"/>
      <c r="Y1341" s="128"/>
      <c r="Z1341" s="128"/>
      <c r="AA1341" s="128"/>
      <c r="AB1341" s="128"/>
      <c r="AC1341" s="128"/>
      <c r="AD1341" s="128"/>
      <c r="AE1341" s="128"/>
      <c r="AF1341" s="128"/>
      <c r="AG1341" s="128"/>
      <c r="AH1341" s="128"/>
      <c r="AI1341" s="128"/>
      <c r="AJ1341" s="128"/>
      <c r="AK1341" s="128"/>
      <c r="AL1341" s="128"/>
      <c r="AM1341" s="128"/>
      <c r="AN1341" s="128"/>
      <c r="AO1341" s="128"/>
      <c r="AP1341" s="128">
        <f t="shared" si="360"/>
        <v>537.43552046148443</v>
      </c>
      <c r="AQ1341" s="128">
        <f t="shared" si="360"/>
        <v>564.30079672041131</v>
      </c>
      <c r="AR1341" s="128">
        <f t="shared" si="360"/>
        <v>675.23780512387043</v>
      </c>
      <c r="AS1341" s="128">
        <f t="shared" si="360"/>
        <v>672.88920343523637</v>
      </c>
      <c r="AT1341" s="128">
        <f t="shared" si="360"/>
        <v>538.85708965807942</v>
      </c>
      <c r="AU1341" s="128">
        <f t="shared" si="360"/>
        <v>462.24170233258701</v>
      </c>
      <c r="AV1341" s="128">
        <f t="shared" si="360"/>
        <v>473.0198480015207</v>
      </c>
      <c r="AW1341" s="128">
        <f t="shared" si="360"/>
        <v>637.73059629821898</v>
      </c>
      <c r="AX1341" s="128">
        <f t="shared" si="360"/>
        <v>698.77920432278484</v>
      </c>
      <c r="AY1341" s="128">
        <f t="shared" si="360"/>
        <v>725.50814065379632</v>
      </c>
      <c r="AZ1341" s="128">
        <f t="shared" si="360"/>
        <v>735.67626583441859</v>
      </c>
      <c r="BA1341" s="128">
        <f t="shared" si="360"/>
        <v>706.44459943069148</v>
      </c>
      <c r="BB1341" s="128">
        <f t="shared" si="360"/>
        <v>801.70775255526564</v>
      </c>
      <c r="BC1341" s="128">
        <f t="shared" si="360"/>
        <v>910.40573425249045</v>
      </c>
      <c r="BD1341" s="128">
        <f t="shared" si="360"/>
        <v>968.49075678190195</v>
      </c>
      <c r="BE1341" s="128">
        <f t="shared" si="360"/>
        <v>854.17767534483141</v>
      </c>
      <c r="BF1341" s="128">
        <f t="shared" si="360"/>
        <v>644.75355610605493</v>
      </c>
      <c r="BG1341" s="128">
        <f t="shared" si="360"/>
        <v>526.08684628495405</v>
      </c>
      <c r="BH1341" s="128">
        <f t="shared" si="360"/>
        <v>12133.743093598598</v>
      </c>
      <c r="BI1341" s="128">
        <f t="shared" si="346"/>
        <v>1776.9741223057661</v>
      </c>
      <c r="BJ1341" s="128">
        <f t="shared" si="347"/>
        <v>1616.8889761676378</v>
      </c>
      <c r="BK1341" s="128">
        <f t="shared" si="348"/>
        <v>1211.7462930933157</v>
      </c>
      <c r="BL1341" s="128">
        <f t="shared" si="349"/>
        <v>6049.120880461458</v>
      </c>
      <c r="BM1341" s="128">
        <f t="shared" si="350"/>
        <v>3903.914568770233</v>
      </c>
      <c r="BN1341" s="128">
        <f t="shared" si="351"/>
        <v>2993.5088345177423</v>
      </c>
    </row>
    <row r="1342" spans="1:66">
      <c r="A1342" s="132">
        <v>1243</v>
      </c>
      <c r="B1342" s="25" t="s">
        <v>42</v>
      </c>
      <c r="C1342" s="128">
        <f t="shared" si="345"/>
        <v>117432.10222488554</v>
      </c>
      <c r="D1342" s="128"/>
      <c r="E1342" s="128"/>
      <c r="F1342" s="128"/>
      <c r="G1342" s="128"/>
      <c r="H1342" s="128"/>
      <c r="I1342" s="128"/>
      <c r="J1342" s="128"/>
      <c r="K1342" s="128"/>
      <c r="L1342" s="128"/>
      <c r="M1342" s="128"/>
      <c r="N1342" s="128"/>
      <c r="O1342" s="128"/>
      <c r="P1342" s="128"/>
      <c r="Q1342" s="128"/>
      <c r="R1342" s="128"/>
      <c r="S1342" s="128"/>
      <c r="T1342" s="128"/>
      <c r="U1342" s="128"/>
      <c r="V1342" s="128"/>
      <c r="W1342" s="128"/>
      <c r="X1342" s="128"/>
      <c r="Y1342" s="128"/>
      <c r="Z1342" s="128"/>
      <c r="AA1342" s="128"/>
      <c r="AB1342" s="128"/>
      <c r="AC1342" s="128"/>
      <c r="AD1342" s="128"/>
      <c r="AE1342" s="128"/>
      <c r="AF1342" s="128"/>
      <c r="AG1342" s="128"/>
      <c r="AH1342" s="128"/>
      <c r="AI1342" s="128"/>
      <c r="AJ1342" s="128"/>
      <c r="AK1342" s="128"/>
      <c r="AL1342" s="128"/>
      <c r="AM1342" s="128"/>
      <c r="AN1342" s="128"/>
      <c r="AO1342" s="128"/>
      <c r="AP1342" s="128">
        <f t="shared" si="360"/>
        <v>6524.2548692212122</v>
      </c>
      <c r="AQ1342" s="128">
        <f t="shared" si="360"/>
        <v>4628.8365980879544</v>
      </c>
      <c r="AR1342" s="128">
        <f t="shared" si="360"/>
        <v>4039.9898182909192</v>
      </c>
      <c r="AS1342" s="128">
        <f t="shared" si="360"/>
        <v>5525.2964644340082</v>
      </c>
      <c r="AT1342" s="128">
        <f t="shared" si="360"/>
        <v>9679.0561242687727</v>
      </c>
      <c r="AU1342" s="128">
        <f t="shared" si="360"/>
        <v>13103.50050312544</v>
      </c>
      <c r="AV1342" s="128">
        <f t="shared" si="360"/>
        <v>12767.050030652779</v>
      </c>
      <c r="AW1342" s="128">
        <f t="shared" si="360"/>
        <v>12093.382604318851</v>
      </c>
      <c r="AX1342" s="128">
        <f t="shared" si="360"/>
        <v>10618.584522160671</v>
      </c>
      <c r="AY1342" s="128">
        <f t="shared" si="360"/>
        <v>8567.1879640656371</v>
      </c>
      <c r="AZ1342" s="128">
        <f t="shared" si="360"/>
        <v>6521.8860284499333</v>
      </c>
      <c r="BA1342" s="128">
        <f t="shared" si="360"/>
        <v>5254.3253303458823</v>
      </c>
      <c r="BB1342" s="128">
        <f t="shared" si="360"/>
        <v>4613.5478885468028</v>
      </c>
      <c r="BC1342" s="128">
        <f t="shared" si="360"/>
        <v>3832.7324733012542</v>
      </c>
      <c r="BD1342" s="128">
        <f t="shared" si="360"/>
        <v>3228.6248705077014</v>
      </c>
      <c r="BE1342" s="128">
        <f t="shared" si="360"/>
        <v>2670.4924348109676</v>
      </c>
      <c r="BF1342" s="128">
        <f t="shared" si="360"/>
        <v>1946.8319470039698</v>
      </c>
      <c r="BG1342" s="128">
        <f t="shared" si="360"/>
        <v>1816.5217532928007</v>
      </c>
      <c r="BH1342" s="128">
        <f t="shared" si="360"/>
        <v>117432.10222488554</v>
      </c>
      <c r="BI1342" s="128">
        <f t="shared" si="346"/>
        <v>15193.081285600085</v>
      </c>
      <c r="BJ1342" s="128">
        <f t="shared" si="347"/>
        <v>17628.346479677333</v>
      </c>
      <c r="BK1342" s="128">
        <f t="shared" si="348"/>
        <v>15204.352588702781</v>
      </c>
      <c r="BL1342" s="128">
        <f t="shared" si="349"/>
        <v>85428.639581708368</v>
      </c>
      <c r="BM1342" s="128">
        <f t="shared" si="350"/>
        <v>13495.203478916692</v>
      </c>
      <c r="BN1342" s="128">
        <f t="shared" si="351"/>
        <v>9662.4710056154381</v>
      </c>
    </row>
    <row r="1343" spans="1:66">
      <c r="A1343" s="132">
        <v>1244</v>
      </c>
      <c r="B1343" s="25" t="s">
        <v>43</v>
      </c>
      <c r="C1343" s="128">
        <f t="shared" si="345"/>
        <v>129798.84715835312</v>
      </c>
      <c r="D1343" s="128"/>
      <c r="E1343" s="128"/>
      <c r="F1343" s="128"/>
      <c r="G1343" s="128"/>
      <c r="H1343" s="128"/>
      <c r="I1343" s="128"/>
      <c r="J1343" s="128"/>
      <c r="K1343" s="128"/>
      <c r="L1343" s="128"/>
      <c r="M1343" s="128"/>
      <c r="N1343" s="128"/>
      <c r="O1343" s="128"/>
      <c r="P1343" s="128"/>
      <c r="Q1343" s="128"/>
      <c r="R1343" s="128"/>
      <c r="S1343" s="128"/>
      <c r="T1343" s="128"/>
      <c r="U1343" s="128"/>
      <c r="V1343" s="128"/>
      <c r="W1343" s="128"/>
      <c r="X1343" s="128"/>
      <c r="Y1343" s="128"/>
      <c r="Z1343" s="128"/>
      <c r="AA1343" s="128"/>
      <c r="AB1343" s="128"/>
      <c r="AC1343" s="128"/>
      <c r="AD1343" s="128"/>
      <c r="AE1343" s="128"/>
      <c r="AF1343" s="128"/>
      <c r="AG1343" s="128"/>
      <c r="AH1343" s="128"/>
      <c r="AI1343" s="128"/>
      <c r="AJ1343" s="128"/>
      <c r="AK1343" s="128"/>
      <c r="AL1343" s="128"/>
      <c r="AM1343" s="128"/>
      <c r="AN1343" s="128"/>
      <c r="AO1343" s="128"/>
      <c r="AP1343" s="128">
        <f t="shared" si="360"/>
        <v>7146.4310483957443</v>
      </c>
      <c r="AQ1343" s="128">
        <f t="shared" si="360"/>
        <v>7167.0239413473628</v>
      </c>
      <c r="AR1343" s="128">
        <f t="shared" si="360"/>
        <v>7251.7619644350825</v>
      </c>
      <c r="AS1343" s="128">
        <f t="shared" si="360"/>
        <v>7946.8698340441751</v>
      </c>
      <c r="AT1343" s="128">
        <f t="shared" si="360"/>
        <v>8229.9003517717738</v>
      </c>
      <c r="AU1343" s="128">
        <f t="shared" si="360"/>
        <v>8164.8940099199908</v>
      </c>
      <c r="AV1343" s="128">
        <f t="shared" si="360"/>
        <v>8779.525186614479</v>
      </c>
      <c r="AW1343" s="128">
        <f t="shared" si="360"/>
        <v>9096.5850037597029</v>
      </c>
      <c r="AX1343" s="128">
        <f t="shared" si="360"/>
        <v>9094.1775688396829</v>
      </c>
      <c r="AY1343" s="128">
        <f t="shared" si="360"/>
        <v>9033.688374575715</v>
      </c>
      <c r="AZ1343" s="128">
        <f t="shared" si="360"/>
        <v>8310.8650575504616</v>
      </c>
      <c r="BA1343" s="128">
        <f t="shared" si="360"/>
        <v>7638.0038863883137</v>
      </c>
      <c r="BB1343" s="128">
        <f t="shared" si="360"/>
        <v>7113.1399375000892</v>
      </c>
      <c r="BC1343" s="128">
        <f t="shared" si="360"/>
        <v>6398.7561587905266</v>
      </c>
      <c r="BD1343" s="128">
        <f t="shared" si="360"/>
        <v>5719.4532158803368</v>
      </c>
      <c r="BE1343" s="128">
        <f t="shared" si="360"/>
        <v>4825.8443535438291</v>
      </c>
      <c r="BF1343" s="128">
        <f t="shared" si="360"/>
        <v>3903.4477503208841</v>
      </c>
      <c r="BG1343" s="128">
        <f t="shared" si="360"/>
        <v>3978.4795146749784</v>
      </c>
      <c r="BH1343" s="128">
        <f t="shared" si="360"/>
        <v>129798.84715835312</v>
      </c>
      <c r="BI1343" s="128">
        <f t="shared" si="346"/>
        <v>21565.216954178188</v>
      </c>
      <c r="BJ1343" s="128">
        <f t="shared" si="347"/>
        <v>20527.827364476998</v>
      </c>
      <c r="BK1343" s="128">
        <f t="shared" si="348"/>
        <v>16176.770185815949</v>
      </c>
      <c r="BL1343" s="128">
        <f t="shared" si="349"/>
        <v>78639.527310537887</v>
      </c>
      <c r="BM1343" s="128">
        <f t="shared" si="350"/>
        <v>24825.980993210553</v>
      </c>
      <c r="BN1343" s="128">
        <f t="shared" si="351"/>
        <v>18427.224834420027</v>
      </c>
    </row>
    <row r="1344" spans="1:66">
      <c r="A1344" s="132">
        <v>1245</v>
      </c>
      <c r="B1344" s="25" t="s">
        <v>44</v>
      </c>
      <c r="C1344" s="128">
        <f t="shared" si="345"/>
        <v>226476.61387429226</v>
      </c>
      <c r="D1344" s="128"/>
      <c r="E1344" s="128"/>
      <c r="F1344" s="128"/>
      <c r="G1344" s="128"/>
      <c r="H1344" s="128"/>
      <c r="I1344" s="128"/>
      <c r="J1344" s="128"/>
      <c r="K1344" s="128"/>
      <c r="L1344" s="128"/>
      <c r="M1344" s="128"/>
      <c r="N1344" s="128"/>
      <c r="O1344" s="128"/>
      <c r="P1344" s="128"/>
      <c r="Q1344" s="128"/>
      <c r="R1344" s="128"/>
      <c r="S1344" s="128"/>
      <c r="T1344" s="128"/>
      <c r="U1344" s="128"/>
      <c r="V1344" s="128"/>
      <c r="W1344" s="128"/>
      <c r="X1344" s="128"/>
      <c r="Y1344" s="128"/>
      <c r="Z1344" s="128"/>
      <c r="AA1344" s="128"/>
      <c r="AB1344" s="128"/>
      <c r="AC1344" s="128"/>
      <c r="AD1344" s="128"/>
      <c r="AE1344" s="128"/>
      <c r="AF1344" s="128"/>
      <c r="AG1344" s="128"/>
      <c r="AH1344" s="128"/>
      <c r="AI1344" s="128"/>
      <c r="AJ1344" s="128"/>
      <c r="AK1344" s="128"/>
      <c r="AL1344" s="128"/>
      <c r="AM1344" s="128"/>
      <c r="AN1344" s="128"/>
      <c r="AO1344" s="128"/>
      <c r="AP1344" s="128">
        <f t="shared" si="360"/>
        <v>7192.7127085227585</v>
      </c>
      <c r="AQ1344" s="128">
        <f t="shared" si="360"/>
        <v>4674.325581281867</v>
      </c>
      <c r="AR1344" s="128">
        <f t="shared" si="360"/>
        <v>3300.0283394564076</v>
      </c>
      <c r="AS1344" s="128">
        <f t="shared" si="360"/>
        <v>10713.311990341814</v>
      </c>
      <c r="AT1344" s="128">
        <f t="shared" si="360"/>
        <v>34817.481338059908</v>
      </c>
      <c r="AU1344" s="128">
        <f t="shared" si="360"/>
        <v>39317.507674020955</v>
      </c>
      <c r="AV1344" s="128">
        <f t="shared" si="360"/>
        <v>33037.845597406551</v>
      </c>
      <c r="AW1344" s="128">
        <f t="shared" si="360"/>
        <v>26118.770962272753</v>
      </c>
      <c r="AX1344" s="128">
        <f t="shared" si="360"/>
        <v>20511.680457044473</v>
      </c>
      <c r="AY1344" s="128">
        <f t="shared" si="360"/>
        <v>14374.744936847026</v>
      </c>
      <c r="AZ1344" s="128">
        <f t="shared" si="360"/>
        <v>9246.4427882013424</v>
      </c>
      <c r="BA1344" s="128">
        <f t="shared" si="360"/>
        <v>6346.3668844125486</v>
      </c>
      <c r="BB1344" s="128">
        <f t="shared" si="360"/>
        <v>4758.608928249213</v>
      </c>
      <c r="BC1344" s="128">
        <f t="shared" si="360"/>
        <v>3601.3391411029006</v>
      </c>
      <c r="BD1344" s="128">
        <f t="shared" si="360"/>
        <v>2910.9801216804353</v>
      </c>
      <c r="BE1344" s="128">
        <f t="shared" si="360"/>
        <v>2359.6697147773971</v>
      </c>
      <c r="BF1344" s="128">
        <f t="shared" si="360"/>
        <v>1772.1663112021301</v>
      </c>
      <c r="BG1344" s="128">
        <f t="shared" si="360"/>
        <v>1422.6303994117736</v>
      </c>
      <c r="BH1344" s="128">
        <f t="shared" si="360"/>
        <v>226476.61387429226</v>
      </c>
      <c r="BI1344" s="128">
        <f t="shared" si="346"/>
        <v>15167.066629261033</v>
      </c>
      <c r="BJ1344" s="128">
        <f t="shared" si="347"/>
        <v>47510.810332075562</v>
      </c>
      <c r="BK1344" s="128">
        <f t="shared" si="348"/>
        <v>45530.79332840172</v>
      </c>
      <c r="BL1344" s="128">
        <f t="shared" si="349"/>
        <v>192814.77436265151</v>
      </c>
      <c r="BM1344" s="128">
        <f t="shared" si="350"/>
        <v>12066.785688174637</v>
      </c>
      <c r="BN1344" s="128">
        <f t="shared" si="351"/>
        <v>8465.4465470717369</v>
      </c>
    </row>
    <row r="1345" spans="1:66">
      <c r="A1345" s="132">
        <v>1246</v>
      </c>
      <c r="B1345" s="25" t="s">
        <v>45</v>
      </c>
      <c r="C1345" s="128">
        <f t="shared" si="345"/>
        <v>317222.21186071314</v>
      </c>
      <c r="D1345" s="128"/>
      <c r="E1345" s="128"/>
      <c r="F1345" s="128"/>
      <c r="G1345" s="128"/>
      <c r="H1345" s="128"/>
      <c r="I1345" s="128"/>
      <c r="J1345" s="128"/>
      <c r="K1345" s="128"/>
      <c r="L1345" s="128"/>
      <c r="M1345" s="128"/>
      <c r="N1345" s="128"/>
      <c r="O1345" s="128"/>
      <c r="P1345" s="128"/>
      <c r="Q1345" s="128"/>
      <c r="R1345" s="128"/>
      <c r="S1345" s="128"/>
      <c r="T1345" s="128"/>
      <c r="U1345" s="128"/>
      <c r="V1345" s="128"/>
      <c r="W1345" s="128"/>
      <c r="X1345" s="128"/>
      <c r="Y1345" s="128"/>
      <c r="Z1345" s="128"/>
      <c r="AA1345" s="128"/>
      <c r="AB1345" s="128"/>
      <c r="AC1345" s="128"/>
      <c r="AD1345" s="128"/>
      <c r="AE1345" s="128"/>
      <c r="AF1345" s="128"/>
      <c r="AG1345" s="128"/>
      <c r="AH1345" s="128"/>
      <c r="AI1345" s="128"/>
      <c r="AJ1345" s="128"/>
      <c r="AK1345" s="128"/>
      <c r="AL1345" s="128"/>
      <c r="AM1345" s="128"/>
      <c r="AN1345" s="128"/>
      <c r="AO1345" s="128"/>
      <c r="AP1345" s="128">
        <f t="shared" ref="AP1345:BH1348" si="361">AP1145+$B$1298/5*(AP1645-AP1145)</f>
        <v>23613.888279404397</v>
      </c>
      <c r="AQ1345" s="128">
        <f t="shared" si="361"/>
        <v>23471.918802320339</v>
      </c>
      <c r="AR1345" s="128">
        <f t="shared" si="361"/>
        <v>22513.138501179485</v>
      </c>
      <c r="AS1345" s="128">
        <f t="shared" si="361"/>
        <v>22358.781974510159</v>
      </c>
      <c r="AT1345" s="128">
        <f t="shared" si="361"/>
        <v>22757.443280914547</v>
      </c>
      <c r="AU1345" s="128">
        <f t="shared" si="361"/>
        <v>24619.223135134955</v>
      </c>
      <c r="AV1345" s="128">
        <f t="shared" si="361"/>
        <v>26809.327830194899</v>
      </c>
      <c r="AW1345" s="128">
        <f t="shared" si="361"/>
        <v>26185.15877049938</v>
      </c>
      <c r="AX1345" s="128">
        <f t="shared" si="361"/>
        <v>24571.782272953216</v>
      </c>
      <c r="AY1345" s="128">
        <f t="shared" si="361"/>
        <v>22176.795344766753</v>
      </c>
      <c r="AZ1345" s="128">
        <f t="shared" si="361"/>
        <v>18445.960107157454</v>
      </c>
      <c r="BA1345" s="128">
        <f t="shared" si="361"/>
        <v>15174.211119270618</v>
      </c>
      <c r="BB1345" s="128">
        <f t="shared" si="361"/>
        <v>12509.360613028421</v>
      </c>
      <c r="BC1345" s="128">
        <f t="shared" si="361"/>
        <v>10056.763795786781</v>
      </c>
      <c r="BD1345" s="128">
        <f t="shared" si="361"/>
        <v>8094.3732307227192</v>
      </c>
      <c r="BE1345" s="128">
        <f t="shared" si="361"/>
        <v>6200.9801578062734</v>
      </c>
      <c r="BF1345" s="128">
        <f t="shared" si="361"/>
        <v>4295.0865725075373</v>
      </c>
      <c r="BG1345" s="128">
        <f t="shared" si="361"/>
        <v>3368.0180725551891</v>
      </c>
      <c r="BH1345" s="128">
        <f t="shared" si="361"/>
        <v>317222.21186071314</v>
      </c>
      <c r="BI1345" s="128">
        <f t="shared" si="346"/>
        <v>69598.945582904213</v>
      </c>
      <c r="BJ1345" s="128">
        <f t="shared" si="347"/>
        <v>58624.108356132398</v>
      </c>
      <c r="BK1345" s="128">
        <f t="shared" si="348"/>
        <v>45116.22525542471</v>
      </c>
      <c r="BL1345" s="128">
        <f t="shared" si="349"/>
        <v>202192.7752637243</v>
      </c>
      <c r="BM1345" s="128">
        <f t="shared" si="350"/>
        <v>32015.221829378497</v>
      </c>
      <c r="BN1345" s="128">
        <f t="shared" si="351"/>
        <v>21958.45803359172</v>
      </c>
    </row>
    <row r="1346" spans="1:66">
      <c r="A1346" s="132">
        <v>1247</v>
      </c>
      <c r="B1346" s="25" t="s">
        <v>46</v>
      </c>
      <c r="C1346" s="128">
        <f t="shared" si="345"/>
        <v>61758.334369286866</v>
      </c>
      <c r="D1346" s="128"/>
      <c r="E1346" s="128"/>
      <c r="F1346" s="128"/>
      <c r="G1346" s="128"/>
      <c r="H1346" s="128"/>
      <c r="I1346" s="128"/>
      <c r="J1346" s="128"/>
      <c r="K1346" s="128"/>
      <c r="L1346" s="128"/>
      <c r="M1346" s="128"/>
      <c r="N1346" s="128"/>
      <c r="O1346" s="128"/>
      <c r="P1346" s="128"/>
      <c r="Q1346" s="128"/>
      <c r="R1346" s="128"/>
      <c r="S1346" s="128"/>
      <c r="T1346" s="128"/>
      <c r="U1346" s="128"/>
      <c r="V1346" s="128"/>
      <c r="W1346" s="128"/>
      <c r="X1346" s="128"/>
      <c r="Y1346" s="128"/>
      <c r="Z1346" s="128"/>
      <c r="AA1346" s="128"/>
      <c r="AB1346" s="128"/>
      <c r="AC1346" s="128"/>
      <c r="AD1346" s="128"/>
      <c r="AE1346" s="128"/>
      <c r="AF1346" s="128"/>
      <c r="AG1346" s="128"/>
      <c r="AH1346" s="128"/>
      <c r="AI1346" s="128"/>
      <c r="AJ1346" s="128"/>
      <c r="AK1346" s="128"/>
      <c r="AL1346" s="128"/>
      <c r="AM1346" s="128"/>
      <c r="AN1346" s="128"/>
      <c r="AO1346" s="128"/>
      <c r="AP1346" s="128">
        <f t="shared" si="361"/>
        <v>3524.6108239528849</v>
      </c>
      <c r="AQ1346" s="128">
        <f t="shared" si="361"/>
        <v>3598.6745101117117</v>
      </c>
      <c r="AR1346" s="128">
        <f t="shared" si="361"/>
        <v>3428.4013581123077</v>
      </c>
      <c r="AS1346" s="128">
        <f t="shared" si="361"/>
        <v>3204.8643234012466</v>
      </c>
      <c r="AT1346" s="128">
        <f t="shared" si="361"/>
        <v>3032.8613348793228</v>
      </c>
      <c r="AU1346" s="128">
        <f t="shared" si="361"/>
        <v>3636.1571490020974</v>
      </c>
      <c r="AV1346" s="128">
        <f t="shared" si="361"/>
        <v>4108.5360341162159</v>
      </c>
      <c r="AW1346" s="128">
        <f t="shared" si="361"/>
        <v>4344.6224950499936</v>
      </c>
      <c r="AX1346" s="128">
        <f t="shared" si="361"/>
        <v>4133.8225807942463</v>
      </c>
      <c r="AY1346" s="128">
        <f t="shared" si="361"/>
        <v>3656.5158895263626</v>
      </c>
      <c r="AZ1346" s="128">
        <f t="shared" si="361"/>
        <v>3311.74271730898</v>
      </c>
      <c r="BA1346" s="128">
        <f t="shared" si="361"/>
        <v>3335.1507271957726</v>
      </c>
      <c r="BB1346" s="128">
        <f t="shared" si="361"/>
        <v>3654.4420562397972</v>
      </c>
      <c r="BC1346" s="128">
        <f t="shared" si="361"/>
        <v>3713.8961090915013</v>
      </c>
      <c r="BD1346" s="128">
        <f t="shared" si="361"/>
        <v>3586.0224402568983</v>
      </c>
      <c r="BE1346" s="128">
        <f t="shared" si="361"/>
        <v>2971.3074997587764</v>
      </c>
      <c r="BF1346" s="128">
        <f t="shared" si="361"/>
        <v>2304.2057962444214</v>
      </c>
      <c r="BG1346" s="128">
        <f t="shared" si="361"/>
        <v>2212.5005242443244</v>
      </c>
      <c r="BH1346" s="128">
        <f t="shared" si="361"/>
        <v>61758.334369286866</v>
      </c>
      <c r="BI1346" s="128">
        <f t="shared" si="346"/>
        <v>10551.686692176903</v>
      </c>
      <c r="BJ1346" s="128">
        <f t="shared" si="347"/>
        <v>8294.7664731479545</v>
      </c>
      <c r="BK1346" s="128">
        <f t="shared" si="348"/>
        <v>6237.7256582805694</v>
      </c>
      <c r="BL1346" s="128">
        <f t="shared" si="349"/>
        <v>34495.796713473297</v>
      </c>
      <c r="BM1346" s="128">
        <f t="shared" si="350"/>
        <v>14787.932369595921</v>
      </c>
      <c r="BN1346" s="128">
        <f t="shared" si="351"/>
        <v>11074.036260504419</v>
      </c>
    </row>
    <row r="1347" spans="1:66">
      <c r="A1347" s="132">
        <v>1248</v>
      </c>
      <c r="B1347" s="25" t="s">
        <v>47</v>
      </c>
      <c r="C1347" s="128">
        <f t="shared" si="345"/>
        <v>101308.63639488608</v>
      </c>
      <c r="D1347" s="128"/>
      <c r="E1347" s="128"/>
      <c r="F1347" s="128"/>
      <c r="G1347" s="128"/>
      <c r="H1347" s="128"/>
      <c r="I1347" s="128"/>
      <c r="J1347" s="128"/>
      <c r="K1347" s="128"/>
      <c r="L1347" s="128"/>
      <c r="M1347" s="128"/>
      <c r="N1347" s="128"/>
      <c r="O1347" s="128"/>
      <c r="P1347" s="128"/>
      <c r="Q1347" s="128"/>
      <c r="R1347" s="128"/>
      <c r="S1347" s="128"/>
      <c r="T1347" s="128"/>
      <c r="U1347" s="128"/>
      <c r="V1347" s="128"/>
      <c r="W1347" s="128"/>
      <c r="X1347" s="128"/>
      <c r="Y1347" s="128"/>
      <c r="Z1347" s="128"/>
      <c r="AA1347" s="128"/>
      <c r="AB1347" s="128"/>
      <c r="AC1347" s="128"/>
      <c r="AD1347" s="128"/>
      <c r="AE1347" s="128"/>
      <c r="AF1347" s="128"/>
      <c r="AG1347" s="128"/>
      <c r="AH1347" s="128"/>
      <c r="AI1347" s="128"/>
      <c r="AJ1347" s="128"/>
      <c r="AK1347" s="128"/>
      <c r="AL1347" s="128"/>
      <c r="AM1347" s="128"/>
      <c r="AN1347" s="128"/>
      <c r="AO1347" s="128"/>
      <c r="AP1347" s="128">
        <f t="shared" si="361"/>
        <v>8064.9339637184457</v>
      </c>
      <c r="AQ1347" s="128">
        <f t="shared" si="361"/>
        <v>7128.3134821376461</v>
      </c>
      <c r="AR1347" s="128">
        <f t="shared" si="361"/>
        <v>6334.8054377233912</v>
      </c>
      <c r="AS1347" s="128">
        <f t="shared" si="361"/>
        <v>6104.0223043665228</v>
      </c>
      <c r="AT1347" s="128">
        <f t="shared" si="361"/>
        <v>6579.341104450853</v>
      </c>
      <c r="AU1347" s="128">
        <f t="shared" si="361"/>
        <v>8252.497381694262</v>
      </c>
      <c r="AV1347" s="128">
        <f t="shared" si="361"/>
        <v>9384.5988773679273</v>
      </c>
      <c r="AW1347" s="128">
        <f t="shared" si="361"/>
        <v>8963.1357892116503</v>
      </c>
      <c r="AX1347" s="128">
        <f t="shared" si="361"/>
        <v>7619.2591691187408</v>
      </c>
      <c r="AY1347" s="128">
        <f t="shared" si="361"/>
        <v>6185.3104766072047</v>
      </c>
      <c r="AZ1347" s="128">
        <f t="shared" si="361"/>
        <v>4805.0442092413959</v>
      </c>
      <c r="BA1347" s="128">
        <f t="shared" si="361"/>
        <v>4089.4013321032808</v>
      </c>
      <c r="BB1347" s="128">
        <f t="shared" si="361"/>
        <v>3941.8600090614232</v>
      </c>
      <c r="BC1347" s="128">
        <f t="shared" si="361"/>
        <v>3754.1669164042733</v>
      </c>
      <c r="BD1347" s="128">
        <f t="shared" si="361"/>
        <v>3328.9088425260288</v>
      </c>
      <c r="BE1347" s="128">
        <f t="shared" si="361"/>
        <v>2723.7274781600099</v>
      </c>
      <c r="BF1347" s="128">
        <f t="shared" si="361"/>
        <v>2094.397314836242</v>
      </c>
      <c r="BG1347" s="128">
        <f t="shared" si="361"/>
        <v>1954.9123061567857</v>
      </c>
      <c r="BH1347" s="128">
        <f t="shared" si="361"/>
        <v>101308.63639488608</v>
      </c>
      <c r="BI1347" s="128">
        <f t="shared" si="346"/>
        <v>21528.052883579483</v>
      </c>
      <c r="BJ1347" s="128">
        <f t="shared" si="347"/>
        <v>16484.246671451408</v>
      </c>
      <c r="BK1347" s="128">
        <f t="shared" si="348"/>
        <v>12683.363408817375</v>
      </c>
      <c r="BL1347" s="128">
        <f t="shared" si="349"/>
        <v>62262.057270603349</v>
      </c>
      <c r="BM1347" s="128">
        <f t="shared" si="350"/>
        <v>13856.112858083341</v>
      </c>
      <c r="BN1347" s="128">
        <f t="shared" si="351"/>
        <v>10101.945941679067</v>
      </c>
    </row>
    <row r="1348" spans="1:66">
      <c r="A1348" s="132">
        <v>1249</v>
      </c>
      <c r="B1348" s="25" t="s">
        <v>48</v>
      </c>
      <c r="C1348" s="128">
        <f t="shared" si="345"/>
        <v>32369.795532082859</v>
      </c>
      <c r="D1348" s="128"/>
      <c r="E1348" s="128"/>
      <c r="F1348" s="128"/>
      <c r="G1348" s="128"/>
      <c r="H1348" s="128"/>
      <c r="I1348" s="128"/>
      <c r="J1348" s="128"/>
      <c r="K1348" s="128"/>
      <c r="L1348" s="128"/>
      <c r="M1348" s="128"/>
      <c r="N1348" s="128"/>
      <c r="O1348" s="128"/>
      <c r="P1348" s="128"/>
      <c r="Q1348" s="128"/>
      <c r="R1348" s="128"/>
      <c r="S1348" s="128"/>
      <c r="T1348" s="128"/>
      <c r="U1348" s="128"/>
      <c r="V1348" s="128"/>
      <c r="W1348" s="128"/>
      <c r="X1348" s="128"/>
      <c r="Y1348" s="128"/>
      <c r="Z1348" s="128"/>
      <c r="AA1348" s="128"/>
      <c r="AB1348" s="128"/>
      <c r="AC1348" s="128"/>
      <c r="AD1348" s="128"/>
      <c r="AE1348" s="128"/>
      <c r="AF1348" s="128"/>
      <c r="AG1348" s="128"/>
      <c r="AH1348" s="128"/>
      <c r="AI1348" s="128"/>
      <c r="AJ1348" s="128"/>
      <c r="AK1348" s="128"/>
      <c r="AL1348" s="128"/>
      <c r="AM1348" s="128"/>
      <c r="AN1348" s="128"/>
      <c r="AO1348" s="128"/>
      <c r="AP1348" s="128">
        <f t="shared" si="361"/>
        <v>1555.5246433536724</v>
      </c>
      <c r="AQ1348" s="128">
        <f t="shared" si="361"/>
        <v>1595.4146610402988</v>
      </c>
      <c r="AR1348" s="128">
        <f t="shared" si="361"/>
        <v>1588.6973544776972</v>
      </c>
      <c r="AS1348" s="128">
        <f t="shared" si="361"/>
        <v>1550.1072543823248</v>
      </c>
      <c r="AT1348" s="128">
        <f t="shared" si="361"/>
        <v>1406.3865324144824</v>
      </c>
      <c r="AU1348" s="128">
        <f t="shared" si="361"/>
        <v>1620.900988255954</v>
      </c>
      <c r="AV1348" s="128">
        <f t="shared" si="361"/>
        <v>1636.9168350209068</v>
      </c>
      <c r="AW1348" s="128">
        <f t="shared" si="361"/>
        <v>1718.8656109004942</v>
      </c>
      <c r="AX1348" s="128">
        <f t="shared" si="361"/>
        <v>1665.6123679356908</v>
      </c>
      <c r="AY1348" s="128">
        <f t="shared" si="361"/>
        <v>1626.9588433095319</v>
      </c>
      <c r="AZ1348" s="128">
        <f t="shared" si="361"/>
        <v>1629.4084497255444</v>
      </c>
      <c r="BA1348" s="128">
        <f t="shared" si="361"/>
        <v>1818.7960838059516</v>
      </c>
      <c r="BB1348" s="128">
        <f t="shared" si="361"/>
        <v>2219.7247110158764</v>
      </c>
      <c r="BC1348" s="128">
        <f t="shared" si="361"/>
        <v>2509.1232747092395</v>
      </c>
      <c r="BD1348" s="128">
        <f t="shared" si="361"/>
        <v>2453.3033078511776</v>
      </c>
      <c r="BE1348" s="128">
        <f t="shared" si="361"/>
        <v>2170.5611472498967</v>
      </c>
      <c r="BF1348" s="128">
        <f t="shared" si="361"/>
        <v>1812.3381455985805</v>
      </c>
      <c r="BG1348" s="128">
        <f t="shared" si="361"/>
        <v>1791.1553210355387</v>
      </c>
      <c r="BH1348" s="128">
        <f t="shared" si="361"/>
        <v>32369.795532082859</v>
      </c>
      <c r="BI1348" s="128">
        <f t="shared" si="346"/>
        <v>4739.6366588716683</v>
      </c>
      <c r="BJ1348" s="128">
        <f t="shared" si="347"/>
        <v>3909.7121994834256</v>
      </c>
      <c r="BK1348" s="128">
        <f t="shared" si="348"/>
        <v>2956.4937867968074</v>
      </c>
      <c r="BL1348" s="128">
        <f t="shared" si="349"/>
        <v>15963.613324137363</v>
      </c>
      <c r="BM1348" s="128">
        <f t="shared" si="350"/>
        <v>10736.481196444434</v>
      </c>
      <c r="BN1348" s="128">
        <f t="shared" si="351"/>
        <v>8227.3579217351944</v>
      </c>
    </row>
    <row r="1349" spans="1:66">
      <c r="A1349" s="132">
        <v>1250</v>
      </c>
      <c r="B1349" s="25" t="s">
        <v>49</v>
      </c>
      <c r="C1349" s="128">
        <f t="shared" si="345"/>
        <v>225951.9260612345</v>
      </c>
      <c r="D1349" s="128"/>
      <c r="E1349" s="128"/>
      <c r="F1349" s="128"/>
      <c r="G1349" s="128"/>
      <c r="H1349" s="128"/>
      <c r="I1349" s="128"/>
      <c r="J1349" s="128"/>
      <c r="K1349" s="128"/>
      <c r="L1349" s="128"/>
      <c r="M1349" s="128"/>
      <c r="N1349" s="128"/>
      <c r="O1349" s="128"/>
      <c r="P1349" s="128"/>
      <c r="Q1349" s="128"/>
      <c r="R1349" s="128"/>
      <c r="S1349" s="128"/>
      <c r="T1349" s="128"/>
      <c r="U1349" s="128"/>
      <c r="V1349" s="128"/>
      <c r="W1349" s="128"/>
      <c r="X1349" s="128"/>
      <c r="Y1349" s="128"/>
      <c r="Z1349" s="128"/>
      <c r="AA1349" s="128"/>
      <c r="AB1349" s="128"/>
      <c r="AC1349" s="128"/>
      <c r="AD1349" s="128"/>
      <c r="AE1349" s="128"/>
      <c r="AF1349" s="128"/>
      <c r="AG1349" s="128"/>
      <c r="AH1349" s="128"/>
      <c r="AI1349" s="128"/>
      <c r="AJ1349" s="128"/>
      <c r="AK1349" s="128"/>
      <c r="AL1349" s="128"/>
      <c r="AM1349" s="128"/>
      <c r="AN1349" s="128"/>
      <c r="AO1349" s="128"/>
      <c r="AP1349" s="128">
        <f t="shared" ref="AP1349:BH1353" si="362">AP1149+$B$1298/5*(AP1649-AP1149)</f>
        <v>10550.190893829596</v>
      </c>
      <c r="AQ1349" s="128">
        <f t="shared" si="362"/>
        <v>10814.644503206586</v>
      </c>
      <c r="AR1349" s="128">
        <f t="shared" si="362"/>
        <v>11227.636000678776</v>
      </c>
      <c r="AS1349" s="128">
        <f t="shared" si="362"/>
        <v>15616.961668608003</v>
      </c>
      <c r="AT1349" s="128">
        <f t="shared" si="362"/>
        <v>23970.668963741649</v>
      </c>
      <c r="AU1349" s="128">
        <f t="shared" si="362"/>
        <v>19695.31102155543</v>
      </c>
      <c r="AV1349" s="128">
        <f t="shared" si="362"/>
        <v>15829.368662340321</v>
      </c>
      <c r="AW1349" s="128">
        <f t="shared" si="362"/>
        <v>16149.376263617047</v>
      </c>
      <c r="AX1349" s="128">
        <f t="shared" si="362"/>
        <v>16437.630656370602</v>
      </c>
      <c r="AY1349" s="128">
        <f t="shared" si="362"/>
        <v>15289.155669048005</v>
      </c>
      <c r="AZ1349" s="128">
        <f t="shared" si="362"/>
        <v>13170.260524420162</v>
      </c>
      <c r="BA1349" s="128">
        <f t="shared" si="362"/>
        <v>11275.661192947038</v>
      </c>
      <c r="BB1349" s="128">
        <f t="shared" si="362"/>
        <v>10304.6274152365</v>
      </c>
      <c r="BC1349" s="128">
        <f t="shared" si="362"/>
        <v>9196.6458817896546</v>
      </c>
      <c r="BD1349" s="128">
        <f t="shared" si="362"/>
        <v>7755.2315937186468</v>
      </c>
      <c r="BE1349" s="128">
        <f t="shared" si="362"/>
        <v>6592.6808090389168</v>
      </c>
      <c r="BF1349" s="128">
        <f t="shared" si="362"/>
        <v>5448.4754866288276</v>
      </c>
      <c r="BG1349" s="128">
        <f t="shared" si="362"/>
        <v>6627.3988544587728</v>
      </c>
      <c r="BH1349" s="128">
        <f t="shared" si="362"/>
        <v>225951.9260612345</v>
      </c>
      <c r="BI1349" s="128">
        <f t="shared" si="346"/>
        <v>32592.471397714959</v>
      </c>
      <c r="BJ1349" s="128">
        <f t="shared" si="347"/>
        <v>46324.212232756923</v>
      </c>
      <c r="BK1349" s="128">
        <f t="shared" si="348"/>
        <v>39587.630632349654</v>
      </c>
      <c r="BL1349" s="128">
        <f t="shared" si="349"/>
        <v>148368.84503671993</v>
      </c>
      <c r="BM1349" s="128">
        <f t="shared" si="350"/>
        <v>35620.432625634814</v>
      </c>
      <c r="BN1349" s="128">
        <f t="shared" si="351"/>
        <v>26423.786743845165</v>
      </c>
    </row>
    <row r="1350" spans="1:66">
      <c r="A1350" s="132">
        <v>1251</v>
      </c>
      <c r="B1350" s="25" t="s">
        <v>50</v>
      </c>
      <c r="C1350" s="128">
        <f t="shared" si="345"/>
        <v>144972.3244227994</v>
      </c>
      <c r="D1350" s="128"/>
      <c r="E1350" s="128"/>
      <c r="F1350" s="128"/>
      <c r="G1350" s="128"/>
      <c r="H1350" s="128"/>
      <c r="I1350" s="128"/>
      <c r="J1350" s="128"/>
      <c r="K1350" s="128"/>
      <c r="L1350" s="128"/>
      <c r="M1350" s="128"/>
      <c r="N1350" s="128"/>
      <c r="O1350" s="128"/>
      <c r="P1350" s="128"/>
      <c r="Q1350" s="128"/>
      <c r="R1350" s="128"/>
      <c r="S1350" s="128"/>
      <c r="T1350" s="128"/>
      <c r="U1350" s="128"/>
      <c r="V1350" s="128"/>
      <c r="W1350" s="128"/>
      <c r="X1350" s="128"/>
      <c r="Y1350" s="128"/>
      <c r="Z1350" s="128"/>
      <c r="AA1350" s="128"/>
      <c r="AB1350" s="128"/>
      <c r="AC1350" s="128"/>
      <c r="AD1350" s="128"/>
      <c r="AE1350" s="128"/>
      <c r="AF1350" s="128"/>
      <c r="AG1350" s="128"/>
      <c r="AH1350" s="128"/>
      <c r="AI1350" s="128"/>
      <c r="AJ1350" s="128"/>
      <c r="AK1350" s="128"/>
      <c r="AL1350" s="128"/>
      <c r="AM1350" s="128"/>
      <c r="AN1350" s="128"/>
      <c r="AO1350" s="128"/>
      <c r="AP1350" s="128">
        <f t="shared" si="362"/>
        <v>6854.7524679502285</v>
      </c>
      <c r="AQ1350" s="128">
        <f t="shared" si="362"/>
        <v>6334.0759432453551</v>
      </c>
      <c r="AR1350" s="128">
        <f t="shared" si="362"/>
        <v>6568.9550942591723</v>
      </c>
      <c r="AS1350" s="128">
        <f t="shared" si="362"/>
        <v>7930.6253971745246</v>
      </c>
      <c r="AT1350" s="128">
        <f t="shared" si="362"/>
        <v>10313.321149510453</v>
      </c>
      <c r="AU1350" s="128">
        <f t="shared" si="362"/>
        <v>12184.134854856689</v>
      </c>
      <c r="AV1350" s="128">
        <f t="shared" si="362"/>
        <v>12248.217669889025</v>
      </c>
      <c r="AW1350" s="128">
        <f t="shared" si="362"/>
        <v>11891.550630508513</v>
      </c>
      <c r="AX1350" s="128">
        <f t="shared" si="362"/>
        <v>11327.214685300762</v>
      </c>
      <c r="AY1350" s="128">
        <f t="shared" si="362"/>
        <v>10443.183618841907</v>
      </c>
      <c r="AZ1350" s="128">
        <f t="shared" si="362"/>
        <v>8908.310102612415</v>
      </c>
      <c r="BA1350" s="128">
        <f t="shared" si="362"/>
        <v>7937.3359021930637</v>
      </c>
      <c r="BB1350" s="128">
        <f t="shared" si="362"/>
        <v>7564.5708059503932</v>
      </c>
      <c r="BC1350" s="128">
        <f t="shared" si="362"/>
        <v>6331.1832496338238</v>
      </c>
      <c r="BD1350" s="128">
        <f t="shared" si="362"/>
        <v>5335.1856946926746</v>
      </c>
      <c r="BE1350" s="128">
        <f t="shared" si="362"/>
        <v>4631.7989705358787</v>
      </c>
      <c r="BF1350" s="128">
        <f t="shared" si="362"/>
        <v>3861.451871704427</v>
      </c>
      <c r="BG1350" s="128">
        <f t="shared" si="362"/>
        <v>4306.4563139401225</v>
      </c>
      <c r="BH1350" s="128">
        <f t="shared" si="362"/>
        <v>144972.3244227994</v>
      </c>
      <c r="BI1350" s="128">
        <f t="shared" si="346"/>
        <v>19757.783505454754</v>
      </c>
      <c r="BJ1350" s="128">
        <f t="shared" si="347"/>
        <v>22185.319603240481</v>
      </c>
      <c r="BK1350" s="128">
        <f t="shared" si="348"/>
        <v>18243.94654668498</v>
      </c>
      <c r="BL1350" s="128">
        <f t="shared" si="349"/>
        <v>95990.08957853305</v>
      </c>
      <c r="BM1350" s="128">
        <f t="shared" si="350"/>
        <v>24466.076100506925</v>
      </c>
      <c r="BN1350" s="128">
        <f t="shared" si="351"/>
        <v>18134.892850873101</v>
      </c>
    </row>
    <row r="1351" spans="1:66">
      <c r="A1351" s="132">
        <v>1252</v>
      </c>
      <c r="B1351" s="25" t="s">
        <v>51</v>
      </c>
      <c r="C1351" s="128">
        <f t="shared" si="345"/>
        <v>52397.064524740228</v>
      </c>
      <c r="D1351" s="128"/>
      <c r="E1351" s="128"/>
      <c r="F1351" s="128"/>
      <c r="G1351" s="128"/>
      <c r="H1351" s="128"/>
      <c r="I1351" s="128"/>
      <c r="J1351" s="128"/>
      <c r="K1351" s="128"/>
      <c r="L1351" s="128"/>
      <c r="M1351" s="128"/>
      <c r="N1351" s="128"/>
      <c r="O1351" s="128"/>
      <c r="P1351" s="128"/>
      <c r="Q1351" s="128"/>
      <c r="R1351" s="128"/>
      <c r="S1351" s="128"/>
      <c r="T1351" s="128"/>
      <c r="U1351" s="128"/>
      <c r="V1351" s="128"/>
      <c r="W1351" s="128"/>
      <c r="X1351" s="128"/>
      <c r="Y1351" s="128"/>
      <c r="Z1351" s="128"/>
      <c r="AA1351" s="128"/>
      <c r="AB1351" s="128"/>
      <c r="AC1351" s="128"/>
      <c r="AD1351" s="128"/>
      <c r="AE1351" s="128"/>
      <c r="AF1351" s="128"/>
      <c r="AG1351" s="128"/>
      <c r="AH1351" s="128"/>
      <c r="AI1351" s="128"/>
      <c r="AJ1351" s="128"/>
      <c r="AK1351" s="128"/>
      <c r="AL1351" s="128"/>
      <c r="AM1351" s="128"/>
      <c r="AN1351" s="128"/>
      <c r="AO1351" s="128"/>
      <c r="AP1351" s="128">
        <f t="shared" si="362"/>
        <v>3032.6630339985213</v>
      </c>
      <c r="AQ1351" s="128">
        <f t="shared" si="362"/>
        <v>3319.3435941019229</v>
      </c>
      <c r="AR1351" s="128">
        <f t="shared" si="362"/>
        <v>3388.4109399838894</v>
      </c>
      <c r="AS1351" s="128">
        <f t="shared" si="362"/>
        <v>3230.9489830986231</v>
      </c>
      <c r="AT1351" s="128">
        <f t="shared" si="362"/>
        <v>2791.1999834983089</v>
      </c>
      <c r="AU1351" s="128">
        <f t="shared" si="362"/>
        <v>2690.8975770599141</v>
      </c>
      <c r="AV1351" s="128">
        <f t="shared" si="362"/>
        <v>3029.440254589199</v>
      </c>
      <c r="AW1351" s="128">
        <f t="shared" si="362"/>
        <v>3664.837925612811</v>
      </c>
      <c r="AX1351" s="128">
        <f t="shared" si="362"/>
        <v>3871.9708897630621</v>
      </c>
      <c r="AY1351" s="128">
        <f t="shared" si="362"/>
        <v>3606.6933507232002</v>
      </c>
      <c r="AZ1351" s="128">
        <f t="shared" si="362"/>
        <v>3173.0447638205023</v>
      </c>
      <c r="BA1351" s="128">
        <f t="shared" si="362"/>
        <v>2930.0155729256917</v>
      </c>
      <c r="BB1351" s="128">
        <f t="shared" si="362"/>
        <v>2876.0724450541911</v>
      </c>
      <c r="BC1351" s="128">
        <f t="shared" si="362"/>
        <v>2808.5791526527705</v>
      </c>
      <c r="BD1351" s="128">
        <f t="shared" si="362"/>
        <v>2554.96115832024</v>
      </c>
      <c r="BE1351" s="128">
        <f t="shared" si="362"/>
        <v>2160.6818721727877</v>
      </c>
      <c r="BF1351" s="128">
        <f t="shared" si="362"/>
        <v>1731.119405191703</v>
      </c>
      <c r="BG1351" s="128">
        <f t="shared" si="362"/>
        <v>1536.1836221728918</v>
      </c>
      <c r="BH1351" s="128">
        <f t="shared" si="362"/>
        <v>52397.064524740228</v>
      </c>
      <c r="BI1351" s="128">
        <f t="shared" si="346"/>
        <v>9740.4175680843327</v>
      </c>
      <c r="BJ1351" s="128">
        <f t="shared" si="347"/>
        <v>8055.1955305872652</v>
      </c>
      <c r="BK1351" s="128">
        <f t="shared" si="348"/>
        <v>6022.148966596932</v>
      </c>
      <c r="BL1351" s="128">
        <f t="shared" si="349"/>
        <v>29926.552356286331</v>
      </c>
      <c r="BM1351" s="128">
        <f t="shared" si="350"/>
        <v>10791.525210510394</v>
      </c>
      <c r="BN1351" s="128">
        <f t="shared" si="351"/>
        <v>7982.9460578576218</v>
      </c>
    </row>
    <row r="1352" spans="1:66">
      <c r="A1352" s="132">
        <v>1253</v>
      </c>
      <c r="B1352" s="25" t="s">
        <v>52</v>
      </c>
      <c r="C1352" s="128">
        <f t="shared" si="345"/>
        <v>212028.22422553322</v>
      </c>
      <c r="D1352" s="128"/>
      <c r="E1352" s="128"/>
      <c r="F1352" s="128"/>
      <c r="G1352" s="128"/>
      <c r="H1352" s="128"/>
      <c r="I1352" s="128"/>
      <c r="J1352" s="128"/>
      <c r="K1352" s="128"/>
      <c r="L1352" s="128"/>
      <c r="M1352" s="128"/>
      <c r="N1352" s="128"/>
      <c r="O1352" s="128"/>
      <c r="P1352" s="128"/>
      <c r="Q1352" s="128"/>
      <c r="R1352" s="128"/>
      <c r="S1352" s="128"/>
      <c r="T1352" s="128"/>
      <c r="U1352" s="128"/>
      <c r="V1352" s="128"/>
      <c r="W1352" s="128"/>
      <c r="X1352" s="128"/>
      <c r="Y1352" s="128"/>
      <c r="Z1352" s="128"/>
      <c r="AA1352" s="128"/>
      <c r="AB1352" s="128"/>
      <c r="AC1352" s="128"/>
      <c r="AD1352" s="128"/>
      <c r="AE1352" s="128"/>
      <c r="AF1352" s="128"/>
      <c r="AG1352" s="128"/>
      <c r="AH1352" s="128"/>
      <c r="AI1352" s="128"/>
      <c r="AJ1352" s="128"/>
      <c r="AK1352" s="128"/>
      <c r="AL1352" s="128"/>
      <c r="AM1352" s="128"/>
      <c r="AN1352" s="128"/>
      <c r="AO1352" s="128"/>
      <c r="AP1352" s="128">
        <f t="shared" si="362"/>
        <v>11268.619512295656</v>
      </c>
      <c r="AQ1352" s="128">
        <f t="shared" si="362"/>
        <v>8501.1922919634744</v>
      </c>
      <c r="AR1352" s="128">
        <f t="shared" si="362"/>
        <v>7746.7524112271485</v>
      </c>
      <c r="AS1352" s="128">
        <f t="shared" si="362"/>
        <v>9188.5126238147805</v>
      </c>
      <c r="AT1352" s="128">
        <f t="shared" si="362"/>
        <v>15602.498036849103</v>
      </c>
      <c r="AU1352" s="128">
        <f t="shared" si="362"/>
        <v>22371.164008018412</v>
      </c>
      <c r="AV1352" s="128">
        <f t="shared" si="362"/>
        <v>22982.309463158927</v>
      </c>
      <c r="AW1352" s="128">
        <f t="shared" si="362"/>
        <v>21623.499011546388</v>
      </c>
      <c r="AX1352" s="128">
        <f t="shared" si="362"/>
        <v>18969.476252861172</v>
      </c>
      <c r="AY1352" s="128">
        <f t="shared" si="362"/>
        <v>15768.564006405561</v>
      </c>
      <c r="AZ1352" s="128">
        <f t="shared" si="362"/>
        <v>12199.750325470333</v>
      </c>
      <c r="BA1352" s="128">
        <f t="shared" si="362"/>
        <v>9645.5306005176462</v>
      </c>
      <c r="BB1352" s="128">
        <f t="shared" si="362"/>
        <v>8577.7370815158611</v>
      </c>
      <c r="BC1352" s="128">
        <f t="shared" si="362"/>
        <v>7492.8497401947852</v>
      </c>
      <c r="BD1352" s="128">
        <f t="shared" si="362"/>
        <v>6306.1273350578795</v>
      </c>
      <c r="BE1352" s="128">
        <f t="shared" si="362"/>
        <v>5067.0768492959887</v>
      </c>
      <c r="BF1352" s="128">
        <f t="shared" si="362"/>
        <v>3951.7973526637502</v>
      </c>
      <c r="BG1352" s="128">
        <f t="shared" si="362"/>
        <v>4764.7673226763882</v>
      </c>
      <c r="BH1352" s="128">
        <f t="shared" si="362"/>
        <v>212028.22422553322</v>
      </c>
      <c r="BI1352" s="128">
        <f t="shared" si="346"/>
        <v>27516.56421548628</v>
      </c>
      <c r="BJ1352" s="128">
        <f t="shared" si="347"/>
        <v>29439.062107400172</v>
      </c>
      <c r="BK1352" s="128">
        <f t="shared" si="348"/>
        <v>24791.010660663884</v>
      </c>
      <c r="BL1352" s="128">
        <f t="shared" si="349"/>
        <v>151415.93383586931</v>
      </c>
      <c r="BM1352" s="128">
        <f t="shared" si="350"/>
        <v>27582.618599888789</v>
      </c>
      <c r="BN1352" s="128">
        <f t="shared" si="351"/>
        <v>20089.768859694006</v>
      </c>
    </row>
    <row r="1353" spans="1:66">
      <c r="A1353" s="132">
        <v>1254</v>
      </c>
      <c r="B1353" s="25" t="s">
        <v>53</v>
      </c>
      <c r="C1353" s="128">
        <f t="shared" si="345"/>
        <v>183430.40319685504</v>
      </c>
      <c r="D1353" s="128"/>
      <c r="E1353" s="128"/>
      <c r="F1353" s="128"/>
      <c r="G1353" s="128"/>
      <c r="H1353" s="128"/>
      <c r="I1353" s="128"/>
      <c r="J1353" s="128"/>
      <c r="K1353" s="128"/>
      <c r="L1353" s="128"/>
      <c r="M1353" s="128"/>
      <c r="N1353" s="128"/>
      <c r="O1353" s="128"/>
      <c r="P1353" s="128"/>
      <c r="Q1353" s="128"/>
      <c r="R1353" s="128"/>
      <c r="S1353" s="128"/>
      <c r="T1353" s="128"/>
      <c r="U1353" s="128"/>
      <c r="V1353" s="128"/>
      <c r="W1353" s="128"/>
      <c r="X1353" s="128"/>
      <c r="Y1353" s="128"/>
      <c r="Z1353" s="128"/>
      <c r="AA1353" s="128"/>
      <c r="AB1353" s="128"/>
      <c r="AC1353" s="128"/>
      <c r="AD1353" s="128"/>
      <c r="AE1353" s="128"/>
      <c r="AF1353" s="128"/>
      <c r="AG1353" s="128"/>
      <c r="AH1353" s="128"/>
      <c r="AI1353" s="128"/>
      <c r="AJ1353" s="128"/>
      <c r="AK1353" s="128"/>
      <c r="AL1353" s="128"/>
      <c r="AM1353" s="128"/>
      <c r="AN1353" s="128"/>
      <c r="AO1353" s="128"/>
      <c r="AP1353" s="128">
        <f t="shared" si="362"/>
        <v>8131.7360128076389</v>
      </c>
      <c r="AQ1353" s="128">
        <f t="shared" si="362"/>
        <v>8806.7536486612262</v>
      </c>
      <c r="AR1353" s="128">
        <f t="shared" si="362"/>
        <v>9125.7764090561705</v>
      </c>
      <c r="AS1353" s="128">
        <f t="shared" si="362"/>
        <v>9687.4628141482808</v>
      </c>
      <c r="AT1353" s="128">
        <f t="shared" si="362"/>
        <v>9166.3352375149734</v>
      </c>
      <c r="AU1353" s="128">
        <f t="shared" si="362"/>
        <v>8560.4622242398927</v>
      </c>
      <c r="AV1353" s="128">
        <f t="shared" si="362"/>
        <v>8773.1666042025499</v>
      </c>
      <c r="AW1353" s="128">
        <f t="shared" si="362"/>
        <v>9685.7461771500512</v>
      </c>
      <c r="AX1353" s="128">
        <f t="shared" si="362"/>
        <v>10487.933517428613</v>
      </c>
      <c r="AY1353" s="128">
        <f t="shared" si="362"/>
        <v>10568.55615703995</v>
      </c>
      <c r="AZ1353" s="128">
        <f t="shared" si="362"/>
        <v>10277.283304183204</v>
      </c>
      <c r="BA1353" s="128">
        <f t="shared" si="362"/>
        <v>11344.331644605729</v>
      </c>
      <c r="BB1353" s="128">
        <f t="shared" si="362"/>
        <v>13048.547525433696</v>
      </c>
      <c r="BC1353" s="128">
        <f t="shared" si="362"/>
        <v>13531.854654228198</v>
      </c>
      <c r="BD1353" s="128">
        <f t="shared" si="362"/>
        <v>12778.849856628914</v>
      </c>
      <c r="BE1353" s="128">
        <f t="shared" si="362"/>
        <v>10980.319212036842</v>
      </c>
      <c r="BF1353" s="128">
        <f t="shared" ref="AP1353:BH1357" si="363">BF1153+$B$1298/5*(BF1653-BF1153)</f>
        <v>9085.7264683865997</v>
      </c>
      <c r="BG1353" s="128">
        <f t="shared" si="363"/>
        <v>9389.5617291024864</v>
      </c>
      <c r="BH1353" s="128">
        <f t="shared" si="363"/>
        <v>183430.40319685504</v>
      </c>
      <c r="BI1353" s="128">
        <f t="shared" si="346"/>
        <v>26064.266070525038</v>
      </c>
      <c r="BJ1353" s="128">
        <f t="shared" si="347"/>
        <v>24329.263897096956</v>
      </c>
      <c r="BK1353" s="128">
        <f t="shared" si="348"/>
        <v>18853.798051663252</v>
      </c>
      <c r="BL1353" s="128">
        <f t="shared" si="349"/>
        <v>95787.347517457965</v>
      </c>
      <c r="BM1353" s="128">
        <f t="shared" si="350"/>
        <v>55766.311920383043</v>
      </c>
      <c r="BN1353" s="128">
        <f t="shared" si="351"/>
        <v>42234.457266154845</v>
      </c>
    </row>
    <row r="1354" spans="1:66">
      <c r="A1354" s="132">
        <v>1255</v>
      </c>
      <c r="B1354" s="25" t="s">
        <v>54</v>
      </c>
      <c r="C1354" s="128">
        <f t="shared" si="345"/>
        <v>22292.569900527153</v>
      </c>
      <c r="D1354" s="128"/>
      <c r="E1354" s="128"/>
      <c r="F1354" s="128"/>
      <c r="G1354" s="128"/>
      <c r="H1354" s="128"/>
      <c r="I1354" s="128"/>
      <c r="J1354" s="128"/>
      <c r="K1354" s="128"/>
      <c r="L1354" s="128"/>
      <c r="M1354" s="128"/>
      <c r="N1354" s="128"/>
      <c r="O1354" s="128"/>
      <c r="P1354" s="128"/>
      <c r="Q1354" s="128"/>
      <c r="R1354" s="128"/>
      <c r="S1354" s="128"/>
      <c r="T1354" s="128"/>
      <c r="U1354" s="128"/>
      <c r="V1354" s="128"/>
      <c r="W1354" s="128"/>
      <c r="X1354" s="128"/>
      <c r="Y1354" s="128"/>
      <c r="Z1354" s="128"/>
      <c r="AA1354" s="128"/>
      <c r="AB1354" s="128"/>
      <c r="AC1354" s="128"/>
      <c r="AD1354" s="128"/>
      <c r="AE1354" s="128"/>
      <c r="AF1354" s="128"/>
      <c r="AG1354" s="128"/>
      <c r="AH1354" s="128"/>
      <c r="AI1354" s="128"/>
      <c r="AJ1354" s="128"/>
      <c r="AK1354" s="128"/>
      <c r="AL1354" s="128"/>
      <c r="AM1354" s="128"/>
      <c r="AN1354" s="128"/>
      <c r="AO1354" s="128"/>
      <c r="AP1354" s="128">
        <f t="shared" si="363"/>
        <v>819.70848881775737</v>
      </c>
      <c r="AQ1354" s="128">
        <f t="shared" si="363"/>
        <v>980.50983556862866</v>
      </c>
      <c r="AR1354" s="128">
        <f t="shared" si="363"/>
        <v>985.89606021003067</v>
      </c>
      <c r="AS1354" s="128">
        <f t="shared" si="363"/>
        <v>912.25755226205524</v>
      </c>
      <c r="AT1354" s="128">
        <f t="shared" si="363"/>
        <v>680.91371157580147</v>
      </c>
      <c r="AU1354" s="128">
        <f t="shared" si="363"/>
        <v>774.3057577598961</v>
      </c>
      <c r="AV1354" s="128">
        <f t="shared" si="363"/>
        <v>949.54083890737002</v>
      </c>
      <c r="AW1354" s="128">
        <f t="shared" si="363"/>
        <v>1254.1083195787453</v>
      </c>
      <c r="AX1354" s="128">
        <f t="shared" si="363"/>
        <v>1424.6232788963255</v>
      </c>
      <c r="AY1354" s="128">
        <f t="shared" si="363"/>
        <v>1480.128706095732</v>
      </c>
      <c r="AZ1354" s="128">
        <f t="shared" si="363"/>
        <v>1449.3421913785655</v>
      </c>
      <c r="BA1354" s="128">
        <f t="shared" si="363"/>
        <v>1540.1621171930294</v>
      </c>
      <c r="BB1354" s="128">
        <f t="shared" si="363"/>
        <v>1701.0746962143874</v>
      </c>
      <c r="BC1354" s="128">
        <f t="shared" si="363"/>
        <v>1745.8703039763802</v>
      </c>
      <c r="BD1354" s="128">
        <f t="shared" si="363"/>
        <v>1695.7988891057323</v>
      </c>
      <c r="BE1354" s="128">
        <f t="shared" si="363"/>
        <v>1552.7988374717472</v>
      </c>
      <c r="BF1354" s="128">
        <f t="shared" si="363"/>
        <v>1235.4862884361098</v>
      </c>
      <c r="BG1354" s="128">
        <f t="shared" si="363"/>
        <v>1110.0440270788577</v>
      </c>
      <c r="BH1354" s="128">
        <f t="shared" si="363"/>
        <v>22292.569900527153</v>
      </c>
      <c r="BI1354" s="128">
        <f t="shared" si="346"/>
        <v>2786.1143845964166</v>
      </c>
      <c r="BJ1354" s="128">
        <f t="shared" si="347"/>
        <v>2184.708899963875</v>
      </c>
      <c r="BK1354" s="128">
        <f t="shared" si="348"/>
        <v>1593.1712638378567</v>
      </c>
      <c r="BL1354" s="128">
        <f t="shared" si="349"/>
        <v>11619.102638504673</v>
      </c>
      <c r="BM1354" s="128">
        <f t="shared" si="350"/>
        <v>7339.9983460688272</v>
      </c>
      <c r="BN1354" s="128">
        <f t="shared" si="351"/>
        <v>5594.1280420924468</v>
      </c>
    </row>
    <row r="1355" spans="1:66">
      <c r="A1355" s="132">
        <v>1256</v>
      </c>
      <c r="B1355" s="25" t="s">
        <v>55</v>
      </c>
      <c r="C1355" s="128">
        <f t="shared" si="345"/>
        <v>18770.010037345226</v>
      </c>
      <c r="D1355" s="128"/>
      <c r="E1355" s="128"/>
      <c r="F1355" s="128"/>
      <c r="G1355" s="128"/>
      <c r="H1355" s="128"/>
      <c r="I1355" s="128"/>
      <c r="J1355" s="128"/>
      <c r="K1355" s="128"/>
      <c r="L1355" s="128"/>
      <c r="M1355" s="128"/>
      <c r="N1355" s="128"/>
      <c r="O1355" s="128"/>
      <c r="P1355" s="128"/>
      <c r="Q1355" s="128"/>
      <c r="R1355" s="128"/>
      <c r="S1355" s="128"/>
      <c r="T1355" s="128"/>
      <c r="U1355" s="128"/>
      <c r="V1355" s="128"/>
      <c r="W1355" s="128"/>
      <c r="X1355" s="128"/>
      <c r="Y1355" s="128"/>
      <c r="Z1355" s="128"/>
      <c r="AA1355" s="128"/>
      <c r="AB1355" s="128"/>
      <c r="AC1355" s="128"/>
      <c r="AD1355" s="128"/>
      <c r="AE1355" s="128"/>
      <c r="AF1355" s="128"/>
      <c r="AG1355" s="128"/>
      <c r="AH1355" s="128"/>
      <c r="AI1355" s="128"/>
      <c r="AJ1355" s="128"/>
      <c r="AK1355" s="128"/>
      <c r="AL1355" s="128"/>
      <c r="AM1355" s="128"/>
      <c r="AN1355" s="128"/>
      <c r="AO1355" s="128"/>
      <c r="AP1355" s="128">
        <f t="shared" si="363"/>
        <v>1005.5469970879387</v>
      </c>
      <c r="AQ1355" s="128">
        <f t="shared" si="363"/>
        <v>1066.9545155049459</v>
      </c>
      <c r="AR1355" s="128">
        <f t="shared" si="363"/>
        <v>1099.4019140057667</v>
      </c>
      <c r="AS1355" s="128">
        <f t="shared" si="363"/>
        <v>1021.1770959948087</v>
      </c>
      <c r="AT1355" s="128">
        <f t="shared" si="363"/>
        <v>820.46704670959662</v>
      </c>
      <c r="AU1355" s="128">
        <f t="shared" si="363"/>
        <v>896.62701015406606</v>
      </c>
      <c r="AV1355" s="128">
        <f t="shared" si="363"/>
        <v>982.99883383501174</v>
      </c>
      <c r="AW1355" s="128">
        <f t="shared" si="363"/>
        <v>1087.4720390931316</v>
      </c>
      <c r="AX1355" s="128">
        <f t="shared" si="363"/>
        <v>1212.7601392079569</v>
      </c>
      <c r="AY1355" s="128">
        <f t="shared" si="363"/>
        <v>1162.8905030081696</v>
      </c>
      <c r="AZ1355" s="128">
        <f t="shared" si="363"/>
        <v>1056.5679539289456</v>
      </c>
      <c r="BA1355" s="128">
        <f t="shared" si="363"/>
        <v>1131.0530658645803</v>
      </c>
      <c r="BB1355" s="128">
        <f t="shared" si="363"/>
        <v>1240.0309018608787</v>
      </c>
      <c r="BC1355" s="128">
        <f t="shared" si="363"/>
        <v>1282.5033753072123</v>
      </c>
      <c r="BD1355" s="128">
        <f t="shared" si="363"/>
        <v>1153.8198483166298</v>
      </c>
      <c r="BE1355" s="128">
        <f t="shared" si="363"/>
        <v>1041.3827905087633</v>
      </c>
      <c r="BF1355" s="128">
        <f t="shared" si="363"/>
        <v>826.87263560600104</v>
      </c>
      <c r="BG1355" s="128">
        <f t="shared" si="363"/>
        <v>681.48337135082033</v>
      </c>
      <c r="BH1355" s="128">
        <f t="shared" si="363"/>
        <v>18770.010037345226</v>
      </c>
      <c r="BI1355" s="128">
        <f t="shared" si="346"/>
        <v>3171.9034265986515</v>
      </c>
      <c r="BJ1355" s="128">
        <f t="shared" si="347"/>
        <v>2501.2852911078653</v>
      </c>
      <c r="BK1355" s="128">
        <f t="shared" si="348"/>
        <v>1841.6441427044053</v>
      </c>
      <c r="BL1355" s="128">
        <f t="shared" si="349"/>
        <v>9999.3383320602607</v>
      </c>
      <c r="BM1355" s="128">
        <f t="shared" si="350"/>
        <v>4986.0620210894267</v>
      </c>
      <c r="BN1355" s="128">
        <f t="shared" si="351"/>
        <v>3703.5586457822146</v>
      </c>
    </row>
    <row r="1356" spans="1:66">
      <c r="A1356" s="132">
        <v>1257</v>
      </c>
      <c r="B1356" s="25" t="s">
        <v>56</v>
      </c>
      <c r="C1356" s="128">
        <f t="shared" si="345"/>
        <v>16971.006653481752</v>
      </c>
      <c r="D1356" s="128"/>
      <c r="E1356" s="128"/>
      <c r="F1356" s="128"/>
      <c r="G1356" s="128"/>
      <c r="H1356" s="128"/>
      <c r="I1356" s="128"/>
      <c r="J1356" s="128"/>
      <c r="K1356" s="128"/>
      <c r="L1356" s="128"/>
      <c r="M1356" s="128"/>
      <c r="N1356" s="128"/>
      <c r="O1356" s="128"/>
      <c r="P1356" s="128"/>
      <c r="Q1356" s="128"/>
      <c r="R1356" s="128"/>
      <c r="S1356" s="128"/>
      <c r="T1356" s="128"/>
      <c r="U1356" s="128"/>
      <c r="V1356" s="128"/>
      <c r="W1356" s="128"/>
      <c r="X1356" s="128"/>
      <c r="Y1356" s="128"/>
      <c r="Z1356" s="128"/>
      <c r="AA1356" s="128"/>
      <c r="AB1356" s="128"/>
      <c r="AC1356" s="128"/>
      <c r="AD1356" s="128"/>
      <c r="AE1356" s="128"/>
      <c r="AF1356" s="128"/>
      <c r="AG1356" s="128"/>
      <c r="AH1356" s="128"/>
      <c r="AI1356" s="128"/>
      <c r="AJ1356" s="128"/>
      <c r="AK1356" s="128"/>
      <c r="AL1356" s="128"/>
      <c r="AM1356" s="128"/>
      <c r="AN1356" s="128"/>
      <c r="AO1356" s="128"/>
      <c r="AP1356" s="128">
        <f t="shared" si="363"/>
        <v>634.35160769687161</v>
      </c>
      <c r="AQ1356" s="128">
        <f t="shared" si="363"/>
        <v>661.47294520372816</v>
      </c>
      <c r="AR1356" s="128">
        <f t="shared" si="363"/>
        <v>746.04564280248474</v>
      </c>
      <c r="AS1356" s="128">
        <f t="shared" si="363"/>
        <v>759.96466772635779</v>
      </c>
      <c r="AT1356" s="128">
        <f t="shared" si="363"/>
        <v>675.72060003382558</v>
      </c>
      <c r="AU1356" s="128">
        <f t="shared" si="363"/>
        <v>719.54910393774458</v>
      </c>
      <c r="AV1356" s="128">
        <f t="shared" si="363"/>
        <v>770.66997335363931</v>
      </c>
      <c r="AW1356" s="128">
        <f t="shared" si="363"/>
        <v>879.52366895678233</v>
      </c>
      <c r="AX1356" s="128">
        <f t="shared" si="363"/>
        <v>931.92848918171967</v>
      </c>
      <c r="AY1356" s="128">
        <f t="shared" si="363"/>
        <v>877.14781096576974</v>
      </c>
      <c r="AZ1356" s="128">
        <f t="shared" si="363"/>
        <v>866.9313769418369</v>
      </c>
      <c r="BA1356" s="128">
        <f t="shared" si="363"/>
        <v>1141.853793007401</v>
      </c>
      <c r="BB1356" s="128">
        <f t="shared" si="363"/>
        <v>1439.0086060743836</v>
      </c>
      <c r="BC1356" s="128">
        <f t="shared" si="363"/>
        <v>1515.2375985549374</v>
      </c>
      <c r="BD1356" s="128">
        <f t="shared" si="363"/>
        <v>1426.301890863861</v>
      </c>
      <c r="BE1356" s="128">
        <f t="shared" si="363"/>
        <v>1202.009042187485</v>
      </c>
      <c r="BF1356" s="128">
        <f t="shared" si="363"/>
        <v>920.96739683042324</v>
      </c>
      <c r="BG1356" s="128">
        <f t="shared" si="363"/>
        <v>802.32243916250388</v>
      </c>
      <c r="BH1356" s="128">
        <f t="shared" si="363"/>
        <v>16971.006653481752</v>
      </c>
      <c r="BI1356" s="128">
        <f t="shared" si="346"/>
        <v>2041.8701957030846</v>
      </c>
      <c r="BJ1356" s="128">
        <f t="shared" si="347"/>
        <v>1883.312653441674</v>
      </c>
      <c r="BK1356" s="128">
        <f t="shared" si="348"/>
        <v>1435.6852677601833</v>
      </c>
      <c r="BL1356" s="128">
        <f t="shared" si="349"/>
        <v>8606.3192895436459</v>
      </c>
      <c r="BM1356" s="128">
        <f t="shared" si="350"/>
        <v>5866.83836759921</v>
      </c>
      <c r="BN1356" s="128">
        <f t="shared" si="351"/>
        <v>4351.600769044273</v>
      </c>
    </row>
    <row r="1357" spans="1:66">
      <c r="A1357" s="132">
        <v>1258</v>
      </c>
      <c r="B1357" s="25" t="s">
        <v>57</v>
      </c>
      <c r="C1357" s="128">
        <f t="shared" si="345"/>
        <v>66432.414606931081</v>
      </c>
      <c r="D1357" s="128"/>
      <c r="E1357" s="128"/>
      <c r="F1357" s="128"/>
      <c r="G1357" s="128"/>
      <c r="H1357" s="128"/>
      <c r="I1357" s="128"/>
      <c r="J1357" s="128"/>
      <c r="K1357" s="128"/>
      <c r="L1357" s="128"/>
      <c r="M1357" s="128"/>
      <c r="N1357" s="128"/>
      <c r="O1357" s="128"/>
      <c r="P1357" s="128"/>
      <c r="Q1357" s="128"/>
      <c r="R1357" s="128"/>
      <c r="S1357" s="128"/>
      <c r="T1357" s="128"/>
      <c r="U1357" s="128"/>
      <c r="V1357" s="128"/>
      <c r="W1357" s="128"/>
      <c r="X1357" s="128"/>
      <c r="Y1357" s="128"/>
      <c r="Z1357" s="128"/>
      <c r="AA1357" s="128"/>
      <c r="AB1357" s="128"/>
      <c r="AC1357" s="128"/>
      <c r="AD1357" s="128"/>
      <c r="AE1357" s="128"/>
      <c r="AF1357" s="128"/>
      <c r="AG1357" s="128"/>
      <c r="AH1357" s="128"/>
      <c r="AI1357" s="128"/>
      <c r="AJ1357" s="128"/>
      <c r="AK1357" s="128"/>
      <c r="AL1357" s="128"/>
      <c r="AM1357" s="128"/>
      <c r="AN1357" s="128"/>
      <c r="AO1357" s="128"/>
      <c r="AP1357" s="128">
        <f t="shared" si="363"/>
        <v>3009.7690833539491</v>
      </c>
      <c r="AQ1357" s="128">
        <f t="shared" si="363"/>
        <v>3827.1483873969291</v>
      </c>
      <c r="AR1357" s="128">
        <f t="shared" si="363"/>
        <v>4355.0007823918786</v>
      </c>
      <c r="AS1357" s="128">
        <f t="shared" si="363"/>
        <v>4647.0933276356236</v>
      </c>
      <c r="AT1357" s="128">
        <f t="shared" si="363"/>
        <v>4105.5515281730859</v>
      </c>
      <c r="AU1357" s="128">
        <f t="shared" si="363"/>
        <v>2744.7167635802143</v>
      </c>
      <c r="AV1357" s="128">
        <f t="shared" si="363"/>
        <v>2826.1713567411675</v>
      </c>
      <c r="AW1357" s="128">
        <f t="shared" si="363"/>
        <v>3841.7306366411112</v>
      </c>
      <c r="AX1357" s="128">
        <f t="shared" si="363"/>
        <v>4660.639741314636</v>
      </c>
      <c r="AY1357" s="128">
        <f t="shared" si="363"/>
        <v>4787.2078951593503</v>
      </c>
      <c r="AZ1357" s="128">
        <f t="shared" si="363"/>
        <v>4341.4799287172436</v>
      </c>
      <c r="BA1357" s="128">
        <f t="shared" si="363"/>
        <v>4102.5940204827348</v>
      </c>
      <c r="BB1357" s="128">
        <f t="shared" si="363"/>
        <v>3928.309438997735</v>
      </c>
      <c r="BC1357" s="128">
        <f t="shared" si="363"/>
        <v>3723.1397335065571</v>
      </c>
      <c r="BD1357" s="128">
        <f t="shared" si="363"/>
        <v>3703.8745159086375</v>
      </c>
      <c r="BE1357" s="128">
        <f t="shared" si="363"/>
        <v>3319.9097657789143</v>
      </c>
      <c r="BF1357" s="128">
        <f t="shared" si="363"/>
        <v>2485.1104244593062</v>
      </c>
      <c r="BG1357" s="128">
        <f t="shared" si="363"/>
        <v>2022.967276692013</v>
      </c>
      <c r="BH1357" s="128">
        <f t="shared" si="363"/>
        <v>66432.414606931081</v>
      </c>
      <c r="BI1357" s="128">
        <f t="shared" si="346"/>
        <v>11191.918253142758</v>
      </c>
      <c r="BJ1357" s="128">
        <f t="shared" si="347"/>
        <v>11365.645325243837</v>
      </c>
      <c r="BK1357" s="128">
        <f t="shared" si="348"/>
        <v>8752.6448558087104</v>
      </c>
      <c r="BL1357" s="128">
        <f t="shared" si="349"/>
        <v>37197.238640861535</v>
      </c>
      <c r="BM1357" s="128">
        <f t="shared" si="350"/>
        <v>15255.001716345429</v>
      </c>
      <c r="BN1357" s="128">
        <f t="shared" si="351"/>
        <v>11531.861982838869</v>
      </c>
    </row>
    <row r="1358" spans="1:66">
      <c r="A1358" s="132">
        <v>1259</v>
      </c>
      <c r="B1358" s="25" t="s">
        <v>58</v>
      </c>
      <c r="C1358" s="128">
        <f t="shared" si="345"/>
        <v>11647.498607104095</v>
      </c>
      <c r="D1358" s="128"/>
      <c r="E1358" s="128"/>
      <c r="F1358" s="128"/>
      <c r="G1358" s="128"/>
      <c r="H1358" s="128"/>
      <c r="I1358" s="128"/>
      <c r="J1358" s="128"/>
      <c r="K1358" s="128"/>
      <c r="L1358" s="128"/>
      <c r="M1358" s="128"/>
      <c r="N1358" s="128"/>
      <c r="O1358" s="128"/>
      <c r="P1358" s="128"/>
      <c r="Q1358" s="128"/>
      <c r="R1358" s="128"/>
      <c r="S1358" s="128"/>
      <c r="T1358" s="128"/>
      <c r="U1358" s="128"/>
      <c r="V1358" s="128"/>
      <c r="W1358" s="128"/>
      <c r="X1358" s="128"/>
      <c r="Y1358" s="128"/>
      <c r="Z1358" s="128"/>
      <c r="AA1358" s="128"/>
      <c r="AB1358" s="128"/>
      <c r="AC1358" s="128"/>
      <c r="AD1358" s="128"/>
      <c r="AE1358" s="128"/>
      <c r="AF1358" s="128"/>
      <c r="AG1358" s="128"/>
      <c r="AH1358" s="128"/>
      <c r="AI1358" s="128"/>
      <c r="AJ1358" s="128"/>
      <c r="AK1358" s="128"/>
      <c r="AL1358" s="128"/>
      <c r="AM1358" s="128"/>
      <c r="AN1358" s="128"/>
      <c r="AO1358" s="128"/>
      <c r="AP1358" s="128">
        <f t="shared" ref="AP1358:BH1362" si="364">AP1158+$B$1298/5*(AP1658-AP1158)</f>
        <v>517.72573109155223</v>
      </c>
      <c r="AQ1358" s="128">
        <f t="shared" si="364"/>
        <v>509.94598011124401</v>
      </c>
      <c r="AR1358" s="128">
        <f t="shared" si="364"/>
        <v>513.04825056633263</v>
      </c>
      <c r="AS1358" s="128">
        <f t="shared" si="364"/>
        <v>498.05262502092103</v>
      </c>
      <c r="AT1358" s="128">
        <f t="shared" si="364"/>
        <v>371.00842453186374</v>
      </c>
      <c r="AU1358" s="128">
        <f t="shared" si="364"/>
        <v>436.52778643553887</v>
      </c>
      <c r="AV1358" s="128">
        <f t="shared" si="364"/>
        <v>555.73141103707462</v>
      </c>
      <c r="AW1358" s="128">
        <f t="shared" si="364"/>
        <v>693.03803980026862</v>
      </c>
      <c r="AX1358" s="128">
        <f t="shared" si="364"/>
        <v>734.96216671708487</v>
      </c>
      <c r="AY1358" s="128">
        <f t="shared" si="364"/>
        <v>658.51313392925613</v>
      </c>
      <c r="AZ1358" s="128">
        <f t="shared" si="364"/>
        <v>613.48331137348021</v>
      </c>
      <c r="BA1358" s="128">
        <f t="shared" si="364"/>
        <v>688.51315835596176</v>
      </c>
      <c r="BB1358" s="128">
        <f t="shared" si="364"/>
        <v>806.43001089066331</v>
      </c>
      <c r="BC1358" s="128">
        <f t="shared" si="364"/>
        <v>871.93656310233814</v>
      </c>
      <c r="BD1358" s="128">
        <f t="shared" si="364"/>
        <v>883.84650833493492</v>
      </c>
      <c r="BE1358" s="128">
        <f t="shared" si="364"/>
        <v>847.20376471107613</v>
      </c>
      <c r="BF1358" s="128">
        <f t="shared" si="364"/>
        <v>722.90402109224499</v>
      </c>
      <c r="BG1358" s="128">
        <f t="shared" si="364"/>
        <v>724.62772000225903</v>
      </c>
      <c r="BH1358" s="128">
        <f t="shared" si="364"/>
        <v>11647.498607104095</v>
      </c>
      <c r="BI1358" s="128">
        <f t="shared" si="346"/>
        <v>1540.719961769129</v>
      </c>
      <c r="BJ1358" s="128">
        <f t="shared" si="347"/>
        <v>1176.8899998925845</v>
      </c>
      <c r="BK1358" s="128">
        <f t="shared" si="348"/>
        <v>869.06104955278477</v>
      </c>
      <c r="BL1358" s="128">
        <f t="shared" si="349"/>
        <v>5757.4284930795611</v>
      </c>
      <c r="BM1358" s="128">
        <f t="shared" si="350"/>
        <v>4050.5185772428531</v>
      </c>
      <c r="BN1358" s="128">
        <f t="shared" si="351"/>
        <v>3178.5820141405152</v>
      </c>
    </row>
    <row r="1359" spans="1:66">
      <c r="A1359" s="132">
        <v>1260</v>
      </c>
      <c r="B1359" s="25" t="s">
        <v>59</v>
      </c>
      <c r="C1359" s="128">
        <f t="shared" si="345"/>
        <v>138337.36613003825</v>
      </c>
      <c r="D1359" s="128"/>
      <c r="E1359" s="128"/>
      <c r="F1359" s="128"/>
      <c r="G1359" s="128"/>
      <c r="H1359" s="128"/>
      <c r="I1359" s="128"/>
      <c r="J1359" s="128"/>
      <c r="K1359" s="128"/>
      <c r="L1359" s="128"/>
      <c r="M1359" s="128"/>
      <c r="N1359" s="128"/>
      <c r="O1359" s="128"/>
      <c r="P1359" s="128"/>
      <c r="Q1359" s="128"/>
      <c r="R1359" s="128"/>
      <c r="S1359" s="128"/>
      <c r="T1359" s="128"/>
      <c r="U1359" s="128"/>
      <c r="V1359" s="128"/>
      <c r="W1359" s="128"/>
      <c r="X1359" s="128"/>
      <c r="Y1359" s="128"/>
      <c r="Z1359" s="128"/>
      <c r="AA1359" s="128"/>
      <c r="AB1359" s="128"/>
      <c r="AC1359" s="128"/>
      <c r="AD1359" s="128"/>
      <c r="AE1359" s="128"/>
      <c r="AF1359" s="128"/>
      <c r="AG1359" s="128"/>
      <c r="AH1359" s="128"/>
      <c r="AI1359" s="128"/>
      <c r="AJ1359" s="128"/>
      <c r="AK1359" s="128"/>
      <c r="AL1359" s="128"/>
      <c r="AM1359" s="128"/>
      <c r="AN1359" s="128"/>
      <c r="AO1359" s="128"/>
      <c r="AP1359" s="128">
        <f t="shared" si="364"/>
        <v>5217.3930045353145</v>
      </c>
      <c r="AQ1359" s="128">
        <f t="shared" si="364"/>
        <v>3699.9532668100637</v>
      </c>
      <c r="AR1359" s="128">
        <f t="shared" si="364"/>
        <v>3983.8775731789478</v>
      </c>
      <c r="AS1359" s="128">
        <f t="shared" si="364"/>
        <v>5791.7197087566292</v>
      </c>
      <c r="AT1359" s="128">
        <f t="shared" si="364"/>
        <v>10240.22525316541</v>
      </c>
      <c r="AU1359" s="128">
        <f t="shared" si="364"/>
        <v>17447.960823322155</v>
      </c>
      <c r="AV1359" s="128">
        <f t="shared" si="364"/>
        <v>16320.210694319825</v>
      </c>
      <c r="AW1359" s="128">
        <f t="shared" si="364"/>
        <v>12422.555055262346</v>
      </c>
      <c r="AX1359" s="128">
        <f t="shared" si="364"/>
        <v>9800.6758598096167</v>
      </c>
      <c r="AY1359" s="128">
        <f t="shared" si="364"/>
        <v>8828.6878170677737</v>
      </c>
      <c r="AZ1359" s="128">
        <f t="shared" si="364"/>
        <v>7612.0089869269032</v>
      </c>
      <c r="BA1359" s="128">
        <f t="shared" si="364"/>
        <v>7371.5991698601192</v>
      </c>
      <c r="BB1359" s="128">
        <f t="shared" si="364"/>
        <v>7239.9877677968088</v>
      </c>
      <c r="BC1359" s="128">
        <f t="shared" si="364"/>
        <v>6389.1007845883842</v>
      </c>
      <c r="BD1359" s="128">
        <f t="shared" si="364"/>
        <v>5313.457954304994</v>
      </c>
      <c r="BE1359" s="128">
        <f t="shared" si="364"/>
        <v>4264.5067288509781</v>
      </c>
      <c r="BF1359" s="128">
        <f t="shared" si="364"/>
        <v>3401.1556724689081</v>
      </c>
      <c r="BG1359" s="128">
        <f t="shared" si="364"/>
        <v>2992.2900090130847</v>
      </c>
      <c r="BH1359" s="128">
        <f t="shared" si="364"/>
        <v>138337.36613003825</v>
      </c>
      <c r="BI1359" s="128">
        <f t="shared" si="346"/>
        <v>12901.223844524326</v>
      </c>
      <c r="BJ1359" s="128">
        <f t="shared" si="347"/>
        <v>18422.271505829409</v>
      </c>
      <c r="BK1359" s="128">
        <f t="shared" si="348"/>
        <v>16031.94496192204</v>
      </c>
      <c r="BL1359" s="128">
        <f t="shared" si="349"/>
        <v>99600.599311033613</v>
      </c>
      <c r="BM1359" s="128">
        <f t="shared" si="350"/>
        <v>22360.51114922635</v>
      </c>
      <c r="BN1359" s="128">
        <f t="shared" si="351"/>
        <v>15971.410364637964</v>
      </c>
    </row>
    <row r="1360" spans="1:66">
      <c r="A1360" s="132">
        <v>1261</v>
      </c>
      <c r="B1360" s="25" t="s">
        <v>60</v>
      </c>
      <c r="C1360" s="128">
        <f t="shared" si="345"/>
        <v>8118.5886082155221</v>
      </c>
      <c r="D1360" s="128"/>
      <c r="E1360" s="128"/>
      <c r="F1360" s="128"/>
      <c r="G1360" s="128"/>
      <c r="H1360" s="128"/>
      <c r="I1360" s="128"/>
      <c r="J1360" s="128"/>
      <c r="K1360" s="128"/>
      <c r="L1360" s="128"/>
      <c r="M1360" s="128"/>
      <c r="N1360" s="128"/>
      <c r="O1360" s="128"/>
      <c r="P1360" s="128"/>
      <c r="Q1360" s="128"/>
      <c r="R1360" s="128"/>
      <c r="S1360" s="128"/>
      <c r="T1360" s="128"/>
      <c r="U1360" s="128"/>
      <c r="V1360" s="128"/>
      <c r="W1360" s="128"/>
      <c r="X1360" s="128"/>
      <c r="Y1360" s="128"/>
      <c r="Z1360" s="128"/>
      <c r="AA1360" s="128"/>
      <c r="AB1360" s="128"/>
      <c r="AC1360" s="128"/>
      <c r="AD1360" s="128"/>
      <c r="AE1360" s="128"/>
      <c r="AF1360" s="128"/>
      <c r="AG1360" s="128"/>
      <c r="AH1360" s="128"/>
      <c r="AI1360" s="128"/>
      <c r="AJ1360" s="128"/>
      <c r="AK1360" s="128"/>
      <c r="AL1360" s="128"/>
      <c r="AM1360" s="128"/>
      <c r="AN1360" s="128"/>
      <c r="AO1360" s="128"/>
      <c r="AP1360" s="128">
        <f t="shared" si="364"/>
        <v>383.21074810804379</v>
      </c>
      <c r="AQ1360" s="128">
        <f t="shared" si="364"/>
        <v>390.76984812321734</v>
      </c>
      <c r="AR1360" s="128">
        <f t="shared" si="364"/>
        <v>368.46344258419583</v>
      </c>
      <c r="AS1360" s="128">
        <f t="shared" si="364"/>
        <v>345.21732927590881</v>
      </c>
      <c r="AT1360" s="128">
        <f t="shared" si="364"/>
        <v>345.2698332344325</v>
      </c>
      <c r="AU1360" s="128">
        <f t="shared" si="364"/>
        <v>393.277156531625</v>
      </c>
      <c r="AV1360" s="128">
        <f t="shared" si="364"/>
        <v>424.45627642091472</v>
      </c>
      <c r="AW1360" s="128">
        <f t="shared" si="364"/>
        <v>411.96033111283771</v>
      </c>
      <c r="AX1360" s="128">
        <f t="shared" si="364"/>
        <v>404.86439364262469</v>
      </c>
      <c r="AY1360" s="128">
        <f t="shared" si="364"/>
        <v>413.50583796915134</v>
      </c>
      <c r="AZ1360" s="128">
        <f t="shared" si="364"/>
        <v>431.51676169101722</v>
      </c>
      <c r="BA1360" s="128">
        <f t="shared" si="364"/>
        <v>561.35002276870398</v>
      </c>
      <c r="BB1360" s="128">
        <f t="shared" si="364"/>
        <v>712.89332889055004</v>
      </c>
      <c r="BC1360" s="128">
        <f t="shared" si="364"/>
        <v>679.62980489219365</v>
      </c>
      <c r="BD1360" s="128">
        <f t="shared" si="364"/>
        <v>600.9023042865208</v>
      </c>
      <c r="BE1360" s="128">
        <f t="shared" si="364"/>
        <v>535.20380823066409</v>
      </c>
      <c r="BF1360" s="128">
        <f t="shared" si="364"/>
        <v>418.8874711981826</v>
      </c>
      <c r="BG1360" s="128">
        <f t="shared" si="364"/>
        <v>297.20990925473779</v>
      </c>
      <c r="BH1360" s="128">
        <f t="shared" si="364"/>
        <v>8118.5886082155221</v>
      </c>
      <c r="BI1360" s="128">
        <f t="shared" si="346"/>
        <v>1142.4440388154571</v>
      </c>
      <c r="BJ1360" s="128">
        <f t="shared" si="347"/>
        <v>911.56522806085877</v>
      </c>
      <c r="BK1360" s="128">
        <f t="shared" si="348"/>
        <v>690.48716251034125</v>
      </c>
      <c r="BL1360" s="128">
        <f t="shared" si="349"/>
        <v>4237.180873972221</v>
      </c>
      <c r="BM1360" s="128">
        <f t="shared" si="350"/>
        <v>2531.8332978622989</v>
      </c>
      <c r="BN1360" s="128">
        <f t="shared" si="351"/>
        <v>1852.2034929701053</v>
      </c>
    </row>
    <row r="1361" spans="1:66">
      <c r="A1361" s="132">
        <v>1262</v>
      </c>
      <c r="B1361" s="25" t="s">
        <v>61</v>
      </c>
      <c r="C1361" s="128">
        <f t="shared" si="345"/>
        <v>3520.8185265424836</v>
      </c>
      <c r="D1361" s="128"/>
      <c r="E1361" s="128"/>
      <c r="F1361" s="128"/>
      <c r="G1361" s="128"/>
      <c r="H1361" s="128"/>
      <c r="I1361" s="128"/>
      <c r="J1361" s="128"/>
      <c r="K1361" s="128"/>
      <c r="L1361" s="128"/>
      <c r="M1361" s="128"/>
      <c r="N1361" s="128"/>
      <c r="O1361" s="128"/>
      <c r="P1361" s="128"/>
      <c r="Q1361" s="128"/>
      <c r="R1361" s="128"/>
      <c r="S1361" s="128"/>
      <c r="T1361" s="128"/>
      <c r="U1361" s="128"/>
      <c r="V1361" s="128"/>
      <c r="W1361" s="128"/>
      <c r="X1361" s="128"/>
      <c r="Y1361" s="128"/>
      <c r="Z1361" s="128"/>
      <c r="AA1361" s="128"/>
      <c r="AB1361" s="128"/>
      <c r="AC1361" s="128"/>
      <c r="AD1361" s="128"/>
      <c r="AE1361" s="128"/>
      <c r="AF1361" s="128"/>
      <c r="AG1361" s="128"/>
      <c r="AH1361" s="128"/>
      <c r="AI1361" s="128"/>
      <c r="AJ1361" s="128"/>
      <c r="AK1361" s="128"/>
      <c r="AL1361" s="128"/>
      <c r="AM1361" s="128"/>
      <c r="AN1361" s="128"/>
      <c r="AO1361" s="128"/>
      <c r="AP1361" s="128">
        <f t="shared" si="364"/>
        <v>106.39312974488206</v>
      </c>
      <c r="AQ1361" s="128">
        <f t="shared" si="364"/>
        <v>114.1712096695973</v>
      </c>
      <c r="AR1361" s="128">
        <f t="shared" si="364"/>
        <v>127.73015080855501</v>
      </c>
      <c r="AS1361" s="128">
        <f t="shared" si="364"/>
        <v>133.60484942310993</v>
      </c>
      <c r="AT1361" s="128">
        <f t="shared" si="364"/>
        <v>112.61042823577596</v>
      </c>
      <c r="AU1361" s="128">
        <f t="shared" si="364"/>
        <v>98.376032620824191</v>
      </c>
      <c r="AV1361" s="128">
        <f t="shared" si="364"/>
        <v>110.52324799982837</v>
      </c>
      <c r="AW1361" s="128">
        <f t="shared" si="364"/>
        <v>118.50589178152782</v>
      </c>
      <c r="AX1361" s="128">
        <f t="shared" si="364"/>
        <v>136.26880992360086</v>
      </c>
      <c r="AY1361" s="128">
        <f t="shared" si="364"/>
        <v>149.55756496371572</v>
      </c>
      <c r="AZ1361" s="128">
        <f t="shared" si="364"/>
        <v>149.1123361547003</v>
      </c>
      <c r="BA1361" s="128">
        <f t="shared" si="364"/>
        <v>188.37319017412435</v>
      </c>
      <c r="BB1361" s="128">
        <f t="shared" si="364"/>
        <v>259.63656833529177</v>
      </c>
      <c r="BC1361" s="128">
        <f t="shared" si="364"/>
        <v>331.79225093006136</v>
      </c>
      <c r="BD1361" s="128">
        <f t="shared" si="364"/>
        <v>374.56059357945406</v>
      </c>
      <c r="BE1361" s="128">
        <f t="shared" si="364"/>
        <v>381.55271353332233</v>
      </c>
      <c r="BF1361" s="128">
        <f t="shared" si="364"/>
        <v>320.68111652646957</v>
      </c>
      <c r="BG1361" s="128">
        <f t="shared" si="364"/>
        <v>307.36844213764334</v>
      </c>
      <c r="BH1361" s="128">
        <f t="shared" si="364"/>
        <v>3520.8185265424836</v>
      </c>
      <c r="BI1361" s="128">
        <f t="shared" si="346"/>
        <v>348.29449022303436</v>
      </c>
      <c r="BJ1361" s="128">
        <f t="shared" si="347"/>
        <v>322.85336814401887</v>
      </c>
      <c r="BK1361" s="128">
        <f t="shared" si="348"/>
        <v>246.2152776588859</v>
      </c>
      <c r="BL1361" s="128">
        <f t="shared" si="349"/>
        <v>1376.4060099586334</v>
      </c>
      <c r="BM1361" s="128">
        <f t="shared" si="350"/>
        <v>1715.9551167069508</v>
      </c>
      <c r="BN1361" s="128">
        <f t="shared" si="351"/>
        <v>1384.1628657768892</v>
      </c>
    </row>
    <row r="1362" spans="1:66">
      <c r="A1362" s="132">
        <v>1263</v>
      </c>
      <c r="B1362" s="25" t="s">
        <v>62</v>
      </c>
      <c r="C1362" s="128">
        <f t="shared" si="345"/>
        <v>34143.256982640887</v>
      </c>
      <c r="D1362" s="128"/>
      <c r="E1362" s="128"/>
      <c r="F1362" s="128"/>
      <c r="G1362" s="128"/>
      <c r="H1362" s="128"/>
      <c r="I1362" s="128"/>
      <c r="J1362" s="128"/>
      <c r="K1362" s="128"/>
      <c r="L1362" s="128"/>
      <c r="M1362" s="128"/>
      <c r="N1362" s="128"/>
      <c r="O1362" s="128"/>
      <c r="P1362" s="128"/>
      <c r="Q1362" s="128"/>
      <c r="R1362" s="128"/>
      <c r="S1362" s="128"/>
      <c r="T1362" s="128"/>
      <c r="U1362" s="128"/>
      <c r="V1362" s="128"/>
      <c r="W1362" s="128"/>
      <c r="X1362" s="128"/>
      <c r="Y1362" s="128"/>
      <c r="Z1362" s="128"/>
      <c r="AA1362" s="128"/>
      <c r="AB1362" s="128"/>
      <c r="AC1362" s="128"/>
      <c r="AD1362" s="128"/>
      <c r="AE1362" s="128"/>
      <c r="AF1362" s="128"/>
      <c r="AG1362" s="128"/>
      <c r="AH1362" s="128"/>
      <c r="AI1362" s="128"/>
      <c r="AJ1362" s="128"/>
      <c r="AK1362" s="128"/>
      <c r="AL1362" s="128"/>
      <c r="AM1362" s="128"/>
      <c r="AN1362" s="128"/>
      <c r="AO1362" s="128"/>
      <c r="AP1362" s="128">
        <f t="shared" si="364"/>
        <v>1586.9070433031447</v>
      </c>
      <c r="AQ1362" s="128">
        <f t="shared" si="364"/>
        <v>1798.9154543209452</v>
      </c>
      <c r="AR1362" s="128">
        <f t="shared" si="364"/>
        <v>1853.5604294825539</v>
      </c>
      <c r="AS1362" s="128">
        <f t="shared" si="364"/>
        <v>1744.6437433393239</v>
      </c>
      <c r="AT1362" s="128">
        <f t="shared" si="364"/>
        <v>1381.4538278747475</v>
      </c>
      <c r="AU1362" s="128">
        <f t="shared" si="364"/>
        <v>1443.0515123458069</v>
      </c>
      <c r="AV1362" s="128">
        <f t="shared" si="364"/>
        <v>1450.5926120876757</v>
      </c>
      <c r="AW1362" s="128">
        <f t="shared" si="364"/>
        <v>1602.1869726193543</v>
      </c>
      <c r="AX1362" s="128">
        <f t="shared" si="364"/>
        <v>1822.9705499325723</v>
      </c>
      <c r="AY1362" s="128">
        <f t="shared" si="364"/>
        <v>1955.2788920648286</v>
      </c>
      <c r="AZ1362" s="128">
        <f t="shared" si="364"/>
        <v>1985.5507142197221</v>
      </c>
      <c r="BA1362" s="128">
        <f t="shared" si="364"/>
        <v>2169.578486452418</v>
      </c>
      <c r="BB1362" s="128">
        <f t="shared" si="364"/>
        <v>2481.3709538723742</v>
      </c>
      <c r="BC1362" s="128">
        <f t="shared" ref="AP1362:BH1366" si="365">BC1162+$B$1298/5*(BC1662-BC1162)</f>
        <v>2666.8728616523199</v>
      </c>
      <c r="BD1362" s="128">
        <f t="shared" si="365"/>
        <v>2607.2802225865521</v>
      </c>
      <c r="BE1362" s="128">
        <f t="shared" si="365"/>
        <v>2272.1492590353919</v>
      </c>
      <c r="BF1362" s="128">
        <f t="shared" si="365"/>
        <v>1782.4797563915165</v>
      </c>
      <c r="BG1362" s="128">
        <f t="shared" si="365"/>
        <v>1538.4136910596324</v>
      </c>
      <c r="BH1362" s="128">
        <f t="shared" si="365"/>
        <v>34143.256982640887</v>
      </c>
      <c r="BI1362" s="128">
        <f t="shared" si="346"/>
        <v>5239.3829271066443</v>
      </c>
      <c r="BJ1362" s="128">
        <f t="shared" si="347"/>
        <v>4238.2338289036043</v>
      </c>
      <c r="BK1362" s="128">
        <f t="shared" si="348"/>
        <v>3126.0975712140716</v>
      </c>
      <c r="BL1362" s="128">
        <f t="shared" si="349"/>
        <v>16989.892018805229</v>
      </c>
      <c r="BM1362" s="128">
        <f t="shared" si="350"/>
        <v>10867.195790725413</v>
      </c>
      <c r="BN1362" s="128">
        <f t="shared" si="351"/>
        <v>8200.3229290730924</v>
      </c>
    </row>
    <row r="1363" spans="1:66">
      <c r="A1363" s="132">
        <v>1264</v>
      </c>
      <c r="B1363" s="25" t="s">
        <v>63</v>
      </c>
      <c r="C1363" s="128">
        <f t="shared" si="345"/>
        <v>16097.988253248566</v>
      </c>
      <c r="D1363" s="128"/>
      <c r="E1363" s="128"/>
      <c r="F1363" s="128"/>
      <c r="G1363" s="128"/>
      <c r="H1363" s="128"/>
      <c r="I1363" s="128"/>
      <c r="J1363" s="128"/>
      <c r="K1363" s="128"/>
      <c r="L1363" s="128"/>
      <c r="M1363" s="128"/>
      <c r="N1363" s="128"/>
      <c r="O1363" s="128"/>
      <c r="P1363" s="128"/>
      <c r="Q1363" s="128"/>
      <c r="R1363" s="128"/>
      <c r="S1363" s="128"/>
      <c r="T1363" s="128"/>
      <c r="U1363" s="128"/>
      <c r="V1363" s="128"/>
      <c r="W1363" s="128"/>
      <c r="X1363" s="128"/>
      <c r="Y1363" s="128"/>
      <c r="Z1363" s="128"/>
      <c r="AA1363" s="128"/>
      <c r="AB1363" s="128"/>
      <c r="AC1363" s="128"/>
      <c r="AD1363" s="128"/>
      <c r="AE1363" s="128"/>
      <c r="AF1363" s="128"/>
      <c r="AG1363" s="128"/>
      <c r="AH1363" s="128"/>
      <c r="AI1363" s="128"/>
      <c r="AJ1363" s="128"/>
      <c r="AK1363" s="128"/>
      <c r="AL1363" s="128"/>
      <c r="AM1363" s="128"/>
      <c r="AN1363" s="128"/>
      <c r="AO1363" s="128"/>
      <c r="AP1363" s="128">
        <f t="shared" si="365"/>
        <v>705.06115975444231</v>
      </c>
      <c r="AQ1363" s="128">
        <f t="shared" si="365"/>
        <v>767.30204642671993</v>
      </c>
      <c r="AR1363" s="128">
        <f t="shared" si="365"/>
        <v>834.08184727576224</v>
      </c>
      <c r="AS1363" s="128">
        <f t="shared" si="365"/>
        <v>872.59276876476531</v>
      </c>
      <c r="AT1363" s="128">
        <f t="shared" si="365"/>
        <v>583.29285776509789</v>
      </c>
      <c r="AU1363" s="128">
        <f t="shared" si="365"/>
        <v>565.14134642529086</v>
      </c>
      <c r="AV1363" s="128">
        <f t="shared" si="365"/>
        <v>687.2063902273037</v>
      </c>
      <c r="AW1363" s="128">
        <f t="shared" si="365"/>
        <v>875.7036441674237</v>
      </c>
      <c r="AX1363" s="128">
        <f t="shared" si="365"/>
        <v>943.64951648760575</v>
      </c>
      <c r="AY1363" s="128">
        <f t="shared" si="365"/>
        <v>953.33153245437143</v>
      </c>
      <c r="AZ1363" s="128">
        <f t="shared" si="365"/>
        <v>924.32673770290285</v>
      </c>
      <c r="BA1363" s="128">
        <f t="shared" si="365"/>
        <v>948.95866636449261</v>
      </c>
      <c r="BB1363" s="128">
        <f t="shared" si="365"/>
        <v>1048.8956695957197</v>
      </c>
      <c r="BC1363" s="128">
        <f t="shared" si="365"/>
        <v>1121.1319737609606</v>
      </c>
      <c r="BD1363" s="128">
        <f t="shared" si="365"/>
        <v>1180.7424948507046</v>
      </c>
      <c r="BE1363" s="128">
        <f t="shared" si="365"/>
        <v>1160.5608973452563</v>
      </c>
      <c r="BF1363" s="128">
        <f t="shared" si="365"/>
        <v>967.09328253900935</v>
      </c>
      <c r="BG1363" s="128">
        <f t="shared" si="365"/>
        <v>958.91542134073723</v>
      </c>
      <c r="BH1363" s="128">
        <f t="shared" si="365"/>
        <v>16097.988253248566</v>
      </c>
      <c r="BI1363" s="128">
        <f t="shared" si="346"/>
        <v>2306.4450534569246</v>
      </c>
      <c r="BJ1363" s="128">
        <f t="shared" si="347"/>
        <v>1956.3347348953205</v>
      </c>
      <c r="BK1363" s="128">
        <f t="shared" si="348"/>
        <v>1455.8856265298632</v>
      </c>
      <c r="BL1363" s="128">
        <f t="shared" si="349"/>
        <v>7879.5434686961144</v>
      </c>
      <c r="BM1363" s="128">
        <f t="shared" si="350"/>
        <v>5388.4440698366679</v>
      </c>
      <c r="BN1363" s="128">
        <f t="shared" si="351"/>
        <v>4267.3120960757078</v>
      </c>
    </row>
    <row r="1364" spans="1:66">
      <c r="A1364" s="132">
        <v>1265</v>
      </c>
      <c r="B1364" s="25" t="s">
        <v>64</v>
      </c>
      <c r="C1364" s="128">
        <f t="shared" si="345"/>
        <v>127637.66195318876</v>
      </c>
      <c r="D1364" s="128"/>
      <c r="E1364" s="128"/>
      <c r="F1364" s="128"/>
      <c r="G1364" s="128"/>
      <c r="H1364" s="128"/>
      <c r="I1364" s="128"/>
      <c r="J1364" s="128"/>
      <c r="K1364" s="128"/>
      <c r="L1364" s="128"/>
      <c r="M1364" s="128"/>
      <c r="N1364" s="128"/>
      <c r="O1364" s="128"/>
      <c r="P1364" s="128"/>
      <c r="Q1364" s="128"/>
      <c r="R1364" s="128"/>
      <c r="S1364" s="128"/>
      <c r="T1364" s="128"/>
      <c r="U1364" s="128"/>
      <c r="V1364" s="128"/>
      <c r="W1364" s="128"/>
      <c r="X1364" s="128"/>
      <c r="Y1364" s="128"/>
      <c r="Z1364" s="128"/>
      <c r="AA1364" s="128"/>
      <c r="AB1364" s="128"/>
      <c r="AC1364" s="128"/>
      <c r="AD1364" s="128"/>
      <c r="AE1364" s="128"/>
      <c r="AF1364" s="128"/>
      <c r="AG1364" s="128"/>
      <c r="AH1364" s="128"/>
      <c r="AI1364" s="128"/>
      <c r="AJ1364" s="128"/>
      <c r="AK1364" s="128"/>
      <c r="AL1364" s="128"/>
      <c r="AM1364" s="128"/>
      <c r="AN1364" s="128"/>
      <c r="AO1364" s="128"/>
      <c r="AP1364" s="128">
        <f t="shared" si="365"/>
        <v>5082.5805757165681</v>
      </c>
      <c r="AQ1364" s="128">
        <f t="shared" si="365"/>
        <v>4214.3315808604266</v>
      </c>
      <c r="AR1364" s="128">
        <f t="shared" si="365"/>
        <v>3881.4753028553787</v>
      </c>
      <c r="AS1364" s="128">
        <f t="shared" si="365"/>
        <v>5049.7879334576955</v>
      </c>
      <c r="AT1364" s="128">
        <f t="shared" si="365"/>
        <v>11673.120608646801</v>
      </c>
      <c r="AU1364" s="128">
        <f t="shared" si="365"/>
        <v>16915.98821389972</v>
      </c>
      <c r="AV1364" s="128">
        <f t="shared" si="365"/>
        <v>14326.384156257891</v>
      </c>
      <c r="AW1364" s="128">
        <f t="shared" si="365"/>
        <v>10928.588701396178</v>
      </c>
      <c r="AX1364" s="128">
        <f t="shared" si="365"/>
        <v>9266.9863396782348</v>
      </c>
      <c r="AY1364" s="128">
        <f t="shared" si="365"/>
        <v>7964.5305025870839</v>
      </c>
      <c r="AZ1364" s="128">
        <f t="shared" si="365"/>
        <v>6660.775761011153</v>
      </c>
      <c r="BA1364" s="128">
        <f t="shared" si="365"/>
        <v>5969.0761017719906</v>
      </c>
      <c r="BB1364" s="128">
        <f t="shared" si="365"/>
        <v>5836.4938343615713</v>
      </c>
      <c r="BC1364" s="128">
        <f t="shared" si="365"/>
        <v>5268.206018568857</v>
      </c>
      <c r="BD1364" s="128">
        <f t="shared" si="365"/>
        <v>4500.7454285832973</v>
      </c>
      <c r="BE1364" s="128">
        <f t="shared" si="365"/>
        <v>3748.5080130509336</v>
      </c>
      <c r="BF1364" s="128">
        <f t="shared" si="365"/>
        <v>3048.7471043708556</v>
      </c>
      <c r="BG1364" s="128">
        <f t="shared" si="365"/>
        <v>3301.3357761141096</v>
      </c>
      <c r="BH1364" s="128">
        <f t="shared" si="365"/>
        <v>127637.66195318876</v>
      </c>
      <c r="BI1364" s="128">
        <f t="shared" si="346"/>
        <v>13178.387459432373</v>
      </c>
      <c r="BJ1364" s="128">
        <f t="shared" si="347"/>
        <v>19051.793723817722</v>
      </c>
      <c r="BK1364" s="128">
        <f t="shared" si="348"/>
        <v>16722.908542104495</v>
      </c>
      <c r="BL1364" s="128">
        <f t="shared" si="349"/>
        <v>91561.859392993705</v>
      </c>
      <c r="BM1364" s="128">
        <f t="shared" si="350"/>
        <v>19867.542340688051</v>
      </c>
      <c r="BN1364" s="128">
        <f t="shared" si="351"/>
        <v>14599.336322119198</v>
      </c>
    </row>
    <row r="1365" spans="1:66">
      <c r="A1365" s="132">
        <v>1266</v>
      </c>
      <c r="B1365" s="25" t="s">
        <v>65</v>
      </c>
      <c r="C1365" s="128">
        <f t="shared" ref="C1365:C1380" si="366">C1165+$B$1298/5*(C1665-C1165)</f>
        <v>13019.744438760754</v>
      </c>
      <c r="D1365" s="128"/>
      <c r="E1365" s="128"/>
      <c r="F1365" s="128"/>
      <c r="G1365" s="128"/>
      <c r="H1365" s="128"/>
      <c r="I1365" s="128"/>
      <c r="J1365" s="128"/>
      <c r="K1365" s="128"/>
      <c r="L1365" s="128"/>
      <c r="M1365" s="128"/>
      <c r="N1365" s="128"/>
      <c r="O1365" s="128"/>
      <c r="P1365" s="128"/>
      <c r="Q1365" s="128"/>
      <c r="R1365" s="128"/>
      <c r="S1365" s="128"/>
      <c r="T1365" s="128"/>
      <c r="U1365" s="128"/>
      <c r="V1365" s="128"/>
      <c r="W1365" s="128"/>
      <c r="X1365" s="128"/>
      <c r="Y1365" s="128"/>
      <c r="Z1365" s="128"/>
      <c r="AA1365" s="128"/>
      <c r="AB1365" s="128"/>
      <c r="AC1365" s="128"/>
      <c r="AD1365" s="128"/>
      <c r="AE1365" s="128"/>
      <c r="AF1365" s="128"/>
      <c r="AG1365" s="128"/>
      <c r="AH1365" s="128"/>
      <c r="AI1365" s="128"/>
      <c r="AJ1365" s="128"/>
      <c r="AK1365" s="128"/>
      <c r="AL1365" s="128"/>
      <c r="AM1365" s="128"/>
      <c r="AN1365" s="128"/>
      <c r="AO1365" s="128"/>
      <c r="AP1365" s="128">
        <f t="shared" si="365"/>
        <v>535.14720604060381</v>
      </c>
      <c r="AQ1365" s="128">
        <f t="shared" si="365"/>
        <v>533.14215678195876</v>
      </c>
      <c r="AR1365" s="128">
        <f t="shared" si="365"/>
        <v>578.02202202658259</v>
      </c>
      <c r="AS1365" s="128">
        <f t="shared" si="365"/>
        <v>570.72714200815392</v>
      </c>
      <c r="AT1365" s="128">
        <f t="shared" si="365"/>
        <v>486.87781395103491</v>
      </c>
      <c r="AU1365" s="128">
        <f t="shared" si="365"/>
        <v>539.1943119746395</v>
      </c>
      <c r="AV1365" s="128">
        <f t="shared" si="365"/>
        <v>561.00637306286626</v>
      </c>
      <c r="AW1365" s="128">
        <f t="shared" si="365"/>
        <v>655.05023279809063</v>
      </c>
      <c r="AX1365" s="128">
        <f t="shared" si="365"/>
        <v>662.98938275373655</v>
      </c>
      <c r="AY1365" s="128">
        <f t="shared" si="365"/>
        <v>653.00401963039872</v>
      </c>
      <c r="AZ1365" s="128">
        <f t="shared" si="365"/>
        <v>717.0399656905098</v>
      </c>
      <c r="BA1365" s="128">
        <f t="shared" si="365"/>
        <v>858.50812793378122</v>
      </c>
      <c r="BB1365" s="128">
        <f t="shared" si="365"/>
        <v>999.97712549486346</v>
      </c>
      <c r="BC1365" s="128">
        <f t="shared" si="365"/>
        <v>1105.1669918707646</v>
      </c>
      <c r="BD1365" s="128">
        <f t="shared" si="365"/>
        <v>1082.3876836248305</v>
      </c>
      <c r="BE1365" s="128">
        <f t="shared" si="365"/>
        <v>971.38752113154374</v>
      </c>
      <c r="BF1365" s="128">
        <f t="shared" si="365"/>
        <v>790.00959283891063</v>
      </c>
      <c r="BG1365" s="128">
        <f t="shared" si="365"/>
        <v>720.10676914748183</v>
      </c>
      <c r="BH1365" s="128">
        <f t="shared" si="365"/>
        <v>13019.744438760754</v>
      </c>
      <c r="BI1365" s="128">
        <f t="shared" ref="BI1365:BI1381" si="367">SUM(AP1365:AR1365)</f>
        <v>1646.311384849145</v>
      </c>
      <c r="BJ1365" s="128">
        <f t="shared" ref="BJ1365:BJ1381" si="368">SUM(AS1365:AT1365)+AR1365*0.6</f>
        <v>1404.4181691751382</v>
      </c>
      <c r="BK1365" s="128">
        <f t="shared" ref="BK1365:BK1381" si="369">SUM(AS1365:AT1365)</f>
        <v>1057.6049559591888</v>
      </c>
      <c r="BL1365" s="128">
        <f t="shared" ref="BL1365:BL1381" si="370">SUM(AT1365:BB1365)+AS1365*0.4</f>
        <v>6361.9382100931834</v>
      </c>
      <c r="BM1365" s="128">
        <f t="shared" ref="BM1365:BM1381" si="371">SUM(BC1365:BG1365)</f>
        <v>4669.0585586135312</v>
      </c>
      <c r="BN1365" s="128">
        <f t="shared" ref="BN1365:BN1381" si="372">SUM(BD1365:BG1365)</f>
        <v>3563.8915667427668</v>
      </c>
    </row>
    <row r="1366" spans="1:66">
      <c r="A1366" s="132">
        <v>1267</v>
      </c>
      <c r="B1366" s="25" t="s">
        <v>66</v>
      </c>
      <c r="C1366" s="128">
        <f t="shared" si="366"/>
        <v>46512.067848164384</v>
      </c>
      <c r="D1366" s="128"/>
      <c r="E1366" s="128"/>
      <c r="F1366" s="128"/>
      <c r="G1366" s="128"/>
      <c r="H1366" s="128"/>
      <c r="I1366" s="128"/>
      <c r="J1366" s="128"/>
      <c r="K1366" s="128"/>
      <c r="L1366" s="128"/>
      <c r="M1366" s="128"/>
      <c r="N1366" s="128"/>
      <c r="O1366" s="128"/>
      <c r="P1366" s="128"/>
      <c r="Q1366" s="128"/>
      <c r="R1366" s="128"/>
      <c r="S1366" s="128"/>
      <c r="T1366" s="128"/>
      <c r="U1366" s="128"/>
      <c r="V1366" s="128"/>
      <c r="W1366" s="128"/>
      <c r="X1366" s="128"/>
      <c r="Y1366" s="128"/>
      <c r="Z1366" s="128"/>
      <c r="AA1366" s="128"/>
      <c r="AB1366" s="128"/>
      <c r="AC1366" s="128"/>
      <c r="AD1366" s="128"/>
      <c r="AE1366" s="128"/>
      <c r="AF1366" s="128"/>
      <c r="AG1366" s="128"/>
      <c r="AH1366" s="128"/>
      <c r="AI1366" s="128"/>
      <c r="AJ1366" s="128"/>
      <c r="AK1366" s="128"/>
      <c r="AL1366" s="128"/>
      <c r="AM1366" s="128"/>
      <c r="AN1366" s="128"/>
      <c r="AO1366" s="128"/>
      <c r="AP1366" s="128">
        <f t="shared" si="365"/>
        <v>2396.7831526468494</v>
      </c>
      <c r="AQ1366" s="128">
        <f t="shared" si="365"/>
        <v>2496.5550848685953</v>
      </c>
      <c r="AR1366" s="128">
        <f t="shared" si="365"/>
        <v>2703.4429084347194</v>
      </c>
      <c r="AS1366" s="128">
        <f t="shared" si="365"/>
        <v>2759.8739417430475</v>
      </c>
      <c r="AT1366" s="128">
        <f t="shared" si="365"/>
        <v>2427.8520825930118</v>
      </c>
      <c r="AU1366" s="128">
        <f t="shared" si="365"/>
        <v>2266.4407669077978</v>
      </c>
      <c r="AV1366" s="128">
        <f t="shared" si="365"/>
        <v>2450.2982511060209</v>
      </c>
      <c r="AW1366" s="128">
        <f t="shared" si="365"/>
        <v>2855.1097820790455</v>
      </c>
      <c r="AX1366" s="128">
        <f t="shared" si="365"/>
        <v>2978.4917541211103</v>
      </c>
      <c r="AY1366" s="128">
        <f t="shared" si="365"/>
        <v>3014.4831946217591</v>
      </c>
      <c r="AZ1366" s="128">
        <f t="shared" si="365"/>
        <v>3042.1974114651166</v>
      </c>
      <c r="BA1366" s="128">
        <f t="shared" si="365"/>
        <v>3078.3870069570648</v>
      </c>
      <c r="BB1366" s="128">
        <f t="shared" si="365"/>
        <v>2969.2655474693252</v>
      </c>
      <c r="BC1366" s="128">
        <f t="shared" si="365"/>
        <v>2805.2208311146942</v>
      </c>
      <c r="BD1366" s="128">
        <f t="shared" si="365"/>
        <v>2695.3635065741323</v>
      </c>
      <c r="BE1366" s="128">
        <f t="shared" si="365"/>
        <v>2332.8743732846306</v>
      </c>
      <c r="BF1366" s="128">
        <f t="shared" si="365"/>
        <v>1786.0497876154618</v>
      </c>
      <c r="BG1366" s="128">
        <f t="shared" si="365"/>
        <v>1453.3784645620012</v>
      </c>
      <c r="BH1366" s="128">
        <f t="shared" si="365"/>
        <v>46512.067848164384</v>
      </c>
      <c r="BI1366" s="128">
        <f t="shared" si="367"/>
        <v>7596.7811459501645</v>
      </c>
      <c r="BJ1366" s="128">
        <f t="shared" si="368"/>
        <v>6809.7917693968911</v>
      </c>
      <c r="BK1366" s="128">
        <f t="shared" si="369"/>
        <v>5187.7260243360597</v>
      </c>
      <c r="BL1366" s="128">
        <f t="shared" si="370"/>
        <v>26186.475374017471</v>
      </c>
      <c r="BM1366" s="128">
        <f t="shared" si="371"/>
        <v>11072.886963150921</v>
      </c>
      <c r="BN1366" s="128">
        <f t="shared" si="372"/>
        <v>8267.6661320362273</v>
      </c>
    </row>
    <row r="1367" spans="1:66">
      <c r="A1367" s="132">
        <v>1268</v>
      </c>
      <c r="B1367" s="25" t="s">
        <v>67</v>
      </c>
      <c r="C1367" s="128">
        <f t="shared" si="366"/>
        <v>20765.837571816901</v>
      </c>
      <c r="D1367" s="128"/>
      <c r="E1367" s="128"/>
      <c r="F1367" s="128"/>
      <c r="G1367" s="128"/>
      <c r="H1367" s="128"/>
      <c r="I1367" s="128"/>
      <c r="J1367" s="128"/>
      <c r="K1367" s="128"/>
      <c r="L1367" s="128"/>
      <c r="M1367" s="128"/>
      <c r="N1367" s="128"/>
      <c r="O1367" s="128"/>
      <c r="P1367" s="128"/>
      <c r="Q1367" s="128"/>
      <c r="R1367" s="128"/>
      <c r="S1367" s="128"/>
      <c r="T1367" s="128"/>
      <c r="U1367" s="128"/>
      <c r="V1367" s="128"/>
      <c r="W1367" s="128"/>
      <c r="X1367" s="128"/>
      <c r="Y1367" s="128"/>
      <c r="Z1367" s="128"/>
      <c r="AA1367" s="128"/>
      <c r="AB1367" s="128"/>
      <c r="AC1367" s="128"/>
      <c r="AD1367" s="128"/>
      <c r="AE1367" s="128"/>
      <c r="AF1367" s="128"/>
      <c r="AG1367" s="128"/>
      <c r="AH1367" s="128"/>
      <c r="AI1367" s="128"/>
      <c r="AJ1367" s="128"/>
      <c r="AK1367" s="128"/>
      <c r="AL1367" s="128"/>
      <c r="AM1367" s="128"/>
      <c r="AN1367" s="128"/>
      <c r="AO1367" s="128"/>
      <c r="AP1367" s="128">
        <f t="shared" ref="AP1367:BH1371" si="373">AP1167+$B$1298/5*(AP1667-AP1167)</f>
        <v>1221.272148823379</v>
      </c>
      <c r="AQ1367" s="128">
        <f t="shared" si="373"/>
        <v>1209.2463479954702</v>
      </c>
      <c r="AR1367" s="128">
        <f t="shared" si="373"/>
        <v>1146.3081991736249</v>
      </c>
      <c r="AS1367" s="128">
        <f t="shared" si="373"/>
        <v>1041.0979833883332</v>
      </c>
      <c r="AT1367" s="128">
        <f t="shared" si="373"/>
        <v>1020.9450169829229</v>
      </c>
      <c r="AU1367" s="128">
        <f t="shared" si="373"/>
        <v>1068.3970777466391</v>
      </c>
      <c r="AV1367" s="128">
        <f t="shared" si="373"/>
        <v>1160.0150808803712</v>
      </c>
      <c r="AW1367" s="128">
        <f t="shared" si="373"/>
        <v>1403.9165300890324</v>
      </c>
      <c r="AX1367" s="128">
        <f t="shared" si="373"/>
        <v>1483.7455328873821</v>
      </c>
      <c r="AY1367" s="128">
        <f t="shared" si="373"/>
        <v>1395.2492606641076</v>
      </c>
      <c r="AZ1367" s="128">
        <f t="shared" si="373"/>
        <v>1234.7700750180654</v>
      </c>
      <c r="BA1367" s="128">
        <f t="shared" si="373"/>
        <v>1164.7966352661031</v>
      </c>
      <c r="BB1367" s="128">
        <f t="shared" si="373"/>
        <v>1175.3291538072256</v>
      </c>
      <c r="BC1367" s="128">
        <f t="shared" si="373"/>
        <v>1283.1488897594527</v>
      </c>
      <c r="BD1367" s="128">
        <f t="shared" si="373"/>
        <v>1218.2552001069789</v>
      </c>
      <c r="BE1367" s="128">
        <f t="shared" si="373"/>
        <v>1004.1607188915825</v>
      </c>
      <c r="BF1367" s="128">
        <f t="shared" si="373"/>
        <v>774.05239446172095</v>
      </c>
      <c r="BG1367" s="128">
        <f t="shared" si="373"/>
        <v>761.13132587451082</v>
      </c>
      <c r="BH1367" s="128">
        <f t="shared" si="373"/>
        <v>20765.837571816901</v>
      </c>
      <c r="BI1367" s="128">
        <f t="shared" si="367"/>
        <v>3576.826695992474</v>
      </c>
      <c r="BJ1367" s="128">
        <f t="shared" si="368"/>
        <v>2749.8279198754312</v>
      </c>
      <c r="BK1367" s="128">
        <f t="shared" si="369"/>
        <v>2062.0430003712563</v>
      </c>
      <c r="BL1367" s="128">
        <f t="shared" si="370"/>
        <v>11523.60355669718</v>
      </c>
      <c r="BM1367" s="128">
        <f t="shared" si="371"/>
        <v>5040.7485290942459</v>
      </c>
      <c r="BN1367" s="128">
        <f t="shared" si="372"/>
        <v>3757.5996393347928</v>
      </c>
    </row>
    <row r="1368" spans="1:66">
      <c r="A1368" s="132">
        <v>1269</v>
      </c>
      <c r="B1368" s="25" t="s">
        <v>68</v>
      </c>
      <c r="C1368" s="128">
        <f t="shared" si="366"/>
        <v>6301.775298903829</v>
      </c>
      <c r="D1368" s="128"/>
      <c r="E1368" s="128"/>
      <c r="F1368" s="128"/>
      <c r="G1368" s="128"/>
      <c r="H1368" s="128"/>
      <c r="I1368" s="128"/>
      <c r="J1368" s="128"/>
      <c r="K1368" s="128"/>
      <c r="L1368" s="128"/>
      <c r="M1368" s="128"/>
      <c r="N1368" s="128"/>
      <c r="O1368" s="128"/>
      <c r="P1368" s="128"/>
      <c r="Q1368" s="128"/>
      <c r="R1368" s="128"/>
      <c r="S1368" s="128"/>
      <c r="T1368" s="128"/>
      <c r="U1368" s="128"/>
      <c r="V1368" s="128"/>
      <c r="W1368" s="128"/>
      <c r="X1368" s="128"/>
      <c r="Y1368" s="128"/>
      <c r="Z1368" s="128"/>
      <c r="AA1368" s="128"/>
      <c r="AB1368" s="128"/>
      <c r="AC1368" s="128"/>
      <c r="AD1368" s="128"/>
      <c r="AE1368" s="128"/>
      <c r="AF1368" s="128"/>
      <c r="AG1368" s="128"/>
      <c r="AH1368" s="128"/>
      <c r="AI1368" s="128"/>
      <c r="AJ1368" s="128"/>
      <c r="AK1368" s="128"/>
      <c r="AL1368" s="128"/>
      <c r="AM1368" s="128"/>
      <c r="AN1368" s="128"/>
      <c r="AO1368" s="128"/>
      <c r="AP1368" s="128">
        <f t="shared" si="373"/>
        <v>274.78953584956776</v>
      </c>
      <c r="AQ1368" s="128">
        <f t="shared" si="373"/>
        <v>308.30400731924544</v>
      </c>
      <c r="AR1368" s="128">
        <f t="shared" si="373"/>
        <v>325.87129057455024</v>
      </c>
      <c r="AS1368" s="128">
        <f t="shared" si="373"/>
        <v>241.22394018054302</v>
      </c>
      <c r="AT1368" s="128">
        <f t="shared" si="373"/>
        <v>170.6303396873825</v>
      </c>
      <c r="AU1368" s="128">
        <f t="shared" si="373"/>
        <v>243.83108751497855</v>
      </c>
      <c r="AV1368" s="128">
        <f t="shared" si="373"/>
        <v>308.30244873775325</v>
      </c>
      <c r="AW1368" s="128">
        <f t="shared" si="373"/>
        <v>363.58392032473603</v>
      </c>
      <c r="AX1368" s="128">
        <f t="shared" si="373"/>
        <v>344.32630339816131</v>
      </c>
      <c r="AY1368" s="128">
        <f t="shared" si="373"/>
        <v>323.56405606265793</v>
      </c>
      <c r="AZ1368" s="128">
        <f t="shared" si="373"/>
        <v>328.13943571747967</v>
      </c>
      <c r="BA1368" s="128">
        <f t="shared" si="373"/>
        <v>356.57299808592597</v>
      </c>
      <c r="BB1368" s="128">
        <f t="shared" si="373"/>
        <v>430.96905779506903</v>
      </c>
      <c r="BC1368" s="128">
        <f t="shared" si="373"/>
        <v>518.83209695634991</v>
      </c>
      <c r="BD1368" s="128">
        <f t="shared" si="373"/>
        <v>559.33106443467796</v>
      </c>
      <c r="BE1368" s="128">
        <f t="shared" si="373"/>
        <v>496.18716368861715</v>
      </c>
      <c r="BF1368" s="128">
        <f t="shared" si="373"/>
        <v>378.05028418873042</v>
      </c>
      <c r="BG1368" s="128">
        <f t="shared" si="373"/>
        <v>329.26626838740259</v>
      </c>
      <c r="BH1368" s="128">
        <f t="shared" si="373"/>
        <v>6301.775298903829</v>
      </c>
      <c r="BI1368" s="128">
        <f t="shared" si="367"/>
        <v>908.96483374336344</v>
      </c>
      <c r="BJ1368" s="128">
        <f t="shared" si="368"/>
        <v>607.37705421265571</v>
      </c>
      <c r="BK1368" s="128">
        <f t="shared" si="369"/>
        <v>411.85427986792553</v>
      </c>
      <c r="BL1368" s="128">
        <f t="shared" si="370"/>
        <v>2966.4092233963615</v>
      </c>
      <c r="BM1368" s="128">
        <f t="shared" si="371"/>
        <v>2281.6668776557781</v>
      </c>
      <c r="BN1368" s="128">
        <f t="shared" si="372"/>
        <v>1762.8347806994282</v>
      </c>
    </row>
    <row r="1369" spans="1:66">
      <c r="A1369" s="132">
        <v>1270</v>
      </c>
      <c r="B1369" s="25" t="s">
        <v>69</v>
      </c>
      <c r="C1369" s="128">
        <f t="shared" si="366"/>
        <v>31802.845874144172</v>
      </c>
      <c r="D1369" s="128"/>
      <c r="E1369" s="128"/>
      <c r="F1369" s="128"/>
      <c r="G1369" s="128"/>
      <c r="H1369" s="128"/>
      <c r="I1369" s="128"/>
      <c r="J1369" s="128"/>
      <c r="K1369" s="128"/>
      <c r="L1369" s="128"/>
      <c r="M1369" s="128"/>
      <c r="N1369" s="128"/>
      <c r="O1369" s="128"/>
      <c r="P1369" s="128"/>
      <c r="Q1369" s="128"/>
      <c r="R1369" s="128"/>
      <c r="S1369" s="128"/>
      <c r="T1369" s="128"/>
      <c r="U1369" s="128"/>
      <c r="V1369" s="128"/>
      <c r="W1369" s="128"/>
      <c r="X1369" s="128"/>
      <c r="Y1369" s="128"/>
      <c r="Z1369" s="128"/>
      <c r="AA1369" s="128"/>
      <c r="AB1369" s="128"/>
      <c r="AC1369" s="128"/>
      <c r="AD1369" s="128"/>
      <c r="AE1369" s="128"/>
      <c r="AF1369" s="128"/>
      <c r="AG1369" s="128"/>
      <c r="AH1369" s="128"/>
      <c r="AI1369" s="128"/>
      <c r="AJ1369" s="128"/>
      <c r="AK1369" s="128"/>
      <c r="AL1369" s="128"/>
      <c r="AM1369" s="128"/>
      <c r="AN1369" s="128"/>
      <c r="AO1369" s="128"/>
      <c r="AP1369" s="128">
        <f t="shared" si="373"/>
        <v>1554.969992926553</v>
      </c>
      <c r="AQ1369" s="128">
        <f t="shared" si="373"/>
        <v>1678.4036322209306</v>
      </c>
      <c r="AR1369" s="128">
        <f t="shared" si="373"/>
        <v>1741.6761402556515</v>
      </c>
      <c r="AS1369" s="128">
        <f t="shared" si="373"/>
        <v>1743.2294988571464</v>
      </c>
      <c r="AT1369" s="128">
        <f t="shared" si="373"/>
        <v>1435.4881112160008</v>
      </c>
      <c r="AU1369" s="128">
        <f t="shared" si="373"/>
        <v>1535.5326944137305</v>
      </c>
      <c r="AV1369" s="128">
        <f t="shared" si="373"/>
        <v>1564.9256116210638</v>
      </c>
      <c r="AW1369" s="128">
        <f t="shared" si="373"/>
        <v>1753.8965200435289</v>
      </c>
      <c r="AX1369" s="128">
        <f t="shared" si="373"/>
        <v>1925.119146463607</v>
      </c>
      <c r="AY1369" s="128">
        <f t="shared" si="373"/>
        <v>1826.2175924249261</v>
      </c>
      <c r="AZ1369" s="128">
        <f t="shared" si="373"/>
        <v>1778.8595711634973</v>
      </c>
      <c r="BA1369" s="128">
        <f t="shared" si="373"/>
        <v>1912.9987660879117</v>
      </c>
      <c r="BB1369" s="128">
        <f t="shared" si="373"/>
        <v>2064.2807730035015</v>
      </c>
      <c r="BC1369" s="128">
        <f t="shared" si="373"/>
        <v>2098.4701645684859</v>
      </c>
      <c r="BD1369" s="128">
        <f t="shared" si="373"/>
        <v>2109.7635239539932</v>
      </c>
      <c r="BE1369" s="128">
        <f t="shared" si="373"/>
        <v>1914.7270191965026</v>
      </c>
      <c r="BF1369" s="128">
        <f t="shared" si="373"/>
        <v>1565.8034742809855</v>
      </c>
      <c r="BG1369" s="128">
        <f t="shared" si="373"/>
        <v>1598.4836414461538</v>
      </c>
      <c r="BH1369" s="128">
        <f t="shared" si="373"/>
        <v>31802.845874144172</v>
      </c>
      <c r="BI1369" s="128">
        <f t="shared" si="367"/>
        <v>4975.0497654031351</v>
      </c>
      <c r="BJ1369" s="128">
        <f t="shared" si="368"/>
        <v>4223.7232942265382</v>
      </c>
      <c r="BK1369" s="128">
        <f t="shared" si="369"/>
        <v>3178.7176100731472</v>
      </c>
      <c r="BL1369" s="128">
        <f t="shared" si="370"/>
        <v>16494.610585980627</v>
      </c>
      <c r="BM1369" s="128">
        <f t="shared" si="371"/>
        <v>9287.2478234461214</v>
      </c>
      <c r="BN1369" s="128">
        <f t="shared" si="372"/>
        <v>7188.7776588776342</v>
      </c>
    </row>
    <row r="1370" spans="1:66">
      <c r="A1370" s="132">
        <v>1271</v>
      </c>
      <c r="B1370" s="25" t="s">
        <v>70</v>
      </c>
      <c r="C1370" s="128">
        <f t="shared" si="366"/>
        <v>37899.501081016002</v>
      </c>
      <c r="D1370" s="128"/>
      <c r="E1370" s="128"/>
      <c r="F1370" s="128"/>
      <c r="G1370" s="128"/>
      <c r="H1370" s="128"/>
      <c r="I1370" s="128"/>
      <c r="J1370" s="128"/>
      <c r="K1370" s="128"/>
      <c r="L1370" s="128"/>
      <c r="M1370" s="128"/>
      <c r="N1370" s="128"/>
      <c r="O1370" s="128"/>
      <c r="P1370" s="128"/>
      <c r="Q1370" s="128"/>
      <c r="R1370" s="128"/>
      <c r="S1370" s="128"/>
      <c r="T1370" s="128"/>
      <c r="U1370" s="128"/>
      <c r="V1370" s="128"/>
      <c r="W1370" s="128"/>
      <c r="X1370" s="128"/>
      <c r="Y1370" s="128"/>
      <c r="Z1370" s="128"/>
      <c r="AA1370" s="128"/>
      <c r="AB1370" s="128"/>
      <c r="AC1370" s="128"/>
      <c r="AD1370" s="128"/>
      <c r="AE1370" s="128"/>
      <c r="AF1370" s="128"/>
      <c r="AG1370" s="128"/>
      <c r="AH1370" s="128"/>
      <c r="AI1370" s="128"/>
      <c r="AJ1370" s="128"/>
      <c r="AK1370" s="128"/>
      <c r="AL1370" s="128"/>
      <c r="AM1370" s="128"/>
      <c r="AN1370" s="128"/>
      <c r="AO1370" s="128"/>
      <c r="AP1370" s="128">
        <f t="shared" si="373"/>
        <v>1867.8479379927171</v>
      </c>
      <c r="AQ1370" s="128">
        <f t="shared" si="373"/>
        <v>1886.7086211748251</v>
      </c>
      <c r="AR1370" s="128">
        <f t="shared" si="373"/>
        <v>1927.2317915020146</v>
      </c>
      <c r="AS1370" s="128">
        <f t="shared" si="373"/>
        <v>2145.4639798541375</v>
      </c>
      <c r="AT1370" s="128">
        <f t="shared" si="373"/>
        <v>2284.1102791926728</v>
      </c>
      <c r="AU1370" s="128">
        <f t="shared" si="373"/>
        <v>2175.6879774063937</v>
      </c>
      <c r="AV1370" s="128">
        <f t="shared" si="373"/>
        <v>1856.6043468764665</v>
      </c>
      <c r="AW1370" s="128">
        <f t="shared" si="373"/>
        <v>2146.8123056487275</v>
      </c>
      <c r="AX1370" s="128">
        <f t="shared" si="373"/>
        <v>2366.9871349932937</v>
      </c>
      <c r="AY1370" s="128">
        <f t="shared" si="373"/>
        <v>2332.3679381421107</v>
      </c>
      <c r="AZ1370" s="128">
        <f t="shared" si="373"/>
        <v>2199.1411477813867</v>
      </c>
      <c r="BA1370" s="128">
        <f t="shared" si="373"/>
        <v>2216.4387050839341</v>
      </c>
      <c r="BB1370" s="128">
        <f t="shared" si="373"/>
        <v>2280.9986216979469</v>
      </c>
      <c r="BC1370" s="128">
        <f t="shared" si="373"/>
        <v>2343.142066685567</v>
      </c>
      <c r="BD1370" s="128">
        <f t="shared" si="373"/>
        <v>2335.04195250155</v>
      </c>
      <c r="BE1370" s="128">
        <f t="shared" si="373"/>
        <v>2116.577252544258</v>
      </c>
      <c r="BF1370" s="128">
        <f t="shared" si="373"/>
        <v>1709.3756508407353</v>
      </c>
      <c r="BG1370" s="128">
        <f t="shared" si="373"/>
        <v>1708.9633710972651</v>
      </c>
      <c r="BH1370" s="128">
        <f t="shared" si="373"/>
        <v>37899.501081016002</v>
      </c>
      <c r="BI1370" s="128">
        <f t="shared" si="367"/>
        <v>5681.7883506695571</v>
      </c>
      <c r="BJ1370" s="128">
        <f t="shared" si="368"/>
        <v>5585.9133339480195</v>
      </c>
      <c r="BK1370" s="128">
        <f t="shared" si="369"/>
        <v>4429.5742590468108</v>
      </c>
      <c r="BL1370" s="128">
        <f t="shared" si="370"/>
        <v>20717.334048764591</v>
      </c>
      <c r="BM1370" s="128">
        <f t="shared" si="371"/>
        <v>10213.100293669375</v>
      </c>
      <c r="BN1370" s="128">
        <f t="shared" si="372"/>
        <v>7869.9582269838083</v>
      </c>
    </row>
    <row r="1371" spans="1:66">
      <c r="A1371" s="132">
        <v>1272</v>
      </c>
      <c r="B1371" s="25" t="s">
        <v>71</v>
      </c>
      <c r="C1371" s="128">
        <f t="shared" si="366"/>
        <v>49996.393077165078</v>
      </c>
      <c r="D1371" s="128"/>
      <c r="E1371" s="128"/>
      <c r="F1371" s="128"/>
      <c r="G1371" s="128"/>
      <c r="H1371" s="128"/>
      <c r="I1371" s="128"/>
      <c r="J1371" s="128"/>
      <c r="K1371" s="128"/>
      <c r="L1371" s="128"/>
      <c r="M1371" s="128"/>
      <c r="N1371" s="128"/>
      <c r="O1371" s="128"/>
      <c r="P1371" s="128"/>
      <c r="Q1371" s="128"/>
      <c r="R1371" s="128"/>
      <c r="S1371" s="128"/>
      <c r="T1371" s="128"/>
      <c r="U1371" s="128"/>
      <c r="V1371" s="128"/>
      <c r="W1371" s="128"/>
      <c r="X1371" s="128"/>
      <c r="Y1371" s="128"/>
      <c r="Z1371" s="128"/>
      <c r="AA1371" s="128"/>
      <c r="AB1371" s="128"/>
      <c r="AC1371" s="128"/>
      <c r="AD1371" s="128"/>
      <c r="AE1371" s="128"/>
      <c r="AF1371" s="128"/>
      <c r="AG1371" s="128"/>
      <c r="AH1371" s="128"/>
      <c r="AI1371" s="128"/>
      <c r="AJ1371" s="128"/>
      <c r="AK1371" s="128"/>
      <c r="AL1371" s="128"/>
      <c r="AM1371" s="128"/>
      <c r="AN1371" s="128"/>
      <c r="AO1371" s="128"/>
      <c r="AP1371" s="128">
        <f t="shared" si="373"/>
        <v>2437.7742610098953</v>
      </c>
      <c r="AQ1371" s="128">
        <f t="shared" si="373"/>
        <v>2530.7345826098958</v>
      </c>
      <c r="AR1371" s="128">
        <f t="shared" si="373"/>
        <v>2598.9563628133919</v>
      </c>
      <c r="AS1371" s="128">
        <f t="shared" si="373"/>
        <v>2580.5791242514802</v>
      </c>
      <c r="AT1371" s="128">
        <f t="shared" si="373"/>
        <v>2119.4106971135407</v>
      </c>
      <c r="AU1371" s="128">
        <f t="shared" si="373"/>
        <v>2327.0113535964288</v>
      </c>
      <c r="AV1371" s="128">
        <f t="shared" si="373"/>
        <v>2662.0549603667678</v>
      </c>
      <c r="AW1371" s="128">
        <f t="shared" si="373"/>
        <v>3083.9384670139716</v>
      </c>
      <c r="AX1371" s="128">
        <f t="shared" si="373"/>
        <v>3181.3168823703918</v>
      </c>
      <c r="AY1371" s="128">
        <f t="shared" si="373"/>
        <v>3182.9677718358344</v>
      </c>
      <c r="AZ1371" s="128">
        <f t="shared" si="373"/>
        <v>3022.8232710711932</v>
      </c>
      <c r="BA1371" s="128">
        <f t="shared" si="373"/>
        <v>2997.0404338104104</v>
      </c>
      <c r="BB1371" s="128">
        <f t="shared" si="373"/>
        <v>3114.0317230935011</v>
      </c>
      <c r="BC1371" s="128">
        <f t="shared" si="373"/>
        <v>3241.7325061689462</v>
      </c>
      <c r="BD1371" s="128">
        <f t="shared" si="373"/>
        <v>3281.6438010538277</v>
      </c>
      <c r="BE1371" s="128">
        <f t="shared" si="373"/>
        <v>3038.2611803674308</v>
      </c>
      <c r="BF1371" s="128">
        <f t="shared" si="373"/>
        <v>2464.477360493765</v>
      </c>
      <c r="BG1371" s="128">
        <f t="shared" si="373"/>
        <v>2131.6383381244127</v>
      </c>
      <c r="BH1371" s="128">
        <f t="shared" si="373"/>
        <v>49996.393077165078</v>
      </c>
      <c r="BI1371" s="128">
        <f t="shared" si="367"/>
        <v>7567.4652064331831</v>
      </c>
      <c r="BJ1371" s="128">
        <f t="shared" si="368"/>
        <v>6259.3636390530564</v>
      </c>
      <c r="BK1371" s="128">
        <f t="shared" si="369"/>
        <v>4699.9898213650213</v>
      </c>
      <c r="BL1371" s="128">
        <f t="shared" si="370"/>
        <v>26722.827209972631</v>
      </c>
      <c r="BM1371" s="128">
        <f t="shared" si="371"/>
        <v>14157.753186208382</v>
      </c>
      <c r="BN1371" s="128">
        <f t="shared" si="372"/>
        <v>10916.020680039435</v>
      </c>
    </row>
    <row r="1372" spans="1:66">
      <c r="A1372" s="132">
        <v>1273</v>
      </c>
      <c r="B1372" s="25" t="s">
        <v>72</v>
      </c>
      <c r="C1372" s="128">
        <f t="shared" si="366"/>
        <v>3671.3464423059086</v>
      </c>
      <c r="D1372" s="128"/>
      <c r="E1372" s="128"/>
      <c r="F1372" s="128"/>
      <c r="G1372" s="128"/>
      <c r="H1372" s="128"/>
      <c r="I1372" s="128"/>
      <c r="J1372" s="128"/>
      <c r="K1372" s="128"/>
      <c r="L1372" s="128"/>
      <c r="M1372" s="128"/>
      <c r="N1372" s="128"/>
      <c r="O1372" s="128"/>
      <c r="P1372" s="128"/>
      <c r="Q1372" s="128"/>
      <c r="R1372" s="128"/>
      <c r="S1372" s="128"/>
      <c r="T1372" s="128"/>
      <c r="U1372" s="128"/>
      <c r="V1372" s="128"/>
      <c r="W1372" s="128"/>
      <c r="X1372" s="128"/>
      <c r="Y1372" s="128"/>
      <c r="Z1372" s="128"/>
      <c r="AA1372" s="128"/>
      <c r="AB1372" s="128"/>
      <c r="AC1372" s="128"/>
      <c r="AD1372" s="128"/>
      <c r="AE1372" s="128"/>
      <c r="AF1372" s="128"/>
      <c r="AG1372" s="128"/>
      <c r="AH1372" s="128"/>
      <c r="AI1372" s="128"/>
      <c r="AJ1372" s="128"/>
      <c r="AK1372" s="128"/>
      <c r="AL1372" s="128"/>
      <c r="AM1372" s="128"/>
      <c r="AN1372" s="128"/>
      <c r="AO1372" s="128"/>
      <c r="AP1372" s="128">
        <f t="shared" ref="AP1372:BH1375" si="374">AP1172+$B$1298/5*(AP1672-AP1172)</f>
        <v>182.81180576523639</v>
      </c>
      <c r="AQ1372" s="128">
        <f t="shared" si="374"/>
        <v>183.50724997796371</v>
      </c>
      <c r="AR1372" s="128">
        <f t="shared" si="374"/>
        <v>198.70152852683097</v>
      </c>
      <c r="AS1372" s="128">
        <f t="shared" si="374"/>
        <v>138.13955770148183</v>
      </c>
      <c r="AT1372" s="128">
        <f t="shared" si="374"/>
        <v>98.162112907951638</v>
      </c>
      <c r="AU1372" s="128">
        <f t="shared" si="374"/>
        <v>161.55740944025453</v>
      </c>
      <c r="AV1372" s="128">
        <f t="shared" si="374"/>
        <v>189.39133522527621</v>
      </c>
      <c r="AW1372" s="128">
        <f t="shared" si="374"/>
        <v>205.63268724937132</v>
      </c>
      <c r="AX1372" s="128">
        <f t="shared" si="374"/>
        <v>182.52105652628285</v>
      </c>
      <c r="AY1372" s="128">
        <f t="shared" si="374"/>
        <v>183.03703034455629</v>
      </c>
      <c r="AZ1372" s="128">
        <f t="shared" si="374"/>
        <v>203.11635015350151</v>
      </c>
      <c r="BA1372" s="128">
        <f t="shared" si="374"/>
        <v>209.01183082117257</v>
      </c>
      <c r="BB1372" s="128">
        <f t="shared" si="374"/>
        <v>238.30733269130349</v>
      </c>
      <c r="BC1372" s="128">
        <f t="shared" si="374"/>
        <v>301.41349465873549</v>
      </c>
      <c r="BD1372" s="128">
        <f t="shared" si="374"/>
        <v>322.80523217848202</v>
      </c>
      <c r="BE1372" s="128">
        <f t="shared" si="374"/>
        <v>277.66184614621562</v>
      </c>
      <c r="BF1372" s="128">
        <f t="shared" si="374"/>
        <v>205.16497379516215</v>
      </c>
      <c r="BG1372" s="128">
        <f t="shared" si="374"/>
        <v>190.40360819612974</v>
      </c>
      <c r="BH1372" s="128">
        <f t="shared" si="374"/>
        <v>3671.3464423059086</v>
      </c>
      <c r="BI1372" s="128">
        <f t="shared" si="367"/>
        <v>565.02058427003112</v>
      </c>
      <c r="BJ1372" s="128">
        <f t="shared" si="368"/>
        <v>355.52258772553205</v>
      </c>
      <c r="BK1372" s="128">
        <f t="shared" si="369"/>
        <v>236.30167060943347</v>
      </c>
      <c r="BL1372" s="128">
        <f t="shared" si="370"/>
        <v>1725.9929684402634</v>
      </c>
      <c r="BM1372" s="128">
        <f t="shared" si="371"/>
        <v>1297.4491549747247</v>
      </c>
      <c r="BN1372" s="128">
        <f t="shared" si="372"/>
        <v>996.03566031598962</v>
      </c>
    </row>
    <row r="1373" spans="1:66">
      <c r="A1373" s="132">
        <v>1274</v>
      </c>
      <c r="B1373" s="25" t="s">
        <v>73</v>
      </c>
      <c r="C1373" s="128">
        <f t="shared" si="366"/>
        <v>200804.50260100563</v>
      </c>
      <c r="D1373" s="128"/>
      <c r="E1373" s="128"/>
      <c r="F1373" s="128"/>
      <c r="G1373" s="128"/>
      <c r="H1373" s="128"/>
      <c r="I1373" s="128"/>
      <c r="J1373" s="128"/>
      <c r="K1373" s="128"/>
      <c r="L1373" s="128"/>
      <c r="M1373" s="128"/>
      <c r="N1373" s="128"/>
      <c r="O1373" s="128"/>
      <c r="P1373" s="128"/>
      <c r="Q1373" s="128"/>
      <c r="R1373" s="128"/>
      <c r="S1373" s="128"/>
      <c r="T1373" s="128"/>
      <c r="U1373" s="128"/>
      <c r="V1373" s="128"/>
      <c r="W1373" s="128"/>
      <c r="X1373" s="128"/>
      <c r="Y1373" s="128"/>
      <c r="Z1373" s="128"/>
      <c r="AA1373" s="128"/>
      <c r="AB1373" s="128"/>
      <c r="AC1373" s="128"/>
      <c r="AD1373" s="128"/>
      <c r="AE1373" s="128"/>
      <c r="AF1373" s="128"/>
      <c r="AG1373" s="128"/>
      <c r="AH1373" s="128"/>
      <c r="AI1373" s="128"/>
      <c r="AJ1373" s="128"/>
      <c r="AK1373" s="128"/>
      <c r="AL1373" s="128"/>
      <c r="AM1373" s="128"/>
      <c r="AN1373" s="128"/>
      <c r="AO1373" s="128"/>
      <c r="AP1373" s="128">
        <f t="shared" si="374"/>
        <v>9957.3148336333325</v>
      </c>
      <c r="AQ1373" s="128">
        <f t="shared" si="374"/>
        <v>9689.4956476039133</v>
      </c>
      <c r="AR1373" s="128">
        <f t="shared" si="374"/>
        <v>9435.2260285819211</v>
      </c>
      <c r="AS1373" s="128">
        <f t="shared" si="374"/>
        <v>12265.166382278096</v>
      </c>
      <c r="AT1373" s="128">
        <f t="shared" si="374"/>
        <v>17854.924474191437</v>
      </c>
      <c r="AU1373" s="128">
        <f t="shared" si="374"/>
        <v>16529.432761174987</v>
      </c>
      <c r="AV1373" s="128">
        <f t="shared" si="374"/>
        <v>14945.767254315562</v>
      </c>
      <c r="AW1373" s="128">
        <f t="shared" si="374"/>
        <v>14489.315040726458</v>
      </c>
      <c r="AX1373" s="128">
        <f t="shared" si="374"/>
        <v>14178.770247398799</v>
      </c>
      <c r="AY1373" s="128">
        <f t="shared" si="374"/>
        <v>13378.784757614721</v>
      </c>
      <c r="AZ1373" s="128">
        <f t="shared" si="374"/>
        <v>11754.829327684465</v>
      </c>
      <c r="BA1373" s="128">
        <f t="shared" si="374"/>
        <v>10791.208943451897</v>
      </c>
      <c r="BB1373" s="128">
        <f t="shared" si="374"/>
        <v>10358.258837530168</v>
      </c>
      <c r="BC1373" s="128">
        <f t="shared" si="374"/>
        <v>9139.3419704432927</v>
      </c>
      <c r="BD1373" s="128">
        <f t="shared" si="374"/>
        <v>7939.9184835752931</v>
      </c>
      <c r="BE1373" s="128">
        <f t="shared" si="374"/>
        <v>6739.813107122458</v>
      </c>
      <c r="BF1373" s="128">
        <f t="shared" si="374"/>
        <v>5339.4231062882509</v>
      </c>
      <c r="BG1373" s="128">
        <f t="shared" si="374"/>
        <v>6017.5113973905709</v>
      </c>
      <c r="BH1373" s="128">
        <f t="shared" si="374"/>
        <v>200804.50260100563</v>
      </c>
      <c r="BI1373" s="128">
        <f t="shared" si="367"/>
        <v>29082.036509819169</v>
      </c>
      <c r="BJ1373" s="128">
        <f t="shared" si="368"/>
        <v>35781.226473618684</v>
      </c>
      <c r="BK1373" s="128">
        <f t="shared" si="369"/>
        <v>30120.090856469535</v>
      </c>
      <c r="BL1373" s="128">
        <f t="shared" si="370"/>
        <v>129187.35819699975</v>
      </c>
      <c r="BM1373" s="128">
        <f t="shared" si="371"/>
        <v>35176.008064819864</v>
      </c>
      <c r="BN1373" s="128">
        <f t="shared" si="372"/>
        <v>26036.666094376575</v>
      </c>
    </row>
    <row r="1374" spans="1:66">
      <c r="A1374" s="132">
        <v>1275</v>
      </c>
      <c r="B1374" s="25" t="s">
        <v>74</v>
      </c>
      <c r="C1374" s="128">
        <f t="shared" si="366"/>
        <v>314281.27377800934</v>
      </c>
      <c r="D1374" s="128"/>
      <c r="E1374" s="128"/>
      <c r="F1374" s="128"/>
      <c r="G1374" s="128"/>
      <c r="H1374" s="128"/>
      <c r="I1374" s="128"/>
      <c r="J1374" s="128"/>
      <c r="K1374" s="128"/>
      <c r="L1374" s="128"/>
      <c r="M1374" s="128"/>
      <c r="N1374" s="128"/>
      <c r="O1374" s="128"/>
      <c r="P1374" s="128"/>
      <c r="Q1374" s="128"/>
      <c r="R1374" s="128"/>
      <c r="S1374" s="128"/>
      <c r="T1374" s="128"/>
      <c r="U1374" s="128"/>
      <c r="V1374" s="128"/>
      <c r="W1374" s="128"/>
      <c r="X1374" s="128"/>
      <c r="Y1374" s="128"/>
      <c r="Z1374" s="128"/>
      <c r="AA1374" s="128"/>
      <c r="AB1374" s="128"/>
      <c r="AC1374" s="128"/>
      <c r="AD1374" s="128"/>
      <c r="AE1374" s="128"/>
      <c r="AF1374" s="128"/>
      <c r="AG1374" s="128"/>
      <c r="AH1374" s="128"/>
      <c r="AI1374" s="128"/>
      <c r="AJ1374" s="128"/>
      <c r="AK1374" s="128"/>
      <c r="AL1374" s="128"/>
      <c r="AM1374" s="128"/>
      <c r="AN1374" s="128"/>
      <c r="AO1374" s="128"/>
      <c r="AP1374" s="128">
        <f t="shared" si="374"/>
        <v>23678.355930646965</v>
      </c>
      <c r="AQ1374" s="128">
        <f t="shared" si="374"/>
        <v>22718.619538140214</v>
      </c>
      <c r="AR1374" s="128">
        <f t="shared" si="374"/>
        <v>20238.821182749809</v>
      </c>
      <c r="AS1374" s="128">
        <f t="shared" si="374"/>
        <v>19875.15623003355</v>
      </c>
      <c r="AT1374" s="128">
        <f t="shared" si="374"/>
        <v>21731.653408055779</v>
      </c>
      <c r="AU1374" s="128">
        <f t="shared" si="374"/>
        <v>23254.306141869551</v>
      </c>
      <c r="AV1374" s="128">
        <f t="shared" si="374"/>
        <v>25014.311536203473</v>
      </c>
      <c r="AW1374" s="128">
        <f t="shared" si="374"/>
        <v>24790.549835640002</v>
      </c>
      <c r="AX1374" s="128">
        <f t="shared" si="374"/>
        <v>23701.575546839664</v>
      </c>
      <c r="AY1374" s="128">
        <f t="shared" si="374"/>
        <v>22363.832726429559</v>
      </c>
      <c r="AZ1374" s="128">
        <f t="shared" si="374"/>
        <v>18997.669528076862</v>
      </c>
      <c r="BA1374" s="128">
        <f t="shared" si="374"/>
        <v>15635.825522722904</v>
      </c>
      <c r="BB1374" s="128">
        <f t="shared" si="374"/>
        <v>13517.879126730322</v>
      </c>
      <c r="BC1374" s="128">
        <f t="shared" si="374"/>
        <v>11559.97391365257</v>
      </c>
      <c r="BD1374" s="128">
        <f t="shared" si="374"/>
        <v>9712.5727507518077</v>
      </c>
      <c r="BE1374" s="128">
        <f t="shared" si="374"/>
        <v>7569.0217203317661</v>
      </c>
      <c r="BF1374" s="128">
        <f t="shared" si="374"/>
        <v>5419.627780214988</v>
      </c>
      <c r="BG1374" s="128">
        <f t="shared" si="374"/>
        <v>4501.5213589195673</v>
      </c>
      <c r="BH1374" s="128">
        <f t="shared" si="374"/>
        <v>314281.27377800934</v>
      </c>
      <c r="BI1374" s="128">
        <f t="shared" si="367"/>
        <v>66635.796651536977</v>
      </c>
      <c r="BJ1374" s="128">
        <f t="shared" si="368"/>
        <v>53750.102347739208</v>
      </c>
      <c r="BK1374" s="128">
        <f t="shared" si="369"/>
        <v>41606.809638089326</v>
      </c>
      <c r="BL1374" s="128">
        <f t="shared" si="370"/>
        <v>196957.66586458153</v>
      </c>
      <c r="BM1374" s="128">
        <f t="shared" si="371"/>
        <v>38762.717523870699</v>
      </c>
      <c r="BN1374" s="128">
        <f t="shared" si="372"/>
        <v>27202.743610218131</v>
      </c>
    </row>
    <row r="1375" spans="1:66">
      <c r="A1375" s="132">
        <v>1276</v>
      </c>
      <c r="B1375" s="25" t="s">
        <v>75</v>
      </c>
      <c r="C1375" s="128">
        <f t="shared" si="366"/>
        <v>51584.57629166737</v>
      </c>
      <c r="D1375" s="128"/>
      <c r="E1375" s="128"/>
      <c r="F1375" s="128"/>
      <c r="G1375" s="128"/>
      <c r="H1375" s="128"/>
      <c r="I1375" s="128"/>
      <c r="J1375" s="128"/>
      <c r="K1375" s="128"/>
      <c r="L1375" s="128"/>
      <c r="M1375" s="128"/>
      <c r="N1375" s="128"/>
      <c r="O1375" s="128"/>
      <c r="P1375" s="128"/>
      <c r="Q1375" s="128"/>
      <c r="R1375" s="128"/>
      <c r="S1375" s="128"/>
      <c r="T1375" s="128"/>
      <c r="U1375" s="128"/>
      <c r="V1375" s="128"/>
      <c r="W1375" s="128"/>
      <c r="X1375" s="128"/>
      <c r="Y1375" s="128"/>
      <c r="Z1375" s="128"/>
      <c r="AA1375" s="128"/>
      <c r="AB1375" s="128"/>
      <c r="AC1375" s="128"/>
      <c r="AD1375" s="128"/>
      <c r="AE1375" s="128"/>
      <c r="AF1375" s="128"/>
      <c r="AG1375" s="128"/>
      <c r="AH1375" s="128"/>
      <c r="AI1375" s="128"/>
      <c r="AJ1375" s="128"/>
      <c r="AK1375" s="128"/>
      <c r="AL1375" s="128"/>
      <c r="AM1375" s="128"/>
      <c r="AN1375" s="128"/>
      <c r="AO1375" s="128"/>
      <c r="AP1375" s="128">
        <f t="shared" si="374"/>
        <v>3192.4959490207048</v>
      </c>
      <c r="AQ1375" s="128">
        <f t="shared" si="374"/>
        <v>3040.3539923615326</v>
      </c>
      <c r="AR1375" s="128">
        <f t="shared" si="374"/>
        <v>2925.4268452582874</v>
      </c>
      <c r="AS1375" s="128">
        <f t="shared" si="374"/>
        <v>3261.8106462781161</v>
      </c>
      <c r="AT1375" s="128">
        <f t="shared" si="374"/>
        <v>3450.7857151624271</v>
      </c>
      <c r="AU1375" s="128">
        <f t="shared" si="374"/>
        <v>3335.4604842776675</v>
      </c>
      <c r="AV1375" s="128">
        <f t="shared" si="374"/>
        <v>3206.1435624216533</v>
      </c>
      <c r="AW1375" s="128">
        <f t="shared" si="374"/>
        <v>3272.6394608142077</v>
      </c>
      <c r="AX1375" s="128">
        <f t="shared" si="374"/>
        <v>3289.261717571901</v>
      </c>
      <c r="AY1375" s="128">
        <f t="shared" si="374"/>
        <v>3064.0954006571114</v>
      </c>
      <c r="AZ1375" s="128">
        <f t="shared" si="374"/>
        <v>2816.8935004333189</v>
      </c>
      <c r="BA1375" s="128">
        <f t="shared" si="374"/>
        <v>2814.1967343772558</v>
      </c>
      <c r="BB1375" s="128">
        <f t="shared" si="374"/>
        <v>2830.2738582197899</v>
      </c>
      <c r="BC1375" s="128">
        <f t="shared" si="374"/>
        <v>2741.108120630347</v>
      </c>
      <c r="BD1375" s="128">
        <f t="shared" si="374"/>
        <v>2503.2465596629827</v>
      </c>
      <c r="BE1375" s="128">
        <f t="shared" si="374"/>
        <v>2265.0703936944078</v>
      </c>
      <c r="BF1375" s="128">
        <f t="shared" si="374"/>
        <v>1857.9934389385667</v>
      </c>
      <c r="BG1375" s="128">
        <f t="shared" si="374"/>
        <v>1717.3199118870928</v>
      </c>
      <c r="BH1375" s="128">
        <f t="shared" si="374"/>
        <v>51584.57629166737</v>
      </c>
      <c r="BI1375" s="128">
        <f t="shared" si="367"/>
        <v>9158.2767866405247</v>
      </c>
      <c r="BJ1375" s="128">
        <f t="shared" si="368"/>
        <v>8467.8524685955144</v>
      </c>
      <c r="BK1375" s="128">
        <f t="shared" si="369"/>
        <v>6712.5963614405428</v>
      </c>
      <c r="BL1375" s="128">
        <f t="shared" si="370"/>
        <v>29384.47469244658</v>
      </c>
      <c r="BM1375" s="128">
        <f t="shared" si="371"/>
        <v>11084.738424813397</v>
      </c>
      <c r="BN1375" s="128">
        <f t="shared" si="372"/>
        <v>8343.6303041830506</v>
      </c>
    </row>
    <row r="1376" spans="1:66">
      <c r="A1376" s="132">
        <v>1277</v>
      </c>
      <c r="B1376" s="25" t="s">
        <v>76</v>
      </c>
      <c r="C1376" s="128">
        <f t="shared" si="366"/>
        <v>438855.80843897688</v>
      </c>
      <c r="D1376" s="128"/>
      <c r="E1376" s="128"/>
      <c r="F1376" s="128"/>
      <c r="G1376" s="128"/>
      <c r="H1376" s="128"/>
      <c r="I1376" s="128"/>
      <c r="J1376" s="128"/>
      <c r="K1376" s="128"/>
      <c r="L1376" s="128"/>
      <c r="M1376" s="128"/>
      <c r="N1376" s="128"/>
      <c r="O1376" s="128"/>
      <c r="P1376" s="128"/>
      <c r="Q1376" s="128"/>
      <c r="R1376" s="128"/>
      <c r="S1376" s="128"/>
      <c r="T1376" s="128"/>
      <c r="U1376" s="128"/>
      <c r="V1376" s="128"/>
      <c r="W1376" s="128"/>
      <c r="X1376" s="128"/>
      <c r="Y1376" s="128"/>
      <c r="Z1376" s="128"/>
      <c r="AA1376" s="128"/>
      <c r="AB1376" s="128"/>
      <c r="AC1376" s="128"/>
      <c r="AD1376" s="128"/>
      <c r="AE1376" s="128"/>
      <c r="AF1376" s="128"/>
      <c r="AG1376" s="128"/>
      <c r="AH1376" s="128"/>
      <c r="AI1376" s="128"/>
      <c r="AJ1376" s="128"/>
      <c r="AK1376" s="128"/>
      <c r="AL1376" s="128"/>
      <c r="AM1376" s="128"/>
      <c r="AN1376" s="128"/>
      <c r="AO1376" s="128"/>
      <c r="AP1376" s="128">
        <f t="shared" ref="AP1376:BH1380" si="375">AP1176+$B$1298/5*(AP1676-AP1176)</f>
        <v>35781.374922082221</v>
      </c>
      <c r="AQ1376" s="128">
        <f t="shared" si="375"/>
        <v>36097.129475612121</v>
      </c>
      <c r="AR1376" s="128">
        <f t="shared" si="375"/>
        <v>32657.321177727888</v>
      </c>
      <c r="AS1376" s="128">
        <f t="shared" si="375"/>
        <v>30771.839400881192</v>
      </c>
      <c r="AT1376" s="128">
        <f t="shared" si="375"/>
        <v>29674.821719443647</v>
      </c>
      <c r="AU1376" s="128">
        <f t="shared" si="375"/>
        <v>29788.417710580048</v>
      </c>
      <c r="AV1376" s="128">
        <f t="shared" si="375"/>
        <v>34981.953777782888</v>
      </c>
      <c r="AW1376" s="128">
        <f t="shared" si="375"/>
        <v>36756.103425707879</v>
      </c>
      <c r="AX1376" s="128">
        <f t="shared" si="375"/>
        <v>35151.463512967253</v>
      </c>
      <c r="AY1376" s="128">
        <f t="shared" si="375"/>
        <v>34315.532273610515</v>
      </c>
      <c r="AZ1376" s="128">
        <f t="shared" si="375"/>
        <v>27983.612967340159</v>
      </c>
      <c r="BA1376" s="128">
        <f t="shared" si="375"/>
        <v>19991.318765802644</v>
      </c>
      <c r="BB1376" s="128">
        <f t="shared" si="375"/>
        <v>15255.768831061447</v>
      </c>
      <c r="BC1376" s="128">
        <f t="shared" si="375"/>
        <v>12257.456802270448</v>
      </c>
      <c r="BD1376" s="128">
        <f t="shared" si="375"/>
        <v>9769.8144779962004</v>
      </c>
      <c r="BE1376" s="128">
        <f t="shared" si="375"/>
        <v>7619.2050900912382</v>
      </c>
      <c r="BF1376" s="128">
        <f t="shared" si="375"/>
        <v>5505.0173374847445</v>
      </c>
      <c r="BG1376" s="128">
        <f t="shared" si="375"/>
        <v>4497.6567705343441</v>
      </c>
      <c r="BH1376" s="128">
        <f t="shared" si="375"/>
        <v>438855.80843897688</v>
      </c>
      <c r="BI1376" s="128">
        <f t="shared" si="367"/>
        <v>104535.82557542223</v>
      </c>
      <c r="BJ1376" s="128">
        <f t="shared" si="368"/>
        <v>80041.053826961579</v>
      </c>
      <c r="BK1376" s="128">
        <f t="shared" si="369"/>
        <v>60446.661120324839</v>
      </c>
      <c r="BL1376" s="128">
        <f t="shared" si="370"/>
        <v>276207.72874464892</v>
      </c>
      <c r="BM1376" s="128">
        <f t="shared" si="371"/>
        <v>39649.150478376978</v>
      </c>
      <c r="BN1376" s="128">
        <f t="shared" si="372"/>
        <v>27391.693676106526</v>
      </c>
    </row>
    <row r="1377" spans="1:66">
      <c r="A1377" s="132">
        <v>1278</v>
      </c>
      <c r="B1377" s="25" t="s">
        <v>77</v>
      </c>
      <c r="C1377" s="128">
        <f t="shared" si="366"/>
        <v>122801.22746716096</v>
      </c>
      <c r="D1377" s="128"/>
      <c r="E1377" s="128"/>
      <c r="F1377" s="128"/>
      <c r="G1377" s="128"/>
      <c r="H1377" s="128"/>
      <c r="I1377" s="128"/>
      <c r="J1377" s="128"/>
      <c r="K1377" s="128"/>
      <c r="L1377" s="128"/>
      <c r="M1377" s="128"/>
      <c r="N1377" s="128"/>
      <c r="O1377" s="128"/>
      <c r="P1377" s="128"/>
      <c r="Q1377" s="128"/>
      <c r="R1377" s="128"/>
      <c r="S1377" s="128"/>
      <c r="T1377" s="128"/>
      <c r="U1377" s="128"/>
      <c r="V1377" s="128"/>
      <c r="W1377" s="128"/>
      <c r="X1377" s="128"/>
      <c r="Y1377" s="128"/>
      <c r="Z1377" s="128"/>
      <c r="AA1377" s="128"/>
      <c r="AB1377" s="128"/>
      <c r="AC1377" s="128"/>
      <c r="AD1377" s="128"/>
      <c r="AE1377" s="128"/>
      <c r="AF1377" s="128"/>
      <c r="AG1377" s="128"/>
      <c r="AH1377" s="128"/>
      <c r="AI1377" s="128"/>
      <c r="AJ1377" s="128"/>
      <c r="AK1377" s="128"/>
      <c r="AL1377" s="128"/>
      <c r="AM1377" s="128"/>
      <c r="AN1377" s="128"/>
      <c r="AO1377" s="128"/>
      <c r="AP1377" s="128">
        <f t="shared" si="375"/>
        <v>5090.141263281379</v>
      </c>
      <c r="AQ1377" s="128">
        <f t="shared" si="375"/>
        <v>3139.9117888787964</v>
      </c>
      <c r="AR1377" s="128">
        <f t="shared" si="375"/>
        <v>2734.1377836185115</v>
      </c>
      <c r="AS1377" s="128">
        <f t="shared" si="375"/>
        <v>3966.7639878650825</v>
      </c>
      <c r="AT1377" s="128">
        <f t="shared" si="375"/>
        <v>8841.8912276729388</v>
      </c>
      <c r="AU1377" s="128">
        <f t="shared" si="375"/>
        <v>18174.094341969241</v>
      </c>
      <c r="AV1377" s="128">
        <f t="shared" si="375"/>
        <v>16913.701113512056</v>
      </c>
      <c r="AW1377" s="128">
        <f t="shared" si="375"/>
        <v>13302.825176076984</v>
      </c>
      <c r="AX1377" s="128">
        <f t="shared" si="375"/>
        <v>10641.138377793337</v>
      </c>
      <c r="AY1377" s="128">
        <f t="shared" si="375"/>
        <v>8061.1930960534792</v>
      </c>
      <c r="AZ1377" s="128">
        <f t="shared" si="375"/>
        <v>6106.8197399232913</v>
      </c>
      <c r="BA1377" s="128">
        <f t="shared" si="375"/>
        <v>5239.2691488032342</v>
      </c>
      <c r="BB1377" s="128">
        <f t="shared" si="375"/>
        <v>4961.3421449587904</v>
      </c>
      <c r="BC1377" s="128">
        <f t="shared" si="375"/>
        <v>4343.7944528384987</v>
      </c>
      <c r="BD1377" s="128">
        <f t="shared" si="375"/>
        <v>3690.5868525471105</v>
      </c>
      <c r="BE1377" s="128">
        <f t="shared" si="375"/>
        <v>2998.0918490975796</v>
      </c>
      <c r="BF1377" s="128">
        <f t="shared" si="375"/>
        <v>2421.9180898570357</v>
      </c>
      <c r="BG1377" s="128">
        <f t="shared" si="375"/>
        <v>2173.6070324136126</v>
      </c>
      <c r="BH1377" s="128">
        <f t="shared" si="375"/>
        <v>122801.22746716096</v>
      </c>
      <c r="BI1377" s="128">
        <f t="shared" si="367"/>
        <v>10964.190835778687</v>
      </c>
      <c r="BJ1377" s="128">
        <f t="shared" si="368"/>
        <v>14449.137885709128</v>
      </c>
      <c r="BK1377" s="128">
        <f t="shared" si="369"/>
        <v>12808.655215538021</v>
      </c>
      <c r="BL1377" s="128">
        <f t="shared" si="370"/>
        <v>93828.979961909383</v>
      </c>
      <c r="BM1377" s="128">
        <f t="shared" si="371"/>
        <v>15627.998276753837</v>
      </c>
      <c r="BN1377" s="128">
        <f t="shared" si="372"/>
        <v>11284.203823915339</v>
      </c>
    </row>
    <row r="1378" spans="1:66">
      <c r="A1378" s="132">
        <v>1279</v>
      </c>
      <c r="B1378" s="25" t="s">
        <v>78</v>
      </c>
      <c r="C1378" s="128">
        <f t="shared" si="366"/>
        <v>172816.14613599959</v>
      </c>
      <c r="D1378" s="128"/>
      <c r="E1378" s="128"/>
      <c r="F1378" s="128"/>
      <c r="G1378" s="128"/>
      <c r="H1378" s="128"/>
      <c r="I1378" s="128"/>
      <c r="J1378" s="128"/>
      <c r="K1378" s="128"/>
      <c r="L1378" s="128"/>
      <c r="M1378" s="128"/>
      <c r="N1378" s="128"/>
      <c r="O1378" s="128"/>
      <c r="P1378" s="128"/>
      <c r="Q1378" s="128"/>
      <c r="R1378" s="128"/>
      <c r="S1378" s="128"/>
      <c r="T1378" s="128"/>
      <c r="U1378" s="128"/>
      <c r="V1378" s="128"/>
      <c r="W1378" s="128"/>
      <c r="X1378" s="128"/>
      <c r="Y1378" s="128"/>
      <c r="Z1378" s="128"/>
      <c r="AA1378" s="128"/>
      <c r="AB1378" s="128"/>
      <c r="AC1378" s="128"/>
      <c r="AD1378" s="128"/>
      <c r="AE1378" s="128"/>
      <c r="AF1378" s="128"/>
      <c r="AG1378" s="128"/>
      <c r="AH1378" s="128"/>
      <c r="AI1378" s="128"/>
      <c r="AJ1378" s="128"/>
      <c r="AK1378" s="128"/>
      <c r="AL1378" s="128"/>
      <c r="AM1378" s="128"/>
      <c r="AN1378" s="128"/>
      <c r="AO1378" s="128"/>
      <c r="AP1378" s="128">
        <f t="shared" si="375"/>
        <v>8811.2111087410503</v>
      </c>
      <c r="AQ1378" s="128">
        <f t="shared" si="375"/>
        <v>9576.7754107470773</v>
      </c>
      <c r="AR1378" s="128">
        <f t="shared" si="375"/>
        <v>10419.795321258125</v>
      </c>
      <c r="AS1378" s="128">
        <f t="shared" si="375"/>
        <v>10888.606208608033</v>
      </c>
      <c r="AT1378" s="128">
        <f t="shared" si="375"/>
        <v>9868.6449853443264</v>
      </c>
      <c r="AU1378" s="128">
        <f t="shared" si="375"/>
        <v>9205.2213472436288</v>
      </c>
      <c r="AV1378" s="128">
        <f t="shared" si="375"/>
        <v>10246.335011022062</v>
      </c>
      <c r="AW1378" s="128">
        <f t="shared" si="375"/>
        <v>11596.852068364729</v>
      </c>
      <c r="AX1378" s="128">
        <f t="shared" si="375"/>
        <v>12406.633717005936</v>
      </c>
      <c r="AY1378" s="128">
        <f t="shared" si="375"/>
        <v>11991.774942137556</v>
      </c>
      <c r="AZ1378" s="128">
        <f t="shared" si="375"/>
        <v>10658.176419252906</v>
      </c>
      <c r="BA1378" s="128">
        <f t="shared" si="375"/>
        <v>10080.956868475289</v>
      </c>
      <c r="BB1378" s="128">
        <f t="shared" si="375"/>
        <v>9828.5759113529566</v>
      </c>
      <c r="BC1378" s="128">
        <f t="shared" si="375"/>
        <v>9093.8276619756289</v>
      </c>
      <c r="BD1378" s="128">
        <f t="shared" si="375"/>
        <v>8552.0633791162436</v>
      </c>
      <c r="BE1378" s="128">
        <f t="shared" si="375"/>
        <v>7624.862892011347</v>
      </c>
      <c r="BF1378" s="128">
        <f t="shared" si="375"/>
        <v>6264.0215156308677</v>
      </c>
      <c r="BG1378" s="128">
        <f t="shared" si="375"/>
        <v>5701.8113677118135</v>
      </c>
      <c r="BH1378" s="128">
        <f t="shared" si="375"/>
        <v>172816.14613599959</v>
      </c>
      <c r="BI1378" s="128">
        <f t="shared" si="367"/>
        <v>28807.781840746255</v>
      </c>
      <c r="BJ1378" s="128">
        <f t="shared" si="368"/>
        <v>27009.128386707234</v>
      </c>
      <c r="BK1378" s="128">
        <f t="shared" si="369"/>
        <v>20757.251193952361</v>
      </c>
      <c r="BL1378" s="128">
        <f t="shared" si="370"/>
        <v>100238.6137536426</v>
      </c>
      <c r="BM1378" s="128">
        <f t="shared" si="371"/>
        <v>37236.586816445903</v>
      </c>
      <c r="BN1378" s="128">
        <f t="shared" si="372"/>
        <v>28142.75915447027</v>
      </c>
    </row>
    <row r="1379" spans="1:66">
      <c r="A1379" s="132">
        <v>1280</v>
      </c>
      <c r="B1379" s="25" t="s">
        <v>79</v>
      </c>
      <c r="C1379" s="128">
        <f t="shared" si="366"/>
        <v>6033.6008253544296</v>
      </c>
      <c r="D1379" s="128"/>
      <c r="E1379" s="128"/>
      <c r="F1379" s="128"/>
      <c r="G1379" s="128"/>
      <c r="H1379" s="128"/>
      <c r="I1379" s="128"/>
      <c r="J1379" s="128"/>
      <c r="K1379" s="128"/>
      <c r="L1379" s="128"/>
      <c r="M1379" s="128"/>
      <c r="N1379" s="128"/>
      <c r="O1379" s="128"/>
      <c r="P1379" s="128"/>
      <c r="Q1379" s="128"/>
      <c r="R1379" s="128"/>
      <c r="S1379" s="128"/>
      <c r="T1379" s="128"/>
      <c r="U1379" s="128"/>
      <c r="V1379" s="128"/>
      <c r="W1379" s="128"/>
      <c r="X1379" s="128"/>
      <c r="Y1379" s="128"/>
      <c r="Z1379" s="128"/>
      <c r="AA1379" s="128"/>
      <c r="AB1379" s="128"/>
      <c r="AC1379" s="128"/>
      <c r="AD1379" s="128"/>
      <c r="AE1379" s="128"/>
      <c r="AF1379" s="128"/>
      <c r="AG1379" s="128"/>
      <c r="AH1379" s="128"/>
      <c r="AI1379" s="128"/>
      <c r="AJ1379" s="128"/>
      <c r="AK1379" s="128"/>
      <c r="AL1379" s="128"/>
      <c r="AM1379" s="128"/>
      <c r="AN1379" s="128"/>
      <c r="AO1379" s="128"/>
      <c r="AP1379" s="128">
        <f t="shared" si="375"/>
        <v>314.64603679452028</v>
      </c>
      <c r="AQ1379" s="128">
        <f t="shared" si="375"/>
        <v>318.29768592802708</v>
      </c>
      <c r="AR1379" s="128">
        <f t="shared" si="375"/>
        <v>305.68388564653452</v>
      </c>
      <c r="AS1379" s="128">
        <f t="shared" si="375"/>
        <v>225.14430159035746</v>
      </c>
      <c r="AT1379" s="128">
        <f t="shared" si="375"/>
        <v>183.18062187451568</v>
      </c>
      <c r="AU1379" s="128">
        <f t="shared" si="375"/>
        <v>290.78850659951235</v>
      </c>
      <c r="AV1379" s="128">
        <f t="shared" si="375"/>
        <v>345.44638724211268</v>
      </c>
      <c r="AW1379" s="128">
        <f t="shared" si="375"/>
        <v>381.92802627369053</v>
      </c>
      <c r="AX1379" s="128">
        <f t="shared" si="375"/>
        <v>358.44766134497746</v>
      </c>
      <c r="AY1379" s="128">
        <f t="shared" si="375"/>
        <v>313.73846991411546</v>
      </c>
      <c r="AZ1379" s="128">
        <f t="shared" si="375"/>
        <v>289.79779064798009</v>
      </c>
      <c r="BA1379" s="128">
        <f t="shared" si="375"/>
        <v>272.28052986997847</v>
      </c>
      <c r="BB1379" s="128">
        <f t="shared" si="375"/>
        <v>337.03100610723556</v>
      </c>
      <c r="BC1379" s="128">
        <f t="shared" si="375"/>
        <v>455.04511283241578</v>
      </c>
      <c r="BD1379" s="128">
        <f t="shared" si="375"/>
        <v>505.11169500089477</v>
      </c>
      <c r="BE1379" s="128">
        <f t="shared" si="375"/>
        <v>444.16409721570784</v>
      </c>
      <c r="BF1379" s="128">
        <f t="shared" si="375"/>
        <v>338.63656939308169</v>
      </c>
      <c r="BG1379" s="128">
        <f t="shared" si="375"/>
        <v>354.23244107877099</v>
      </c>
      <c r="BH1379" s="128">
        <f t="shared" si="375"/>
        <v>6033.6008253544296</v>
      </c>
      <c r="BI1379" s="128">
        <f t="shared" si="367"/>
        <v>938.62760836908183</v>
      </c>
      <c r="BJ1379" s="128">
        <f t="shared" si="368"/>
        <v>591.73525485279379</v>
      </c>
      <c r="BK1379" s="128">
        <f t="shared" si="369"/>
        <v>408.32492346487311</v>
      </c>
      <c r="BL1379" s="128">
        <f t="shared" si="370"/>
        <v>2862.6967205102615</v>
      </c>
      <c r="BM1379" s="128">
        <f t="shared" si="371"/>
        <v>2097.1899155208712</v>
      </c>
      <c r="BN1379" s="128">
        <f t="shared" si="372"/>
        <v>1642.1448026884555</v>
      </c>
    </row>
    <row r="1380" spans="1:66">
      <c r="A1380" s="132">
        <v>1281</v>
      </c>
      <c r="B1380" s="25" t="s">
        <v>80</v>
      </c>
      <c r="C1380" s="128">
        <f t="shared" si="366"/>
        <v>1005.5456011153154</v>
      </c>
      <c r="D1380" s="128"/>
      <c r="E1380" s="128"/>
      <c r="F1380" s="128"/>
      <c r="G1380" s="128"/>
      <c r="H1380" s="128"/>
      <c r="I1380" s="128"/>
      <c r="J1380" s="128"/>
      <c r="K1380" s="128"/>
      <c r="L1380" s="128"/>
      <c r="M1380" s="128"/>
      <c r="N1380" s="128"/>
      <c r="O1380" s="128"/>
      <c r="P1380" s="128"/>
      <c r="Q1380" s="128"/>
      <c r="R1380" s="128"/>
      <c r="S1380" s="128"/>
      <c r="T1380" s="128"/>
      <c r="U1380" s="128"/>
      <c r="V1380" s="128"/>
      <c r="W1380" s="128"/>
      <c r="X1380" s="128"/>
      <c r="Y1380" s="128"/>
      <c r="Z1380" s="128"/>
      <c r="AA1380" s="128"/>
      <c r="AB1380" s="128"/>
      <c r="AC1380" s="128"/>
      <c r="AD1380" s="128"/>
      <c r="AE1380" s="128"/>
      <c r="AF1380" s="128"/>
      <c r="AG1380" s="128"/>
      <c r="AH1380" s="128"/>
      <c r="AI1380" s="128"/>
      <c r="AJ1380" s="128"/>
      <c r="AK1380" s="128"/>
      <c r="AL1380" s="128"/>
      <c r="AM1380" s="128"/>
      <c r="AN1380" s="128"/>
      <c r="AO1380" s="128"/>
      <c r="AP1380" s="128">
        <f t="shared" si="375"/>
        <v>46.912888598807321</v>
      </c>
      <c r="AQ1380" s="128">
        <f t="shared" si="375"/>
        <v>49.40988952237889</v>
      </c>
      <c r="AR1380" s="128">
        <f t="shared" si="375"/>
        <v>56.245675276586113</v>
      </c>
      <c r="AS1380" s="128">
        <f t="shared" si="375"/>
        <v>52.988174655743045</v>
      </c>
      <c r="AT1380" s="128">
        <f t="shared" si="375"/>
        <v>44.776703989083273</v>
      </c>
      <c r="AU1380" s="128">
        <f t="shared" si="375"/>
        <v>45.108929101035876</v>
      </c>
      <c r="AV1380" s="128">
        <f t="shared" si="375"/>
        <v>49.516332561842283</v>
      </c>
      <c r="AW1380" s="128">
        <f t="shared" si="375"/>
        <v>59.792732960037903</v>
      </c>
      <c r="AX1380" s="128">
        <f t="shared" si="375"/>
        <v>64.314748780442017</v>
      </c>
      <c r="AY1380" s="128">
        <f t="shared" si="375"/>
        <v>65.557905853436452</v>
      </c>
      <c r="AZ1380" s="128">
        <f t="shared" si="375"/>
        <v>65.661428337909399</v>
      </c>
      <c r="BA1380" s="128">
        <f t="shared" si="375"/>
        <v>65.355376894374942</v>
      </c>
      <c r="BB1380" s="128">
        <f t="shared" si="375"/>
        <v>67.183211121672841</v>
      </c>
      <c r="BC1380" s="128">
        <f t="shared" si="375"/>
        <v>69.218587165843061</v>
      </c>
      <c r="BD1380" s="128">
        <f t="shared" si="375"/>
        <v>68.900784149585604</v>
      </c>
      <c r="BE1380" s="128">
        <f t="shared" si="375"/>
        <v>58.439416187954009</v>
      </c>
      <c r="BF1380" s="128">
        <f t="shared" si="375"/>
        <v>41.969843730260223</v>
      </c>
      <c r="BG1380" s="128">
        <f t="shared" si="375"/>
        <v>34.192972228322176</v>
      </c>
      <c r="BH1380" s="128">
        <f t="shared" si="375"/>
        <v>1005.5456011153154</v>
      </c>
      <c r="BI1380" s="128">
        <f t="shared" si="367"/>
        <v>152.56845339777232</v>
      </c>
      <c r="BJ1380" s="128">
        <f t="shared" si="368"/>
        <v>131.512283810778</v>
      </c>
      <c r="BK1380" s="128">
        <f t="shared" si="369"/>
        <v>97.764878644826325</v>
      </c>
      <c r="BL1380" s="128">
        <f t="shared" si="370"/>
        <v>548.46263946213219</v>
      </c>
      <c r="BM1380" s="128">
        <f t="shared" si="371"/>
        <v>272.72160346196506</v>
      </c>
      <c r="BN1380" s="128">
        <f t="shared" si="372"/>
        <v>203.50301629612198</v>
      </c>
    </row>
    <row r="1381" spans="1:66">
      <c r="A1381" s="132">
        <v>1282</v>
      </c>
      <c r="B1381" s="25" t="s">
        <v>115</v>
      </c>
      <c r="C1381" s="133">
        <f>SUM(C1304,C1307,C1309:C1310,C1313:C1314,C1318,C1320,C1322,C1326,C1331,C1333,C1335:C1336,C1340,C1342:C1345,C1349:C1350,C1352:C1353,C1357,C1359,C1364,C1373:C1374,C1376:C1378)</f>
        <v>6088132.5695527745</v>
      </c>
      <c r="D1381" s="133"/>
      <c r="E1381" s="133"/>
      <c r="F1381" s="133"/>
      <c r="G1381" s="133"/>
      <c r="H1381" s="133"/>
      <c r="I1381" s="133"/>
      <c r="J1381" s="133"/>
      <c r="K1381" s="133"/>
      <c r="L1381" s="133"/>
      <c r="M1381" s="133"/>
      <c r="N1381" s="133"/>
      <c r="O1381" s="133"/>
      <c r="P1381" s="133"/>
      <c r="Q1381" s="133"/>
      <c r="R1381" s="133"/>
      <c r="S1381" s="133"/>
      <c r="T1381" s="133"/>
      <c r="U1381" s="133"/>
      <c r="V1381" s="133"/>
      <c r="W1381" s="133"/>
      <c r="X1381" s="133"/>
      <c r="Y1381" s="133"/>
      <c r="Z1381" s="133"/>
      <c r="AA1381" s="133"/>
      <c r="AB1381" s="133"/>
      <c r="AC1381" s="133"/>
      <c r="AD1381" s="133"/>
      <c r="AE1381" s="133"/>
      <c r="AF1381" s="133"/>
      <c r="AG1381" s="133"/>
      <c r="AH1381" s="133"/>
      <c r="AI1381" s="133"/>
      <c r="AJ1381" s="133"/>
      <c r="AK1381" s="133"/>
      <c r="AL1381" s="133"/>
      <c r="AM1381" s="133"/>
      <c r="AN1381" s="133"/>
      <c r="AO1381" s="133"/>
      <c r="AP1381" s="133">
        <f t="shared" ref="AP1381:BH1381" si="376">SUM(AP1304,AP1307,AP1309:AP1310,AP1313:AP1314,AP1318,AP1320,AP1322,AP1326,AP1331,AP1333,AP1335:AP1336,AP1340,AP1342:AP1345,AP1349:AP1350,AP1352:AP1353,AP1357,AP1359,AP1364,AP1373:AP1374,AP1376:AP1378)</f>
        <v>347875.05130555661</v>
      </c>
      <c r="AQ1381" s="133">
        <f t="shared" si="376"/>
        <v>335408.43720787007</v>
      </c>
      <c r="AR1381" s="133">
        <f t="shared" si="376"/>
        <v>326999.31760834251</v>
      </c>
      <c r="AS1381" s="133">
        <f t="shared" si="376"/>
        <v>366063.0315339425</v>
      </c>
      <c r="AT1381" s="133">
        <f t="shared" si="376"/>
        <v>459142.23036008829</v>
      </c>
      <c r="AU1381" s="133">
        <f t="shared" si="376"/>
        <v>499674.45881827408</v>
      </c>
      <c r="AV1381" s="133">
        <f t="shared" si="376"/>
        <v>492355.67583082506</v>
      </c>
      <c r="AW1381" s="133">
        <f t="shared" si="376"/>
        <v>477781.93843923637</v>
      </c>
      <c r="AX1381" s="133">
        <f t="shared" si="376"/>
        <v>454757.94153364131</v>
      </c>
      <c r="AY1381" s="133">
        <f t="shared" si="376"/>
        <v>420041.93912927271</v>
      </c>
      <c r="AZ1381" s="133">
        <f t="shared" si="376"/>
        <v>358941.06896664767</v>
      </c>
      <c r="BA1381" s="133">
        <f t="shared" si="376"/>
        <v>312411.29025816586</v>
      </c>
      <c r="BB1381" s="133">
        <f t="shared" si="376"/>
        <v>288109.68830973015</v>
      </c>
      <c r="BC1381" s="133">
        <f t="shared" si="376"/>
        <v>256540.13525154834</v>
      </c>
      <c r="BD1381" s="133">
        <f t="shared" si="376"/>
        <v>222407.61317341571</v>
      </c>
      <c r="BE1381" s="133">
        <f t="shared" si="376"/>
        <v>184244.76458318954</v>
      </c>
      <c r="BF1381" s="133">
        <f t="shared" si="376"/>
        <v>143895.46735977306</v>
      </c>
      <c r="BG1381" s="133">
        <f t="shared" si="376"/>
        <v>141482.51988325469</v>
      </c>
      <c r="BH1381" s="133">
        <f t="shared" si="376"/>
        <v>6088132.5695527745</v>
      </c>
      <c r="BI1381" s="128">
        <f t="shared" si="367"/>
        <v>1010282.8061217691</v>
      </c>
      <c r="BJ1381" s="128">
        <f t="shared" si="368"/>
        <v>1021404.8524590363</v>
      </c>
      <c r="BK1381" s="128">
        <f t="shared" si="369"/>
        <v>825205.26189403073</v>
      </c>
      <c r="BL1381" s="128">
        <f t="shared" si="370"/>
        <v>3909641.4442594587</v>
      </c>
      <c r="BM1381" s="128">
        <f t="shared" si="371"/>
        <v>948570.50025118131</v>
      </c>
      <c r="BN1381" s="128">
        <f t="shared" si="372"/>
        <v>692030.36499963293</v>
      </c>
    </row>
    <row r="1382" spans="1:66" ht="15.5">
      <c r="A1382" s="132">
        <v>1283</v>
      </c>
      <c r="B1382" s="13"/>
      <c r="C1382" s="127"/>
      <c r="D1382" s="129"/>
      <c r="E1382" s="129"/>
      <c r="F1382" s="129"/>
      <c r="G1382" s="129"/>
      <c r="H1382" s="129"/>
      <c r="I1382" s="129"/>
      <c r="J1382" s="129"/>
      <c r="K1382" s="129"/>
      <c r="L1382" s="129"/>
      <c r="M1382" s="129"/>
      <c r="N1382" s="129"/>
      <c r="O1382" s="129"/>
      <c r="P1382" s="129"/>
      <c r="Q1382" s="129"/>
      <c r="R1382" s="129"/>
      <c r="S1382" s="129"/>
      <c r="T1382" s="129"/>
      <c r="U1382" s="129"/>
      <c r="V1382" s="129"/>
      <c r="W1382" s="129"/>
      <c r="X1382" s="129"/>
      <c r="Y1382" s="129"/>
      <c r="Z1382" s="129"/>
      <c r="AA1382" s="129"/>
      <c r="AB1382" s="129"/>
      <c r="AC1382" s="129"/>
      <c r="AD1382" s="129"/>
      <c r="AE1382" s="129"/>
      <c r="AF1382" s="129"/>
      <c r="AG1382" s="129"/>
      <c r="AH1382" s="129"/>
      <c r="AI1382" s="129"/>
      <c r="AJ1382" s="129"/>
      <c r="AK1382" s="129"/>
      <c r="AL1382" s="129"/>
      <c r="AM1382" s="129"/>
      <c r="AN1382" s="129"/>
      <c r="AO1382" s="129"/>
      <c r="AP1382" s="129"/>
      <c r="AQ1382" s="129"/>
      <c r="AR1382" s="129"/>
      <c r="AS1382" s="129"/>
      <c r="AT1382" s="129"/>
      <c r="AU1382" s="129"/>
      <c r="AV1382" s="129"/>
      <c r="AW1382" s="129"/>
      <c r="AX1382" s="129"/>
      <c r="AY1382" s="129"/>
      <c r="AZ1382" s="129"/>
      <c r="BA1382" s="129"/>
      <c r="BB1382" s="129"/>
      <c r="BC1382" s="129"/>
      <c r="BD1382" s="129"/>
      <c r="BE1382" s="129"/>
      <c r="BF1382" s="129"/>
      <c r="BG1382" s="129"/>
      <c r="BH1382" s="129"/>
    </row>
    <row r="1383" spans="1:66" ht="15.5">
      <c r="A1383" s="132">
        <v>1284</v>
      </c>
      <c r="B1383" s="13"/>
      <c r="C1383" s="127"/>
      <c r="D1383" s="129"/>
      <c r="E1383" s="129"/>
      <c r="F1383" s="129"/>
      <c r="G1383" s="129"/>
      <c r="H1383" s="129"/>
      <c r="I1383" s="129"/>
      <c r="J1383" s="129"/>
      <c r="K1383" s="129"/>
      <c r="L1383" s="129"/>
      <c r="M1383" s="129"/>
      <c r="N1383" s="129"/>
      <c r="O1383" s="129"/>
      <c r="P1383" s="129"/>
      <c r="Q1383" s="129"/>
      <c r="R1383" s="129"/>
      <c r="S1383" s="129"/>
      <c r="T1383" s="129"/>
      <c r="U1383" s="129"/>
      <c r="V1383" s="129"/>
      <c r="W1383" s="129"/>
      <c r="X1383" s="129"/>
      <c r="Y1383" s="129"/>
      <c r="Z1383" s="129"/>
      <c r="AA1383" s="129"/>
      <c r="AB1383" s="129"/>
      <c r="AC1383" s="129"/>
      <c r="AD1383" s="129"/>
      <c r="AE1383" s="129"/>
      <c r="AF1383" s="129"/>
      <c r="AG1383" s="129"/>
      <c r="AH1383" s="129"/>
      <c r="AI1383" s="129"/>
      <c r="AJ1383" s="129"/>
      <c r="AK1383" s="129"/>
      <c r="AL1383" s="129"/>
      <c r="AM1383" s="129"/>
      <c r="AN1383" s="129"/>
      <c r="AO1383" s="129"/>
      <c r="AP1383" s="129"/>
      <c r="AQ1383" s="129"/>
      <c r="AR1383" s="129"/>
      <c r="AS1383" s="129"/>
      <c r="AT1383" s="129"/>
      <c r="AU1383" s="129"/>
      <c r="AV1383" s="129"/>
      <c r="AW1383" s="129"/>
      <c r="AX1383" s="129"/>
      <c r="AY1383" s="129"/>
      <c r="AZ1383" s="129"/>
      <c r="BA1383" s="129"/>
      <c r="BB1383" s="129"/>
      <c r="BC1383" s="129"/>
      <c r="BD1383" s="129"/>
      <c r="BE1383" s="129"/>
      <c r="BF1383" s="129"/>
      <c r="BG1383" s="129"/>
      <c r="BH1383" s="129"/>
    </row>
    <row r="1384" spans="1:66" ht="15.5">
      <c r="A1384" s="132">
        <v>1285</v>
      </c>
      <c r="B1384" s="13"/>
      <c r="C1384" s="127"/>
      <c r="D1384" s="129"/>
      <c r="E1384" s="129"/>
      <c r="F1384" s="129"/>
      <c r="G1384" s="129"/>
      <c r="H1384" s="129"/>
      <c r="I1384" s="129"/>
      <c r="J1384" s="129"/>
      <c r="K1384" s="129"/>
      <c r="L1384" s="129"/>
      <c r="M1384" s="129"/>
      <c r="N1384" s="129"/>
      <c r="O1384" s="129"/>
      <c r="P1384" s="129"/>
      <c r="Q1384" s="129"/>
      <c r="R1384" s="129"/>
      <c r="S1384" s="129"/>
      <c r="T1384" s="129"/>
      <c r="U1384" s="129"/>
      <c r="V1384" s="129"/>
      <c r="W1384" s="129"/>
      <c r="X1384" s="129"/>
      <c r="Y1384" s="129"/>
      <c r="Z1384" s="129"/>
      <c r="AA1384" s="129"/>
      <c r="AB1384" s="129"/>
      <c r="AC1384" s="129"/>
      <c r="AD1384" s="129"/>
      <c r="AE1384" s="129"/>
      <c r="AF1384" s="129"/>
      <c r="AG1384" s="129"/>
      <c r="AH1384" s="129"/>
      <c r="AI1384" s="129"/>
      <c r="AJ1384" s="129"/>
      <c r="AK1384" s="129"/>
      <c r="AL1384" s="129"/>
      <c r="AM1384" s="129"/>
      <c r="AN1384" s="129"/>
      <c r="AO1384" s="129"/>
      <c r="AP1384" s="129"/>
      <c r="AQ1384" s="129"/>
      <c r="AR1384" s="129"/>
      <c r="AS1384" s="129"/>
      <c r="AT1384" s="129"/>
      <c r="AU1384" s="129"/>
      <c r="AV1384" s="129"/>
      <c r="AW1384" s="129"/>
      <c r="AX1384" s="129"/>
      <c r="AY1384" s="129"/>
      <c r="AZ1384" s="129"/>
      <c r="BA1384" s="129"/>
      <c r="BB1384" s="129"/>
      <c r="BC1384" s="129"/>
      <c r="BD1384" s="129"/>
      <c r="BE1384" s="129"/>
      <c r="BF1384" s="129"/>
      <c r="BG1384" s="129"/>
      <c r="BH1384" s="129"/>
    </row>
    <row r="1385" spans="1:66" ht="15.5">
      <c r="A1385" s="132">
        <v>1286</v>
      </c>
      <c r="B1385" s="13"/>
      <c r="C1385" s="127"/>
      <c r="D1385" s="129"/>
      <c r="E1385" s="129"/>
      <c r="F1385" s="129"/>
      <c r="G1385" s="129"/>
      <c r="H1385" s="129"/>
      <c r="I1385" s="129"/>
      <c r="J1385" s="129"/>
      <c r="K1385" s="129"/>
      <c r="L1385" s="129"/>
      <c r="M1385" s="129"/>
      <c r="N1385" s="129"/>
      <c r="O1385" s="129"/>
      <c r="P1385" s="129"/>
      <c r="Q1385" s="129"/>
      <c r="R1385" s="129"/>
      <c r="S1385" s="129"/>
      <c r="T1385" s="129"/>
      <c r="U1385" s="129"/>
      <c r="V1385" s="129"/>
      <c r="W1385" s="129"/>
      <c r="X1385" s="129"/>
      <c r="Y1385" s="129"/>
      <c r="Z1385" s="129"/>
      <c r="AA1385" s="129"/>
      <c r="AB1385" s="129"/>
      <c r="AC1385" s="129"/>
      <c r="AD1385" s="129"/>
      <c r="AE1385" s="129"/>
      <c r="AF1385" s="129"/>
      <c r="AG1385" s="129"/>
      <c r="AH1385" s="129"/>
      <c r="AI1385" s="129"/>
      <c r="AJ1385" s="129"/>
      <c r="AK1385" s="129"/>
      <c r="AL1385" s="129"/>
      <c r="AM1385" s="129"/>
      <c r="AN1385" s="129"/>
      <c r="AO1385" s="129"/>
      <c r="AP1385" s="129"/>
      <c r="AQ1385" s="129"/>
      <c r="AR1385" s="129"/>
      <c r="AS1385" s="129"/>
      <c r="AT1385" s="129"/>
      <c r="AU1385" s="129"/>
      <c r="AV1385" s="129"/>
      <c r="AW1385" s="129"/>
      <c r="AX1385" s="129"/>
      <c r="AY1385" s="129"/>
      <c r="AZ1385" s="129"/>
      <c r="BA1385" s="129"/>
      <c r="BB1385" s="129"/>
      <c r="BC1385" s="129"/>
      <c r="BD1385" s="129"/>
      <c r="BE1385" s="129"/>
      <c r="BF1385" s="129"/>
      <c r="BG1385" s="129"/>
      <c r="BH1385" s="129"/>
    </row>
    <row r="1386" spans="1:66" ht="15.5">
      <c r="A1386" s="132">
        <v>1287</v>
      </c>
      <c r="B1386" s="13"/>
      <c r="C1386" s="127"/>
      <c r="D1386" s="129"/>
      <c r="E1386" s="129"/>
      <c r="F1386" s="129"/>
      <c r="G1386" s="129"/>
      <c r="H1386" s="129"/>
      <c r="I1386" s="129"/>
      <c r="J1386" s="129"/>
      <c r="K1386" s="129"/>
      <c r="L1386" s="129"/>
      <c r="M1386" s="129"/>
      <c r="N1386" s="129"/>
      <c r="O1386" s="129"/>
      <c r="P1386" s="129"/>
      <c r="Q1386" s="129"/>
      <c r="R1386" s="129"/>
      <c r="S1386" s="129"/>
      <c r="T1386" s="129"/>
      <c r="U1386" s="129"/>
      <c r="V1386" s="129"/>
      <c r="W1386" s="129"/>
      <c r="X1386" s="129"/>
      <c r="Y1386" s="129"/>
      <c r="Z1386" s="129"/>
      <c r="AA1386" s="129"/>
      <c r="AB1386" s="129"/>
      <c r="AC1386" s="129"/>
      <c r="AD1386" s="129"/>
      <c r="AE1386" s="129"/>
      <c r="AF1386" s="129"/>
      <c r="AG1386" s="129"/>
      <c r="AH1386" s="129"/>
      <c r="AI1386" s="129"/>
      <c r="AJ1386" s="129"/>
      <c r="AK1386" s="129"/>
      <c r="AL1386" s="129"/>
      <c r="AM1386" s="129"/>
      <c r="AN1386" s="129"/>
      <c r="AO1386" s="129"/>
      <c r="AP1386" s="129"/>
      <c r="AQ1386" s="129"/>
      <c r="AR1386" s="129"/>
      <c r="AS1386" s="129"/>
      <c r="AT1386" s="129"/>
      <c r="AU1386" s="129"/>
      <c r="AV1386" s="129"/>
      <c r="AW1386" s="129"/>
      <c r="AX1386" s="129"/>
      <c r="AY1386" s="129"/>
      <c r="AZ1386" s="129"/>
      <c r="BA1386" s="129"/>
      <c r="BB1386" s="129"/>
      <c r="BC1386" s="129"/>
      <c r="BD1386" s="129"/>
      <c r="BE1386" s="129"/>
      <c r="BF1386" s="129"/>
      <c r="BG1386" s="129"/>
      <c r="BH1386" s="129"/>
    </row>
    <row r="1387" spans="1:66" ht="15.5">
      <c r="A1387" s="132">
        <v>1288</v>
      </c>
      <c r="B1387" s="13"/>
      <c r="C1387" s="127"/>
      <c r="D1387" s="129"/>
      <c r="E1387" s="129"/>
      <c r="F1387" s="129"/>
      <c r="G1387" s="129"/>
      <c r="H1387" s="129"/>
      <c r="I1387" s="129"/>
      <c r="J1387" s="129"/>
      <c r="K1387" s="129"/>
      <c r="L1387" s="129"/>
      <c r="M1387" s="129"/>
      <c r="N1387" s="129"/>
      <c r="O1387" s="129"/>
      <c r="P1387" s="129"/>
      <c r="Q1387" s="129"/>
      <c r="R1387" s="129"/>
      <c r="S1387" s="129"/>
      <c r="T1387" s="129"/>
      <c r="U1387" s="129"/>
      <c r="V1387" s="129"/>
      <c r="W1387" s="129"/>
      <c r="X1387" s="129"/>
      <c r="Y1387" s="129"/>
      <c r="Z1387" s="129"/>
      <c r="AA1387" s="129"/>
      <c r="AB1387" s="129"/>
      <c r="AC1387" s="129"/>
      <c r="AD1387" s="129"/>
      <c r="AE1387" s="129"/>
      <c r="AF1387" s="129"/>
      <c r="AG1387" s="129"/>
      <c r="AH1387" s="129"/>
      <c r="AI1387" s="129"/>
      <c r="AJ1387" s="129"/>
      <c r="AK1387" s="129"/>
      <c r="AL1387" s="129"/>
      <c r="AM1387" s="129"/>
      <c r="AN1387" s="129"/>
      <c r="AO1387" s="129"/>
      <c r="AP1387" s="129"/>
      <c r="AQ1387" s="129"/>
      <c r="AR1387" s="129"/>
      <c r="AS1387" s="129"/>
      <c r="AT1387" s="129"/>
      <c r="AU1387" s="129"/>
      <c r="AV1387" s="129"/>
      <c r="AW1387" s="129"/>
      <c r="AX1387" s="129"/>
      <c r="AY1387" s="129"/>
      <c r="AZ1387" s="129"/>
      <c r="BA1387" s="129"/>
      <c r="BB1387" s="129"/>
      <c r="BC1387" s="129"/>
      <c r="BD1387" s="129"/>
      <c r="BE1387" s="129"/>
      <c r="BF1387" s="129"/>
      <c r="BG1387" s="129"/>
      <c r="BH1387" s="129"/>
    </row>
    <row r="1388" spans="1:66" ht="15.5">
      <c r="A1388" s="132">
        <v>1289</v>
      </c>
      <c r="B1388" s="13"/>
      <c r="C1388" s="127"/>
      <c r="D1388" s="129"/>
      <c r="E1388" s="129"/>
      <c r="F1388" s="129"/>
      <c r="G1388" s="129"/>
      <c r="H1388" s="129"/>
      <c r="I1388" s="129"/>
      <c r="J1388" s="129"/>
      <c r="K1388" s="129"/>
      <c r="L1388" s="129"/>
      <c r="M1388" s="129"/>
      <c r="N1388" s="129"/>
      <c r="O1388" s="129"/>
      <c r="P1388" s="129"/>
      <c r="Q1388" s="129"/>
      <c r="R1388" s="129"/>
      <c r="S1388" s="129"/>
      <c r="T1388" s="129"/>
      <c r="U1388" s="129"/>
      <c r="V1388" s="129"/>
      <c r="W1388" s="129"/>
      <c r="X1388" s="129"/>
      <c r="Y1388" s="129"/>
      <c r="Z1388" s="129"/>
      <c r="AA1388" s="129"/>
      <c r="AB1388" s="129"/>
      <c r="AC1388" s="129"/>
      <c r="AD1388" s="129"/>
      <c r="AE1388" s="129"/>
      <c r="AF1388" s="129"/>
      <c r="AG1388" s="129"/>
      <c r="AH1388" s="129"/>
      <c r="AI1388" s="129"/>
      <c r="AJ1388" s="129"/>
      <c r="AK1388" s="129"/>
      <c r="AL1388" s="129"/>
      <c r="AM1388" s="129"/>
      <c r="AN1388" s="129"/>
      <c r="AO1388" s="129"/>
      <c r="AP1388" s="129"/>
      <c r="AQ1388" s="129"/>
      <c r="AR1388" s="129"/>
      <c r="AS1388" s="129"/>
      <c r="AT1388" s="129"/>
      <c r="AU1388" s="129"/>
      <c r="AV1388" s="129"/>
      <c r="AW1388" s="129"/>
      <c r="AX1388" s="129"/>
      <c r="AY1388" s="129"/>
      <c r="AZ1388" s="129"/>
      <c r="BA1388" s="129"/>
      <c r="BB1388" s="129"/>
      <c r="BC1388" s="129"/>
      <c r="BD1388" s="129"/>
      <c r="BE1388" s="129"/>
      <c r="BF1388" s="129"/>
      <c r="BG1388" s="129"/>
      <c r="BH1388" s="129"/>
    </row>
    <row r="1389" spans="1:66" ht="15.5">
      <c r="A1389" s="132">
        <v>1290</v>
      </c>
      <c r="B1389" s="13"/>
      <c r="C1389" s="127"/>
      <c r="D1389" s="129"/>
      <c r="E1389" s="129"/>
      <c r="F1389" s="129"/>
      <c r="G1389" s="129"/>
      <c r="H1389" s="129"/>
      <c r="I1389" s="129"/>
      <c r="J1389" s="129"/>
      <c r="K1389" s="129"/>
      <c r="L1389" s="129"/>
      <c r="M1389" s="129"/>
      <c r="N1389" s="129"/>
      <c r="O1389" s="129"/>
      <c r="P1389" s="129"/>
      <c r="Q1389" s="129"/>
      <c r="R1389" s="129"/>
      <c r="S1389" s="129"/>
      <c r="T1389" s="129"/>
      <c r="U1389" s="129"/>
      <c r="V1389" s="129"/>
      <c r="W1389" s="129"/>
      <c r="X1389" s="129"/>
      <c r="Y1389" s="129"/>
      <c r="Z1389" s="129"/>
      <c r="AA1389" s="129"/>
      <c r="AB1389" s="129"/>
      <c r="AC1389" s="129"/>
      <c r="AD1389" s="129"/>
      <c r="AE1389" s="129"/>
      <c r="AF1389" s="129"/>
      <c r="AG1389" s="129"/>
      <c r="AH1389" s="129"/>
      <c r="AI1389" s="129"/>
      <c r="AJ1389" s="129"/>
      <c r="AK1389" s="129"/>
      <c r="AL1389" s="129"/>
      <c r="AM1389" s="129"/>
      <c r="AN1389" s="129"/>
      <c r="AO1389" s="129"/>
      <c r="AP1389" s="129"/>
      <c r="AQ1389" s="129"/>
      <c r="AR1389" s="129"/>
      <c r="AS1389" s="129"/>
      <c r="AT1389" s="129"/>
      <c r="AU1389" s="129"/>
      <c r="AV1389" s="129"/>
      <c r="AW1389" s="129"/>
      <c r="AX1389" s="129"/>
      <c r="AY1389" s="129"/>
      <c r="AZ1389" s="129"/>
      <c r="BA1389" s="129"/>
      <c r="BB1389" s="129"/>
      <c r="BC1389" s="129"/>
      <c r="BD1389" s="129"/>
      <c r="BE1389" s="129"/>
      <c r="BF1389" s="129"/>
      <c r="BG1389" s="129"/>
      <c r="BH1389" s="129"/>
    </row>
    <row r="1390" spans="1:66" ht="15.5">
      <c r="A1390" s="132">
        <v>1291</v>
      </c>
      <c r="B1390" s="13"/>
      <c r="C1390" s="127"/>
      <c r="D1390" s="129"/>
      <c r="E1390" s="129"/>
      <c r="F1390" s="129"/>
      <c r="G1390" s="129"/>
      <c r="H1390" s="129"/>
      <c r="I1390" s="129"/>
      <c r="J1390" s="129"/>
      <c r="K1390" s="129"/>
      <c r="L1390" s="129"/>
      <c r="M1390" s="129"/>
      <c r="N1390" s="129"/>
      <c r="O1390" s="129"/>
      <c r="P1390" s="129"/>
      <c r="Q1390" s="129"/>
      <c r="R1390" s="129"/>
      <c r="S1390" s="129"/>
      <c r="T1390" s="129"/>
      <c r="U1390" s="129"/>
      <c r="V1390" s="129"/>
      <c r="W1390" s="129"/>
      <c r="X1390" s="129"/>
      <c r="Y1390" s="129"/>
      <c r="Z1390" s="129"/>
      <c r="AA1390" s="129"/>
      <c r="AB1390" s="129"/>
      <c r="AC1390" s="129"/>
      <c r="AD1390" s="129"/>
      <c r="AE1390" s="129"/>
      <c r="AF1390" s="129"/>
      <c r="AG1390" s="129"/>
      <c r="AH1390" s="129"/>
      <c r="AI1390" s="129"/>
      <c r="AJ1390" s="129"/>
      <c r="AK1390" s="129"/>
      <c r="AL1390" s="129"/>
      <c r="AM1390" s="129"/>
      <c r="AN1390" s="129"/>
      <c r="AO1390" s="129"/>
      <c r="AP1390" s="129"/>
      <c r="AQ1390" s="129"/>
      <c r="AR1390" s="129"/>
      <c r="AS1390" s="129"/>
      <c r="AT1390" s="129"/>
      <c r="AU1390" s="129"/>
      <c r="AV1390" s="129"/>
      <c r="AW1390" s="129"/>
      <c r="AX1390" s="129"/>
      <c r="AY1390" s="129"/>
      <c r="AZ1390" s="129"/>
      <c r="BA1390" s="129"/>
      <c r="BB1390" s="129"/>
      <c r="BC1390" s="129"/>
      <c r="BD1390" s="129"/>
      <c r="BE1390" s="129"/>
      <c r="BF1390" s="129"/>
      <c r="BG1390" s="129"/>
      <c r="BH1390" s="129"/>
    </row>
    <row r="1391" spans="1:66" ht="15.5">
      <c r="A1391" s="132">
        <v>1292</v>
      </c>
      <c r="B1391" s="13"/>
      <c r="C1391" s="127"/>
      <c r="D1391" s="129"/>
      <c r="E1391" s="129"/>
      <c r="F1391" s="129"/>
      <c r="G1391" s="129"/>
      <c r="H1391" s="129"/>
      <c r="I1391" s="129"/>
      <c r="J1391" s="129"/>
      <c r="K1391" s="129"/>
      <c r="L1391" s="129"/>
      <c r="M1391" s="129"/>
      <c r="N1391" s="129"/>
      <c r="O1391" s="129"/>
      <c r="P1391" s="129"/>
      <c r="Q1391" s="129"/>
      <c r="R1391" s="129"/>
      <c r="S1391" s="129"/>
      <c r="T1391" s="129"/>
      <c r="U1391" s="129"/>
      <c r="V1391" s="129"/>
      <c r="W1391" s="129"/>
      <c r="X1391" s="129"/>
      <c r="Y1391" s="129"/>
      <c r="Z1391" s="129"/>
      <c r="AA1391" s="129"/>
      <c r="AB1391" s="129"/>
      <c r="AC1391" s="129"/>
      <c r="AD1391" s="129"/>
      <c r="AE1391" s="129"/>
      <c r="AF1391" s="129"/>
      <c r="AG1391" s="129"/>
      <c r="AH1391" s="129"/>
      <c r="AI1391" s="129"/>
      <c r="AJ1391" s="129"/>
      <c r="AK1391" s="129"/>
      <c r="AL1391" s="129"/>
      <c r="AM1391" s="129"/>
      <c r="AN1391" s="129"/>
      <c r="AO1391" s="129"/>
      <c r="AP1391" s="129"/>
      <c r="AQ1391" s="129"/>
      <c r="AR1391" s="129"/>
      <c r="AS1391" s="129"/>
      <c r="AT1391" s="129"/>
      <c r="AU1391" s="129"/>
      <c r="AV1391" s="129"/>
      <c r="AW1391" s="129"/>
      <c r="AX1391" s="129"/>
      <c r="AY1391" s="129"/>
      <c r="AZ1391" s="129"/>
      <c r="BA1391" s="129"/>
      <c r="BB1391" s="129"/>
      <c r="BC1391" s="129"/>
      <c r="BD1391" s="129"/>
      <c r="BE1391" s="129"/>
      <c r="BF1391" s="129"/>
      <c r="BG1391" s="129"/>
      <c r="BH1391" s="129"/>
    </row>
    <row r="1392" spans="1:66" ht="15.5">
      <c r="A1392" s="132">
        <v>1293</v>
      </c>
      <c r="B1392" s="13"/>
      <c r="C1392" s="127"/>
      <c r="D1392" s="129"/>
      <c r="E1392" s="129"/>
      <c r="F1392" s="129"/>
      <c r="G1392" s="129"/>
      <c r="H1392" s="129"/>
      <c r="I1392" s="129"/>
      <c r="J1392" s="129"/>
      <c r="K1392" s="129"/>
      <c r="L1392" s="129"/>
      <c r="M1392" s="129"/>
      <c r="N1392" s="129"/>
      <c r="O1392" s="129"/>
      <c r="P1392" s="129"/>
      <c r="Q1392" s="129"/>
      <c r="R1392" s="129"/>
      <c r="S1392" s="129"/>
      <c r="T1392" s="129"/>
      <c r="U1392" s="129"/>
      <c r="V1392" s="129"/>
      <c r="W1392" s="129"/>
      <c r="X1392" s="129"/>
      <c r="Y1392" s="129"/>
      <c r="Z1392" s="129"/>
      <c r="AA1392" s="129"/>
      <c r="AB1392" s="129"/>
      <c r="AC1392" s="129"/>
      <c r="AD1392" s="129"/>
      <c r="AE1392" s="129"/>
      <c r="AF1392" s="129"/>
      <c r="AG1392" s="129"/>
      <c r="AH1392" s="129"/>
      <c r="AI1392" s="129"/>
      <c r="AJ1392" s="129"/>
      <c r="AK1392" s="129"/>
      <c r="AL1392" s="129"/>
      <c r="AM1392" s="129"/>
      <c r="AN1392" s="129"/>
      <c r="AO1392" s="129"/>
      <c r="AP1392" s="129"/>
      <c r="AQ1392" s="129"/>
      <c r="AR1392" s="129"/>
      <c r="AS1392" s="129"/>
      <c r="AT1392" s="129"/>
      <c r="AU1392" s="129"/>
      <c r="AV1392" s="129"/>
      <c r="AW1392" s="129"/>
      <c r="AX1392" s="129"/>
      <c r="AY1392" s="129"/>
      <c r="AZ1392" s="129"/>
      <c r="BA1392" s="129"/>
      <c r="BB1392" s="129"/>
      <c r="BC1392" s="129"/>
      <c r="BD1392" s="129"/>
      <c r="BE1392" s="129"/>
      <c r="BF1392" s="129"/>
      <c r="BG1392" s="129"/>
      <c r="BH1392" s="129"/>
    </row>
    <row r="1393" spans="1:66" ht="15.5">
      <c r="A1393" s="132">
        <v>1294</v>
      </c>
      <c r="B1393" s="13"/>
      <c r="C1393" s="127"/>
      <c r="D1393" s="129"/>
      <c r="E1393" s="129"/>
      <c r="F1393" s="129"/>
      <c r="G1393" s="129"/>
      <c r="H1393" s="129"/>
      <c r="I1393" s="129"/>
      <c r="J1393" s="129"/>
      <c r="K1393" s="129"/>
      <c r="L1393" s="129"/>
      <c r="M1393" s="129"/>
      <c r="N1393" s="129"/>
      <c r="O1393" s="129"/>
      <c r="P1393" s="129"/>
      <c r="Q1393" s="129"/>
      <c r="R1393" s="129"/>
      <c r="S1393" s="129"/>
      <c r="T1393" s="129"/>
      <c r="U1393" s="129"/>
      <c r="V1393" s="129"/>
      <c r="W1393" s="129"/>
      <c r="X1393" s="129"/>
      <c r="Y1393" s="129"/>
      <c r="Z1393" s="129"/>
      <c r="AA1393" s="129"/>
      <c r="AB1393" s="129"/>
      <c r="AC1393" s="129"/>
      <c r="AD1393" s="129"/>
      <c r="AE1393" s="129"/>
      <c r="AF1393" s="129"/>
      <c r="AG1393" s="129"/>
      <c r="AH1393" s="129"/>
      <c r="AI1393" s="129"/>
      <c r="AJ1393" s="129"/>
      <c r="AK1393" s="129"/>
      <c r="AL1393" s="129"/>
      <c r="AM1393" s="129"/>
      <c r="AN1393" s="129"/>
      <c r="AO1393" s="129"/>
      <c r="AP1393" s="129"/>
      <c r="AQ1393" s="129"/>
      <c r="AR1393" s="129"/>
      <c r="AS1393" s="129"/>
      <c r="AT1393" s="129"/>
      <c r="AU1393" s="129"/>
      <c r="AV1393" s="129"/>
      <c r="AW1393" s="129"/>
      <c r="AX1393" s="129"/>
      <c r="AY1393" s="129"/>
      <c r="AZ1393" s="129"/>
      <c r="BA1393" s="129"/>
      <c r="BB1393" s="129"/>
      <c r="BC1393" s="129"/>
      <c r="BD1393" s="129"/>
      <c r="BE1393" s="129"/>
      <c r="BF1393" s="129"/>
      <c r="BG1393" s="129"/>
      <c r="BH1393" s="129"/>
    </row>
    <row r="1394" spans="1:66" ht="15.5">
      <c r="A1394" s="132">
        <v>1295</v>
      </c>
      <c r="B1394" s="13"/>
      <c r="C1394" s="127"/>
      <c r="D1394" s="129"/>
      <c r="E1394" s="129"/>
      <c r="F1394" s="129"/>
      <c r="G1394" s="129"/>
      <c r="H1394" s="129"/>
      <c r="I1394" s="129"/>
      <c r="J1394" s="129"/>
      <c r="K1394" s="129"/>
      <c r="L1394" s="129"/>
      <c r="M1394" s="129"/>
      <c r="N1394" s="129"/>
      <c r="O1394" s="129"/>
      <c r="P1394" s="129"/>
      <c r="Q1394" s="129"/>
      <c r="R1394" s="129"/>
      <c r="S1394" s="129"/>
      <c r="T1394" s="129"/>
      <c r="U1394" s="129"/>
      <c r="V1394" s="129"/>
      <c r="W1394" s="129"/>
      <c r="X1394" s="129"/>
      <c r="Y1394" s="129"/>
      <c r="Z1394" s="129"/>
      <c r="AA1394" s="129"/>
      <c r="AB1394" s="129"/>
      <c r="AC1394" s="129"/>
      <c r="AD1394" s="129"/>
      <c r="AE1394" s="129"/>
      <c r="AF1394" s="129"/>
      <c r="AG1394" s="129"/>
      <c r="AH1394" s="129"/>
      <c r="AI1394" s="129"/>
      <c r="AJ1394" s="129"/>
      <c r="AK1394" s="129"/>
      <c r="AL1394" s="129"/>
      <c r="AM1394" s="129"/>
      <c r="AN1394" s="129"/>
      <c r="AO1394" s="129"/>
      <c r="AP1394" s="129"/>
      <c r="AQ1394" s="129"/>
      <c r="AR1394" s="129"/>
      <c r="AS1394" s="129"/>
      <c r="AT1394" s="129"/>
      <c r="AU1394" s="129"/>
      <c r="AV1394" s="129"/>
      <c r="AW1394" s="129"/>
      <c r="AX1394" s="129"/>
      <c r="AY1394" s="129"/>
      <c r="AZ1394" s="129"/>
      <c r="BA1394" s="129"/>
      <c r="BB1394" s="129"/>
      <c r="BC1394" s="129"/>
      <c r="BD1394" s="129"/>
      <c r="BE1394" s="129"/>
      <c r="BF1394" s="129"/>
      <c r="BG1394" s="129"/>
      <c r="BH1394" s="129"/>
    </row>
    <row r="1395" spans="1:66" ht="15.5">
      <c r="A1395" s="132">
        <v>1296</v>
      </c>
      <c r="B1395" s="13"/>
      <c r="C1395" s="127"/>
      <c r="D1395" s="129"/>
      <c r="E1395" s="129"/>
      <c r="F1395" s="129"/>
      <c r="G1395" s="129"/>
      <c r="H1395" s="129"/>
      <c r="I1395" s="129"/>
      <c r="J1395" s="129"/>
      <c r="K1395" s="129"/>
      <c r="L1395" s="129"/>
      <c r="M1395" s="129"/>
      <c r="N1395" s="129"/>
      <c r="O1395" s="129"/>
      <c r="P1395" s="129"/>
      <c r="Q1395" s="129"/>
      <c r="R1395" s="129"/>
      <c r="S1395" s="129"/>
      <c r="T1395" s="129"/>
      <c r="U1395" s="129"/>
      <c r="V1395" s="129"/>
      <c r="W1395" s="129"/>
      <c r="X1395" s="129"/>
      <c r="Y1395" s="129"/>
      <c r="Z1395" s="129"/>
      <c r="AA1395" s="129"/>
      <c r="AB1395" s="129"/>
      <c r="AC1395" s="129"/>
      <c r="AD1395" s="129"/>
      <c r="AE1395" s="129"/>
      <c r="AF1395" s="129"/>
      <c r="AG1395" s="129"/>
      <c r="AH1395" s="129"/>
      <c r="AI1395" s="129"/>
      <c r="AJ1395" s="129"/>
      <c r="AK1395" s="129"/>
      <c r="AL1395" s="129"/>
      <c r="AM1395" s="129"/>
      <c r="AN1395" s="129"/>
      <c r="AO1395" s="129"/>
      <c r="AP1395" s="129"/>
      <c r="AQ1395" s="129"/>
      <c r="AR1395" s="129"/>
      <c r="AS1395" s="129"/>
      <c r="AT1395" s="129"/>
      <c r="AU1395" s="129"/>
      <c r="AV1395" s="129"/>
      <c r="AW1395" s="129"/>
      <c r="AX1395" s="129"/>
      <c r="AY1395" s="129"/>
      <c r="AZ1395" s="129"/>
      <c r="BA1395" s="129"/>
      <c r="BB1395" s="129"/>
      <c r="BC1395" s="129"/>
      <c r="BD1395" s="129"/>
      <c r="BE1395" s="129"/>
      <c r="BF1395" s="129"/>
      <c r="BG1395" s="129"/>
      <c r="BH1395" s="129"/>
    </row>
    <row r="1396" spans="1:66" ht="15.5">
      <c r="A1396" s="132">
        <v>1297</v>
      </c>
      <c r="B1396" s="13"/>
      <c r="C1396" s="127"/>
      <c r="D1396" s="129"/>
      <c r="E1396" s="129"/>
      <c r="F1396" s="129"/>
      <c r="G1396" s="129"/>
      <c r="H1396" s="129"/>
      <c r="I1396" s="129"/>
      <c r="J1396" s="129"/>
      <c r="K1396" s="129"/>
      <c r="L1396" s="129"/>
      <c r="M1396" s="129"/>
      <c r="N1396" s="129"/>
      <c r="O1396" s="129"/>
      <c r="P1396" s="129"/>
      <c r="Q1396" s="129"/>
      <c r="R1396" s="129"/>
      <c r="S1396" s="129"/>
      <c r="T1396" s="129"/>
      <c r="U1396" s="129"/>
      <c r="V1396" s="129"/>
      <c r="W1396" s="129"/>
      <c r="X1396" s="129"/>
      <c r="Y1396" s="129"/>
      <c r="Z1396" s="129"/>
      <c r="AA1396" s="129"/>
      <c r="AB1396" s="129"/>
      <c r="AC1396" s="129"/>
      <c r="AD1396" s="129"/>
      <c r="AE1396" s="129"/>
      <c r="AF1396" s="129"/>
      <c r="AG1396" s="129"/>
      <c r="AH1396" s="129"/>
      <c r="AI1396" s="129"/>
      <c r="AJ1396" s="129"/>
      <c r="AK1396" s="129"/>
      <c r="AL1396" s="129"/>
      <c r="AM1396" s="129"/>
      <c r="AN1396" s="129"/>
      <c r="AO1396" s="129"/>
      <c r="AP1396" s="129"/>
      <c r="AQ1396" s="129"/>
      <c r="AR1396" s="129"/>
      <c r="AS1396" s="129"/>
      <c r="AT1396" s="129"/>
      <c r="AU1396" s="129"/>
      <c r="AV1396" s="129"/>
      <c r="AW1396" s="129"/>
      <c r="AX1396" s="129"/>
      <c r="AY1396" s="129"/>
      <c r="AZ1396" s="129"/>
      <c r="BA1396" s="129"/>
      <c r="BB1396" s="129"/>
      <c r="BC1396" s="129"/>
      <c r="BD1396" s="129"/>
      <c r="BE1396" s="129"/>
      <c r="BF1396" s="129"/>
      <c r="BG1396" s="129"/>
      <c r="BH1396" s="129"/>
    </row>
    <row r="1397" spans="1:66" ht="15.5">
      <c r="A1397" s="132">
        <v>1298</v>
      </c>
      <c r="B1397" s="13"/>
      <c r="C1397" s="127"/>
      <c r="D1397" s="129"/>
      <c r="E1397" s="129"/>
      <c r="F1397" s="129"/>
      <c r="G1397" s="129"/>
      <c r="H1397" s="129"/>
      <c r="I1397" s="129"/>
      <c r="J1397" s="129"/>
      <c r="K1397" s="129"/>
      <c r="L1397" s="129"/>
      <c r="M1397" s="129"/>
      <c r="N1397" s="129"/>
      <c r="O1397" s="129"/>
      <c r="P1397" s="129"/>
      <c r="Q1397" s="129"/>
      <c r="R1397" s="129"/>
      <c r="S1397" s="129"/>
      <c r="T1397" s="129"/>
      <c r="U1397" s="129"/>
      <c r="V1397" s="129"/>
      <c r="W1397" s="129"/>
      <c r="X1397" s="129"/>
      <c r="Y1397" s="129"/>
      <c r="Z1397" s="129"/>
      <c r="AA1397" s="129"/>
      <c r="AB1397" s="129"/>
      <c r="AC1397" s="129"/>
      <c r="AD1397" s="129"/>
      <c r="AE1397" s="129"/>
      <c r="AF1397" s="129"/>
      <c r="AG1397" s="129"/>
      <c r="AH1397" s="129"/>
      <c r="AI1397" s="129"/>
      <c r="AJ1397" s="129"/>
      <c r="AK1397" s="129"/>
      <c r="AL1397" s="129"/>
      <c r="AM1397" s="129"/>
      <c r="AN1397" s="129"/>
      <c r="AO1397" s="129"/>
      <c r="AP1397" s="129"/>
      <c r="AQ1397" s="129"/>
      <c r="AR1397" s="129"/>
      <c r="AS1397" s="129"/>
      <c r="AT1397" s="129"/>
      <c r="AU1397" s="129"/>
      <c r="AV1397" s="129"/>
      <c r="AW1397" s="129"/>
      <c r="AX1397" s="129"/>
      <c r="AY1397" s="129"/>
      <c r="AZ1397" s="129"/>
      <c r="BA1397" s="129"/>
      <c r="BB1397" s="129"/>
      <c r="BC1397" s="129"/>
      <c r="BD1397" s="129"/>
      <c r="BE1397" s="129"/>
      <c r="BF1397" s="129"/>
      <c r="BG1397" s="129"/>
      <c r="BH1397" s="129"/>
    </row>
    <row r="1398" spans="1:66" ht="15.5">
      <c r="A1398" s="132">
        <v>1299</v>
      </c>
      <c r="B1398" s="13">
        <v>3</v>
      </c>
      <c r="C1398" s="127"/>
      <c r="D1398" s="129"/>
      <c r="E1398" s="129"/>
      <c r="F1398" s="129"/>
      <c r="G1398" s="129"/>
      <c r="H1398" s="129"/>
      <c r="I1398" s="129"/>
      <c r="J1398" s="129"/>
      <c r="K1398" s="129"/>
      <c r="L1398" s="129"/>
      <c r="M1398" s="129"/>
      <c r="N1398" s="129"/>
      <c r="O1398" s="129"/>
      <c r="P1398" s="129"/>
      <c r="Q1398" s="129"/>
      <c r="R1398" s="129"/>
      <c r="S1398" s="129"/>
      <c r="T1398" s="129"/>
      <c r="U1398" s="129"/>
      <c r="V1398" s="129"/>
      <c r="W1398" s="129"/>
      <c r="X1398" s="129"/>
      <c r="Y1398" s="129"/>
      <c r="Z1398" s="129"/>
      <c r="AA1398" s="129"/>
      <c r="AB1398" s="129"/>
      <c r="AC1398" s="129"/>
      <c r="AD1398" s="129"/>
      <c r="AE1398" s="129"/>
      <c r="AF1398" s="129"/>
      <c r="AG1398" s="129"/>
      <c r="AH1398" s="129"/>
      <c r="AI1398" s="129"/>
      <c r="AJ1398" s="129"/>
      <c r="AK1398" s="129"/>
      <c r="AL1398" s="129"/>
      <c r="AM1398" s="129"/>
      <c r="AN1398" s="129"/>
      <c r="AO1398" s="129"/>
      <c r="AP1398" s="129"/>
      <c r="AQ1398" s="129"/>
      <c r="AR1398" s="129"/>
      <c r="AS1398" s="129"/>
      <c r="AT1398" s="129"/>
      <c r="AU1398" s="129"/>
      <c r="AV1398" s="129"/>
      <c r="AW1398" s="129"/>
      <c r="AX1398" s="129"/>
      <c r="AY1398" s="129"/>
      <c r="AZ1398" s="129"/>
      <c r="BA1398" s="129"/>
      <c r="BB1398" s="129"/>
      <c r="BC1398" s="129"/>
      <c r="BD1398" s="129"/>
      <c r="BE1398" s="129"/>
      <c r="BF1398" s="129"/>
      <c r="BG1398" s="129"/>
      <c r="BH1398" s="129"/>
    </row>
    <row r="1399" spans="1:66" ht="39.5">
      <c r="A1399" s="132">
        <v>1300</v>
      </c>
      <c r="B1399" s="140" t="s">
        <v>320</v>
      </c>
      <c r="C1399" s="134" t="s">
        <v>82</v>
      </c>
      <c r="D1399" s="135"/>
      <c r="E1399" s="135"/>
      <c r="F1399" s="135"/>
      <c r="G1399" s="135"/>
      <c r="H1399" s="135"/>
      <c r="I1399" s="135"/>
      <c r="J1399" s="135"/>
      <c r="K1399" s="135"/>
      <c r="L1399" s="135"/>
      <c r="M1399" s="135"/>
      <c r="N1399" s="135"/>
      <c r="O1399" s="135"/>
      <c r="P1399" s="135"/>
      <c r="Q1399" s="135"/>
      <c r="R1399" s="135"/>
      <c r="S1399" s="135"/>
      <c r="T1399" s="135"/>
      <c r="U1399" s="135"/>
      <c r="V1399" s="135"/>
      <c r="W1399" s="135"/>
      <c r="X1399" s="135"/>
      <c r="Y1399" s="135"/>
      <c r="Z1399" s="135"/>
      <c r="AA1399" s="135"/>
      <c r="AB1399" s="135"/>
      <c r="AC1399" s="135"/>
      <c r="AD1399" s="135"/>
      <c r="AE1399" s="135"/>
      <c r="AF1399" s="135"/>
      <c r="AG1399" s="135"/>
      <c r="AH1399" s="135"/>
      <c r="AI1399" s="135"/>
      <c r="AJ1399" s="135"/>
      <c r="AK1399" s="135"/>
      <c r="AL1399" s="135"/>
      <c r="AM1399" s="135"/>
      <c r="AN1399" s="135"/>
      <c r="AO1399" s="135"/>
      <c r="AP1399" s="135" t="s">
        <v>83</v>
      </c>
      <c r="AQ1399" s="135" t="s">
        <v>84</v>
      </c>
      <c r="AR1399" s="135" t="s">
        <v>85</v>
      </c>
      <c r="AS1399" s="135" t="s">
        <v>86</v>
      </c>
      <c r="AT1399" s="135" t="s">
        <v>87</v>
      </c>
      <c r="AU1399" s="135" t="s">
        <v>88</v>
      </c>
      <c r="AV1399" s="135" t="s">
        <v>89</v>
      </c>
      <c r="AW1399" s="135" t="s">
        <v>90</v>
      </c>
      <c r="AX1399" s="135" t="s">
        <v>91</v>
      </c>
      <c r="AY1399" s="135" t="s">
        <v>92</v>
      </c>
      <c r="AZ1399" s="135" t="s">
        <v>93</v>
      </c>
      <c r="BA1399" s="135" t="s">
        <v>94</v>
      </c>
      <c r="BB1399" s="135" t="s">
        <v>95</v>
      </c>
      <c r="BC1399" s="135" t="s">
        <v>96</v>
      </c>
      <c r="BD1399" s="135" t="s">
        <v>97</v>
      </c>
      <c r="BE1399" s="135" t="s">
        <v>98</v>
      </c>
      <c r="BF1399" s="135" t="s">
        <v>99</v>
      </c>
      <c r="BG1399" s="135" t="s">
        <v>100</v>
      </c>
      <c r="BH1399" s="135" t="s">
        <v>103</v>
      </c>
      <c r="BI1399" s="130" t="s">
        <v>313</v>
      </c>
      <c r="BJ1399" s="131" t="s">
        <v>314</v>
      </c>
      <c r="BK1399" s="1" t="s">
        <v>221</v>
      </c>
      <c r="BL1399" s="1" t="s">
        <v>315</v>
      </c>
      <c r="BM1399" s="1" t="s">
        <v>223</v>
      </c>
      <c r="BN1399" s="1" t="s">
        <v>316</v>
      </c>
    </row>
    <row r="1400" spans="1:66">
      <c r="A1400" s="132">
        <v>1301</v>
      </c>
      <c r="B1400" s="121" t="s">
        <v>0</v>
      </c>
      <c r="C1400" s="128">
        <f>C1100+$B$1398/5*(C1600-C1100)</f>
        <v>8177248.7220041193</v>
      </c>
      <c r="D1400" s="128"/>
      <c r="E1400" s="128"/>
      <c r="F1400" s="128"/>
      <c r="G1400" s="128"/>
      <c r="H1400" s="128"/>
      <c r="I1400" s="128"/>
      <c r="J1400" s="128"/>
      <c r="K1400" s="128"/>
      <c r="L1400" s="128"/>
      <c r="M1400" s="128"/>
      <c r="N1400" s="128"/>
      <c r="O1400" s="128"/>
      <c r="P1400" s="128"/>
      <c r="Q1400" s="128"/>
      <c r="R1400" s="128"/>
      <c r="S1400" s="128"/>
      <c r="T1400" s="128"/>
      <c r="U1400" s="128"/>
      <c r="V1400" s="128"/>
      <c r="W1400" s="128"/>
      <c r="X1400" s="128"/>
      <c r="Y1400" s="128"/>
      <c r="Z1400" s="128"/>
      <c r="AA1400" s="128"/>
      <c r="AB1400" s="128"/>
      <c r="AC1400" s="128"/>
      <c r="AD1400" s="128"/>
      <c r="AE1400" s="128"/>
      <c r="AF1400" s="128"/>
      <c r="AG1400" s="128"/>
      <c r="AH1400" s="128"/>
      <c r="AI1400" s="128"/>
      <c r="AJ1400" s="128"/>
      <c r="AK1400" s="128"/>
      <c r="AL1400" s="128"/>
      <c r="AM1400" s="128"/>
      <c r="AN1400" s="128"/>
      <c r="AO1400" s="128"/>
      <c r="AP1400" s="128">
        <f t="shared" ref="AP1400:BH1404" si="377">AP1100+$B$1398/5*(AP1600-AP1100)</f>
        <v>458408.33692268049</v>
      </c>
      <c r="AQ1400" s="128">
        <f t="shared" si="377"/>
        <v>448481.9898554823</v>
      </c>
      <c r="AR1400" s="128">
        <f t="shared" si="377"/>
        <v>439339.62426562374</v>
      </c>
      <c r="AS1400" s="128">
        <f t="shared" si="377"/>
        <v>475861.64684866456</v>
      </c>
      <c r="AT1400" s="128">
        <f t="shared" si="377"/>
        <v>571436.99967322871</v>
      </c>
      <c r="AU1400" s="128">
        <f t="shared" si="377"/>
        <v>623436.7183502902</v>
      </c>
      <c r="AV1400" s="128">
        <f t="shared" si="377"/>
        <v>612982.08622836519</v>
      </c>
      <c r="AW1400" s="128">
        <f t="shared" si="377"/>
        <v>606917.14090346871</v>
      </c>
      <c r="AX1400" s="128">
        <f t="shared" si="377"/>
        <v>587217.30551748921</v>
      </c>
      <c r="AY1400" s="128">
        <f t="shared" si="377"/>
        <v>548120.38113521785</v>
      </c>
      <c r="AZ1400" s="128">
        <f t="shared" si="377"/>
        <v>485439.58992568863</v>
      </c>
      <c r="BA1400" s="128">
        <f t="shared" si="377"/>
        <v>427657.77564681688</v>
      </c>
      <c r="BB1400" s="128">
        <f t="shared" si="377"/>
        <v>408215.41549758258</v>
      </c>
      <c r="BC1400" s="128">
        <f t="shared" si="377"/>
        <v>381831.78268854122</v>
      </c>
      <c r="BD1400" s="128">
        <f t="shared" si="377"/>
        <v>343602.12035984441</v>
      </c>
      <c r="BE1400" s="128">
        <f t="shared" si="377"/>
        <v>294788.74273661443</v>
      </c>
      <c r="BF1400" s="128">
        <f t="shared" si="377"/>
        <v>231171.18254616213</v>
      </c>
      <c r="BG1400" s="128">
        <f t="shared" si="377"/>
        <v>232339.88290235779</v>
      </c>
      <c r="BH1400" s="128">
        <f t="shared" si="377"/>
        <v>8177248.7220041193</v>
      </c>
      <c r="BI1400" s="128">
        <f>SUM(AP1400:AR1400)</f>
        <v>1346229.9510437865</v>
      </c>
      <c r="BJ1400" s="128">
        <f>SUM(AS1400:AT1400)+AR1400*0.6</f>
        <v>1310902.4210812675</v>
      </c>
      <c r="BK1400" s="128">
        <f>SUM(AS1400:AT1400)</f>
        <v>1047298.6465218933</v>
      </c>
      <c r="BL1400" s="128">
        <f>SUM(AT1400:BB1400)+AS1400*0.4</f>
        <v>5061768.0716176135</v>
      </c>
      <c r="BM1400" s="128">
        <f>SUM(BC1400:BG1400)</f>
        <v>1483733.7112335199</v>
      </c>
      <c r="BN1400" s="128">
        <f>SUM(BD1400:BG1400)</f>
        <v>1101901.9285449788</v>
      </c>
    </row>
    <row r="1401" spans="1:66">
      <c r="A1401" s="132">
        <v>1302</v>
      </c>
      <c r="B1401" s="25" t="s">
        <v>1</v>
      </c>
      <c r="C1401" s="128">
        <f t="shared" ref="C1401:C1464" si="378">C1101+$B$1398/5*(C1601-C1101)</f>
        <v>13848.954724011361</v>
      </c>
      <c r="D1401" s="128"/>
      <c r="E1401" s="128"/>
      <c r="F1401" s="128"/>
      <c r="G1401" s="128"/>
      <c r="H1401" s="128"/>
      <c r="I1401" s="128"/>
      <c r="J1401" s="128"/>
      <c r="K1401" s="128"/>
      <c r="L1401" s="128"/>
      <c r="M1401" s="128"/>
      <c r="N1401" s="128"/>
      <c r="O1401" s="128"/>
      <c r="P1401" s="128"/>
      <c r="Q1401" s="128"/>
      <c r="R1401" s="128"/>
      <c r="S1401" s="128"/>
      <c r="T1401" s="128"/>
      <c r="U1401" s="128"/>
      <c r="V1401" s="128"/>
      <c r="W1401" s="128"/>
      <c r="X1401" s="128"/>
      <c r="Y1401" s="128"/>
      <c r="Z1401" s="128"/>
      <c r="AA1401" s="128"/>
      <c r="AB1401" s="128"/>
      <c r="AC1401" s="128"/>
      <c r="AD1401" s="128"/>
      <c r="AE1401" s="128"/>
      <c r="AF1401" s="128"/>
      <c r="AG1401" s="128"/>
      <c r="AH1401" s="128"/>
      <c r="AI1401" s="128"/>
      <c r="AJ1401" s="128"/>
      <c r="AK1401" s="128"/>
      <c r="AL1401" s="128"/>
      <c r="AM1401" s="128"/>
      <c r="AN1401" s="128"/>
      <c r="AO1401" s="128"/>
      <c r="AP1401" s="128">
        <f t="shared" si="377"/>
        <v>622.06429413874878</v>
      </c>
      <c r="AQ1401" s="128">
        <f t="shared" si="377"/>
        <v>673.50642756515242</v>
      </c>
      <c r="AR1401" s="128">
        <f t="shared" si="377"/>
        <v>701.0762748455096</v>
      </c>
      <c r="AS1401" s="128">
        <f t="shared" si="377"/>
        <v>630.35960935334595</v>
      </c>
      <c r="AT1401" s="128">
        <f t="shared" si="377"/>
        <v>527.97060835533694</v>
      </c>
      <c r="AU1401" s="128">
        <f t="shared" si="377"/>
        <v>604.25259893239252</v>
      </c>
      <c r="AV1401" s="128">
        <f t="shared" si="377"/>
        <v>655.42141697365844</v>
      </c>
      <c r="AW1401" s="128">
        <f t="shared" si="377"/>
        <v>817.29101921567735</v>
      </c>
      <c r="AX1401" s="128">
        <f t="shared" si="377"/>
        <v>888.3917681921771</v>
      </c>
      <c r="AY1401" s="128">
        <f t="shared" si="377"/>
        <v>884.79244037645481</v>
      </c>
      <c r="AZ1401" s="128">
        <f t="shared" si="377"/>
        <v>890.4395586425029</v>
      </c>
      <c r="BA1401" s="128">
        <f t="shared" si="377"/>
        <v>917.85863691017289</v>
      </c>
      <c r="BB1401" s="128">
        <f t="shared" si="377"/>
        <v>980.48632634191824</v>
      </c>
      <c r="BC1401" s="128">
        <f t="shared" si="377"/>
        <v>983.97859434591965</v>
      </c>
      <c r="BD1401" s="128">
        <f t="shared" si="377"/>
        <v>986.32699315599143</v>
      </c>
      <c r="BE1401" s="128">
        <f t="shared" si="377"/>
        <v>869.41865805084331</v>
      </c>
      <c r="BF1401" s="128">
        <f t="shared" si="377"/>
        <v>637.19600743810668</v>
      </c>
      <c r="BG1401" s="128">
        <f t="shared" si="377"/>
        <v>578.12349117745111</v>
      </c>
      <c r="BH1401" s="128">
        <f t="shared" si="377"/>
        <v>13848.954724011361</v>
      </c>
      <c r="BI1401" s="128">
        <f t="shared" ref="BI1401:BI1464" si="379">SUM(AP1401:AR1401)</f>
        <v>1996.6469965494107</v>
      </c>
      <c r="BJ1401" s="128">
        <f t="shared" ref="BJ1401:BJ1464" si="380">SUM(AS1401:AT1401)+AR1401*0.6</f>
        <v>1578.9759826159889</v>
      </c>
      <c r="BK1401" s="128">
        <f t="shared" ref="BK1401:BK1464" si="381">SUM(AS1401:AT1401)</f>
        <v>1158.330217708683</v>
      </c>
      <c r="BL1401" s="128">
        <f t="shared" ref="BL1401:BL1464" si="382">SUM(AT1401:BB1401)+AS1401*0.4</f>
        <v>7419.0482176816295</v>
      </c>
      <c r="BM1401" s="128">
        <f t="shared" ref="BM1401:BM1464" si="383">SUM(BC1401:BG1401)</f>
        <v>4055.0437441683125</v>
      </c>
      <c r="BN1401" s="128">
        <f t="shared" ref="BN1401:BN1464" si="384">SUM(BD1401:BG1401)</f>
        <v>3071.0651498223924</v>
      </c>
    </row>
    <row r="1402" spans="1:66">
      <c r="A1402" s="132">
        <v>1303</v>
      </c>
      <c r="B1402" s="25" t="s">
        <v>2</v>
      </c>
      <c r="C1402" s="128">
        <f t="shared" si="378"/>
        <v>12114.561932781524</v>
      </c>
      <c r="D1402" s="128"/>
      <c r="E1402" s="128"/>
      <c r="F1402" s="128"/>
      <c r="G1402" s="128"/>
      <c r="H1402" s="128"/>
      <c r="I1402" s="128"/>
      <c r="J1402" s="128"/>
      <c r="K1402" s="128"/>
      <c r="L1402" s="128"/>
      <c r="M1402" s="128"/>
      <c r="N1402" s="128"/>
      <c r="O1402" s="128"/>
      <c r="P1402" s="128"/>
      <c r="Q1402" s="128"/>
      <c r="R1402" s="128"/>
      <c r="S1402" s="128"/>
      <c r="T1402" s="128"/>
      <c r="U1402" s="128"/>
      <c r="V1402" s="128"/>
      <c r="W1402" s="128"/>
      <c r="X1402" s="128"/>
      <c r="Y1402" s="128"/>
      <c r="Z1402" s="128"/>
      <c r="AA1402" s="128"/>
      <c r="AB1402" s="128"/>
      <c r="AC1402" s="128"/>
      <c r="AD1402" s="128"/>
      <c r="AE1402" s="128"/>
      <c r="AF1402" s="128"/>
      <c r="AG1402" s="128"/>
      <c r="AH1402" s="128"/>
      <c r="AI1402" s="128"/>
      <c r="AJ1402" s="128"/>
      <c r="AK1402" s="128"/>
      <c r="AL1402" s="128"/>
      <c r="AM1402" s="128"/>
      <c r="AN1402" s="128"/>
      <c r="AO1402" s="128"/>
      <c r="AP1402" s="128">
        <f t="shared" si="377"/>
        <v>589.17185914616607</v>
      </c>
      <c r="AQ1402" s="128">
        <f t="shared" si="377"/>
        <v>506.69343144775189</v>
      </c>
      <c r="AR1402" s="128">
        <f t="shared" si="377"/>
        <v>469.03662836958023</v>
      </c>
      <c r="AS1402" s="128">
        <f t="shared" si="377"/>
        <v>473.29230356498152</v>
      </c>
      <c r="AT1402" s="128">
        <f t="shared" si="377"/>
        <v>555.16665658907073</v>
      </c>
      <c r="AU1402" s="128">
        <f t="shared" si="377"/>
        <v>781.31149380923216</v>
      </c>
      <c r="AV1402" s="128">
        <f t="shared" si="377"/>
        <v>830.05176523607554</v>
      </c>
      <c r="AW1402" s="128">
        <f t="shared" si="377"/>
        <v>845.81913915960331</v>
      </c>
      <c r="AX1402" s="128">
        <f t="shared" si="377"/>
        <v>730.12232317430983</v>
      </c>
      <c r="AY1402" s="128">
        <f t="shared" si="377"/>
        <v>736.66211865349158</v>
      </c>
      <c r="AZ1402" s="128">
        <f t="shared" si="377"/>
        <v>665.42366590432255</v>
      </c>
      <c r="BA1402" s="128">
        <f t="shared" si="377"/>
        <v>753.47710573282575</v>
      </c>
      <c r="BB1402" s="128">
        <f t="shared" si="377"/>
        <v>796.67422198372174</v>
      </c>
      <c r="BC1402" s="128">
        <f t="shared" si="377"/>
        <v>800.24878841166765</v>
      </c>
      <c r="BD1402" s="128">
        <f t="shared" si="377"/>
        <v>752.31482314742686</v>
      </c>
      <c r="BE1402" s="128">
        <f t="shared" si="377"/>
        <v>702.12117170424096</v>
      </c>
      <c r="BF1402" s="128">
        <f t="shared" si="377"/>
        <v>572.86614251947992</v>
      </c>
      <c r="BG1402" s="128">
        <f t="shared" si="377"/>
        <v>554.10829422757411</v>
      </c>
      <c r="BH1402" s="128">
        <f t="shared" si="377"/>
        <v>12114.561932781524</v>
      </c>
      <c r="BI1402" s="128">
        <f t="shared" si="379"/>
        <v>1564.9019189634982</v>
      </c>
      <c r="BJ1402" s="128">
        <f t="shared" si="380"/>
        <v>1309.8809371758002</v>
      </c>
      <c r="BK1402" s="128">
        <f t="shared" si="381"/>
        <v>1028.4589601540522</v>
      </c>
      <c r="BL1402" s="128">
        <f t="shared" si="382"/>
        <v>6884.0254116686447</v>
      </c>
      <c r="BM1402" s="128">
        <f t="shared" si="383"/>
        <v>3381.6592200103896</v>
      </c>
      <c r="BN1402" s="128">
        <f t="shared" si="384"/>
        <v>2581.4104315987215</v>
      </c>
    </row>
    <row r="1403" spans="1:66">
      <c r="A1403" s="132">
        <v>1304</v>
      </c>
      <c r="B1403" s="25" t="s">
        <v>3</v>
      </c>
      <c r="C1403" s="128">
        <f t="shared" si="378"/>
        <v>140684.89611519116</v>
      </c>
      <c r="D1403" s="128"/>
      <c r="E1403" s="128"/>
      <c r="F1403" s="128"/>
      <c r="G1403" s="128"/>
      <c r="H1403" s="128"/>
      <c r="I1403" s="128"/>
      <c r="J1403" s="128"/>
      <c r="K1403" s="128"/>
      <c r="L1403" s="128"/>
      <c r="M1403" s="128"/>
      <c r="N1403" s="128"/>
      <c r="O1403" s="128"/>
      <c r="P1403" s="128"/>
      <c r="Q1403" s="128"/>
      <c r="R1403" s="128"/>
      <c r="S1403" s="128"/>
      <c r="T1403" s="128"/>
      <c r="U1403" s="128"/>
      <c r="V1403" s="128"/>
      <c r="W1403" s="128"/>
      <c r="X1403" s="128"/>
      <c r="Y1403" s="128"/>
      <c r="Z1403" s="128"/>
      <c r="AA1403" s="128"/>
      <c r="AB1403" s="128"/>
      <c r="AC1403" s="128"/>
      <c r="AD1403" s="128"/>
      <c r="AE1403" s="128"/>
      <c r="AF1403" s="128"/>
      <c r="AG1403" s="128"/>
      <c r="AH1403" s="128"/>
      <c r="AI1403" s="128"/>
      <c r="AJ1403" s="128"/>
      <c r="AK1403" s="128"/>
      <c r="AL1403" s="128"/>
      <c r="AM1403" s="128"/>
      <c r="AN1403" s="128"/>
      <c r="AO1403" s="128"/>
      <c r="AP1403" s="128">
        <f t="shared" si="377"/>
        <v>7540.1476953961474</v>
      </c>
      <c r="AQ1403" s="128">
        <f t="shared" si="377"/>
        <v>7673.6592075360022</v>
      </c>
      <c r="AR1403" s="128">
        <f t="shared" si="377"/>
        <v>7836.7163227538595</v>
      </c>
      <c r="AS1403" s="128">
        <f t="shared" si="377"/>
        <v>8831.3865032643553</v>
      </c>
      <c r="AT1403" s="128">
        <f t="shared" si="377"/>
        <v>10153.596434102994</v>
      </c>
      <c r="AU1403" s="128">
        <f t="shared" si="377"/>
        <v>8964.1497510496483</v>
      </c>
      <c r="AV1403" s="128">
        <f t="shared" si="377"/>
        <v>7814.5558979725829</v>
      </c>
      <c r="AW1403" s="128">
        <f t="shared" si="377"/>
        <v>8423.961717252625</v>
      </c>
      <c r="AX1403" s="128">
        <f t="shared" si="377"/>
        <v>9169.6593506895297</v>
      </c>
      <c r="AY1403" s="128">
        <f t="shared" si="377"/>
        <v>8594.606435096488</v>
      </c>
      <c r="AZ1403" s="128">
        <f t="shared" si="377"/>
        <v>8117.7866971107323</v>
      </c>
      <c r="BA1403" s="128">
        <f t="shared" si="377"/>
        <v>7750.140281913511</v>
      </c>
      <c r="BB1403" s="128">
        <f t="shared" si="377"/>
        <v>7691.7750818283348</v>
      </c>
      <c r="BC1403" s="128">
        <f t="shared" si="377"/>
        <v>7541.1683909339499</v>
      </c>
      <c r="BD1403" s="128">
        <f t="shared" si="377"/>
        <v>7263.9999588225101</v>
      </c>
      <c r="BE1403" s="128">
        <f t="shared" si="377"/>
        <v>6495.6514801101384</v>
      </c>
      <c r="BF1403" s="128">
        <f t="shared" si="377"/>
        <v>5324.5668826823221</v>
      </c>
      <c r="BG1403" s="128">
        <f t="shared" si="377"/>
        <v>5497.3680266754345</v>
      </c>
      <c r="BH1403" s="128">
        <f t="shared" si="377"/>
        <v>140684.89611519116</v>
      </c>
      <c r="BI1403" s="128">
        <f t="shared" si="379"/>
        <v>23050.523225686007</v>
      </c>
      <c r="BJ1403" s="128">
        <f t="shared" si="380"/>
        <v>23687.012731019666</v>
      </c>
      <c r="BK1403" s="128">
        <f t="shared" si="381"/>
        <v>18984.982937367349</v>
      </c>
      <c r="BL1403" s="128">
        <f t="shared" si="382"/>
        <v>80212.786248322198</v>
      </c>
      <c r="BM1403" s="128">
        <f t="shared" si="383"/>
        <v>32122.754739224354</v>
      </c>
      <c r="BN1403" s="128">
        <f t="shared" si="384"/>
        <v>24581.586348290406</v>
      </c>
    </row>
    <row r="1404" spans="1:66">
      <c r="A1404" s="132">
        <v>1305</v>
      </c>
      <c r="B1404" s="25" t="s">
        <v>4</v>
      </c>
      <c r="C1404" s="128">
        <f t="shared" si="378"/>
        <v>145666.3482333693</v>
      </c>
      <c r="D1404" s="128"/>
      <c r="E1404" s="128"/>
      <c r="F1404" s="128"/>
      <c r="G1404" s="128"/>
      <c r="H1404" s="128"/>
      <c r="I1404" s="128"/>
      <c r="J1404" s="128"/>
      <c r="K1404" s="128"/>
      <c r="L1404" s="128"/>
      <c r="M1404" s="128"/>
      <c r="N1404" s="128"/>
      <c r="O1404" s="128"/>
      <c r="P1404" s="128"/>
      <c r="Q1404" s="128"/>
      <c r="R1404" s="128"/>
      <c r="S1404" s="128"/>
      <c r="T1404" s="128"/>
      <c r="U1404" s="128"/>
      <c r="V1404" s="128"/>
      <c r="W1404" s="128"/>
      <c r="X1404" s="128"/>
      <c r="Y1404" s="128"/>
      <c r="Z1404" s="128"/>
      <c r="AA1404" s="128"/>
      <c r="AB1404" s="128"/>
      <c r="AC1404" s="128"/>
      <c r="AD1404" s="128"/>
      <c r="AE1404" s="128"/>
      <c r="AF1404" s="128"/>
      <c r="AG1404" s="128"/>
      <c r="AH1404" s="128"/>
      <c r="AI1404" s="128"/>
      <c r="AJ1404" s="128"/>
      <c r="AK1404" s="128"/>
      <c r="AL1404" s="128"/>
      <c r="AM1404" s="128"/>
      <c r="AN1404" s="128"/>
      <c r="AO1404" s="128"/>
      <c r="AP1404" s="128">
        <f t="shared" si="377"/>
        <v>7329.5573421803401</v>
      </c>
      <c r="AQ1404" s="128">
        <f t="shared" si="377"/>
        <v>7338.3375680042245</v>
      </c>
      <c r="AR1404" s="128">
        <f t="shared" si="377"/>
        <v>7674.2006384211509</v>
      </c>
      <c r="AS1404" s="128">
        <f t="shared" si="377"/>
        <v>8746.0109359227372</v>
      </c>
      <c r="AT1404" s="128">
        <f t="shared" ref="AP1404:BH1408" si="385">AT1104+$B$1398/5*(AT1604-AT1104)</f>
        <v>10235.71218197802</v>
      </c>
      <c r="AU1404" s="128">
        <f t="shared" si="385"/>
        <v>9537.3004642476208</v>
      </c>
      <c r="AV1404" s="128">
        <f t="shared" si="385"/>
        <v>8844.6948447813793</v>
      </c>
      <c r="AW1404" s="128">
        <f t="shared" si="385"/>
        <v>9248.7343358734179</v>
      </c>
      <c r="AX1404" s="128">
        <f t="shared" si="385"/>
        <v>9864.1570591301497</v>
      </c>
      <c r="AY1404" s="128">
        <f t="shared" si="385"/>
        <v>10083.031230690445</v>
      </c>
      <c r="AZ1404" s="128">
        <f t="shared" si="385"/>
        <v>9581.7368541365777</v>
      </c>
      <c r="BA1404" s="128">
        <f t="shared" si="385"/>
        <v>8901.7751441801302</v>
      </c>
      <c r="BB1404" s="128">
        <f t="shared" si="385"/>
        <v>8194.1611193978242</v>
      </c>
      <c r="BC1404" s="128">
        <f t="shared" si="385"/>
        <v>7214.7755950845512</v>
      </c>
      <c r="BD1404" s="128">
        <f t="shared" si="385"/>
        <v>6598.9150340450342</v>
      </c>
      <c r="BE1404" s="128">
        <f t="shared" si="385"/>
        <v>5996.4531698357914</v>
      </c>
      <c r="BF1404" s="128">
        <f t="shared" si="385"/>
        <v>4959.7635341054938</v>
      </c>
      <c r="BG1404" s="128">
        <f t="shared" si="385"/>
        <v>5317.031181354414</v>
      </c>
      <c r="BH1404" s="128">
        <f t="shared" si="385"/>
        <v>145666.3482333693</v>
      </c>
      <c r="BI1404" s="128">
        <f t="shared" si="379"/>
        <v>22342.095548605714</v>
      </c>
      <c r="BJ1404" s="128">
        <f t="shared" si="380"/>
        <v>23586.243500953449</v>
      </c>
      <c r="BK1404" s="128">
        <f t="shared" si="381"/>
        <v>18981.723117900758</v>
      </c>
      <c r="BL1404" s="128">
        <f t="shared" si="382"/>
        <v>87989.707608784665</v>
      </c>
      <c r="BM1404" s="128">
        <f t="shared" si="383"/>
        <v>30086.938514425285</v>
      </c>
      <c r="BN1404" s="128">
        <f t="shared" si="384"/>
        <v>22872.162919340732</v>
      </c>
    </row>
    <row r="1405" spans="1:66">
      <c r="A1405" s="132">
        <v>1306</v>
      </c>
      <c r="B1405" s="25" t="s">
        <v>5</v>
      </c>
      <c r="C1405" s="128">
        <f t="shared" si="378"/>
        <v>49628.092107788012</v>
      </c>
      <c r="D1405" s="128"/>
      <c r="E1405" s="128"/>
      <c r="F1405" s="128"/>
      <c r="G1405" s="128"/>
      <c r="H1405" s="128"/>
      <c r="I1405" s="128"/>
      <c r="J1405" s="128"/>
      <c r="K1405" s="128"/>
      <c r="L1405" s="128"/>
      <c r="M1405" s="128"/>
      <c r="N1405" s="128"/>
      <c r="O1405" s="128"/>
      <c r="P1405" s="128"/>
      <c r="Q1405" s="128"/>
      <c r="R1405" s="128"/>
      <c r="S1405" s="128"/>
      <c r="T1405" s="128"/>
      <c r="U1405" s="128"/>
      <c r="V1405" s="128"/>
      <c r="W1405" s="128"/>
      <c r="X1405" s="128"/>
      <c r="Y1405" s="128"/>
      <c r="Z1405" s="128"/>
      <c r="AA1405" s="128"/>
      <c r="AB1405" s="128"/>
      <c r="AC1405" s="128"/>
      <c r="AD1405" s="128"/>
      <c r="AE1405" s="128"/>
      <c r="AF1405" s="128"/>
      <c r="AG1405" s="128"/>
      <c r="AH1405" s="128"/>
      <c r="AI1405" s="128"/>
      <c r="AJ1405" s="128"/>
      <c r="AK1405" s="128"/>
      <c r="AL1405" s="128"/>
      <c r="AM1405" s="128"/>
      <c r="AN1405" s="128"/>
      <c r="AO1405" s="128"/>
      <c r="AP1405" s="128">
        <f t="shared" si="385"/>
        <v>2081.7434680488786</v>
      </c>
      <c r="AQ1405" s="128">
        <f t="shared" si="385"/>
        <v>2139.78288590387</v>
      </c>
      <c r="AR1405" s="128">
        <f t="shared" si="385"/>
        <v>2261.4290571655156</v>
      </c>
      <c r="AS1405" s="128">
        <f t="shared" si="385"/>
        <v>2369.3757676953082</v>
      </c>
      <c r="AT1405" s="128">
        <f t="shared" si="385"/>
        <v>2156.4015324002789</v>
      </c>
      <c r="AU1405" s="128">
        <f t="shared" si="385"/>
        <v>2171.6816499113856</v>
      </c>
      <c r="AV1405" s="128">
        <f t="shared" si="385"/>
        <v>2019.1102573748353</v>
      </c>
      <c r="AW1405" s="128">
        <f t="shared" si="385"/>
        <v>2120.3492300535258</v>
      </c>
      <c r="AX1405" s="128">
        <f t="shared" si="385"/>
        <v>2221.0496948497998</v>
      </c>
      <c r="AY1405" s="128">
        <f t="shared" si="385"/>
        <v>2455.0760594163949</v>
      </c>
      <c r="AZ1405" s="128">
        <f t="shared" si="385"/>
        <v>2787.7982767494768</v>
      </c>
      <c r="BA1405" s="128">
        <f t="shared" si="385"/>
        <v>3150.3466127964516</v>
      </c>
      <c r="BB1405" s="128">
        <f t="shared" si="385"/>
        <v>3697.8472178585334</v>
      </c>
      <c r="BC1405" s="128">
        <f t="shared" si="385"/>
        <v>4129.1964453356813</v>
      </c>
      <c r="BD1405" s="128">
        <f t="shared" si="385"/>
        <v>4123.1112042952418</v>
      </c>
      <c r="BE1405" s="128">
        <f t="shared" si="385"/>
        <v>3810.7738669414211</v>
      </c>
      <c r="BF1405" s="128">
        <f t="shared" si="385"/>
        <v>3053.0105607295527</v>
      </c>
      <c r="BG1405" s="128">
        <f t="shared" si="385"/>
        <v>2880.008320261863</v>
      </c>
      <c r="BH1405" s="128">
        <f t="shared" si="385"/>
        <v>49628.092107788012</v>
      </c>
      <c r="BI1405" s="128">
        <f t="shared" si="379"/>
        <v>6482.9554111182642</v>
      </c>
      <c r="BJ1405" s="128">
        <f t="shared" si="380"/>
        <v>5882.6347343948964</v>
      </c>
      <c r="BK1405" s="128">
        <f t="shared" si="381"/>
        <v>4525.7773000955876</v>
      </c>
      <c r="BL1405" s="128">
        <f t="shared" si="382"/>
        <v>23727.410838488806</v>
      </c>
      <c r="BM1405" s="128">
        <f t="shared" si="383"/>
        <v>17996.100397563758</v>
      </c>
      <c r="BN1405" s="128">
        <f t="shared" si="384"/>
        <v>13866.903952228078</v>
      </c>
    </row>
    <row r="1406" spans="1:66">
      <c r="A1406" s="132">
        <v>1307</v>
      </c>
      <c r="B1406" s="25" t="s">
        <v>6</v>
      </c>
      <c r="C1406" s="128">
        <f t="shared" si="378"/>
        <v>76252.050257256764</v>
      </c>
      <c r="D1406" s="128"/>
      <c r="E1406" s="128"/>
      <c r="F1406" s="128"/>
      <c r="G1406" s="128"/>
      <c r="H1406" s="128"/>
      <c r="I1406" s="128"/>
      <c r="J1406" s="128"/>
      <c r="K1406" s="128"/>
      <c r="L1406" s="128"/>
      <c r="M1406" s="128"/>
      <c r="N1406" s="128"/>
      <c r="O1406" s="128"/>
      <c r="P1406" s="128"/>
      <c r="Q1406" s="128"/>
      <c r="R1406" s="128"/>
      <c r="S1406" s="128"/>
      <c r="T1406" s="128"/>
      <c r="U1406" s="128"/>
      <c r="V1406" s="128"/>
      <c r="W1406" s="128"/>
      <c r="X1406" s="128"/>
      <c r="Y1406" s="128"/>
      <c r="Z1406" s="128"/>
      <c r="AA1406" s="128"/>
      <c r="AB1406" s="128"/>
      <c r="AC1406" s="128"/>
      <c r="AD1406" s="128"/>
      <c r="AE1406" s="128"/>
      <c r="AF1406" s="128"/>
      <c r="AG1406" s="128"/>
      <c r="AH1406" s="128"/>
      <c r="AI1406" s="128"/>
      <c r="AJ1406" s="128"/>
      <c r="AK1406" s="128"/>
      <c r="AL1406" s="128"/>
      <c r="AM1406" s="128"/>
      <c r="AN1406" s="128"/>
      <c r="AO1406" s="128"/>
      <c r="AP1406" s="128">
        <f t="shared" si="385"/>
        <v>4240.2674807998155</v>
      </c>
      <c r="AQ1406" s="128">
        <f t="shared" si="385"/>
        <v>4506.1613672174763</v>
      </c>
      <c r="AR1406" s="128">
        <f t="shared" si="385"/>
        <v>4628.5967738980444</v>
      </c>
      <c r="AS1406" s="128">
        <f t="shared" si="385"/>
        <v>4558.9954745632203</v>
      </c>
      <c r="AT1406" s="128">
        <f t="shared" si="385"/>
        <v>3979.1715568246591</v>
      </c>
      <c r="AU1406" s="128">
        <f t="shared" si="385"/>
        <v>3993.5567777788351</v>
      </c>
      <c r="AV1406" s="128">
        <f t="shared" si="385"/>
        <v>3907.4204866238665</v>
      </c>
      <c r="AW1406" s="128">
        <f t="shared" si="385"/>
        <v>4517.9886488491784</v>
      </c>
      <c r="AX1406" s="128">
        <f t="shared" si="385"/>
        <v>4910.5136829913063</v>
      </c>
      <c r="AY1406" s="128">
        <f t="shared" si="385"/>
        <v>4751.5330757237843</v>
      </c>
      <c r="AZ1406" s="128">
        <f t="shared" si="385"/>
        <v>4360.4127952146546</v>
      </c>
      <c r="BA1406" s="128">
        <f t="shared" si="385"/>
        <v>4155.1411805349817</v>
      </c>
      <c r="BB1406" s="128">
        <f t="shared" si="385"/>
        <v>4346.0765856075614</v>
      </c>
      <c r="BC1406" s="128">
        <f t="shared" si="385"/>
        <v>4495.9094834369735</v>
      </c>
      <c r="BD1406" s="128">
        <f t="shared" si="385"/>
        <v>4498.606677875151</v>
      </c>
      <c r="BE1406" s="128">
        <f t="shared" si="385"/>
        <v>4013.4642672503223</v>
      </c>
      <c r="BF1406" s="128">
        <f t="shared" si="385"/>
        <v>3210.545814083036</v>
      </c>
      <c r="BG1406" s="128">
        <f t="shared" si="385"/>
        <v>3177.6881279838835</v>
      </c>
      <c r="BH1406" s="128">
        <f t="shared" si="385"/>
        <v>76252.050257256764</v>
      </c>
      <c r="BI1406" s="128">
        <f t="shared" si="379"/>
        <v>13375.025621915334</v>
      </c>
      <c r="BJ1406" s="128">
        <f t="shared" si="380"/>
        <v>11315.325095726705</v>
      </c>
      <c r="BK1406" s="128">
        <f t="shared" si="381"/>
        <v>8538.1670313878785</v>
      </c>
      <c r="BL1406" s="128">
        <f t="shared" si="382"/>
        <v>40745.412979974113</v>
      </c>
      <c r="BM1406" s="128">
        <f t="shared" si="383"/>
        <v>19396.214370629365</v>
      </c>
      <c r="BN1406" s="128">
        <f t="shared" si="384"/>
        <v>14900.304887192393</v>
      </c>
    </row>
    <row r="1407" spans="1:66">
      <c r="A1407" s="132">
        <v>1308</v>
      </c>
      <c r="B1407" s="25" t="s">
        <v>7</v>
      </c>
      <c r="C1407" s="128">
        <f t="shared" si="378"/>
        <v>112962.73363177589</v>
      </c>
      <c r="D1407" s="128"/>
      <c r="E1407" s="128"/>
      <c r="F1407" s="128"/>
      <c r="G1407" s="128"/>
      <c r="H1407" s="128"/>
      <c r="I1407" s="128"/>
      <c r="J1407" s="128"/>
      <c r="K1407" s="128"/>
      <c r="L1407" s="128"/>
      <c r="M1407" s="128"/>
      <c r="N1407" s="128"/>
      <c r="O1407" s="128"/>
      <c r="P1407" s="128"/>
      <c r="Q1407" s="128"/>
      <c r="R1407" s="128"/>
      <c r="S1407" s="128"/>
      <c r="T1407" s="128"/>
      <c r="U1407" s="128"/>
      <c r="V1407" s="128"/>
      <c r="W1407" s="128"/>
      <c r="X1407" s="128"/>
      <c r="Y1407" s="128"/>
      <c r="Z1407" s="128"/>
      <c r="AA1407" s="128"/>
      <c r="AB1407" s="128"/>
      <c r="AC1407" s="128"/>
      <c r="AD1407" s="128"/>
      <c r="AE1407" s="128"/>
      <c r="AF1407" s="128"/>
      <c r="AG1407" s="128"/>
      <c r="AH1407" s="128"/>
      <c r="AI1407" s="128"/>
      <c r="AJ1407" s="128"/>
      <c r="AK1407" s="128"/>
      <c r="AL1407" s="128"/>
      <c r="AM1407" s="128"/>
      <c r="AN1407" s="128"/>
      <c r="AO1407" s="128"/>
      <c r="AP1407" s="128">
        <f t="shared" si="385"/>
        <v>5194.7385474013781</v>
      </c>
      <c r="AQ1407" s="128">
        <f t="shared" si="385"/>
        <v>6137.2534964207798</v>
      </c>
      <c r="AR1407" s="128">
        <f t="shared" si="385"/>
        <v>6562.916681086107</v>
      </c>
      <c r="AS1407" s="128">
        <f t="shared" si="385"/>
        <v>7036.1236239582768</v>
      </c>
      <c r="AT1407" s="128">
        <f t="shared" si="385"/>
        <v>6582.7449014514114</v>
      </c>
      <c r="AU1407" s="128">
        <f t="shared" si="385"/>
        <v>5347.2852030188196</v>
      </c>
      <c r="AV1407" s="128">
        <f t="shared" si="385"/>
        <v>5424.6093914927069</v>
      </c>
      <c r="AW1407" s="128">
        <f t="shared" si="385"/>
        <v>6460.1346444386008</v>
      </c>
      <c r="AX1407" s="128">
        <f t="shared" si="385"/>
        <v>7368.2439091399856</v>
      </c>
      <c r="AY1407" s="128">
        <f t="shared" si="385"/>
        <v>7547.7249263119857</v>
      </c>
      <c r="AZ1407" s="128">
        <f t="shared" si="385"/>
        <v>7315.9596655848936</v>
      </c>
      <c r="BA1407" s="128">
        <f t="shared" si="385"/>
        <v>7317.9966606293692</v>
      </c>
      <c r="BB1407" s="128">
        <f t="shared" si="385"/>
        <v>7551.717808521259</v>
      </c>
      <c r="BC1407" s="128">
        <f t="shared" si="385"/>
        <v>7087.6310276181948</v>
      </c>
      <c r="BD1407" s="128">
        <f t="shared" si="385"/>
        <v>6134.3125467966074</v>
      </c>
      <c r="BE1407" s="128">
        <f t="shared" si="385"/>
        <v>5169.7929218804657</v>
      </c>
      <c r="BF1407" s="128">
        <f t="shared" si="385"/>
        <v>4136.9685219136509</v>
      </c>
      <c r="BG1407" s="128">
        <f t="shared" si="385"/>
        <v>4586.5791541113977</v>
      </c>
      <c r="BH1407" s="128">
        <f t="shared" si="385"/>
        <v>112962.73363177589</v>
      </c>
      <c r="BI1407" s="128">
        <f t="shared" si="379"/>
        <v>17894.908724908266</v>
      </c>
      <c r="BJ1407" s="128">
        <f t="shared" si="380"/>
        <v>17556.618534061352</v>
      </c>
      <c r="BK1407" s="128">
        <f t="shared" si="381"/>
        <v>13618.868525409689</v>
      </c>
      <c r="BL1407" s="128">
        <f t="shared" si="382"/>
        <v>63730.866560172348</v>
      </c>
      <c r="BM1407" s="128">
        <f t="shared" si="383"/>
        <v>27115.28417232032</v>
      </c>
      <c r="BN1407" s="128">
        <f t="shared" si="384"/>
        <v>20027.653144702123</v>
      </c>
    </row>
    <row r="1408" spans="1:66">
      <c r="A1408" s="132">
        <v>1309</v>
      </c>
      <c r="B1408" s="25" t="s">
        <v>8</v>
      </c>
      <c r="C1408" s="128">
        <f t="shared" si="378"/>
        <v>15024.086645606156</v>
      </c>
      <c r="D1408" s="128"/>
      <c r="E1408" s="128"/>
      <c r="F1408" s="128"/>
      <c r="G1408" s="128"/>
      <c r="H1408" s="128"/>
      <c r="I1408" s="128"/>
      <c r="J1408" s="128"/>
      <c r="K1408" s="128"/>
      <c r="L1408" s="128"/>
      <c r="M1408" s="128"/>
      <c r="N1408" s="128"/>
      <c r="O1408" s="128"/>
      <c r="P1408" s="128"/>
      <c r="Q1408" s="128"/>
      <c r="R1408" s="128"/>
      <c r="S1408" s="128"/>
      <c r="T1408" s="128"/>
      <c r="U1408" s="128"/>
      <c r="V1408" s="128"/>
      <c r="W1408" s="128"/>
      <c r="X1408" s="128"/>
      <c r="Y1408" s="128"/>
      <c r="Z1408" s="128"/>
      <c r="AA1408" s="128"/>
      <c r="AB1408" s="128"/>
      <c r="AC1408" s="128"/>
      <c r="AD1408" s="128"/>
      <c r="AE1408" s="128"/>
      <c r="AF1408" s="128"/>
      <c r="AG1408" s="128"/>
      <c r="AH1408" s="128"/>
      <c r="AI1408" s="128"/>
      <c r="AJ1408" s="128"/>
      <c r="AK1408" s="128"/>
      <c r="AL1408" s="128"/>
      <c r="AM1408" s="128"/>
      <c r="AN1408" s="128"/>
      <c r="AO1408" s="128"/>
      <c r="AP1408" s="128">
        <f t="shared" si="385"/>
        <v>659.3169756733331</v>
      </c>
      <c r="AQ1408" s="128">
        <f t="shared" si="385"/>
        <v>655.12589994743996</v>
      </c>
      <c r="AR1408" s="128">
        <f t="shared" si="385"/>
        <v>646.36292437966347</v>
      </c>
      <c r="AS1408" s="128">
        <f t="shared" si="385"/>
        <v>634.23896361838092</v>
      </c>
      <c r="AT1408" s="128">
        <f t="shared" si="385"/>
        <v>410.74798402533588</v>
      </c>
      <c r="AU1408" s="128">
        <f t="shared" si="385"/>
        <v>518.40426109750138</v>
      </c>
      <c r="AV1408" s="128">
        <f t="shared" si="385"/>
        <v>630.02198605619708</v>
      </c>
      <c r="AW1408" s="128">
        <f t="shared" si="385"/>
        <v>812.11902012474866</v>
      </c>
      <c r="AX1408" s="128">
        <f t="shared" si="385"/>
        <v>884.45527338771103</v>
      </c>
      <c r="AY1408" s="128">
        <f t="shared" si="385"/>
        <v>901.09969841156305</v>
      </c>
      <c r="AZ1408" s="128">
        <f t="shared" si="385"/>
        <v>870.62443810858088</v>
      </c>
      <c r="BA1408" s="128">
        <f t="shared" si="385"/>
        <v>843.42077351359796</v>
      </c>
      <c r="BB1408" s="128">
        <f t="shared" si="385"/>
        <v>975.79645772821959</v>
      </c>
      <c r="BC1408" s="128">
        <f t="shared" si="385"/>
        <v>1169.1962350297986</v>
      </c>
      <c r="BD1408" s="128">
        <f t="shared" si="385"/>
        <v>1280.0239887574285</v>
      </c>
      <c r="BE1408" s="128">
        <f t="shared" si="385"/>
        <v>1172.3911649849965</v>
      </c>
      <c r="BF1408" s="128">
        <f t="shared" si="385"/>
        <v>960.14607611267104</v>
      </c>
      <c r="BG1408" s="128">
        <f t="shared" si="385"/>
        <v>1000.5945246489899</v>
      </c>
      <c r="BH1408" s="128">
        <f t="shared" si="385"/>
        <v>15024.086645606156</v>
      </c>
      <c r="BI1408" s="128">
        <f t="shared" si="379"/>
        <v>1960.8058000004366</v>
      </c>
      <c r="BJ1408" s="128">
        <f t="shared" si="380"/>
        <v>1432.804702271515</v>
      </c>
      <c r="BK1408" s="128">
        <f t="shared" si="381"/>
        <v>1044.9869476437168</v>
      </c>
      <c r="BL1408" s="128">
        <f t="shared" si="382"/>
        <v>7100.385477900807</v>
      </c>
      <c r="BM1408" s="128">
        <f t="shared" si="383"/>
        <v>5582.351989533885</v>
      </c>
      <c r="BN1408" s="128">
        <f t="shared" si="384"/>
        <v>4413.155754504086</v>
      </c>
    </row>
    <row r="1409" spans="1:66">
      <c r="A1409" s="132">
        <v>1310</v>
      </c>
      <c r="B1409" s="25" t="s">
        <v>9</v>
      </c>
      <c r="C1409" s="128">
        <f t="shared" si="378"/>
        <v>192659.34399428224</v>
      </c>
      <c r="D1409" s="128"/>
      <c r="E1409" s="128"/>
      <c r="F1409" s="128"/>
      <c r="G1409" s="128"/>
      <c r="H1409" s="128"/>
      <c r="I1409" s="128"/>
      <c r="J1409" s="128"/>
      <c r="K1409" s="128"/>
      <c r="L1409" s="128"/>
      <c r="M1409" s="128"/>
      <c r="N1409" s="128"/>
      <c r="O1409" s="128"/>
      <c r="P1409" s="128"/>
      <c r="Q1409" s="128"/>
      <c r="R1409" s="128"/>
      <c r="S1409" s="128"/>
      <c r="T1409" s="128"/>
      <c r="U1409" s="128"/>
      <c r="V1409" s="128"/>
      <c r="W1409" s="128"/>
      <c r="X1409" s="128"/>
      <c r="Y1409" s="128"/>
      <c r="Z1409" s="128"/>
      <c r="AA1409" s="128"/>
      <c r="AB1409" s="128"/>
      <c r="AC1409" s="128"/>
      <c r="AD1409" s="128"/>
      <c r="AE1409" s="128"/>
      <c r="AF1409" s="128"/>
      <c r="AG1409" s="128"/>
      <c r="AH1409" s="128"/>
      <c r="AI1409" s="128"/>
      <c r="AJ1409" s="128"/>
      <c r="AK1409" s="128"/>
      <c r="AL1409" s="128"/>
      <c r="AM1409" s="128"/>
      <c r="AN1409" s="128"/>
      <c r="AO1409" s="128"/>
      <c r="AP1409" s="128">
        <f t="shared" ref="AP1409:BH1413" si="386">AP1109+$B$1398/5*(AP1609-AP1109)</f>
        <v>7954.9177054223537</v>
      </c>
      <c r="AQ1409" s="128">
        <f t="shared" si="386"/>
        <v>9351.0214277095292</v>
      </c>
      <c r="AR1409" s="128">
        <f t="shared" si="386"/>
        <v>10546.275823074733</v>
      </c>
      <c r="AS1409" s="128">
        <f t="shared" si="386"/>
        <v>13244.947311378241</v>
      </c>
      <c r="AT1409" s="128">
        <f t="shared" si="386"/>
        <v>16856.818999496361</v>
      </c>
      <c r="AU1409" s="128">
        <f t="shared" si="386"/>
        <v>16143.199716649342</v>
      </c>
      <c r="AV1409" s="128">
        <f t="shared" si="386"/>
        <v>12227.511298886337</v>
      </c>
      <c r="AW1409" s="128">
        <f t="shared" si="386"/>
        <v>11209.409975033324</v>
      </c>
      <c r="AX1409" s="128">
        <f t="shared" si="386"/>
        <v>12141.462182202264</v>
      </c>
      <c r="AY1409" s="128">
        <f t="shared" si="386"/>
        <v>12663.311629880625</v>
      </c>
      <c r="AZ1409" s="128">
        <f t="shared" si="386"/>
        <v>11728.98926034521</v>
      </c>
      <c r="BA1409" s="128">
        <f t="shared" si="386"/>
        <v>10455.586401078526</v>
      </c>
      <c r="BB1409" s="128">
        <f t="shared" si="386"/>
        <v>9990.4766999022122</v>
      </c>
      <c r="BC1409" s="128">
        <f t="shared" si="386"/>
        <v>9521.0138498017932</v>
      </c>
      <c r="BD1409" s="128">
        <f t="shared" si="386"/>
        <v>8664.7924701191951</v>
      </c>
      <c r="BE1409" s="128">
        <f t="shared" si="386"/>
        <v>7415.2503596979504</v>
      </c>
      <c r="BF1409" s="128">
        <f t="shared" si="386"/>
        <v>5999.7751959266043</v>
      </c>
      <c r="BG1409" s="128">
        <f t="shared" si="386"/>
        <v>6544.5836876776257</v>
      </c>
      <c r="BH1409" s="128">
        <f t="shared" si="386"/>
        <v>192659.34399428224</v>
      </c>
      <c r="BI1409" s="128">
        <f t="shared" si="379"/>
        <v>27852.214956206619</v>
      </c>
      <c r="BJ1409" s="128">
        <f t="shared" si="380"/>
        <v>36429.531804719445</v>
      </c>
      <c r="BK1409" s="128">
        <f t="shared" si="381"/>
        <v>30101.766310874602</v>
      </c>
      <c r="BL1409" s="128">
        <f t="shared" si="382"/>
        <v>118714.74508802551</v>
      </c>
      <c r="BM1409" s="128">
        <f t="shared" si="383"/>
        <v>38145.415563223163</v>
      </c>
      <c r="BN1409" s="128">
        <f t="shared" si="384"/>
        <v>28624.401713421375</v>
      </c>
    </row>
    <row r="1410" spans="1:66">
      <c r="A1410" s="132">
        <v>1311</v>
      </c>
      <c r="B1410" s="25" t="s">
        <v>10</v>
      </c>
      <c r="C1410" s="128">
        <f t="shared" si="378"/>
        <v>218189.7585127691</v>
      </c>
      <c r="D1410" s="128"/>
      <c r="E1410" s="128"/>
      <c r="F1410" s="128"/>
      <c r="G1410" s="128"/>
      <c r="H1410" s="128"/>
      <c r="I1410" s="128"/>
      <c r="J1410" s="128"/>
      <c r="K1410" s="128"/>
      <c r="L1410" s="128"/>
      <c r="M1410" s="128"/>
      <c r="N1410" s="128"/>
      <c r="O1410" s="128"/>
      <c r="P1410" s="128"/>
      <c r="Q1410" s="128"/>
      <c r="R1410" s="128"/>
      <c r="S1410" s="128"/>
      <c r="T1410" s="128"/>
      <c r="U1410" s="128"/>
      <c r="V1410" s="128"/>
      <c r="W1410" s="128"/>
      <c r="X1410" s="128"/>
      <c r="Y1410" s="128"/>
      <c r="Z1410" s="128"/>
      <c r="AA1410" s="128"/>
      <c r="AB1410" s="128"/>
      <c r="AC1410" s="128"/>
      <c r="AD1410" s="128"/>
      <c r="AE1410" s="128"/>
      <c r="AF1410" s="128"/>
      <c r="AG1410" s="128"/>
      <c r="AH1410" s="128"/>
      <c r="AI1410" s="128"/>
      <c r="AJ1410" s="128"/>
      <c r="AK1410" s="128"/>
      <c r="AL1410" s="128"/>
      <c r="AM1410" s="128"/>
      <c r="AN1410" s="128"/>
      <c r="AO1410" s="128"/>
      <c r="AP1410" s="128">
        <f t="shared" si="386"/>
        <v>11944.862677709971</v>
      </c>
      <c r="AQ1410" s="128">
        <f t="shared" si="386"/>
        <v>10262.358225060523</v>
      </c>
      <c r="AR1410" s="128">
        <f t="shared" si="386"/>
        <v>9846.9399153771301</v>
      </c>
      <c r="AS1410" s="128">
        <f t="shared" si="386"/>
        <v>12289.592667545665</v>
      </c>
      <c r="AT1410" s="128">
        <f t="shared" si="386"/>
        <v>17422.966668308683</v>
      </c>
      <c r="AU1410" s="128">
        <f t="shared" si="386"/>
        <v>20281.612557497294</v>
      </c>
      <c r="AV1410" s="128">
        <f t="shared" si="386"/>
        <v>18987.402479188571</v>
      </c>
      <c r="AW1410" s="128">
        <f t="shared" si="386"/>
        <v>17333.75736924291</v>
      </c>
      <c r="AX1410" s="128">
        <f t="shared" si="386"/>
        <v>15190.157163123586</v>
      </c>
      <c r="AY1410" s="128">
        <f t="shared" si="386"/>
        <v>13362.05227991227</v>
      </c>
      <c r="AZ1410" s="128">
        <f t="shared" si="386"/>
        <v>11767.649557554201</v>
      </c>
      <c r="BA1410" s="128">
        <f t="shared" si="386"/>
        <v>10648.809530021803</v>
      </c>
      <c r="BB1410" s="128">
        <f t="shared" si="386"/>
        <v>10254.387985480653</v>
      </c>
      <c r="BC1410" s="128">
        <f t="shared" si="386"/>
        <v>9551.2798098983403</v>
      </c>
      <c r="BD1410" s="128">
        <f t="shared" si="386"/>
        <v>8758.4253012097815</v>
      </c>
      <c r="BE1410" s="128">
        <f t="shared" si="386"/>
        <v>7907.6309360285113</v>
      </c>
      <c r="BF1410" s="128">
        <f t="shared" si="386"/>
        <v>6350.2756215525078</v>
      </c>
      <c r="BG1410" s="128">
        <f t="shared" si="386"/>
        <v>6029.5977680567103</v>
      </c>
      <c r="BH1410" s="128">
        <f t="shared" si="386"/>
        <v>218189.7585127691</v>
      </c>
      <c r="BI1410" s="128">
        <f t="shared" si="379"/>
        <v>32054.160818147626</v>
      </c>
      <c r="BJ1410" s="128">
        <f t="shared" si="380"/>
        <v>35620.723285080625</v>
      </c>
      <c r="BK1410" s="128">
        <f t="shared" si="381"/>
        <v>29712.559335854348</v>
      </c>
      <c r="BL1410" s="128">
        <f t="shared" si="382"/>
        <v>140164.63265734824</v>
      </c>
      <c r="BM1410" s="128">
        <f t="shared" si="383"/>
        <v>38597.209436745856</v>
      </c>
      <c r="BN1410" s="128">
        <f t="shared" si="384"/>
        <v>29045.929626847508</v>
      </c>
    </row>
    <row r="1411" spans="1:66">
      <c r="A1411" s="132">
        <v>1312</v>
      </c>
      <c r="B1411" s="25" t="s">
        <v>11</v>
      </c>
      <c r="C1411" s="128">
        <f t="shared" si="378"/>
        <v>5784.8811142174263</v>
      </c>
      <c r="D1411" s="128"/>
      <c r="E1411" s="128"/>
      <c r="F1411" s="128"/>
      <c r="G1411" s="128"/>
      <c r="H1411" s="128"/>
      <c r="I1411" s="128"/>
      <c r="J1411" s="128"/>
      <c r="K1411" s="128"/>
      <c r="L1411" s="128"/>
      <c r="M1411" s="128"/>
      <c r="N1411" s="128"/>
      <c r="O1411" s="128"/>
      <c r="P1411" s="128"/>
      <c r="Q1411" s="128"/>
      <c r="R1411" s="128"/>
      <c r="S1411" s="128"/>
      <c r="T1411" s="128"/>
      <c r="U1411" s="128"/>
      <c r="V1411" s="128"/>
      <c r="W1411" s="128"/>
      <c r="X1411" s="128"/>
      <c r="Y1411" s="128"/>
      <c r="Z1411" s="128"/>
      <c r="AA1411" s="128"/>
      <c r="AB1411" s="128"/>
      <c r="AC1411" s="128"/>
      <c r="AD1411" s="128"/>
      <c r="AE1411" s="128"/>
      <c r="AF1411" s="128"/>
      <c r="AG1411" s="128"/>
      <c r="AH1411" s="128"/>
      <c r="AI1411" s="128"/>
      <c r="AJ1411" s="128"/>
      <c r="AK1411" s="128"/>
      <c r="AL1411" s="128"/>
      <c r="AM1411" s="128"/>
      <c r="AN1411" s="128"/>
      <c r="AO1411" s="128"/>
      <c r="AP1411" s="128">
        <f t="shared" si="386"/>
        <v>243.6333164817662</v>
      </c>
      <c r="AQ1411" s="128">
        <f t="shared" si="386"/>
        <v>278.70422185646328</v>
      </c>
      <c r="AR1411" s="128">
        <f t="shared" si="386"/>
        <v>277.8484185937732</v>
      </c>
      <c r="AS1411" s="128">
        <f t="shared" si="386"/>
        <v>208.27578462826565</v>
      </c>
      <c r="AT1411" s="128">
        <f t="shared" si="386"/>
        <v>144.02668285463596</v>
      </c>
      <c r="AU1411" s="128">
        <f t="shared" si="386"/>
        <v>239.92950057474479</v>
      </c>
      <c r="AV1411" s="128">
        <f t="shared" si="386"/>
        <v>261.23828149388481</v>
      </c>
      <c r="AW1411" s="128">
        <f t="shared" si="386"/>
        <v>272.61571223250263</v>
      </c>
      <c r="AX1411" s="128">
        <f t="shared" si="386"/>
        <v>314.42701886910555</v>
      </c>
      <c r="AY1411" s="128">
        <f t="shared" si="386"/>
        <v>302.24205464550823</v>
      </c>
      <c r="AZ1411" s="128">
        <f t="shared" si="386"/>
        <v>290.53587435631619</v>
      </c>
      <c r="BA1411" s="128">
        <f t="shared" si="386"/>
        <v>343.27037710622835</v>
      </c>
      <c r="BB1411" s="128">
        <f t="shared" si="386"/>
        <v>450.08432194782881</v>
      </c>
      <c r="BC1411" s="128">
        <f t="shared" si="386"/>
        <v>480.31140441419848</v>
      </c>
      <c r="BD1411" s="128">
        <f t="shared" si="386"/>
        <v>468.14688181706299</v>
      </c>
      <c r="BE1411" s="128">
        <f t="shared" si="386"/>
        <v>431.04979591566587</v>
      </c>
      <c r="BF1411" s="128">
        <f t="shared" si="386"/>
        <v>372.50207802641825</v>
      </c>
      <c r="BG1411" s="128">
        <f t="shared" si="386"/>
        <v>406.03938840305682</v>
      </c>
      <c r="BH1411" s="128">
        <f t="shared" si="386"/>
        <v>5784.8811142174263</v>
      </c>
      <c r="BI1411" s="128">
        <f t="shared" si="379"/>
        <v>800.18595693200268</v>
      </c>
      <c r="BJ1411" s="128">
        <f t="shared" si="380"/>
        <v>519.01151863916562</v>
      </c>
      <c r="BK1411" s="128">
        <f t="shared" si="381"/>
        <v>352.30246748290165</v>
      </c>
      <c r="BL1411" s="128">
        <f t="shared" si="382"/>
        <v>2701.6801379320614</v>
      </c>
      <c r="BM1411" s="128">
        <f t="shared" si="383"/>
        <v>2158.0495485764022</v>
      </c>
      <c r="BN1411" s="128">
        <f t="shared" si="384"/>
        <v>1677.738144162204</v>
      </c>
    </row>
    <row r="1412" spans="1:66">
      <c r="A1412" s="132">
        <v>1313</v>
      </c>
      <c r="B1412" s="25" t="s">
        <v>12</v>
      </c>
      <c r="C1412" s="128">
        <f t="shared" si="378"/>
        <v>40504.179591511631</v>
      </c>
      <c r="D1412" s="128"/>
      <c r="E1412" s="128"/>
      <c r="F1412" s="128"/>
      <c r="G1412" s="128"/>
      <c r="H1412" s="128"/>
      <c r="I1412" s="128"/>
      <c r="J1412" s="128"/>
      <c r="K1412" s="128"/>
      <c r="L1412" s="128"/>
      <c r="M1412" s="128"/>
      <c r="N1412" s="128"/>
      <c r="O1412" s="128"/>
      <c r="P1412" s="128"/>
      <c r="Q1412" s="128"/>
      <c r="R1412" s="128"/>
      <c r="S1412" s="128"/>
      <c r="T1412" s="128"/>
      <c r="U1412" s="128"/>
      <c r="V1412" s="128"/>
      <c r="W1412" s="128"/>
      <c r="X1412" s="128"/>
      <c r="Y1412" s="128"/>
      <c r="Z1412" s="128"/>
      <c r="AA1412" s="128"/>
      <c r="AB1412" s="128"/>
      <c r="AC1412" s="128"/>
      <c r="AD1412" s="128"/>
      <c r="AE1412" s="128"/>
      <c r="AF1412" s="128"/>
      <c r="AG1412" s="128"/>
      <c r="AH1412" s="128"/>
      <c r="AI1412" s="128"/>
      <c r="AJ1412" s="128"/>
      <c r="AK1412" s="128"/>
      <c r="AL1412" s="128"/>
      <c r="AM1412" s="128"/>
      <c r="AN1412" s="128"/>
      <c r="AO1412" s="128"/>
      <c r="AP1412" s="128">
        <f t="shared" si="386"/>
        <v>2052.4728151493764</v>
      </c>
      <c r="AQ1412" s="128">
        <f t="shared" si="386"/>
        <v>2106.2545627253253</v>
      </c>
      <c r="AR1412" s="128">
        <f t="shared" si="386"/>
        <v>2050.8532206688365</v>
      </c>
      <c r="AS1412" s="128">
        <f t="shared" si="386"/>
        <v>1905.8578341751654</v>
      </c>
      <c r="AT1412" s="128">
        <f t="shared" si="386"/>
        <v>1579.0099552789393</v>
      </c>
      <c r="AU1412" s="128">
        <f t="shared" si="386"/>
        <v>1836.9882943619439</v>
      </c>
      <c r="AV1412" s="128">
        <f t="shared" si="386"/>
        <v>2018.7757115911759</v>
      </c>
      <c r="AW1412" s="128">
        <f t="shared" si="386"/>
        <v>2377.1937877200935</v>
      </c>
      <c r="AX1412" s="128">
        <f t="shared" si="386"/>
        <v>2401.8916177479159</v>
      </c>
      <c r="AY1412" s="128">
        <f t="shared" si="386"/>
        <v>2176.5464169736911</v>
      </c>
      <c r="AZ1412" s="128">
        <f t="shared" si="386"/>
        <v>2055.083932891856</v>
      </c>
      <c r="BA1412" s="128">
        <f t="shared" si="386"/>
        <v>2238.2365752218784</v>
      </c>
      <c r="BB1412" s="128">
        <f t="shared" si="386"/>
        <v>2692.4493940690363</v>
      </c>
      <c r="BC1412" s="128">
        <f t="shared" si="386"/>
        <v>2952.6300358386866</v>
      </c>
      <c r="BD1412" s="128">
        <f t="shared" si="386"/>
        <v>2966.8313896459767</v>
      </c>
      <c r="BE1412" s="128">
        <f t="shared" si="386"/>
        <v>2701.6316195312456</v>
      </c>
      <c r="BF1412" s="128">
        <f t="shared" si="386"/>
        <v>2147.9142366962574</v>
      </c>
      <c r="BG1412" s="128">
        <f t="shared" si="386"/>
        <v>2243.5581912242283</v>
      </c>
      <c r="BH1412" s="128">
        <f t="shared" si="386"/>
        <v>40504.179591511631</v>
      </c>
      <c r="BI1412" s="128">
        <f t="shared" si="379"/>
        <v>6209.5805985435381</v>
      </c>
      <c r="BJ1412" s="128">
        <f t="shared" si="380"/>
        <v>4715.3797218554064</v>
      </c>
      <c r="BK1412" s="128">
        <f t="shared" si="381"/>
        <v>3484.8677894541047</v>
      </c>
      <c r="BL1412" s="128">
        <f t="shared" si="382"/>
        <v>20138.518819526598</v>
      </c>
      <c r="BM1412" s="128">
        <f t="shared" si="383"/>
        <v>13012.565472936396</v>
      </c>
      <c r="BN1412" s="128">
        <f t="shared" si="384"/>
        <v>10059.935437097709</v>
      </c>
    </row>
    <row r="1413" spans="1:66">
      <c r="A1413" s="132">
        <v>1314</v>
      </c>
      <c r="B1413" s="25" t="s">
        <v>13</v>
      </c>
      <c r="C1413" s="128">
        <f t="shared" si="378"/>
        <v>171420.74897378572</v>
      </c>
      <c r="D1413" s="128"/>
      <c r="E1413" s="128"/>
      <c r="F1413" s="128"/>
      <c r="G1413" s="128"/>
      <c r="H1413" s="128"/>
      <c r="I1413" s="128"/>
      <c r="J1413" s="128"/>
      <c r="K1413" s="128"/>
      <c r="L1413" s="128"/>
      <c r="M1413" s="128"/>
      <c r="N1413" s="128"/>
      <c r="O1413" s="128"/>
      <c r="P1413" s="128"/>
      <c r="Q1413" s="128"/>
      <c r="R1413" s="128"/>
      <c r="S1413" s="128"/>
      <c r="T1413" s="128"/>
      <c r="U1413" s="128"/>
      <c r="V1413" s="128"/>
      <c r="W1413" s="128"/>
      <c r="X1413" s="128"/>
      <c r="Y1413" s="128"/>
      <c r="Z1413" s="128"/>
      <c r="AA1413" s="128"/>
      <c r="AB1413" s="128"/>
      <c r="AC1413" s="128"/>
      <c r="AD1413" s="128"/>
      <c r="AE1413" s="128"/>
      <c r="AF1413" s="128"/>
      <c r="AG1413" s="128"/>
      <c r="AH1413" s="128"/>
      <c r="AI1413" s="128"/>
      <c r="AJ1413" s="128"/>
      <c r="AK1413" s="128"/>
      <c r="AL1413" s="128"/>
      <c r="AM1413" s="128"/>
      <c r="AN1413" s="128"/>
      <c r="AO1413" s="128"/>
      <c r="AP1413" s="128">
        <f t="shared" si="386"/>
        <v>12984.700337224169</v>
      </c>
      <c r="AQ1413" s="128">
        <f t="shared" ref="AP1413:BH1417" si="387">AQ1113+$B$1398/5*(AQ1613-AQ1113)</f>
        <v>12958.306688048646</v>
      </c>
      <c r="AR1413" s="128">
        <f t="shared" si="387"/>
        <v>12186.774298562523</v>
      </c>
      <c r="AS1413" s="128">
        <f t="shared" si="387"/>
        <v>11326.243814653602</v>
      </c>
      <c r="AT1413" s="128">
        <f t="shared" si="387"/>
        <v>10844.924844987641</v>
      </c>
      <c r="AU1413" s="128">
        <f t="shared" si="387"/>
        <v>10894.746174792657</v>
      </c>
      <c r="AV1413" s="128">
        <f t="shared" si="387"/>
        <v>11704.962417421799</v>
      </c>
      <c r="AW1413" s="128">
        <f t="shared" si="387"/>
        <v>12504.596734300241</v>
      </c>
      <c r="AX1413" s="128">
        <f t="shared" si="387"/>
        <v>12854.446547035315</v>
      </c>
      <c r="AY1413" s="128">
        <f t="shared" si="387"/>
        <v>12194.016964539696</v>
      </c>
      <c r="AZ1413" s="128">
        <f t="shared" si="387"/>
        <v>10374.882900590897</v>
      </c>
      <c r="BA1413" s="128">
        <f t="shared" si="387"/>
        <v>8727.5244731190633</v>
      </c>
      <c r="BB1413" s="128">
        <f t="shared" si="387"/>
        <v>7971.8460062352642</v>
      </c>
      <c r="BC1413" s="128">
        <f t="shared" si="387"/>
        <v>6859.9653179503339</v>
      </c>
      <c r="BD1413" s="128">
        <f t="shared" si="387"/>
        <v>5764.6798012156842</v>
      </c>
      <c r="BE1413" s="128">
        <f t="shared" si="387"/>
        <v>4622.655225385889</v>
      </c>
      <c r="BF1413" s="128">
        <f t="shared" si="387"/>
        <v>3433.2134127365152</v>
      </c>
      <c r="BG1413" s="128">
        <f t="shared" si="387"/>
        <v>3212.2630149857441</v>
      </c>
      <c r="BH1413" s="128">
        <f t="shared" si="387"/>
        <v>171420.74897378572</v>
      </c>
      <c r="BI1413" s="128">
        <f t="shared" si="379"/>
        <v>38129.781323835341</v>
      </c>
      <c r="BJ1413" s="128">
        <f t="shared" si="380"/>
        <v>29483.233238778757</v>
      </c>
      <c r="BK1413" s="128">
        <f t="shared" si="381"/>
        <v>22171.168659641244</v>
      </c>
      <c r="BL1413" s="128">
        <f t="shared" si="382"/>
        <v>102602.44458888401</v>
      </c>
      <c r="BM1413" s="128">
        <f t="shared" si="383"/>
        <v>23892.776772274163</v>
      </c>
      <c r="BN1413" s="128">
        <f t="shared" si="384"/>
        <v>17032.811454323833</v>
      </c>
    </row>
    <row r="1414" spans="1:66">
      <c r="A1414" s="132">
        <v>1315</v>
      </c>
      <c r="B1414" s="25" t="s">
        <v>14</v>
      </c>
      <c r="C1414" s="128">
        <f t="shared" si="378"/>
        <v>509178.22920940438</v>
      </c>
      <c r="D1414" s="128"/>
      <c r="E1414" s="128"/>
      <c r="F1414" s="128"/>
      <c r="G1414" s="128"/>
      <c r="H1414" s="128"/>
      <c r="I1414" s="128"/>
      <c r="J1414" s="128"/>
      <c r="K1414" s="128"/>
      <c r="L1414" s="128"/>
      <c r="M1414" s="128"/>
      <c r="N1414" s="128"/>
      <c r="O1414" s="128"/>
      <c r="P1414" s="128"/>
      <c r="Q1414" s="128"/>
      <c r="R1414" s="128"/>
      <c r="S1414" s="128"/>
      <c r="T1414" s="128"/>
      <c r="U1414" s="128"/>
      <c r="V1414" s="128"/>
      <c r="W1414" s="128"/>
      <c r="X1414" s="128"/>
      <c r="Y1414" s="128"/>
      <c r="Z1414" s="128"/>
      <c r="AA1414" s="128"/>
      <c r="AB1414" s="128"/>
      <c r="AC1414" s="128"/>
      <c r="AD1414" s="128"/>
      <c r="AE1414" s="128"/>
      <c r="AF1414" s="128"/>
      <c r="AG1414" s="128"/>
      <c r="AH1414" s="128"/>
      <c r="AI1414" s="128"/>
      <c r="AJ1414" s="128"/>
      <c r="AK1414" s="128"/>
      <c r="AL1414" s="128"/>
      <c r="AM1414" s="128"/>
      <c r="AN1414" s="128"/>
      <c r="AO1414" s="128"/>
      <c r="AP1414" s="128">
        <f t="shared" si="387"/>
        <v>35941.265895997029</v>
      </c>
      <c r="AQ1414" s="128">
        <f t="shared" si="387"/>
        <v>36299.496914178759</v>
      </c>
      <c r="AR1414" s="128">
        <f t="shared" si="387"/>
        <v>35139.48635742929</v>
      </c>
      <c r="AS1414" s="128">
        <f t="shared" si="387"/>
        <v>34605.2823657708</v>
      </c>
      <c r="AT1414" s="128">
        <f t="shared" si="387"/>
        <v>34902.498690976703</v>
      </c>
      <c r="AU1414" s="128">
        <f t="shared" si="387"/>
        <v>34742.922925052779</v>
      </c>
      <c r="AV1414" s="128">
        <f t="shared" si="387"/>
        <v>36861.67246420127</v>
      </c>
      <c r="AW1414" s="128">
        <f t="shared" si="387"/>
        <v>39035.00545466628</v>
      </c>
      <c r="AX1414" s="128">
        <f t="shared" si="387"/>
        <v>37519.613934481</v>
      </c>
      <c r="AY1414" s="128">
        <f t="shared" si="387"/>
        <v>35332.955319652152</v>
      </c>
      <c r="AZ1414" s="128">
        <f t="shared" si="387"/>
        <v>31305.229115034501</v>
      </c>
      <c r="BA1414" s="128">
        <f t="shared" si="387"/>
        <v>25681.929393013885</v>
      </c>
      <c r="BB1414" s="128">
        <f t="shared" si="387"/>
        <v>22635.770961519509</v>
      </c>
      <c r="BC1414" s="128">
        <f t="shared" si="387"/>
        <v>20109.123503930132</v>
      </c>
      <c r="BD1414" s="128">
        <f t="shared" si="387"/>
        <v>17238.947762989181</v>
      </c>
      <c r="BE1414" s="128">
        <f t="shared" si="387"/>
        <v>13547.101384946627</v>
      </c>
      <c r="BF1414" s="128">
        <f t="shared" si="387"/>
        <v>9560.1263728441154</v>
      </c>
      <c r="BG1414" s="128">
        <f t="shared" si="387"/>
        <v>8719.8003927203736</v>
      </c>
      <c r="BH1414" s="128">
        <f t="shared" si="387"/>
        <v>509178.22920940438</v>
      </c>
      <c r="BI1414" s="128">
        <f t="shared" si="379"/>
        <v>107380.24916760507</v>
      </c>
      <c r="BJ1414" s="128">
        <f t="shared" si="380"/>
        <v>90591.472871205086</v>
      </c>
      <c r="BK1414" s="128">
        <f t="shared" si="381"/>
        <v>69507.78105674751</v>
      </c>
      <c r="BL1414" s="128">
        <f t="shared" si="382"/>
        <v>311859.71120490646</v>
      </c>
      <c r="BM1414" s="128">
        <f t="shared" si="383"/>
        <v>69175.099417430421</v>
      </c>
      <c r="BN1414" s="128">
        <f t="shared" si="384"/>
        <v>49065.975913500304</v>
      </c>
    </row>
    <row r="1415" spans="1:66">
      <c r="A1415" s="132">
        <v>1316</v>
      </c>
      <c r="B1415" s="25" t="s">
        <v>15</v>
      </c>
      <c r="C1415" s="128">
        <f t="shared" si="378"/>
        <v>14279.006939383704</v>
      </c>
      <c r="D1415" s="128"/>
      <c r="E1415" s="128"/>
      <c r="F1415" s="128"/>
      <c r="G1415" s="128"/>
      <c r="H1415" s="128"/>
      <c r="I1415" s="128"/>
      <c r="J1415" s="128"/>
      <c r="K1415" s="128"/>
      <c r="L1415" s="128"/>
      <c r="M1415" s="128"/>
      <c r="N1415" s="128"/>
      <c r="O1415" s="128"/>
      <c r="P1415" s="128"/>
      <c r="Q1415" s="128"/>
      <c r="R1415" s="128"/>
      <c r="S1415" s="128"/>
      <c r="T1415" s="128"/>
      <c r="U1415" s="128"/>
      <c r="V1415" s="128"/>
      <c r="W1415" s="128"/>
      <c r="X1415" s="128"/>
      <c r="Y1415" s="128"/>
      <c r="Z1415" s="128"/>
      <c r="AA1415" s="128"/>
      <c r="AB1415" s="128"/>
      <c r="AC1415" s="128"/>
      <c r="AD1415" s="128"/>
      <c r="AE1415" s="128"/>
      <c r="AF1415" s="128"/>
      <c r="AG1415" s="128"/>
      <c r="AH1415" s="128"/>
      <c r="AI1415" s="128"/>
      <c r="AJ1415" s="128"/>
      <c r="AK1415" s="128"/>
      <c r="AL1415" s="128"/>
      <c r="AM1415" s="128"/>
      <c r="AN1415" s="128"/>
      <c r="AO1415" s="128"/>
      <c r="AP1415" s="128">
        <f t="shared" si="387"/>
        <v>640.99714294913986</v>
      </c>
      <c r="AQ1415" s="128">
        <f t="shared" si="387"/>
        <v>597.38984460308779</v>
      </c>
      <c r="AR1415" s="128">
        <f t="shared" si="387"/>
        <v>590.44250381665222</v>
      </c>
      <c r="AS1415" s="128">
        <f t="shared" si="387"/>
        <v>638.23302416187767</v>
      </c>
      <c r="AT1415" s="128">
        <f t="shared" si="387"/>
        <v>628.52897002475902</v>
      </c>
      <c r="AU1415" s="128">
        <f t="shared" si="387"/>
        <v>685.37741034944736</v>
      </c>
      <c r="AV1415" s="128">
        <f t="shared" si="387"/>
        <v>642.87286728267009</v>
      </c>
      <c r="AW1415" s="128">
        <f t="shared" si="387"/>
        <v>713.85847691047604</v>
      </c>
      <c r="AX1415" s="128">
        <f t="shared" si="387"/>
        <v>734.20011429051078</v>
      </c>
      <c r="AY1415" s="128">
        <f t="shared" si="387"/>
        <v>728.90609161433736</v>
      </c>
      <c r="AZ1415" s="128">
        <f t="shared" si="387"/>
        <v>704.19345038418862</v>
      </c>
      <c r="BA1415" s="128">
        <f t="shared" si="387"/>
        <v>772.44302781751867</v>
      </c>
      <c r="BB1415" s="128">
        <f t="shared" si="387"/>
        <v>969.93673897805968</v>
      </c>
      <c r="BC1415" s="128">
        <f t="shared" si="387"/>
        <v>1134.3560059817612</v>
      </c>
      <c r="BD1415" s="128">
        <f t="shared" si="387"/>
        <v>1190.0952772362971</v>
      </c>
      <c r="BE1415" s="128">
        <f t="shared" si="387"/>
        <v>1076.6593242387237</v>
      </c>
      <c r="BF1415" s="128">
        <f t="shared" si="387"/>
        <v>894.08265100473295</v>
      </c>
      <c r="BG1415" s="128">
        <f t="shared" si="387"/>
        <v>936.43401773946334</v>
      </c>
      <c r="BH1415" s="128">
        <f t="shared" si="387"/>
        <v>14279.006939383704</v>
      </c>
      <c r="BI1415" s="128">
        <f t="shared" si="379"/>
        <v>1828.8294913688801</v>
      </c>
      <c r="BJ1415" s="128">
        <f t="shared" si="380"/>
        <v>1621.0274964766281</v>
      </c>
      <c r="BK1415" s="128">
        <f t="shared" si="381"/>
        <v>1266.7619941866367</v>
      </c>
      <c r="BL1415" s="128">
        <f t="shared" si="382"/>
        <v>6835.6103573167184</v>
      </c>
      <c r="BM1415" s="128">
        <f t="shared" si="383"/>
        <v>5231.6272762009776</v>
      </c>
      <c r="BN1415" s="128">
        <f t="shared" si="384"/>
        <v>4097.2712702192166</v>
      </c>
    </row>
    <row r="1416" spans="1:66">
      <c r="A1416" s="132">
        <v>1317</v>
      </c>
      <c r="B1416" s="25" t="s">
        <v>16</v>
      </c>
      <c r="C1416" s="128">
        <f t="shared" si="378"/>
        <v>23673.112131914902</v>
      </c>
      <c r="D1416" s="128"/>
      <c r="E1416" s="128"/>
      <c r="F1416" s="128"/>
      <c r="G1416" s="128"/>
      <c r="H1416" s="128"/>
      <c r="I1416" s="128"/>
      <c r="J1416" s="128"/>
      <c r="K1416" s="128"/>
      <c r="L1416" s="128"/>
      <c r="M1416" s="128"/>
      <c r="N1416" s="128"/>
      <c r="O1416" s="128"/>
      <c r="P1416" s="128"/>
      <c r="Q1416" s="128"/>
      <c r="R1416" s="128"/>
      <c r="S1416" s="128"/>
      <c r="T1416" s="128"/>
      <c r="U1416" s="128"/>
      <c r="V1416" s="128"/>
      <c r="W1416" s="128"/>
      <c r="X1416" s="128"/>
      <c r="Y1416" s="128"/>
      <c r="Z1416" s="128"/>
      <c r="AA1416" s="128"/>
      <c r="AB1416" s="128"/>
      <c r="AC1416" s="128"/>
      <c r="AD1416" s="128"/>
      <c r="AE1416" s="128"/>
      <c r="AF1416" s="128"/>
      <c r="AG1416" s="128"/>
      <c r="AH1416" s="128"/>
      <c r="AI1416" s="128"/>
      <c r="AJ1416" s="128"/>
      <c r="AK1416" s="128"/>
      <c r="AL1416" s="128"/>
      <c r="AM1416" s="128"/>
      <c r="AN1416" s="128"/>
      <c r="AO1416" s="128"/>
      <c r="AP1416" s="128">
        <f t="shared" si="387"/>
        <v>1144.6758161505995</v>
      </c>
      <c r="AQ1416" s="128">
        <f t="shared" si="387"/>
        <v>1183.9455948519546</v>
      </c>
      <c r="AR1416" s="128">
        <f t="shared" si="387"/>
        <v>1141.4241084808523</v>
      </c>
      <c r="AS1416" s="128">
        <f t="shared" si="387"/>
        <v>1093.0712660757927</v>
      </c>
      <c r="AT1416" s="128">
        <f t="shared" si="387"/>
        <v>1047.6937433511234</v>
      </c>
      <c r="AU1416" s="128">
        <f t="shared" si="387"/>
        <v>1190.7657556591839</v>
      </c>
      <c r="AV1416" s="128">
        <f t="shared" si="387"/>
        <v>1228.2146859120203</v>
      </c>
      <c r="AW1416" s="128">
        <f t="shared" si="387"/>
        <v>1362.0678545583305</v>
      </c>
      <c r="AX1416" s="128">
        <f t="shared" si="387"/>
        <v>1430.4945579593432</v>
      </c>
      <c r="AY1416" s="128">
        <f t="shared" si="387"/>
        <v>1379.0679031958414</v>
      </c>
      <c r="AZ1416" s="128">
        <f t="shared" si="387"/>
        <v>1311.1409132480699</v>
      </c>
      <c r="BA1416" s="128">
        <f t="shared" si="387"/>
        <v>1414.1490892734585</v>
      </c>
      <c r="BB1416" s="128">
        <f t="shared" si="387"/>
        <v>1599.4930420461551</v>
      </c>
      <c r="BC1416" s="128">
        <f t="shared" si="387"/>
        <v>1689.6154274545104</v>
      </c>
      <c r="BD1416" s="128">
        <f t="shared" si="387"/>
        <v>1629.4436078986309</v>
      </c>
      <c r="BE1416" s="128">
        <f t="shared" si="387"/>
        <v>1476.0567075169938</v>
      </c>
      <c r="BF1416" s="128">
        <f t="shared" si="387"/>
        <v>1204.2993523665257</v>
      </c>
      <c r="BG1416" s="128">
        <f t="shared" si="387"/>
        <v>1147.4927059155152</v>
      </c>
      <c r="BH1416" s="128">
        <f t="shared" si="387"/>
        <v>23673.112131914902</v>
      </c>
      <c r="BI1416" s="128">
        <f t="shared" si="379"/>
        <v>3470.0455194834062</v>
      </c>
      <c r="BJ1416" s="128">
        <f t="shared" si="380"/>
        <v>2825.6194745154276</v>
      </c>
      <c r="BK1416" s="128">
        <f t="shared" si="381"/>
        <v>2140.7650094269161</v>
      </c>
      <c r="BL1416" s="128">
        <f t="shared" si="382"/>
        <v>12400.316051633843</v>
      </c>
      <c r="BM1416" s="128">
        <f t="shared" si="383"/>
        <v>7146.907801152176</v>
      </c>
      <c r="BN1416" s="128">
        <f t="shared" si="384"/>
        <v>5457.2923736976654</v>
      </c>
    </row>
    <row r="1417" spans="1:66">
      <c r="A1417" s="132">
        <v>1318</v>
      </c>
      <c r="B1417" s="25" t="s">
        <v>17</v>
      </c>
      <c r="C1417" s="128">
        <f t="shared" si="378"/>
        <v>15463.123527938431</v>
      </c>
      <c r="D1417" s="128"/>
      <c r="E1417" s="128"/>
      <c r="F1417" s="128"/>
      <c r="G1417" s="128"/>
      <c r="H1417" s="128"/>
      <c r="I1417" s="128"/>
      <c r="J1417" s="128"/>
      <c r="K1417" s="128"/>
      <c r="L1417" s="128"/>
      <c r="M1417" s="128"/>
      <c r="N1417" s="128"/>
      <c r="O1417" s="128"/>
      <c r="P1417" s="128"/>
      <c r="Q1417" s="128"/>
      <c r="R1417" s="128"/>
      <c r="S1417" s="128"/>
      <c r="T1417" s="128"/>
      <c r="U1417" s="128"/>
      <c r="V1417" s="128"/>
      <c r="W1417" s="128"/>
      <c r="X1417" s="128"/>
      <c r="Y1417" s="128"/>
      <c r="Z1417" s="128"/>
      <c r="AA1417" s="128"/>
      <c r="AB1417" s="128"/>
      <c r="AC1417" s="128"/>
      <c r="AD1417" s="128"/>
      <c r="AE1417" s="128"/>
      <c r="AF1417" s="128"/>
      <c r="AG1417" s="128"/>
      <c r="AH1417" s="128"/>
      <c r="AI1417" s="128"/>
      <c r="AJ1417" s="128"/>
      <c r="AK1417" s="128"/>
      <c r="AL1417" s="128"/>
      <c r="AM1417" s="128"/>
      <c r="AN1417" s="128"/>
      <c r="AO1417" s="128"/>
      <c r="AP1417" s="128">
        <f t="shared" si="387"/>
        <v>741.04973945629968</v>
      </c>
      <c r="AQ1417" s="128">
        <f t="shared" si="387"/>
        <v>773.76050365758374</v>
      </c>
      <c r="AR1417" s="128">
        <f t="shared" si="387"/>
        <v>735.49201157826622</v>
      </c>
      <c r="AS1417" s="128">
        <f t="shared" si="387"/>
        <v>612.37646070983772</v>
      </c>
      <c r="AT1417" s="128">
        <f t="shared" si="387"/>
        <v>425.73410999115004</v>
      </c>
      <c r="AU1417" s="128">
        <f t="shared" si="387"/>
        <v>621.1066639501754</v>
      </c>
      <c r="AV1417" s="128">
        <f t="shared" si="387"/>
        <v>738.86951017243882</v>
      </c>
      <c r="AW1417" s="128">
        <f t="shared" si="387"/>
        <v>857.57601645132252</v>
      </c>
      <c r="AX1417" s="128">
        <f t="shared" si="387"/>
        <v>847.42847757590789</v>
      </c>
      <c r="AY1417" s="128">
        <f t="shared" si="387"/>
        <v>845.37439062038652</v>
      </c>
      <c r="AZ1417" s="128">
        <f t="shared" si="387"/>
        <v>852.90108051531638</v>
      </c>
      <c r="BA1417" s="128">
        <f t="shared" si="387"/>
        <v>923.18779464480542</v>
      </c>
      <c r="BB1417" s="128">
        <f t="shared" si="387"/>
        <v>1116.1628175496601</v>
      </c>
      <c r="BC1417" s="128">
        <f t="shared" si="387"/>
        <v>1330.915172349502</v>
      </c>
      <c r="BD1417" s="128">
        <f t="shared" si="387"/>
        <v>1292.0157429247342</v>
      </c>
      <c r="BE1417" s="128">
        <f t="shared" si="387"/>
        <v>1093.4956149990389</v>
      </c>
      <c r="BF1417" s="128">
        <f t="shared" si="387"/>
        <v>807.52970732024096</v>
      </c>
      <c r="BG1417" s="128">
        <f t="shared" si="387"/>
        <v>848.14771347176588</v>
      </c>
      <c r="BH1417" s="128">
        <f t="shared" si="387"/>
        <v>15463.123527938431</v>
      </c>
      <c r="BI1417" s="128">
        <f t="shared" si="379"/>
        <v>2250.3022546921497</v>
      </c>
      <c r="BJ1417" s="128">
        <f t="shared" si="380"/>
        <v>1479.4057776479476</v>
      </c>
      <c r="BK1417" s="128">
        <f t="shared" si="381"/>
        <v>1038.1105707009879</v>
      </c>
      <c r="BL1417" s="128">
        <f t="shared" si="382"/>
        <v>7473.2914457550987</v>
      </c>
      <c r="BM1417" s="128">
        <f t="shared" si="383"/>
        <v>5372.1039510652827</v>
      </c>
      <c r="BN1417" s="128">
        <f t="shared" si="384"/>
        <v>4041.1887787157802</v>
      </c>
    </row>
    <row r="1418" spans="1:66">
      <c r="A1418" s="132">
        <v>1319</v>
      </c>
      <c r="B1418" s="25" t="s">
        <v>18</v>
      </c>
      <c r="C1418" s="128">
        <f t="shared" si="378"/>
        <v>184094.87732565755</v>
      </c>
      <c r="D1418" s="128"/>
      <c r="E1418" s="128"/>
      <c r="F1418" s="128"/>
      <c r="G1418" s="128"/>
      <c r="H1418" s="128"/>
      <c r="I1418" s="128"/>
      <c r="J1418" s="128"/>
      <c r="K1418" s="128"/>
      <c r="L1418" s="128"/>
      <c r="M1418" s="128"/>
      <c r="N1418" s="128"/>
      <c r="O1418" s="128"/>
      <c r="P1418" s="128"/>
      <c r="Q1418" s="128"/>
      <c r="R1418" s="128"/>
      <c r="S1418" s="128"/>
      <c r="T1418" s="128"/>
      <c r="U1418" s="128"/>
      <c r="V1418" s="128"/>
      <c r="W1418" s="128"/>
      <c r="X1418" s="128"/>
      <c r="Y1418" s="128"/>
      <c r="Z1418" s="128"/>
      <c r="AA1418" s="128"/>
      <c r="AB1418" s="128"/>
      <c r="AC1418" s="128"/>
      <c r="AD1418" s="128"/>
      <c r="AE1418" s="128"/>
      <c r="AF1418" s="128"/>
      <c r="AG1418" s="128"/>
      <c r="AH1418" s="128"/>
      <c r="AI1418" s="128"/>
      <c r="AJ1418" s="128"/>
      <c r="AK1418" s="128"/>
      <c r="AL1418" s="128"/>
      <c r="AM1418" s="128"/>
      <c r="AN1418" s="128"/>
      <c r="AO1418" s="128"/>
      <c r="AP1418" s="128">
        <f t="shared" ref="AP1418:BH1421" si="388">AP1118+$B$1398/5*(AP1618-AP1118)</f>
        <v>8861.1151085060046</v>
      </c>
      <c r="AQ1418" s="128">
        <f t="shared" si="388"/>
        <v>7304.4656198822486</v>
      </c>
      <c r="AR1418" s="128">
        <f t="shared" si="388"/>
        <v>6694.9993756492995</v>
      </c>
      <c r="AS1418" s="128">
        <f t="shared" si="388"/>
        <v>8079.0431014334208</v>
      </c>
      <c r="AT1418" s="128">
        <f t="shared" si="388"/>
        <v>13630.804418827189</v>
      </c>
      <c r="AU1418" s="128">
        <f t="shared" si="388"/>
        <v>18261.059482046257</v>
      </c>
      <c r="AV1418" s="128">
        <f t="shared" si="388"/>
        <v>18245.429438442385</v>
      </c>
      <c r="AW1418" s="128">
        <f t="shared" si="388"/>
        <v>16880.836776664539</v>
      </c>
      <c r="AX1418" s="128">
        <f t="shared" si="388"/>
        <v>15388.269674933992</v>
      </c>
      <c r="AY1418" s="128">
        <f t="shared" si="388"/>
        <v>13509.57575825214</v>
      </c>
      <c r="AZ1418" s="128">
        <f t="shared" si="388"/>
        <v>10694.09614370798</v>
      </c>
      <c r="BA1418" s="128">
        <f t="shared" si="388"/>
        <v>9113.5613795320623</v>
      </c>
      <c r="BB1418" s="128">
        <f t="shared" si="388"/>
        <v>8752.8568527286097</v>
      </c>
      <c r="BC1418" s="128">
        <f t="shared" si="388"/>
        <v>7983.930608716566</v>
      </c>
      <c r="BD1418" s="128">
        <f t="shared" si="388"/>
        <v>6557.8421958051113</v>
      </c>
      <c r="BE1418" s="128">
        <f t="shared" si="388"/>
        <v>5321.7905634096151</v>
      </c>
      <c r="BF1418" s="128">
        <f t="shared" si="388"/>
        <v>4027.3929907893344</v>
      </c>
      <c r="BG1418" s="128">
        <f t="shared" si="388"/>
        <v>4787.8078363307886</v>
      </c>
      <c r="BH1418" s="128">
        <f t="shared" si="388"/>
        <v>184094.87732565755</v>
      </c>
      <c r="BI1418" s="128">
        <f t="shared" si="379"/>
        <v>22860.580104037552</v>
      </c>
      <c r="BJ1418" s="128">
        <f t="shared" si="380"/>
        <v>25726.84714565019</v>
      </c>
      <c r="BK1418" s="128">
        <f t="shared" si="381"/>
        <v>21709.84752026061</v>
      </c>
      <c r="BL1418" s="128">
        <f t="shared" si="382"/>
        <v>127708.10716570853</v>
      </c>
      <c r="BM1418" s="128">
        <f t="shared" si="383"/>
        <v>28678.764195051415</v>
      </c>
      <c r="BN1418" s="128">
        <f t="shared" si="384"/>
        <v>20694.833586334847</v>
      </c>
    </row>
    <row r="1419" spans="1:66">
      <c r="A1419" s="132">
        <v>1320</v>
      </c>
      <c r="B1419" s="25" t="s">
        <v>19</v>
      </c>
      <c r="C1419" s="128">
        <f t="shared" si="378"/>
        <v>55208.09138242498</v>
      </c>
      <c r="D1419" s="128"/>
      <c r="E1419" s="128"/>
      <c r="F1419" s="128"/>
      <c r="G1419" s="128"/>
      <c r="H1419" s="128"/>
      <c r="I1419" s="128"/>
      <c r="J1419" s="128"/>
      <c r="K1419" s="128"/>
      <c r="L1419" s="128"/>
      <c r="M1419" s="128"/>
      <c r="N1419" s="128"/>
      <c r="O1419" s="128"/>
      <c r="P1419" s="128"/>
      <c r="Q1419" s="128"/>
      <c r="R1419" s="128"/>
      <c r="S1419" s="128"/>
      <c r="T1419" s="128"/>
      <c r="U1419" s="128"/>
      <c r="V1419" s="128"/>
      <c r="W1419" s="128"/>
      <c r="X1419" s="128"/>
      <c r="Y1419" s="128"/>
      <c r="Z1419" s="128"/>
      <c r="AA1419" s="128"/>
      <c r="AB1419" s="128"/>
      <c r="AC1419" s="128"/>
      <c r="AD1419" s="128"/>
      <c r="AE1419" s="128"/>
      <c r="AF1419" s="128"/>
      <c r="AG1419" s="128"/>
      <c r="AH1419" s="128"/>
      <c r="AI1419" s="128"/>
      <c r="AJ1419" s="128"/>
      <c r="AK1419" s="128"/>
      <c r="AL1419" s="128"/>
      <c r="AM1419" s="128"/>
      <c r="AN1419" s="128"/>
      <c r="AO1419" s="128"/>
      <c r="AP1419" s="128">
        <f t="shared" si="388"/>
        <v>2463.4316971782391</v>
      </c>
      <c r="AQ1419" s="128">
        <f t="shared" si="388"/>
        <v>2570.6324415890849</v>
      </c>
      <c r="AR1419" s="128">
        <f t="shared" si="388"/>
        <v>2569.232845822617</v>
      </c>
      <c r="AS1419" s="128">
        <f t="shared" si="388"/>
        <v>2424.5829084951361</v>
      </c>
      <c r="AT1419" s="128">
        <f t="shared" si="388"/>
        <v>1983.7072222055094</v>
      </c>
      <c r="AU1419" s="128">
        <f t="shared" si="388"/>
        <v>2165.4948000635941</v>
      </c>
      <c r="AV1419" s="128">
        <f t="shared" si="388"/>
        <v>2346.7484748173829</v>
      </c>
      <c r="AW1419" s="128">
        <f t="shared" si="388"/>
        <v>2677.0928122527621</v>
      </c>
      <c r="AX1419" s="128">
        <f t="shared" si="388"/>
        <v>2821.5288371524639</v>
      </c>
      <c r="AY1419" s="128">
        <f t="shared" si="388"/>
        <v>2784.3417397963053</v>
      </c>
      <c r="AZ1419" s="128">
        <f t="shared" si="388"/>
        <v>2896.7955205097351</v>
      </c>
      <c r="BA1419" s="128">
        <f t="shared" si="388"/>
        <v>3283.5593713007443</v>
      </c>
      <c r="BB1419" s="128">
        <f t="shared" si="388"/>
        <v>3875.7324711947986</v>
      </c>
      <c r="BC1419" s="128">
        <f t="shared" si="388"/>
        <v>4459.5029859536044</v>
      </c>
      <c r="BD1419" s="128">
        <f t="shared" si="388"/>
        <v>4668.6510319963854</v>
      </c>
      <c r="BE1419" s="128">
        <f t="shared" si="388"/>
        <v>4299.2244819997004</v>
      </c>
      <c r="BF1419" s="128">
        <f t="shared" si="388"/>
        <v>3490.3030044405114</v>
      </c>
      <c r="BG1419" s="128">
        <f t="shared" si="388"/>
        <v>3427.5287356564036</v>
      </c>
      <c r="BH1419" s="128">
        <f t="shared" si="388"/>
        <v>55208.09138242498</v>
      </c>
      <c r="BI1419" s="128">
        <f t="shared" si="379"/>
        <v>7603.2969845899406</v>
      </c>
      <c r="BJ1419" s="128">
        <f t="shared" si="380"/>
        <v>5949.829838194215</v>
      </c>
      <c r="BK1419" s="128">
        <f t="shared" si="381"/>
        <v>4408.290130700645</v>
      </c>
      <c r="BL1419" s="128">
        <f t="shared" si="382"/>
        <v>25804.834412691351</v>
      </c>
      <c r="BM1419" s="128">
        <f t="shared" si="383"/>
        <v>20345.210240046606</v>
      </c>
      <c r="BN1419" s="128">
        <f t="shared" si="384"/>
        <v>15885.707254093</v>
      </c>
    </row>
    <row r="1420" spans="1:66">
      <c r="A1420" s="132">
        <v>1321</v>
      </c>
      <c r="B1420" s="25" t="s">
        <v>20</v>
      </c>
      <c r="C1420" s="128">
        <f t="shared" si="378"/>
        <v>153963.89993739687</v>
      </c>
      <c r="D1420" s="128"/>
      <c r="E1420" s="128"/>
      <c r="F1420" s="128"/>
      <c r="G1420" s="128"/>
      <c r="H1420" s="128"/>
      <c r="I1420" s="128"/>
      <c r="J1420" s="128"/>
      <c r="K1420" s="128"/>
      <c r="L1420" s="128"/>
      <c r="M1420" s="128"/>
      <c r="N1420" s="128"/>
      <c r="O1420" s="128"/>
      <c r="P1420" s="128"/>
      <c r="Q1420" s="128"/>
      <c r="R1420" s="128"/>
      <c r="S1420" s="128"/>
      <c r="T1420" s="128"/>
      <c r="U1420" s="128"/>
      <c r="V1420" s="128"/>
      <c r="W1420" s="128"/>
      <c r="X1420" s="128"/>
      <c r="Y1420" s="128"/>
      <c r="Z1420" s="128"/>
      <c r="AA1420" s="128"/>
      <c r="AB1420" s="128"/>
      <c r="AC1420" s="128"/>
      <c r="AD1420" s="128"/>
      <c r="AE1420" s="128"/>
      <c r="AF1420" s="128"/>
      <c r="AG1420" s="128"/>
      <c r="AH1420" s="128"/>
      <c r="AI1420" s="128"/>
      <c r="AJ1420" s="128"/>
      <c r="AK1420" s="128"/>
      <c r="AL1420" s="128"/>
      <c r="AM1420" s="128"/>
      <c r="AN1420" s="128"/>
      <c r="AO1420" s="128"/>
      <c r="AP1420" s="128">
        <f t="shared" si="388"/>
        <v>8295.7774458877648</v>
      </c>
      <c r="AQ1420" s="128">
        <f t="shared" si="388"/>
        <v>7960.0104317871683</v>
      </c>
      <c r="AR1420" s="128">
        <f t="shared" si="388"/>
        <v>8174.0135743946057</v>
      </c>
      <c r="AS1420" s="128">
        <f t="shared" si="388"/>
        <v>8987.1702035989438</v>
      </c>
      <c r="AT1420" s="128">
        <f t="shared" si="388"/>
        <v>9804.333876448356</v>
      </c>
      <c r="AU1420" s="128">
        <f t="shared" si="388"/>
        <v>9861.3797058756027</v>
      </c>
      <c r="AV1420" s="128">
        <f t="shared" si="388"/>
        <v>9959.6559631955479</v>
      </c>
      <c r="AW1420" s="128">
        <f t="shared" si="388"/>
        <v>10271.871571696776</v>
      </c>
      <c r="AX1420" s="128">
        <f t="shared" si="388"/>
        <v>10882.634674260666</v>
      </c>
      <c r="AY1420" s="128">
        <f t="shared" si="388"/>
        <v>10937.005239665124</v>
      </c>
      <c r="AZ1420" s="128">
        <f t="shared" si="388"/>
        <v>10058.000988219488</v>
      </c>
      <c r="BA1420" s="128">
        <f t="shared" si="388"/>
        <v>9348.3844892199468</v>
      </c>
      <c r="BB1420" s="128">
        <f t="shared" si="388"/>
        <v>9004.3071104271585</v>
      </c>
      <c r="BC1420" s="128">
        <f t="shared" si="388"/>
        <v>8286.8931541258244</v>
      </c>
      <c r="BD1420" s="128">
        <f t="shared" si="388"/>
        <v>7259.7978456969558</v>
      </c>
      <c r="BE1420" s="128">
        <f t="shared" si="388"/>
        <v>5998.8289822645438</v>
      </c>
      <c r="BF1420" s="128">
        <f t="shared" si="388"/>
        <v>4470.5872042239425</v>
      </c>
      <c r="BG1420" s="128">
        <f t="shared" si="388"/>
        <v>4403.2474764084554</v>
      </c>
      <c r="BH1420" s="128">
        <f t="shared" si="388"/>
        <v>153963.89993739687</v>
      </c>
      <c r="BI1420" s="128">
        <f t="shared" si="379"/>
        <v>24429.80145206954</v>
      </c>
      <c r="BJ1420" s="128">
        <f t="shared" si="380"/>
        <v>23695.912224684063</v>
      </c>
      <c r="BK1420" s="128">
        <f t="shared" si="381"/>
        <v>18791.5040800473</v>
      </c>
      <c r="BL1420" s="128">
        <f t="shared" si="382"/>
        <v>93722.441700448253</v>
      </c>
      <c r="BM1420" s="128">
        <f t="shared" si="383"/>
        <v>30419.354662719721</v>
      </c>
      <c r="BN1420" s="128">
        <f t="shared" si="384"/>
        <v>22132.461508593897</v>
      </c>
    </row>
    <row r="1421" spans="1:66">
      <c r="A1421" s="132">
        <v>1322</v>
      </c>
      <c r="B1421" s="25" t="s">
        <v>21</v>
      </c>
      <c r="C1421" s="128">
        <f t="shared" si="378"/>
        <v>10227.280245548709</v>
      </c>
      <c r="D1421" s="128"/>
      <c r="E1421" s="128"/>
      <c r="F1421" s="128"/>
      <c r="G1421" s="128"/>
      <c r="H1421" s="128"/>
      <c r="I1421" s="128"/>
      <c r="J1421" s="128"/>
      <c r="K1421" s="128"/>
      <c r="L1421" s="128"/>
      <c r="M1421" s="128"/>
      <c r="N1421" s="128"/>
      <c r="O1421" s="128"/>
      <c r="P1421" s="128"/>
      <c r="Q1421" s="128"/>
      <c r="R1421" s="128"/>
      <c r="S1421" s="128"/>
      <c r="T1421" s="128"/>
      <c r="U1421" s="128"/>
      <c r="V1421" s="128"/>
      <c r="W1421" s="128"/>
      <c r="X1421" s="128"/>
      <c r="Y1421" s="128"/>
      <c r="Z1421" s="128"/>
      <c r="AA1421" s="128"/>
      <c r="AB1421" s="128"/>
      <c r="AC1421" s="128"/>
      <c r="AD1421" s="128"/>
      <c r="AE1421" s="128"/>
      <c r="AF1421" s="128"/>
      <c r="AG1421" s="128"/>
      <c r="AH1421" s="128"/>
      <c r="AI1421" s="128"/>
      <c r="AJ1421" s="128"/>
      <c r="AK1421" s="128"/>
      <c r="AL1421" s="128"/>
      <c r="AM1421" s="128"/>
      <c r="AN1421" s="128"/>
      <c r="AO1421" s="128"/>
      <c r="AP1421" s="128">
        <f t="shared" si="388"/>
        <v>445.76237691968277</v>
      </c>
      <c r="AQ1421" s="128">
        <f t="shared" si="388"/>
        <v>473.7524900756502</v>
      </c>
      <c r="AR1421" s="128">
        <f t="shared" si="388"/>
        <v>488.73836435191413</v>
      </c>
      <c r="AS1421" s="128">
        <f t="shared" si="388"/>
        <v>428.58913433919633</v>
      </c>
      <c r="AT1421" s="128">
        <f t="shared" si="388"/>
        <v>294.52851395974625</v>
      </c>
      <c r="AU1421" s="128">
        <f t="shared" si="388"/>
        <v>382.52515736257101</v>
      </c>
      <c r="AV1421" s="128">
        <f t="shared" si="388"/>
        <v>477.45793615950794</v>
      </c>
      <c r="AW1421" s="128">
        <f t="shared" si="388"/>
        <v>602.09324085900892</v>
      </c>
      <c r="AX1421" s="128">
        <f t="shared" si="388"/>
        <v>547.81419579915496</v>
      </c>
      <c r="AY1421" s="128">
        <f t="shared" si="388"/>
        <v>540.12431057568813</v>
      </c>
      <c r="AZ1421" s="128">
        <f t="shared" si="388"/>
        <v>581.38668929668734</v>
      </c>
      <c r="BA1421" s="128">
        <f t="shared" si="388"/>
        <v>589.38594316599404</v>
      </c>
      <c r="BB1421" s="128">
        <f t="shared" si="388"/>
        <v>709.45339796368751</v>
      </c>
      <c r="BC1421" s="128">
        <f t="shared" si="388"/>
        <v>855.73700810565379</v>
      </c>
      <c r="BD1421" s="128">
        <f t="shared" si="388"/>
        <v>834.29177268211993</v>
      </c>
      <c r="BE1421" s="128">
        <f t="shared" si="388"/>
        <v>761.10838095523309</v>
      </c>
      <c r="BF1421" s="128">
        <f t="shared" si="388"/>
        <v>608.00318804685435</v>
      </c>
      <c r="BG1421" s="128">
        <f t="shared" si="388"/>
        <v>606.5281449303576</v>
      </c>
      <c r="BH1421" s="128">
        <f t="shared" si="388"/>
        <v>10227.280245548709</v>
      </c>
      <c r="BI1421" s="128">
        <f t="shared" si="379"/>
        <v>1408.253231347247</v>
      </c>
      <c r="BJ1421" s="128">
        <f t="shared" si="380"/>
        <v>1016.3606669100911</v>
      </c>
      <c r="BK1421" s="128">
        <f t="shared" si="381"/>
        <v>723.11764829894264</v>
      </c>
      <c r="BL1421" s="128">
        <f t="shared" si="382"/>
        <v>4896.2050388777243</v>
      </c>
      <c r="BM1421" s="128">
        <f t="shared" si="383"/>
        <v>3665.6684947202184</v>
      </c>
      <c r="BN1421" s="128">
        <f t="shared" si="384"/>
        <v>2809.9314866145651</v>
      </c>
    </row>
    <row r="1422" spans="1:66">
      <c r="A1422" s="132">
        <v>1323</v>
      </c>
      <c r="B1422" s="25" t="s">
        <v>22</v>
      </c>
      <c r="C1422" s="128">
        <f t="shared" si="378"/>
        <v>171744.16010900281</v>
      </c>
      <c r="D1422" s="128"/>
      <c r="E1422" s="128"/>
      <c r="F1422" s="128"/>
      <c r="G1422" s="128"/>
      <c r="H1422" s="128"/>
      <c r="I1422" s="128"/>
      <c r="J1422" s="128"/>
      <c r="K1422" s="128"/>
      <c r="L1422" s="128"/>
      <c r="M1422" s="128"/>
      <c r="N1422" s="128"/>
      <c r="O1422" s="128"/>
      <c r="P1422" s="128"/>
      <c r="Q1422" s="128"/>
      <c r="R1422" s="128"/>
      <c r="S1422" s="128"/>
      <c r="T1422" s="128"/>
      <c r="U1422" s="128"/>
      <c r="V1422" s="128"/>
      <c r="W1422" s="128"/>
      <c r="X1422" s="128"/>
      <c r="Y1422" s="128"/>
      <c r="Z1422" s="128"/>
      <c r="AA1422" s="128"/>
      <c r="AB1422" s="128"/>
      <c r="AC1422" s="128"/>
      <c r="AD1422" s="128"/>
      <c r="AE1422" s="128"/>
      <c r="AF1422" s="128"/>
      <c r="AG1422" s="128"/>
      <c r="AH1422" s="128"/>
      <c r="AI1422" s="128"/>
      <c r="AJ1422" s="128"/>
      <c r="AK1422" s="128"/>
      <c r="AL1422" s="128"/>
      <c r="AM1422" s="128"/>
      <c r="AN1422" s="128"/>
      <c r="AO1422" s="128"/>
      <c r="AP1422" s="128">
        <f t="shared" ref="AP1422:BH1426" si="389">AP1122+$B$1398/5*(AP1622-AP1122)</f>
        <v>9646.808278525963</v>
      </c>
      <c r="AQ1422" s="128">
        <f t="shared" si="389"/>
        <v>8016.9602653564198</v>
      </c>
      <c r="AR1422" s="128">
        <f t="shared" si="389"/>
        <v>7564.0343338804487</v>
      </c>
      <c r="AS1422" s="128">
        <f t="shared" si="389"/>
        <v>9355.4194853503013</v>
      </c>
      <c r="AT1422" s="128">
        <f t="shared" si="389"/>
        <v>14606.57782310161</v>
      </c>
      <c r="AU1422" s="128">
        <f t="shared" si="389"/>
        <v>17715.490976513498</v>
      </c>
      <c r="AV1422" s="128">
        <f t="shared" si="389"/>
        <v>16088.87734577562</v>
      </c>
      <c r="AW1422" s="128">
        <f t="shared" si="389"/>
        <v>14342.498889779317</v>
      </c>
      <c r="AX1422" s="128">
        <f t="shared" si="389"/>
        <v>12556.588755489372</v>
      </c>
      <c r="AY1422" s="128">
        <f t="shared" si="389"/>
        <v>11033.852217062204</v>
      </c>
      <c r="AZ1422" s="128">
        <f t="shared" si="389"/>
        <v>9423.1387937362942</v>
      </c>
      <c r="BA1422" s="128">
        <f t="shared" si="389"/>
        <v>8312.5639750846858</v>
      </c>
      <c r="BB1422" s="128">
        <f t="shared" si="389"/>
        <v>7910.1074296959514</v>
      </c>
      <c r="BC1422" s="128">
        <f t="shared" si="389"/>
        <v>6888.2331820232039</v>
      </c>
      <c r="BD1422" s="128">
        <f t="shared" si="389"/>
        <v>5681.9032489215297</v>
      </c>
      <c r="BE1422" s="128">
        <f t="shared" si="389"/>
        <v>4853.9347437798633</v>
      </c>
      <c r="BF1422" s="128">
        <f t="shared" si="389"/>
        <v>3901.8041274229045</v>
      </c>
      <c r="BG1422" s="128">
        <f t="shared" si="389"/>
        <v>3845.366237503591</v>
      </c>
      <c r="BH1422" s="128">
        <f t="shared" si="389"/>
        <v>171744.16010900281</v>
      </c>
      <c r="BI1422" s="128">
        <f t="shared" si="379"/>
        <v>25227.802877762831</v>
      </c>
      <c r="BJ1422" s="128">
        <f t="shared" si="380"/>
        <v>28500.417908780182</v>
      </c>
      <c r="BK1422" s="128">
        <f t="shared" si="381"/>
        <v>23961.997308451912</v>
      </c>
      <c r="BL1422" s="128">
        <f t="shared" si="382"/>
        <v>115731.86400037867</v>
      </c>
      <c r="BM1422" s="128">
        <f t="shared" si="383"/>
        <v>25171.241539651091</v>
      </c>
      <c r="BN1422" s="128">
        <f t="shared" si="384"/>
        <v>18283.008357627885</v>
      </c>
    </row>
    <row r="1423" spans="1:66">
      <c r="A1423" s="132">
        <v>1324</v>
      </c>
      <c r="B1423" s="25" t="s">
        <v>23</v>
      </c>
      <c r="C1423" s="128">
        <f t="shared" si="378"/>
        <v>20144.916063420809</v>
      </c>
      <c r="D1423" s="128"/>
      <c r="E1423" s="128"/>
      <c r="F1423" s="128"/>
      <c r="G1423" s="128"/>
      <c r="H1423" s="128"/>
      <c r="I1423" s="128"/>
      <c r="J1423" s="128"/>
      <c r="K1423" s="128"/>
      <c r="L1423" s="128"/>
      <c r="M1423" s="128"/>
      <c r="N1423" s="128"/>
      <c r="O1423" s="128"/>
      <c r="P1423" s="128"/>
      <c r="Q1423" s="128"/>
      <c r="R1423" s="128"/>
      <c r="S1423" s="128"/>
      <c r="T1423" s="128"/>
      <c r="U1423" s="128"/>
      <c r="V1423" s="128"/>
      <c r="W1423" s="128"/>
      <c r="X1423" s="128"/>
      <c r="Y1423" s="128"/>
      <c r="Z1423" s="128"/>
      <c r="AA1423" s="128"/>
      <c r="AB1423" s="128"/>
      <c r="AC1423" s="128"/>
      <c r="AD1423" s="128"/>
      <c r="AE1423" s="128"/>
      <c r="AF1423" s="128"/>
      <c r="AG1423" s="128"/>
      <c r="AH1423" s="128"/>
      <c r="AI1423" s="128"/>
      <c r="AJ1423" s="128"/>
      <c r="AK1423" s="128"/>
      <c r="AL1423" s="128"/>
      <c r="AM1423" s="128"/>
      <c r="AN1423" s="128"/>
      <c r="AO1423" s="128"/>
      <c r="AP1423" s="128">
        <f t="shared" si="389"/>
        <v>814.78236031129018</v>
      </c>
      <c r="AQ1423" s="128">
        <f t="shared" si="389"/>
        <v>825.8760350120865</v>
      </c>
      <c r="AR1423" s="128">
        <f t="shared" si="389"/>
        <v>884.69596369361489</v>
      </c>
      <c r="AS1423" s="128">
        <f t="shared" si="389"/>
        <v>849.74281841909112</v>
      </c>
      <c r="AT1423" s="128">
        <f t="shared" si="389"/>
        <v>637.56161667476408</v>
      </c>
      <c r="AU1423" s="128">
        <f t="shared" si="389"/>
        <v>761.99519547348393</v>
      </c>
      <c r="AV1423" s="128">
        <f t="shared" si="389"/>
        <v>855.10458205834038</v>
      </c>
      <c r="AW1423" s="128">
        <f t="shared" si="389"/>
        <v>1003.8809012419568</v>
      </c>
      <c r="AX1423" s="128">
        <f t="shared" si="389"/>
        <v>997.3440090754209</v>
      </c>
      <c r="AY1423" s="128">
        <f t="shared" si="389"/>
        <v>1013.5738719844651</v>
      </c>
      <c r="AZ1423" s="128">
        <f t="shared" si="389"/>
        <v>1185.8249420727923</v>
      </c>
      <c r="BA1423" s="128">
        <f t="shared" si="389"/>
        <v>1378.9135988993319</v>
      </c>
      <c r="BB1423" s="128">
        <f t="shared" si="389"/>
        <v>1526.7105812506923</v>
      </c>
      <c r="BC1423" s="128">
        <f t="shared" si="389"/>
        <v>1619.3334099803478</v>
      </c>
      <c r="BD1423" s="128">
        <f t="shared" si="389"/>
        <v>1658.609995469167</v>
      </c>
      <c r="BE1423" s="128">
        <f t="shared" si="389"/>
        <v>1581.6876630405354</v>
      </c>
      <c r="BF1423" s="128">
        <f t="shared" si="389"/>
        <v>1300.1924503902499</v>
      </c>
      <c r="BG1423" s="128">
        <f t="shared" si="389"/>
        <v>1249.0860683731801</v>
      </c>
      <c r="BH1423" s="128">
        <f t="shared" si="389"/>
        <v>20144.916063420809</v>
      </c>
      <c r="BI1423" s="128">
        <f t="shared" si="379"/>
        <v>2525.3543590169916</v>
      </c>
      <c r="BJ1423" s="128">
        <f t="shared" si="380"/>
        <v>2018.1220133100242</v>
      </c>
      <c r="BK1423" s="128">
        <f t="shared" si="381"/>
        <v>1487.3044350938553</v>
      </c>
      <c r="BL1423" s="128">
        <f t="shared" si="382"/>
        <v>9700.8064260988831</v>
      </c>
      <c r="BM1423" s="128">
        <f t="shared" si="383"/>
        <v>7408.9095872534808</v>
      </c>
      <c r="BN1423" s="128">
        <f t="shared" si="384"/>
        <v>5789.5761772731321</v>
      </c>
    </row>
    <row r="1424" spans="1:66">
      <c r="A1424" s="132">
        <v>1325</v>
      </c>
      <c r="B1424" s="25" t="s">
        <v>24</v>
      </c>
      <c r="C1424" s="128">
        <f t="shared" si="378"/>
        <v>32487.911367457476</v>
      </c>
      <c r="D1424" s="128"/>
      <c r="E1424" s="128"/>
      <c r="F1424" s="128"/>
      <c r="G1424" s="128"/>
      <c r="H1424" s="128"/>
      <c r="I1424" s="128"/>
      <c r="J1424" s="128"/>
      <c r="K1424" s="128"/>
      <c r="L1424" s="128"/>
      <c r="M1424" s="128"/>
      <c r="N1424" s="128"/>
      <c r="O1424" s="128"/>
      <c r="P1424" s="128"/>
      <c r="Q1424" s="128"/>
      <c r="R1424" s="128"/>
      <c r="S1424" s="128"/>
      <c r="T1424" s="128"/>
      <c r="U1424" s="128"/>
      <c r="V1424" s="128"/>
      <c r="W1424" s="128"/>
      <c r="X1424" s="128"/>
      <c r="Y1424" s="128"/>
      <c r="Z1424" s="128"/>
      <c r="AA1424" s="128"/>
      <c r="AB1424" s="128"/>
      <c r="AC1424" s="128"/>
      <c r="AD1424" s="128"/>
      <c r="AE1424" s="128"/>
      <c r="AF1424" s="128"/>
      <c r="AG1424" s="128"/>
      <c r="AH1424" s="128"/>
      <c r="AI1424" s="128"/>
      <c r="AJ1424" s="128"/>
      <c r="AK1424" s="128"/>
      <c r="AL1424" s="128"/>
      <c r="AM1424" s="128"/>
      <c r="AN1424" s="128"/>
      <c r="AO1424" s="128"/>
      <c r="AP1424" s="128">
        <f t="shared" si="389"/>
        <v>1888.9430310901012</v>
      </c>
      <c r="AQ1424" s="128">
        <f t="shared" si="389"/>
        <v>2144.5213578116668</v>
      </c>
      <c r="AR1424" s="128">
        <f t="shared" si="389"/>
        <v>2214.3746964227867</v>
      </c>
      <c r="AS1424" s="128">
        <f t="shared" si="389"/>
        <v>2183.7837554853436</v>
      </c>
      <c r="AT1424" s="128">
        <f t="shared" si="389"/>
        <v>1842.1120917344665</v>
      </c>
      <c r="AU1424" s="128">
        <f t="shared" si="389"/>
        <v>1793.1616907784096</v>
      </c>
      <c r="AV1424" s="128">
        <f t="shared" si="389"/>
        <v>1927.8881549702264</v>
      </c>
      <c r="AW1424" s="128">
        <f t="shared" si="389"/>
        <v>2143.0620443199382</v>
      </c>
      <c r="AX1424" s="128">
        <f t="shared" si="389"/>
        <v>2302.7116587227952</v>
      </c>
      <c r="AY1424" s="128">
        <f t="shared" si="389"/>
        <v>2276.4092950997224</v>
      </c>
      <c r="AZ1424" s="128">
        <f t="shared" si="389"/>
        <v>1996.9242002715546</v>
      </c>
      <c r="BA1424" s="128">
        <f t="shared" si="389"/>
        <v>1859.3705049159394</v>
      </c>
      <c r="BB1424" s="128">
        <f t="shared" si="389"/>
        <v>1922.535364066011</v>
      </c>
      <c r="BC1424" s="128">
        <f t="shared" si="389"/>
        <v>1733.4142779854662</v>
      </c>
      <c r="BD1424" s="128">
        <f t="shared" si="389"/>
        <v>1431.6814238876661</v>
      </c>
      <c r="BE1424" s="128">
        <f t="shared" si="389"/>
        <v>1200.2094665184593</v>
      </c>
      <c r="BF1424" s="128">
        <f t="shared" si="389"/>
        <v>927.912448426992</v>
      </c>
      <c r="BG1424" s="128">
        <f t="shared" si="389"/>
        <v>698.89590494993558</v>
      </c>
      <c r="BH1424" s="128">
        <f t="shared" si="389"/>
        <v>32487.911367457476</v>
      </c>
      <c r="BI1424" s="128">
        <f t="shared" si="379"/>
        <v>6247.8390853245546</v>
      </c>
      <c r="BJ1424" s="128">
        <f t="shared" si="380"/>
        <v>5354.5206650734817</v>
      </c>
      <c r="BK1424" s="128">
        <f t="shared" si="381"/>
        <v>4025.8958472198101</v>
      </c>
      <c r="BL1424" s="128">
        <f t="shared" si="382"/>
        <v>18937.688507073202</v>
      </c>
      <c r="BM1424" s="128">
        <f t="shared" si="383"/>
        <v>5992.1135217685196</v>
      </c>
      <c r="BN1424" s="128">
        <f t="shared" si="384"/>
        <v>4258.6992437830531</v>
      </c>
    </row>
    <row r="1425" spans="1:66">
      <c r="A1425" s="132">
        <v>1326</v>
      </c>
      <c r="B1425" s="25" t="s">
        <v>25</v>
      </c>
      <c r="C1425" s="128">
        <f t="shared" si="378"/>
        <v>145532.33012246582</v>
      </c>
      <c r="D1425" s="128"/>
      <c r="E1425" s="128"/>
      <c r="F1425" s="128"/>
      <c r="G1425" s="128"/>
      <c r="H1425" s="128"/>
      <c r="I1425" s="128"/>
      <c r="J1425" s="128"/>
      <c r="K1425" s="128"/>
      <c r="L1425" s="128"/>
      <c r="M1425" s="128"/>
      <c r="N1425" s="128"/>
      <c r="O1425" s="128"/>
      <c r="P1425" s="128"/>
      <c r="Q1425" s="128"/>
      <c r="R1425" s="128"/>
      <c r="S1425" s="128"/>
      <c r="T1425" s="128"/>
      <c r="U1425" s="128"/>
      <c r="V1425" s="128"/>
      <c r="W1425" s="128"/>
      <c r="X1425" s="128"/>
      <c r="Y1425" s="128"/>
      <c r="Z1425" s="128"/>
      <c r="AA1425" s="128"/>
      <c r="AB1425" s="128"/>
      <c r="AC1425" s="128"/>
      <c r="AD1425" s="128"/>
      <c r="AE1425" s="128"/>
      <c r="AF1425" s="128"/>
      <c r="AG1425" s="128"/>
      <c r="AH1425" s="128"/>
      <c r="AI1425" s="128"/>
      <c r="AJ1425" s="128"/>
      <c r="AK1425" s="128"/>
      <c r="AL1425" s="128"/>
      <c r="AM1425" s="128"/>
      <c r="AN1425" s="128"/>
      <c r="AO1425" s="128"/>
      <c r="AP1425" s="128">
        <f t="shared" si="389"/>
        <v>8036.7177295623296</v>
      </c>
      <c r="AQ1425" s="128">
        <f t="shared" si="389"/>
        <v>8272.8961404834481</v>
      </c>
      <c r="AR1425" s="128">
        <f t="shared" si="389"/>
        <v>8493.0656804933624</v>
      </c>
      <c r="AS1425" s="128">
        <f t="shared" si="389"/>
        <v>9137.7850340405603</v>
      </c>
      <c r="AT1425" s="128">
        <f t="shared" si="389"/>
        <v>9840.473464688861</v>
      </c>
      <c r="AU1425" s="128">
        <f t="shared" si="389"/>
        <v>8960.2852437735055</v>
      </c>
      <c r="AV1425" s="128">
        <f t="shared" si="389"/>
        <v>8351.0412449415999</v>
      </c>
      <c r="AW1425" s="128">
        <f t="shared" si="389"/>
        <v>8936.8257334164628</v>
      </c>
      <c r="AX1425" s="128">
        <f t="shared" si="389"/>
        <v>9367.1737671956816</v>
      </c>
      <c r="AY1425" s="128">
        <f t="shared" si="389"/>
        <v>8905.1108039769424</v>
      </c>
      <c r="AZ1425" s="128">
        <f t="shared" si="389"/>
        <v>8295.9313956688438</v>
      </c>
      <c r="BA1425" s="128">
        <f t="shared" si="389"/>
        <v>7949.7549992241375</v>
      </c>
      <c r="BB1425" s="128">
        <f t="shared" si="389"/>
        <v>7885.6265646495249</v>
      </c>
      <c r="BC1425" s="128">
        <f t="shared" si="389"/>
        <v>7751.6103569177094</v>
      </c>
      <c r="BD1425" s="128">
        <f t="shared" si="389"/>
        <v>7540.6304909408445</v>
      </c>
      <c r="BE1425" s="128">
        <f t="shared" si="389"/>
        <v>6810.9612729593255</v>
      </c>
      <c r="BF1425" s="128">
        <f t="shared" si="389"/>
        <v>5509.4704297345506</v>
      </c>
      <c r="BG1425" s="128">
        <f t="shared" si="389"/>
        <v>5486.9697697981292</v>
      </c>
      <c r="BH1425" s="128">
        <f t="shared" si="389"/>
        <v>145532.33012246582</v>
      </c>
      <c r="BI1425" s="128">
        <f t="shared" si="379"/>
        <v>24802.679550539142</v>
      </c>
      <c r="BJ1425" s="128">
        <f t="shared" si="380"/>
        <v>24074.09790702544</v>
      </c>
      <c r="BK1425" s="128">
        <f t="shared" si="381"/>
        <v>18978.258498729421</v>
      </c>
      <c r="BL1425" s="128">
        <f t="shared" si="382"/>
        <v>82147.337231151789</v>
      </c>
      <c r="BM1425" s="128">
        <f t="shared" si="383"/>
        <v>33099.642320350562</v>
      </c>
      <c r="BN1425" s="128">
        <f t="shared" si="384"/>
        <v>25348.031963432852</v>
      </c>
    </row>
    <row r="1426" spans="1:66">
      <c r="A1426" s="132">
        <v>1327</v>
      </c>
      <c r="B1426" s="25" t="s">
        <v>26</v>
      </c>
      <c r="C1426" s="128">
        <f t="shared" si="378"/>
        <v>185216.67015808029</v>
      </c>
      <c r="D1426" s="128"/>
      <c r="E1426" s="128"/>
      <c r="F1426" s="128"/>
      <c r="G1426" s="128"/>
      <c r="H1426" s="128"/>
      <c r="I1426" s="128"/>
      <c r="J1426" s="128"/>
      <c r="K1426" s="128"/>
      <c r="L1426" s="128"/>
      <c r="M1426" s="128"/>
      <c r="N1426" s="128"/>
      <c r="O1426" s="128"/>
      <c r="P1426" s="128"/>
      <c r="Q1426" s="128"/>
      <c r="R1426" s="128"/>
      <c r="S1426" s="128"/>
      <c r="T1426" s="128"/>
      <c r="U1426" s="128"/>
      <c r="V1426" s="128"/>
      <c r="W1426" s="128"/>
      <c r="X1426" s="128"/>
      <c r="Y1426" s="128"/>
      <c r="Z1426" s="128"/>
      <c r="AA1426" s="128"/>
      <c r="AB1426" s="128"/>
      <c r="AC1426" s="128"/>
      <c r="AD1426" s="128"/>
      <c r="AE1426" s="128"/>
      <c r="AF1426" s="128"/>
      <c r="AG1426" s="128"/>
      <c r="AH1426" s="128"/>
      <c r="AI1426" s="128"/>
      <c r="AJ1426" s="128"/>
      <c r="AK1426" s="128"/>
      <c r="AL1426" s="128"/>
      <c r="AM1426" s="128"/>
      <c r="AN1426" s="128"/>
      <c r="AO1426" s="128"/>
      <c r="AP1426" s="128">
        <f t="shared" si="389"/>
        <v>11196.453386599005</v>
      </c>
      <c r="AQ1426" s="128">
        <f t="shared" si="389"/>
        <v>10124.862743723923</v>
      </c>
      <c r="AR1426" s="128">
        <f t="shared" si="389"/>
        <v>9473.433963135456</v>
      </c>
      <c r="AS1426" s="128">
        <f t="shared" si="389"/>
        <v>10371.105187187704</v>
      </c>
      <c r="AT1426" s="128">
        <f t="shared" si="389"/>
        <v>14349.287640879007</v>
      </c>
      <c r="AU1426" s="128">
        <f t="shared" si="389"/>
        <v>16909.945912986375</v>
      </c>
      <c r="AV1426" s="128">
        <f t="shared" si="389"/>
        <v>16482.245335877706</v>
      </c>
      <c r="AW1426" s="128">
        <f t="shared" si="389"/>
        <v>15285.128849625633</v>
      </c>
      <c r="AX1426" s="128">
        <f t="shared" si="389"/>
        <v>14073.548571765859</v>
      </c>
      <c r="AY1426" s="128">
        <f t="shared" si="389"/>
        <v>12649.068730074398</v>
      </c>
      <c r="AZ1426" s="128">
        <f t="shared" si="389"/>
        <v>11303.256753030371</v>
      </c>
      <c r="BA1426" s="128">
        <f t="shared" si="389"/>
        <v>9405.4271416804386</v>
      </c>
      <c r="BB1426" s="128">
        <f t="shared" si="389"/>
        <v>8159.5605841198631</v>
      </c>
      <c r="BC1426" s="128">
        <f t="shared" si="389"/>
        <v>7047.4920136324299</v>
      </c>
      <c r="BD1426" s="128">
        <f t="shared" si="389"/>
        <v>6098.9573317912755</v>
      </c>
      <c r="BE1426" s="128">
        <f t="shared" si="389"/>
        <v>5068.739922955112</v>
      </c>
      <c r="BF1426" s="128">
        <f t="shared" si="389"/>
        <v>3698.2701761350045</v>
      </c>
      <c r="BG1426" s="128">
        <f t="shared" si="389"/>
        <v>3519.8859128807444</v>
      </c>
      <c r="BH1426" s="128">
        <f t="shared" si="389"/>
        <v>185216.67015808029</v>
      </c>
      <c r="BI1426" s="128">
        <f t="shared" si="379"/>
        <v>30794.750093458384</v>
      </c>
      <c r="BJ1426" s="128">
        <f t="shared" si="380"/>
        <v>30404.453205947982</v>
      </c>
      <c r="BK1426" s="128">
        <f t="shared" si="381"/>
        <v>24720.39282806671</v>
      </c>
      <c r="BL1426" s="128">
        <f t="shared" si="382"/>
        <v>122765.91159491474</v>
      </c>
      <c r="BM1426" s="128">
        <f t="shared" si="383"/>
        <v>25433.345357394566</v>
      </c>
      <c r="BN1426" s="128">
        <f t="shared" si="384"/>
        <v>18385.853343762137</v>
      </c>
    </row>
    <row r="1427" spans="1:66">
      <c r="A1427" s="132">
        <v>1328</v>
      </c>
      <c r="B1427" s="25" t="s">
        <v>27</v>
      </c>
      <c r="C1427" s="128">
        <f t="shared" si="378"/>
        <v>354440.91258776828</v>
      </c>
      <c r="D1427" s="128"/>
      <c r="E1427" s="128"/>
      <c r="F1427" s="128"/>
      <c r="G1427" s="128"/>
      <c r="H1427" s="128"/>
      <c r="I1427" s="128"/>
      <c r="J1427" s="128"/>
      <c r="K1427" s="128"/>
      <c r="L1427" s="128"/>
      <c r="M1427" s="128"/>
      <c r="N1427" s="128"/>
      <c r="O1427" s="128"/>
      <c r="P1427" s="128"/>
      <c r="Q1427" s="128"/>
      <c r="R1427" s="128"/>
      <c r="S1427" s="128"/>
      <c r="T1427" s="128"/>
      <c r="U1427" s="128"/>
      <c r="V1427" s="128"/>
      <c r="W1427" s="128"/>
      <c r="X1427" s="128"/>
      <c r="Y1427" s="128"/>
      <c r="Z1427" s="128"/>
      <c r="AA1427" s="128"/>
      <c r="AB1427" s="128"/>
      <c r="AC1427" s="128"/>
      <c r="AD1427" s="128"/>
      <c r="AE1427" s="128"/>
      <c r="AF1427" s="128"/>
      <c r="AG1427" s="128"/>
      <c r="AH1427" s="128"/>
      <c r="AI1427" s="128"/>
      <c r="AJ1427" s="128"/>
      <c r="AK1427" s="128"/>
      <c r="AL1427" s="128"/>
      <c r="AM1427" s="128"/>
      <c r="AN1427" s="128"/>
      <c r="AO1427" s="128"/>
      <c r="AP1427" s="128">
        <f t="shared" ref="AP1427:BH1430" si="390">AP1127+$B$1398/5*(AP1627-AP1127)</f>
        <v>19390.461284991492</v>
      </c>
      <c r="AQ1427" s="128">
        <f t="shared" si="390"/>
        <v>19691.814891938495</v>
      </c>
      <c r="AR1427" s="128">
        <f t="shared" si="390"/>
        <v>19638.511108720366</v>
      </c>
      <c r="AS1427" s="128">
        <f t="shared" si="390"/>
        <v>20921.945674039438</v>
      </c>
      <c r="AT1427" s="128">
        <f t="shared" si="390"/>
        <v>23044.144725024486</v>
      </c>
      <c r="AU1427" s="128">
        <f t="shared" si="390"/>
        <v>22919.128416693267</v>
      </c>
      <c r="AV1427" s="128">
        <f t="shared" si="390"/>
        <v>22596.367436525245</v>
      </c>
      <c r="AW1427" s="128">
        <f t="shared" si="390"/>
        <v>23878.293414664935</v>
      </c>
      <c r="AX1427" s="128">
        <f t="shared" si="390"/>
        <v>24057.861809781152</v>
      </c>
      <c r="AY1427" s="128">
        <f t="shared" si="390"/>
        <v>22358.692643850685</v>
      </c>
      <c r="AZ1427" s="128">
        <f t="shared" si="390"/>
        <v>20141.496367331096</v>
      </c>
      <c r="BA1427" s="128">
        <f t="shared" si="390"/>
        <v>18683.719104896816</v>
      </c>
      <c r="BB1427" s="128">
        <f t="shared" si="390"/>
        <v>18815.838198014855</v>
      </c>
      <c r="BC1427" s="128">
        <f t="shared" si="390"/>
        <v>18330.554521962909</v>
      </c>
      <c r="BD1427" s="128">
        <f t="shared" si="390"/>
        <v>17670.764275733025</v>
      </c>
      <c r="BE1427" s="128">
        <f t="shared" si="390"/>
        <v>15889.909401196699</v>
      </c>
      <c r="BF1427" s="128">
        <f t="shared" si="390"/>
        <v>13069.735197487971</v>
      </c>
      <c r="BG1427" s="128">
        <f t="shared" si="390"/>
        <v>13341.674114915335</v>
      </c>
      <c r="BH1427" s="128">
        <f t="shared" si="390"/>
        <v>354440.91258776828</v>
      </c>
      <c r="BI1427" s="128">
        <f t="shared" si="379"/>
        <v>58720.787285650353</v>
      </c>
      <c r="BJ1427" s="128">
        <f t="shared" si="380"/>
        <v>55749.197064296139</v>
      </c>
      <c r="BK1427" s="128">
        <f t="shared" si="381"/>
        <v>43966.09039906392</v>
      </c>
      <c r="BL1427" s="128">
        <f t="shared" si="382"/>
        <v>204864.32038639835</v>
      </c>
      <c r="BM1427" s="128">
        <f t="shared" si="383"/>
        <v>78302.637511295936</v>
      </c>
      <c r="BN1427" s="128">
        <f t="shared" si="384"/>
        <v>59972.082989333037</v>
      </c>
    </row>
    <row r="1428" spans="1:66">
      <c r="A1428" s="132">
        <v>1329</v>
      </c>
      <c r="B1428" s="25" t="s">
        <v>28</v>
      </c>
      <c r="C1428" s="128">
        <f t="shared" si="378"/>
        <v>77380.449159761964</v>
      </c>
      <c r="D1428" s="128"/>
      <c r="E1428" s="128"/>
      <c r="F1428" s="128"/>
      <c r="G1428" s="128"/>
      <c r="H1428" s="128"/>
      <c r="I1428" s="128"/>
      <c r="J1428" s="128"/>
      <c r="K1428" s="128"/>
      <c r="L1428" s="128"/>
      <c r="M1428" s="128"/>
      <c r="N1428" s="128"/>
      <c r="O1428" s="128"/>
      <c r="P1428" s="128"/>
      <c r="Q1428" s="128"/>
      <c r="R1428" s="128"/>
      <c r="S1428" s="128"/>
      <c r="T1428" s="128"/>
      <c r="U1428" s="128"/>
      <c r="V1428" s="128"/>
      <c r="W1428" s="128"/>
      <c r="X1428" s="128"/>
      <c r="Y1428" s="128"/>
      <c r="Z1428" s="128"/>
      <c r="AA1428" s="128"/>
      <c r="AB1428" s="128"/>
      <c r="AC1428" s="128"/>
      <c r="AD1428" s="128"/>
      <c r="AE1428" s="128"/>
      <c r="AF1428" s="128"/>
      <c r="AG1428" s="128"/>
      <c r="AH1428" s="128"/>
      <c r="AI1428" s="128"/>
      <c r="AJ1428" s="128"/>
      <c r="AK1428" s="128"/>
      <c r="AL1428" s="128"/>
      <c r="AM1428" s="128"/>
      <c r="AN1428" s="128"/>
      <c r="AO1428" s="128"/>
      <c r="AP1428" s="128">
        <f t="shared" si="390"/>
        <v>4303.9420529031731</v>
      </c>
      <c r="AQ1428" s="128">
        <f t="shared" si="390"/>
        <v>4415.5503641852747</v>
      </c>
      <c r="AR1428" s="128">
        <f t="shared" si="390"/>
        <v>4429.3154409113058</v>
      </c>
      <c r="AS1428" s="128">
        <f t="shared" si="390"/>
        <v>4489.8318762258414</v>
      </c>
      <c r="AT1428" s="128">
        <f t="shared" si="390"/>
        <v>4150.4582599975456</v>
      </c>
      <c r="AU1428" s="128">
        <f t="shared" si="390"/>
        <v>4543.5334747767347</v>
      </c>
      <c r="AV1428" s="128">
        <f t="shared" si="390"/>
        <v>4651.9303603751277</v>
      </c>
      <c r="AW1428" s="128">
        <f t="shared" si="390"/>
        <v>5129.715053028076</v>
      </c>
      <c r="AX1428" s="128">
        <f t="shared" si="390"/>
        <v>5065.7682495051486</v>
      </c>
      <c r="AY1428" s="128">
        <f t="shared" si="390"/>
        <v>4651.6107773716267</v>
      </c>
      <c r="AZ1428" s="128">
        <f t="shared" si="390"/>
        <v>4279.2282758236679</v>
      </c>
      <c r="BA1428" s="128">
        <f t="shared" si="390"/>
        <v>4181.030047768375</v>
      </c>
      <c r="BB1428" s="128">
        <f t="shared" si="390"/>
        <v>4284.9994350159932</v>
      </c>
      <c r="BC1428" s="128">
        <f t="shared" si="390"/>
        <v>4400.1652915634231</v>
      </c>
      <c r="BD1428" s="128">
        <f t="shared" si="390"/>
        <v>4315.0523043552093</v>
      </c>
      <c r="BE1428" s="128">
        <f t="shared" si="390"/>
        <v>3856.6335469010751</v>
      </c>
      <c r="BF1428" s="128">
        <f t="shared" si="390"/>
        <v>3075.3103755370385</v>
      </c>
      <c r="BG1428" s="128">
        <f t="shared" si="390"/>
        <v>3156.3739735173226</v>
      </c>
      <c r="BH1428" s="128">
        <f t="shared" si="390"/>
        <v>77380.449159761964</v>
      </c>
      <c r="BI1428" s="128">
        <f t="shared" si="379"/>
        <v>13148.807857999753</v>
      </c>
      <c r="BJ1428" s="128">
        <f t="shared" si="380"/>
        <v>11297.879400770169</v>
      </c>
      <c r="BK1428" s="128">
        <f t="shared" si="381"/>
        <v>8640.2901362233861</v>
      </c>
      <c r="BL1428" s="128">
        <f t="shared" si="382"/>
        <v>42734.206684152632</v>
      </c>
      <c r="BM1428" s="128">
        <f t="shared" si="383"/>
        <v>18803.535491874067</v>
      </c>
      <c r="BN1428" s="128">
        <f t="shared" si="384"/>
        <v>14403.370200310645</v>
      </c>
    </row>
    <row r="1429" spans="1:66">
      <c r="A1429" s="132">
        <v>1330</v>
      </c>
      <c r="B1429" s="25" t="s">
        <v>29</v>
      </c>
      <c r="C1429" s="128">
        <f t="shared" si="378"/>
        <v>18427.713853724228</v>
      </c>
      <c r="D1429" s="128"/>
      <c r="E1429" s="128"/>
      <c r="F1429" s="128"/>
      <c r="G1429" s="128"/>
      <c r="H1429" s="128"/>
      <c r="I1429" s="128"/>
      <c r="J1429" s="128"/>
      <c r="K1429" s="128"/>
      <c r="L1429" s="128"/>
      <c r="M1429" s="128"/>
      <c r="N1429" s="128"/>
      <c r="O1429" s="128"/>
      <c r="P1429" s="128"/>
      <c r="Q1429" s="128"/>
      <c r="R1429" s="128"/>
      <c r="S1429" s="128"/>
      <c r="T1429" s="128"/>
      <c r="U1429" s="128"/>
      <c r="V1429" s="128"/>
      <c r="W1429" s="128"/>
      <c r="X1429" s="128"/>
      <c r="Y1429" s="128"/>
      <c r="Z1429" s="128"/>
      <c r="AA1429" s="128"/>
      <c r="AB1429" s="128"/>
      <c r="AC1429" s="128"/>
      <c r="AD1429" s="128"/>
      <c r="AE1429" s="128"/>
      <c r="AF1429" s="128"/>
      <c r="AG1429" s="128"/>
      <c r="AH1429" s="128"/>
      <c r="AI1429" s="128"/>
      <c r="AJ1429" s="128"/>
      <c r="AK1429" s="128"/>
      <c r="AL1429" s="128"/>
      <c r="AM1429" s="128"/>
      <c r="AN1429" s="128"/>
      <c r="AO1429" s="128"/>
      <c r="AP1429" s="128">
        <f t="shared" si="390"/>
        <v>694.23926508311297</v>
      </c>
      <c r="AQ1429" s="128">
        <f t="shared" si="390"/>
        <v>714.461891418493</v>
      </c>
      <c r="AR1429" s="128">
        <f t="shared" si="390"/>
        <v>701.10491466441783</v>
      </c>
      <c r="AS1429" s="128">
        <f t="shared" si="390"/>
        <v>703.22624458603957</v>
      </c>
      <c r="AT1429" s="128">
        <f t="shared" si="390"/>
        <v>597.70546276865082</v>
      </c>
      <c r="AU1429" s="128">
        <f t="shared" si="390"/>
        <v>708.51672789751103</v>
      </c>
      <c r="AV1429" s="128">
        <f t="shared" si="390"/>
        <v>689.12739776059743</v>
      </c>
      <c r="AW1429" s="128">
        <f t="shared" si="390"/>
        <v>824.37572621752167</v>
      </c>
      <c r="AX1429" s="128">
        <f t="shared" si="390"/>
        <v>960.22101364325863</v>
      </c>
      <c r="AY1429" s="128">
        <f t="shared" si="390"/>
        <v>1065.6182011489454</v>
      </c>
      <c r="AZ1429" s="128">
        <f t="shared" si="390"/>
        <v>1123.3757708771145</v>
      </c>
      <c r="BA1429" s="128">
        <f t="shared" si="390"/>
        <v>1360.7438394505809</v>
      </c>
      <c r="BB1429" s="128">
        <f t="shared" si="390"/>
        <v>1554.4682661261927</v>
      </c>
      <c r="BC1429" s="128">
        <f t="shared" si="390"/>
        <v>1619.9843602725275</v>
      </c>
      <c r="BD1429" s="128">
        <f t="shared" si="390"/>
        <v>1501.0562568146258</v>
      </c>
      <c r="BE1429" s="128">
        <f t="shared" si="390"/>
        <v>1400.0617123274189</v>
      </c>
      <c r="BF1429" s="128">
        <f t="shared" si="390"/>
        <v>1164.3874069317542</v>
      </c>
      <c r="BG1429" s="128">
        <f t="shared" si="390"/>
        <v>1045.0393957354624</v>
      </c>
      <c r="BH1429" s="128">
        <f t="shared" si="390"/>
        <v>18427.713853724228</v>
      </c>
      <c r="BI1429" s="128">
        <f t="shared" si="379"/>
        <v>2109.8060711660237</v>
      </c>
      <c r="BJ1429" s="128">
        <f t="shared" si="380"/>
        <v>1721.594656153341</v>
      </c>
      <c r="BK1429" s="128">
        <f t="shared" si="381"/>
        <v>1300.9317073546904</v>
      </c>
      <c r="BL1429" s="128">
        <f t="shared" si="382"/>
        <v>9165.4429037247883</v>
      </c>
      <c r="BM1429" s="128">
        <f t="shared" si="383"/>
        <v>6730.5291320817896</v>
      </c>
      <c r="BN1429" s="128">
        <f t="shared" si="384"/>
        <v>5110.5447718092619</v>
      </c>
    </row>
    <row r="1430" spans="1:66">
      <c r="A1430" s="132">
        <v>1331</v>
      </c>
      <c r="B1430" s="25" t="s">
        <v>30</v>
      </c>
      <c r="C1430" s="128">
        <f t="shared" si="378"/>
        <v>5174.1220737520607</v>
      </c>
      <c r="D1430" s="128"/>
      <c r="E1430" s="128"/>
      <c r="F1430" s="128"/>
      <c r="G1430" s="128"/>
      <c r="H1430" s="128"/>
      <c r="I1430" s="128"/>
      <c r="J1430" s="128"/>
      <c r="K1430" s="128"/>
      <c r="L1430" s="128"/>
      <c r="M1430" s="128"/>
      <c r="N1430" s="128"/>
      <c r="O1430" s="128"/>
      <c r="P1430" s="128"/>
      <c r="Q1430" s="128"/>
      <c r="R1430" s="128"/>
      <c r="S1430" s="128"/>
      <c r="T1430" s="128"/>
      <c r="U1430" s="128"/>
      <c r="V1430" s="128"/>
      <c r="W1430" s="128"/>
      <c r="X1430" s="128"/>
      <c r="Y1430" s="128"/>
      <c r="Z1430" s="128"/>
      <c r="AA1430" s="128"/>
      <c r="AB1430" s="128"/>
      <c r="AC1430" s="128"/>
      <c r="AD1430" s="128"/>
      <c r="AE1430" s="128"/>
      <c r="AF1430" s="128"/>
      <c r="AG1430" s="128"/>
      <c r="AH1430" s="128"/>
      <c r="AI1430" s="128"/>
      <c r="AJ1430" s="128"/>
      <c r="AK1430" s="128"/>
      <c r="AL1430" s="128"/>
      <c r="AM1430" s="128"/>
      <c r="AN1430" s="128"/>
      <c r="AO1430" s="128"/>
      <c r="AP1430" s="128">
        <f t="shared" si="390"/>
        <v>260.36906079768966</v>
      </c>
      <c r="AQ1430" s="128">
        <f t="shared" si="390"/>
        <v>238.76422054030849</v>
      </c>
      <c r="AR1430" s="128">
        <f t="shared" si="390"/>
        <v>208.34069825778428</v>
      </c>
      <c r="AS1430" s="128">
        <f t="shared" si="390"/>
        <v>155.44344102306354</v>
      </c>
      <c r="AT1430" s="128">
        <f t="shared" si="390"/>
        <v>142.99760317178649</v>
      </c>
      <c r="AU1430" s="128">
        <f t="shared" si="390"/>
        <v>234.52232543530303</v>
      </c>
      <c r="AV1430" s="128">
        <f t="shared" si="390"/>
        <v>288.87505470845076</v>
      </c>
      <c r="AW1430" s="128">
        <f t="shared" si="390"/>
        <v>307.23327761615576</v>
      </c>
      <c r="AX1430" s="128">
        <f t="shared" si="390"/>
        <v>303.57461115673243</v>
      </c>
      <c r="AY1430" s="128">
        <f t="shared" si="390"/>
        <v>295.48000511245078</v>
      </c>
      <c r="AZ1430" s="128">
        <f t="shared" si="390"/>
        <v>300.65905389016513</v>
      </c>
      <c r="BA1430" s="128">
        <f t="shared" si="390"/>
        <v>312.41373316261684</v>
      </c>
      <c r="BB1430" s="128">
        <f t="shared" si="390"/>
        <v>348.08609039521974</v>
      </c>
      <c r="BC1430" s="128">
        <f t="shared" si="390"/>
        <v>386.87468958474255</v>
      </c>
      <c r="BD1430" s="128">
        <f t="shared" si="390"/>
        <v>402.51476979124146</v>
      </c>
      <c r="BE1430" s="128">
        <f t="shared" si="390"/>
        <v>373.77834447460054</v>
      </c>
      <c r="BF1430" s="128">
        <f t="shared" si="390"/>
        <v>291.44986482940055</v>
      </c>
      <c r="BG1430" s="128">
        <f t="shared" si="390"/>
        <v>322.74522980434932</v>
      </c>
      <c r="BH1430" s="128">
        <f t="shared" si="390"/>
        <v>5174.1220737520607</v>
      </c>
      <c r="BI1430" s="128">
        <f t="shared" si="379"/>
        <v>707.47397959578245</v>
      </c>
      <c r="BJ1430" s="128">
        <f t="shared" si="380"/>
        <v>423.44546314952061</v>
      </c>
      <c r="BK1430" s="128">
        <f t="shared" si="381"/>
        <v>298.44104419485006</v>
      </c>
      <c r="BL1430" s="128">
        <f t="shared" si="382"/>
        <v>2596.0191310581063</v>
      </c>
      <c r="BM1430" s="128">
        <f t="shared" si="383"/>
        <v>1777.3628984843342</v>
      </c>
      <c r="BN1430" s="128">
        <f t="shared" si="384"/>
        <v>1390.4882088995917</v>
      </c>
    </row>
    <row r="1431" spans="1:66">
      <c r="A1431" s="132">
        <v>1332</v>
      </c>
      <c r="B1431" s="25" t="s">
        <v>31</v>
      </c>
      <c r="C1431" s="128">
        <f t="shared" si="378"/>
        <v>105452.66531666665</v>
      </c>
      <c r="D1431" s="128"/>
      <c r="E1431" s="128"/>
      <c r="F1431" s="128"/>
      <c r="G1431" s="128"/>
      <c r="H1431" s="128"/>
      <c r="I1431" s="128"/>
      <c r="J1431" s="128"/>
      <c r="K1431" s="128"/>
      <c r="L1431" s="128"/>
      <c r="M1431" s="128"/>
      <c r="N1431" s="128"/>
      <c r="O1431" s="128"/>
      <c r="P1431" s="128"/>
      <c r="Q1431" s="128"/>
      <c r="R1431" s="128"/>
      <c r="S1431" s="128"/>
      <c r="T1431" s="128"/>
      <c r="U1431" s="128"/>
      <c r="V1431" s="128"/>
      <c r="W1431" s="128"/>
      <c r="X1431" s="128"/>
      <c r="Y1431" s="128"/>
      <c r="Z1431" s="128"/>
      <c r="AA1431" s="128"/>
      <c r="AB1431" s="128"/>
      <c r="AC1431" s="128"/>
      <c r="AD1431" s="128"/>
      <c r="AE1431" s="128"/>
      <c r="AF1431" s="128"/>
      <c r="AG1431" s="128"/>
      <c r="AH1431" s="128"/>
      <c r="AI1431" s="128"/>
      <c r="AJ1431" s="128"/>
      <c r="AK1431" s="128"/>
      <c r="AL1431" s="128"/>
      <c r="AM1431" s="128"/>
      <c r="AN1431" s="128"/>
      <c r="AO1431" s="128"/>
      <c r="AP1431" s="128">
        <f t="shared" ref="AP1431:BH1435" si="391">AP1131+$B$1398/5*(AP1631-AP1131)</f>
        <v>6040.7948595960233</v>
      </c>
      <c r="AQ1431" s="128">
        <f t="shared" si="391"/>
        <v>5689.7120245412025</v>
      </c>
      <c r="AR1431" s="128">
        <f t="shared" si="391"/>
        <v>5650.8254535459273</v>
      </c>
      <c r="AS1431" s="128">
        <f t="shared" si="391"/>
        <v>6073.351605025734</v>
      </c>
      <c r="AT1431" s="128">
        <f t="shared" si="391"/>
        <v>6654.9568914054908</v>
      </c>
      <c r="AU1431" s="128">
        <f t="shared" si="391"/>
        <v>7221.4555448355241</v>
      </c>
      <c r="AV1431" s="128">
        <f t="shared" si="391"/>
        <v>7444.0624100615387</v>
      </c>
      <c r="AW1431" s="128">
        <f t="shared" si="391"/>
        <v>7595.9802039813439</v>
      </c>
      <c r="AX1431" s="128">
        <f t="shared" si="391"/>
        <v>7559.0010449345527</v>
      </c>
      <c r="AY1431" s="128">
        <f t="shared" si="391"/>
        <v>7352.1053630475935</v>
      </c>
      <c r="AZ1431" s="128">
        <f t="shared" si="391"/>
        <v>6812.0846157222177</v>
      </c>
      <c r="BA1431" s="128">
        <f t="shared" si="391"/>
        <v>6149.0258324219212</v>
      </c>
      <c r="BB1431" s="128">
        <f t="shared" si="391"/>
        <v>5836.8629604710259</v>
      </c>
      <c r="BC1431" s="128">
        <f t="shared" si="391"/>
        <v>5330.629655557369</v>
      </c>
      <c r="BD1431" s="128">
        <f t="shared" si="391"/>
        <v>4671.4472531840947</v>
      </c>
      <c r="BE1431" s="128">
        <f t="shared" si="391"/>
        <v>3864.5271957425939</v>
      </c>
      <c r="BF1431" s="128">
        <f t="shared" si="391"/>
        <v>2816.8315057197933</v>
      </c>
      <c r="BG1431" s="128">
        <f t="shared" si="391"/>
        <v>2689.0108968727</v>
      </c>
      <c r="BH1431" s="128">
        <f t="shared" si="391"/>
        <v>105452.66531666665</v>
      </c>
      <c r="BI1431" s="128">
        <f t="shared" si="379"/>
        <v>17381.332337683154</v>
      </c>
      <c r="BJ1431" s="128">
        <f t="shared" si="380"/>
        <v>16118.803768558782</v>
      </c>
      <c r="BK1431" s="128">
        <f t="shared" si="381"/>
        <v>12728.308496431226</v>
      </c>
      <c r="BL1431" s="128">
        <f t="shared" si="382"/>
        <v>65054.875508891499</v>
      </c>
      <c r="BM1431" s="128">
        <f t="shared" si="383"/>
        <v>19372.446507076551</v>
      </c>
      <c r="BN1431" s="128">
        <f t="shared" si="384"/>
        <v>14041.816851519183</v>
      </c>
    </row>
    <row r="1432" spans="1:66">
      <c r="A1432" s="132">
        <v>1333</v>
      </c>
      <c r="B1432" s="25" t="s">
        <v>32</v>
      </c>
      <c r="C1432" s="128">
        <f t="shared" si="378"/>
        <v>20970.13535158473</v>
      </c>
      <c r="D1432" s="128"/>
      <c r="E1432" s="128"/>
      <c r="F1432" s="128"/>
      <c r="G1432" s="128"/>
      <c r="H1432" s="128"/>
      <c r="I1432" s="128"/>
      <c r="J1432" s="128"/>
      <c r="K1432" s="128"/>
      <c r="L1432" s="128"/>
      <c r="M1432" s="128"/>
      <c r="N1432" s="128"/>
      <c r="O1432" s="128"/>
      <c r="P1432" s="128"/>
      <c r="Q1432" s="128"/>
      <c r="R1432" s="128"/>
      <c r="S1432" s="128"/>
      <c r="T1432" s="128"/>
      <c r="U1432" s="128"/>
      <c r="V1432" s="128"/>
      <c r="W1432" s="128"/>
      <c r="X1432" s="128"/>
      <c r="Y1432" s="128"/>
      <c r="Z1432" s="128"/>
      <c r="AA1432" s="128"/>
      <c r="AB1432" s="128"/>
      <c r="AC1432" s="128"/>
      <c r="AD1432" s="128"/>
      <c r="AE1432" s="128"/>
      <c r="AF1432" s="128"/>
      <c r="AG1432" s="128"/>
      <c r="AH1432" s="128"/>
      <c r="AI1432" s="128"/>
      <c r="AJ1432" s="128"/>
      <c r="AK1432" s="128"/>
      <c r="AL1432" s="128"/>
      <c r="AM1432" s="128"/>
      <c r="AN1432" s="128"/>
      <c r="AO1432" s="128"/>
      <c r="AP1432" s="128">
        <f t="shared" si="391"/>
        <v>1168.2929881231685</v>
      </c>
      <c r="AQ1432" s="128">
        <f t="shared" si="391"/>
        <v>1236.5640478211587</v>
      </c>
      <c r="AR1432" s="128">
        <f t="shared" si="391"/>
        <v>1230.7032886122511</v>
      </c>
      <c r="AS1432" s="128">
        <f t="shared" si="391"/>
        <v>1214.9778895591053</v>
      </c>
      <c r="AT1432" s="128">
        <f t="shared" si="391"/>
        <v>1095.2489652043305</v>
      </c>
      <c r="AU1432" s="128">
        <f t="shared" si="391"/>
        <v>1210.6519373550336</v>
      </c>
      <c r="AV1432" s="128">
        <f t="shared" si="391"/>
        <v>1241.0789995289326</v>
      </c>
      <c r="AW1432" s="128">
        <f t="shared" si="391"/>
        <v>1336.107775816806</v>
      </c>
      <c r="AX1432" s="128">
        <f t="shared" si="391"/>
        <v>1330.5874802125029</v>
      </c>
      <c r="AY1432" s="128">
        <f t="shared" si="391"/>
        <v>1206.4094704890269</v>
      </c>
      <c r="AZ1432" s="128">
        <f t="shared" si="391"/>
        <v>1060.5469281026662</v>
      </c>
      <c r="BA1432" s="128">
        <f t="shared" si="391"/>
        <v>1027.5588342245924</v>
      </c>
      <c r="BB1432" s="128">
        <f t="shared" si="391"/>
        <v>1182.8314418228197</v>
      </c>
      <c r="BC1432" s="128">
        <f t="shared" si="391"/>
        <v>1254.3351971580767</v>
      </c>
      <c r="BD1432" s="128">
        <f t="shared" si="391"/>
        <v>1294.5679448433348</v>
      </c>
      <c r="BE1432" s="128">
        <f t="shared" si="391"/>
        <v>1133.4745258235459</v>
      </c>
      <c r="BF1432" s="128">
        <f t="shared" si="391"/>
        <v>853.6074147969199</v>
      </c>
      <c r="BG1432" s="128">
        <f t="shared" si="391"/>
        <v>892.59022209045861</v>
      </c>
      <c r="BH1432" s="128">
        <f t="shared" si="391"/>
        <v>20970.13535158473</v>
      </c>
      <c r="BI1432" s="128">
        <f t="shared" si="379"/>
        <v>3635.5603245565785</v>
      </c>
      <c r="BJ1432" s="128">
        <f t="shared" si="380"/>
        <v>3048.6488279307864</v>
      </c>
      <c r="BK1432" s="128">
        <f t="shared" si="381"/>
        <v>2310.2268547634358</v>
      </c>
      <c r="BL1432" s="128">
        <f t="shared" si="382"/>
        <v>11177.012988580351</v>
      </c>
      <c r="BM1432" s="128">
        <f t="shared" si="383"/>
        <v>5428.5753047123362</v>
      </c>
      <c r="BN1432" s="128">
        <f t="shared" si="384"/>
        <v>4174.2401075542593</v>
      </c>
    </row>
    <row r="1433" spans="1:66">
      <c r="A1433" s="132">
        <v>1334</v>
      </c>
      <c r="B1433" s="25" t="s">
        <v>33</v>
      </c>
      <c r="C1433" s="128">
        <f t="shared" si="378"/>
        <v>340565.04654265422</v>
      </c>
      <c r="D1433" s="128"/>
      <c r="E1433" s="128"/>
      <c r="F1433" s="128"/>
      <c r="G1433" s="128"/>
      <c r="H1433" s="128"/>
      <c r="I1433" s="128"/>
      <c r="J1433" s="128"/>
      <c r="K1433" s="128"/>
      <c r="L1433" s="128"/>
      <c r="M1433" s="128"/>
      <c r="N1433" s="128"/>
      <c r="O1433" s="128"/>
      <c r="P1433" s="128"/>
      <c r="Q1433" s="128"/>
      <c r="R1433" s="128"/>
      <c r="S1433" s="128"/>
      <c r="T1433" s="128"/>
      <c r="U1433" s="128"/>
      <c r="V1433" s="128"/>
      <c r="W1433" s="128"/>
      <c r="X1433" s="128"/>
      <c r="Y1433" s="128"/>
      <c r="Z1433" s="128"/>
      <c r="AA1433" s="128"/>
      <c r="AB1433" s="128"/>
      <c r="AC1433" s="128"/>
      <c r="AD1433" s="128"/>
      <c r="AE1433" s="128"/>
      <c r="AF1433" s="128"/>
      <c r="AG1433" s="128"/>
      <c r="AH1433" s="128"/>
      <c r="AI1433" s="128"/>
      <c r="AJ1433" s="128"/>
      <c r="AK1433" s="128"/>
      <c r="AL1433" s="128"/>
      <c r="AM1433" s="128"/>
      <c r="AN1433" s="128"/>
      <c r="AO1433" s="128"/>
      <c r="AP1433" s="128">
        <f t="shared" si="391"/>
        <v>22889.75266468231</v>
      </c>
      <c r="AQ1433" s="128">
        <f t="shared" si="391"/>
        <v>23617.801797030734</v>
      </c>
      <c r="AR1433" s="128">
        <f t="shared" si="391"/>
        <v>23316.958575777429</v>
      </c>
      <c r="AS1433" s="128">
        <f t="shared" si="391"/>
        <v>23411.102355289149</v>
      </c>
      <c r="AT1433" s="128">
        <f t="shared" si="391"/>
        <v>23912.758196887786</v>
      </c>
      <c r="AU1433" s="128">
        <f t="shared" si="391"/>
        <v>24379.11817128375</v>
      </c>
      <c r="AV1433" s="128">
        <f t="shared" si="391"/>
        <v>25049.972608350494</v>
      </c>
      <c r="AW1433" s="128">
        <f t="shared" si="391"/>
        <v>25759.516888389924</v>
      </c>
      <c r="AX1433" s="128">
        <f t="shared" si="391"/>
        <v>25502.158345147298</v>
      </c>
      <c r="AY1433" s="128">
        <f t="shared" si="391"/>
        <v>24236.958462289524</v>
      </c>
      <c r="AZ1433" s="128">
        <f t="shared" si="391"/>
        <v>20718.316405275265</v>
      </c>
      <c r="BA1433" s="128">
        <f t="shared" si="391"/>
        <v>16608.445978010157</v>
      </c>
      <c r="BB1433" s="128">
        <f t="shared" si="391"/>
        <v>14823.220271507229</v>
      </c>
      <c r="BC1433" s="128">
        <f t="shared" si="391"/>
        <v>13741.590984031407</v>
      </c>
      <c r="BD1433" s="128">
        <f t="shared" si="391"/>
        <v>11677.540607034878</v>
      </c>
      <c r="BE1433" s="128">
        <f t="shared" si="391"/>
        <v>8897.1875164842131</v>
      </c>
      <c r="BF1433" s="128">
        <f t="shared" si="391"/>
        <v>6391.126524518214</v>
      </c>
      <c r="BG1433" s="128">
        <f t="shared" si="391"/>
        <v>5631.520190664407</v>
      </c>
      <c r="BH1433" s="128">
        <f t="shared" si="391"/>
        <v>340565.04654265422</v>
      </c>
      <c r="BI1433" s="128">
        <f t="shared" si="379"/>
        <v>69824.513037490469</v>
      </c>
      <c r="BJ1433" s="128">
        <f t="shared" si="380"/>
        <v>61314.03569764339</v>
      </c>
      <c r="BK1433" s="128">
        <f t="shared" si="381"/>
        <v>47323.860552176935</v>
      </c>
      <c r="BL1433" s="128">
        <f t="shared" si="382"/>
        <v>210354.90626925707</v>
      </c>
      <c r="BM1433" s="128">
        <f t="shared" si="383"/>
        <v>46338.965822733124</v>
      </c>
      <c r="BN1433" s="128">
        <f t="shared" si="384"/>
        <v>32597.374838701711</v>
      </c>
    </row>
    <row r="1434" spans="1:66">
      <c r="A1434" s="132">
        <v>1335</v>
      </c>
      <c r="B1434" s="25" t="s">
        <v>34</v>
      </c>
      <c r="C1434" s="128">
        <f t="shared" si="378"/>
        <v>19230.225739238485</v>
      </c>
      <c r="D1434" s="128"/>
      <c r="E1434" s="128"/>
      <c r="F1434" s="128"/>
      <c r="G1434" s="128"/>
      <c r="H1434" s="128"/>
      <c r="I1434" s="128"/>
      <c r="J1434" s="128"/>
      <c r="K1434" s="128"/>
      <c r="L1434" s="128"/>
      <c r="M1434" s="128"/>
      <c r="N1434" s="128"/>
      <c r="O1434" s="128"/>
      <c r="P1434" s="128"/>
      <c r="Q1434" s="128"/>
      <c r="R1434" s="128"/>
      <c r="S1434" s="128"/>
      <c r="T1434" s="128"/>
      <c r="U1434" s="128"/>
      <c r="V1434" s="128"/>
      <c r="W1434" s="128"/>
      <c r="X1434" s="128"/>
      <c r="Y1434" s="128"/>
      <c r="Z1434" s="128"/>
      <c r="AA1434" s="128"/>
      <c r="AB1434" s="128"/>
      <c r="AC1434" s="128"/>
      <c r="AD1434" s="128"/>
      <c r="AE1434" s="128"/>
      <c r="AF1434" s="128"/>
      <c r="AG1434" s="128"/>
      <c r="AH1434" s="128"/>
      <c r="AI1434" s="128"/>
      <c r="AJ1434" s="128"/>
      <c r="AK1434" s="128"/>
      <c r="AL1434" s="128"/>
      <c r="AM1434" s="128"/>
      <c r="AN1434" s="128"/>
      <c r="AO1434" s="128"/>
      <c r="AP1434" s="128">
        <f t="shared" si="391"/>
        <v>901.67685239851619</v>
      </c>
      <c r="AQ1434" s="128">
        <f t="shared" si="391"/>
        <v>1055.0473689814316</v>
      </c>
      <c r="AR1434" s="128">
        <f t="shared" si="391"/>
        <v>1077.6630959596969</v>
      </c>
      <c r="AS1434" s="128">
        <f t="shared" si="391"/>
        <v>1021.6565498867569</v>
      </c>
      <c r="AT1434" s="128">
        <f t="shared" si="391"/>
        <v>609.39353648925783</v>
      </c>
      <c r="AU1434" s="128">
        <f t="shared" si="391"/>
        <v>756.74138562709402</v>
      </c>
      <c r="AV1434" s="128">
        <f t="shared" si="391"/>
        <v>854.3283253954645</v>
      </c>
      <c r="AW1434" s="128">
        <f t="shared" si="391"/>
        <v>1090.5259880339204</v>
      </c>
      <c r="AX1434" s="128">
        <f t="shared" si="391"/>
        <v>1231.3890260684873</v>
      </c>
      <c r="AY1434" s="128">
        <f t="shared" si="391"/>
        <v>1245.2263037873768</v>
      </c>
      <c r="AZ1434" s="128">
        <f t="shared" si="391"/>
        <v>1238.8836609168675</v>
      </c>
      <c r="BA1434" s="128">
        <f t="shared" si="391"/>
        <v>1261.0079182518577</v>
      </c>
      <c r="BB1434" s="128">
        <f t="shared" si="391"/>
        <v>1342.1448295342009</v>
      </c>
      <c r="BC1434" s="128">
        <f t="shared" si="391"/>
        <v>1390.7930563510599</v>
      </c>
      <c r="BD1434" s="128">
        <f t="shared" si="391"/>
        <v>1338.3924459448572</v>
      </c>
      <c r="BE1434" s="128">
        <f t="shared" si="391"/>
        <v>1153.7957537270538</v>
      </c>
      <c r="BF1434" s="128">
        <f t="shared" si="391"/>
        <v>870.9716696261072</v>
      </c>
      <c r="BG1434" s="128">
        <f t="shared" si="391"/>
        <v>790.58797225847854</v>
      </c>
      <c r="BH1434" s="128">
        <f t="shared" si="391"/>
        <v>19230.225739238485</v>
      </c>
      <c r="BI1434" s="128">
        <f t="shared" si="379"/>
        <v>3034.3873173396446</v>
      </c>
      <c r="BJ1434" s="128">
        <f t="shared" si="380"/>
        <v>2277.647943951833</v>
      </c>
      <c r="BK1434" s="128">
        <f t="shared" si="381"/>
        <v>1631.0500863760149</v>
      </c>
      <c r="BL1434" s="128">
        <f t="shared" si="382"/>
        <v>10038.303594059231</v>
      </c>
      <c r="BM1434" s="128">
        <f t="shared" si="383"/>
        <v>5544.5408979075573</v>
      </c>
      <c r="BN1434" s="128">
        <f t="shared" si="384"/>
        <v>4153.7478415564965</v>
      </c>
    </row>
    <row r="1435" spans="1:66">
      <c r="A1435" s="132">
        <v>1336</v>
      </c>
      <c r="B1435" s="25" t="s">
        <v>35</v>
      </c>
      <c r="C1435" s="128">
        <f t="shared" si="378"/>
        <v>180265.72421850311</v>
      </c>
      <c r="D1435" s="128"/>
      <c r="E1435" s="128"/>
      <c r="F1435" s="128"/>
      <c r="G1435" s="128"/>
      <c r="H1435" s="128"/>
      <c r="I1435" s="128"/>
      <c r="J1435" s="128"/>
      <c r="K1435" s="128"/>
      <c r="L1435" s="128"/>
      <c r="M1435" s="128"/>
      <c r="N1435" s="128"/>
      <c r="O1435" s="128"/>
      <c r="P1435" s="128"/>
      <c r="Q1435" s="128"/>
      <c r="R1435" s="128"/>
      <c r="S1435" s="128"/>
      <c r="T1435" s="128"/>
      <c r="U1435" s="128"/>
      <c r="V1435" s="128"/>
      <c r="W1435" s="128"/>
      <c r="X1435" s="128"/>
      <c r="Y1435" s="128"/>
      <c r="Z1435" s="128"/>
      <c r="AA1435" s="128"/>
      <c r="AB1435" s="128"/>
      <c r="AC1435" s="128"/>
      <c r="AD1435" s="128"/>
      <c r="AE1435" s="128"/>
      <c r="AF1435" s="128"/>
      <c r="AG1435" s="128"/>
      <c r="AH1435" s="128"/>
      <c r="AI1435" s="128"/>
      <c r="AJ1435" s="128"/>
      <c r="AK1435" s="128"/>
      <c r="AL1435" s="128"/>
      <c r="AM1435" s="128"/>
      <c r="AN1435" s="128"/>
      <c r="AO1435" s="128"/>
      <c r="AP1435" s="128">
        <f t="shared" si="391"/>
        <v>8978.0898378565144</v>
      </c>
      <c r="AQ1435" s="128">
        <f t="shared" si="391"/>
        <v>8749.1761804120506</v>
      </c>
      <c r="AR1435" s="128">
        <f t="shared" si="391"/>
        <v>8863.4370508989432</v>
      </c>
      <c r="AS1435" s="128">
        <f t="shared" si="391"/>
        <v>10262.953077150221</v>
      </c>
      <c r="AT1435" s="128">
        <f t="shared" si="391"/>
        <v>11923.71433016664</v>
      </c>
      <c r="AU1435" s="128">
        <f t="shared" si="391"/>
        <v>12369.476031327682</v>
      </c>
      <c r="AV1435" s="128">
        <f t="shared" si="391"/>
        <v>12002.289633632239</v>
      </c>
      <c r="AW1435" s="128">
        <f t="shared" si="391"/>
        <v>12211.607491137094</v>
      </c>
      <c r="AX1435" s="128">
        <f t="shared" si="391"/>
        <v>12435.993728285337</v>
      </c>
      <c r="AY1435" s="128">
        <f t="shared" si="391"/>
        <v>12288.177024280816</v>
      </c>
      <c r="AZ1435" s="128">
        <f t="shared" si="391"/>
        <v>11705.174969755335</v>
      </c>
      <c r="BA1435" s="128">
        <f t="shared" si="391"/>
        <v>10858.413323404846</v>
      </c>
      <c r="BB1435" s="128">
        <f t="shared" si="391"/>
        <v>10758.478337016371</v>
      </c>
      <c r="BC1435" s="128">
        <f t="shared" si="391"/>
        <v>9909.6804711099521</v>
      </c>
      <c r="BD1435" s="128">
        <f t="shared" si="391"/>
        <v>8602.2941481149155</v>
      </c>
      <c r="BE1435" s="128">
        <f t="shared" si="391"/>
        <v>7105.2323167689483</v>
      </c>
      <c r="BF1435" s="128">
        <f t="shared" si="391"/>
        <v>5486.1365399347387</v>
      </c>
      <c r="BG1435" s="128">
        <f t="shared" si="391"/>
        <v>5755.3997272504848</v>
      </c>
      <c r="BH1435" s="128">
        <f t="shared" si="391"/>
        <v>180265.72421850311</v>
      </c>
      <c r="BI1435" s="128">
        <f t="shared" si="379"/>
        <v>26590.70306916751</v>
      </c>
      <c r="BJ1435" s="128">
        <f t="shared" si="380"/>
        <v>27504.729637856228</v>
      </c>
      <c r="BK1435" s="128">
        <f t="shared" si="381"/>
        <v>22186.667407316861</v>
      </c>
      <c r="BL1435" s="128">
        <f t="shared" si="382"/>
        <v>110658.50609986644</v>
      </c>
      <c r="BM1435" s="128">
        <f t="shared" si="383"/>
        <v>36858.743203179038</v>
      </c>
      <c r="BN1435" s="128">
        <f t="shared" si="384"/>
        <v>26949.062732069087</v>
      </c>
    </row>
    <row r="1436" spans="1:66">
      <c r="A1436" s="132">
        <v>1337</v>
      </c>
      <c r="B1436" s="25" t="s">
        <v>36</v>
      </c>
      <c r="C1436" s="128">
        <f t="shared" si="378"/>
        <v>174783.14004749159</v>
      </c>
      <c r="D1436" s="128"/>
      <c r="E1436" s="128"/>
      <c r="F1436" s="128"/>
      <c r="G1436" s="128"/>
      <c r="H1436" s="128"/>
      <c r="I1436" s="128"/>
      <c r="J1436" s="128"/>
      <c r="K1436" s="128"/>
      <c r="L1436" s="128"/>
      <c r="M1436" s="128"/>
      <c r="N1436" s="128"/>
      <c r="O1436" s="128"/>
      <c r="P1436" s="128"/>
      <c r="Q1436" s="128"/>
      <c r="R1436" s="128"/>
      <c r="S1436" s="128"/>
      <c r="T1436" s="128"/>
      <c r="U1436" s="128"/>
      <c r="V1436" s="128"/>
      <c r="W1436" s="128"/>
      <c r="X1436" s="128"/>
      <c r="Y1436" s="128"/>
      <c r="Z1436" s="128"/>
      <c r="AA1436" s="128"/>
      <c r="AB1436" s="128"/>
      <c r="AC1436" s="128"/>
      <c r="AD1436" s="128"/>
      <c r="AE1436" s="128"/>
      <c r="AF1436" s="128"/>
      <c r="AG1436" s="128"/>
      <c r="AH1436" s="128"/>
      <c r="AI1436" s="128"/>
      <c r="AJ1436" s="128"/>
      <c r="AK1436" s="128"/>
      <c r="AL1436" s="128"/>
      <c r="AM1436" s="128"/>
      <c r="AN1436" s="128"/>
      <c r="AO1436" s="128"/>
      <c r="AP1436" s="128">
        <f t="shared" ref="AP1436:BH1439" si="392">AP1136+$B$1398/5*(AP1636-AP1136)</f>
        <v>8460.7848192689198</v>
      </c>
      <c r="AQ1436" s="128">
        <f t="shared" si="392"/>
        <v>8873.0212217164899</v>
      </c>
      <c r="AR1436" s="128">
        <f t="shared" si="392"/>
        <v>9166.4245181004389</v>
      </c>
      <c r="AS1436" s="128">
        <f t="shared" si="392"/>
        <v>10306.233925293602</v>
      </c>
      <c r="AT1436" s="128">
        <f t="shared" si="392"/>
        <v>10873.489422442435</v>
      </c>
      <c r="AU1436" s="128">
        <f t="shared" si="392"/>
        <v>10441.236401535441</v>
      </c>
      <c r="AV1436" s="128">
        <f t="shared" si="392"/>
        <v>11101.296851828756</v>
      </c>
      <c r="AW1436" s="128">
        <f t="shared" si="392"/>
        <v>12134.747027893372</v>
      </c>
      <c r="AX1436" s="128">
        <f t="shared" si="392"/>
        <v>12150.139899169872</v>
      </c>
      <c r="AY1436" s="128">
        <f t="shared" si="392"/>
        <v>11980.519305411495</v>
      </c>
      <c r="AZ1436" s="128">
        <f t="shared" si="392"/>
        <v>11200.103505043928</v>
      </c>
      <c r="BA1436" s="128">
        <f t="shared" si="392"/>
        <v>10018.237126107484</v>
      </c>
      <c r="BB1436" s="128">
        <f t="shared" si="392"/>
        <v>9394.7782965257375</v>
      </c>
      <c r="BC1436" s="128">
        <f t="shared" si="392"/>
        <v>9049.7541011903977</v>
      </c>
      <c r="BD1436" s="128">
        <f t="shared" si="392"/>
        <v>8650.5343110078466</v>
      </c>
      <c r="BE1436" s="128">
        <f t="shared" si="392"/>
        <v>7910.8381400902726</v>
      </c>
      <c r="BF1436" s="128">
        <f t="shared" si="392"/>
        <v>6492.9326267594824</v>
      </c>
      <c r="BG1436" s="128">
        <f t="shared" si="392"/>
        <v>6578.0685481056098</v>
      </c>
      <c r="BH1436" s="128">
        <f t="shared" si="392"/>
        <v>174783.14004749159</v>
      </c>
      <c r="BI1436" s="128">
        <f t="shared" si="379"/>
        <v>26500.230559085845</v>
      </c>
      <c r="BJ1436" s="128">
        <f t="shared" si="380"/>
        <v>26679.5780585963</v>
      </c>
      <c r="BK1436" s="128">
        <f t="shared" si="381"/>
        <v>21179.723347736035</v>
      </c>
      <c r="BL1436" s="128">
        <f t="shared" si="382"/>
        <v>103417.04140607596</v>
      </c>
      <c r="BM1436" s="128">
        <f t="shared" si="383"/>
        <v>38682.127727153609</v>
      </c>
      <c r="BN1436" s="128">
        <f t="shared" si="384"/>
        <v>29632.37362596321</v>
      </c>
    </row>
    <row r="1437" spans="1:66">
      <c r="A1437" s="132">
        <v>1338</v>
      </c>
      <c r="B1437" s="25" t="s">
        <v>37</v>
      </c>
      <c r="C1437" s="128">
        <f t="shared" si="378"/>
        <v>83758.515528622476</v>
      </c>
      <c r="D1437" s="128"/>
      <c r="E1437" s="128"/>
      <c r="F1437" s="128"/>
      <c r="G1437" s="128"/>
      <c r="H1437" s="128"/>
      <c r="I1437" s="128"/>
      <c r="J1437" s="128"/>
      <c r="K1437" s="128"/>
      <c r="L1437" s="128"/>
      <c r="M1437" s="128"/>
      <c r="N1437" s="128"/>
      <c r="O1437" s="128"/>
      <c r="P1437" s="128"/>
      <c r="Q1437" s="128"/>
      <c r="R1437" s="128"/>
      <c r="S1437" s="128"/>
      <c r="T1437" s="128"/>
      <c r="U1437" s="128"/>
      <c r="V1437" s="128"/>
      <c r="W1437" s="128"/>
      <c r="X1437" s="128"/>
      <c r="Y1437" s="128"/>
      <c r="Z1437" s="128"/>
      <c r="AA1437" s="128"/>
      <c r="AB1437" s="128"/>
      <c r="AC1437" s="128"/>
      <c r="AD1437" s="128"/>
      <c r="AE1437" s="128"/>
      <c r="AF1437" s="128"/>
      <c r="AG1437" s="128"/>
      <c r="AH1437" s="128"/>
      <c r="AI1437" s="128"/>
      <c r="AJ1437" s="128"/>
      <c r="AK1437" s="128"/>
      <c r="AL1437" s="128"/>
      <c r="AM1437" s="128"/>
      <c r="AN1437" s="128"/>
      <c r="AO1437" s="128"/>
      <c r="AP1437" s="128">
        <f t="shared" si="392"/>
        <v>4050.4447501236418</v>
      </c>
      <c r="AQ1437" s="128">
        <f t="shared" si="392"/>
        <v>4104.5037730442318</v>
      </c>
      <c r="AR1437" s="128">
        <f t="shared" si="392"/>
        <v>4178.033984495466</v>
      </c>
      <c r="AS1437" s="128">
        <f t="shared" si="392"/>
        <v>4409.1408876585974</v>
      </c>
      <c r="AT1437" s="128">
        <f t="shared" si="392"/>
        <v>4745.3765525324125</v>
      </c>
      <c r="AU1437" s="128">
        <f t="shared" si="392"/>
        <v>4676.8503960470025</v>
      </c>
      <c r="AV1437" s="128">
        <f t="shared" si="392"/>
        <v>4418.128249101379</v>
      </c>
      <c r="AW1437" s="128">
        <f t="shared" si="392"/>
        <v>4849.6676861665565</v>
      </c>
      <c r="AX1437" s="128">
        <f t="shared" si="392"/>
        <v>5266.2316026776334</v>
      </c>
      <c r="AY1437" s="128">
        <f t="shared" si="392"/>
        <v>5098.8942165367826</v>
      </c>
      <c r="AZ1437" s="128">
        <f t="shared" si="392"/>
        <v>4772.425747596868</v>
      </c>
      <c r="BA1437" s="128">
        <f t="shared" si="392"/>
        <v>4686.6486320453305</v>
      </c>
      <c r="BB1437" s="128">
        <f t="shared" si="392"/>
        <v>5006.7812928355852</v>
      </c>
      <c r="BC1437" s="128">
        <f t="shared" si="392"/>
        <v>5300.8966687626835</v>
      </c>
      <c r="BD1437" s="128">
        <f t="shared" si="392"/>
        <v>5220.7884679001545</v>
      </c>
      <c r="BE1437" s="128">
        <f t="shared" si="392"/>
        <v>4829.7029099561714</v>
      </c>
      <c r="BF1437" s="128">
        <f t="shared" si="392"/>
        <v>4037.8892281421477</v>
      </c>
      <c r="BG1437" s="128">
        <f t="shared" si="392"/>
        <v>4106.1104829998194</v>
      </c>
      <c r="BH1437" s="128">
        <f t="shared" si="392"/>
        <v>83758.515528622476</v>
      </c>
      <c r="BI1437" s="128">
        <f t="shared" si="379"/>
        <v>12332.982507663339</v>
      </c>
      <c r="BJ1437" s="128">
        <f t="shared" si="380"/>
        <v>11661.337830888289</v>
      </c>
      <c r="BK1437" s="128">
        <f t="shared" si="381"/>
        <v>9154.5174401910099</v>
      </c>
      <c r="BL1437" s="128">
        <f t="shared" si="382"/>
        <v>45284.660730602991</v>
      </c>
      <c r="BM1437" s="128">
        <f t="shared" si="383"/>
        <v>23495.387757760975</v>
      </c>
      <c r="BN1437" s="128">
        <f t="shared" si="384"/>
        <v>18194.491088998293</v>
      </c>
    </row>
    <row r="1438" spans="1:66">
      <c r="A1438" s="132">
        <v>1339</v>
      </c>
      <c r="B1438" s="25" t="s">
        <v>38</v>
      </c>
      <c r="C1438" s="128">
        <f t="shared" si="378"/>
        <v>7865.9205280253018</v>
      </c>
      <c r="D1438" s="128"/>
      <c r="E1438" s="128"/>
      <c r="F1438" s="128"/>
      <c r="G1438" s="128"/>
      <c r="H1438" s="128"/>
      <c r="I1438" s="128"/>
      <c r="J1438" s="128"/>
      <c r="K1438" s="128"/>
      <c r="L1438" s="128"/>
      <c r="M1438" s="128"/>
      <c r="N1438" s="128"/>
      <c r="O1438" s="128"/>
      <c r="P1438" s="128"/>
      <c r="Q1438" s="128"/>
      <c r="R1438" s="128"/>
      <c r="S1438" s="128"/>
      <c r="T1438" s="128"/>
      <c r="U1438" s="128"/>
      <c r="V1438" s="128"/>
      <c r="W1438" s="128"/>
      <c r="X1438" s="128"/>
      <c r="Y1438" s="128"/>
      <c r="Z1438" s="128"/>
      <c r="AA1438" s="128"/>
      <c r="AB1438" s="128"/>
      <c r="AC1438" s="128"/>
      <c r="AD1438" s="128"/>
      <c r="AE1438" s="128"/>
      <c r="AF1438" s="128"/>
      <c r="AG1438" s="128"/>
      <c r="AH1438" s="128"/>
      <c r="AI1438" s="128"/>
      <c r="AJ1438" s="128"/>
      <c r="AK1438" s="128"/>
      <c r="AL1438" s="128"/>
      <c r="AM1438" s="128"/>
      <c r="AN1438" s="128"/>
      <c r="AO1438" s="128"/>
      <c r="AP1438" s="128">
        <f t="shared" si="392"/>
        <v>365.71428816416199</v>
      </c>
      <c r="AQ1438" s="128">
        <f t="shared" si="392"/>
        <v>347.08929739808008</v>
      </c>
      <c r="AR1438" s="128">
        <f t="shared" si="392"/>
        <v>361.85470341936644</v>
      </c>
      <c r="AS1438" s="128">
        <f t="shared" si="392"/>
        <v>353.48139865758645</v>
      </c>
      <c r="AT1438" s="128">
        <f t="shared" si="392"/>
        <v>276.90727056345219</v>
      </c>
      <c r="AU1438" s="128">
        <f t="shared" si="392"/>
        <v>344.49010490990173</v>
      </c>
      <c r="AV1438" s="128">
        <f t="shared" si="392"/>
        <v>350.20410330530711</v>
      </c>
      <c r="AW1438" s="128">
        <f t="shared" si="392"/>
        <v>399.73069466561287</v>
      </c>
      <c r="AX1438" s="128">
        <f t="shared" si="392"/>
        <v>432.20364820799568</v>
      </c>
      <c r="AY1438" s="128">
        <f t="shared" si="392"/>
        <v>454.13239574400251</v>
      </c>
      <c r="AZ1438" s="128">
        <f t="shared" si="392"/>
        <v>477.03112986959411</v>
      </c>
      <c r="BA1438" s="128">
        <f t="shared" si="392"/>
        <v>554.98916959195606</v>
      </c>
      <c r="BB1438" s="128">
        <f t="shared" si="392"/>
        <v>589.19526041463303</v>
      </c>
      <c r="BC1438" s="128">
        <f t="shared" si="392"/>
        <v>602.21746787755922</v>
      </c>
      <c r="BD1438" s="128">
        <f t="shared" si="392"/>
        <v>589.50999859303192</v>
      </c>
      <c r="BE1438" s="128">
        <f t="shared" si="392"/>
        <v>569.49342488095328</v>
      </c>
      <c r="BF1438" s="128">
        <f t="shared" si="392"/>
        <v>419.37158934645896</v>
      </c>
      <c r="BG1438" s="128">
        <f t="shared" si="392"/>
        <v>378.30458241564867</v>
      </c>
      <c r="BH1438" s="128">
        <f t="shared" si="392"/>
        <v>7865.9205280253018</v>
      </c>
      <c r="BI1438" s="128">
        <f t="shared" si="379"/>
        <v>1074.6582889816084</v>
      </c>
      <c r="BJ1438" s="128">
        <f t="shared" si="380"/>
        <v>847.50149127265854</v>
      </c>
      <c r="BK1438" s="128">
        <f t="shared" si="381"/>
        <v>630.38866922103864</v>
      </c>
      <c r="BL1438" s="128">
        <f t="shared" si="382"/>
        <v>4020.2763367354901</v>
      </c>
      <c r="BM1438" s="128">
        <f t="shared" si="383"/>
        <v>2558.8970631136522</v>
      </c>
      <c r="BN1438" s="128">
        <f t="shared" si="384"/>
        <v>1956.6795952360926</v>
      </c>
    </row>
    <row r="1439" spans="1:66">
      <c r="A1439" s="132">
        <v>1340</v>
      </c>
      <c r="B1439" s="25" t="s">
        <v>39</v>
      </c>
      <c r="C1439" s="128">
        <f t="shared" si="378"/>
        <v>62938.674445168079</v>
      </c>
      <c r="D1439" s="128"/>
      <c r="E1439" s="128"/>
      <c r="F1439" s="128"/>
      <c r="G1439" s="128"/>
      <c r="H1439" s="128"/>
      <c r="I1439" s="128"/>
      <c r="J1439" s="128"/>
      <c r="K1439" s="128"/>
      <c r="L1439" s="128"/>
      <c r="M1439" s="128"/>
      <c r="N1439" s="128"/>
      <c r="O1439" s="128"/>
      <c r="P1439" s="128"/>
      <c r="Q1439" s="128"/>
      <c r="R1439" s="128"/>
      <c r="S1439" s="128"/>
      <c r="T1439" s="128"/>
      <c r="U1439" s="128"/>
      <c r="V1439" s="128"/>
      <c r="W1439" s="128"/>
      <c r="X1439" s="128"/>
      <c r="Y1439" s="128"/>
      <c r="Z1439" s="128"/>
      <c r="AA1439" s="128"/>
      <c r="AB1439" s="128"/>
      <c r="AC1439" s="128"/>
      <c r="AD1439" s="128"/>
      <c r="AE1439" s="128"/>
      <c r="AF1439" s="128"/>
      <c r="AG1439" s="128"/>
      <c r="AH1439" s="128"/>
      <c r="AI1439" s="128"/>
      <c r="AJ1439" s="128"/>
      <c r="AK1439" s="128"/>
      <c r="AL1439" s="128"/>
      <c r="AM1439" s="128"/>
      <c r="AN1439" s="128"/>
      <c r="AO1439" s="128"/>
      <c r="AP1439" s="128">
        <f t="shared" si="392"/>
        <v>3362.7715834300952</v>
      </c>
      <c r="AQ1439" s="128">
        <f t="shared" si="392"/>
        <v>3743.0292871663219</v>
      </c>
      <c r="AR1439" s="128">
        <f t="shared" si="392"/>
        <v>3808.4509000472881</v>
      </c>
      <c r="AS1439" s="128">
        <f t="shared" si="392"/>
        <v>3859.1163508596896</v>
      </c>
      <c r="AT1439" s="128">
        <f t="shared" si="392"/>
        <v>3182.3881682660572</v>
      </c>
      <c r="AU1439" s="128">
        <f t="shared" si="392"/>
        <v>2757.7907383625493</v>
      </c>
      <c r="AV1439" s="128">
        <f t="shared" si="392"/>
        <v>3071.5204705700298</v>
      </c>
      <c r="AW1439" s="128">
        <f t="shared" si="392"/>
        <v>3796.5059483581595</v>
      </c>
      <c r="AX1439" s="128">
        <f t="shared" si="392"/>
        <v>4295.5555700085688</v>
      </c>
      <c r="AY1439" s="128">
        <f t="shared" si="392"/>
        <v>4189.5673470766769</v>
      </c>
      <c r="AZ1439" s="128">
        <f t="shared" si="392"/>
        <v>4018.2304245566706</v>
      </c>
      <c r="BA1439" s="128">
        <f t="shared" si="392"/>
        <v>3984.6524198735269</v>
      </c>
      <c r="BB1439" s="128">
        <f t="shared" si="392"/>
        <v>4102.575430339617</v>
      </c>
      <c r="BC1439" s="128">
        <f t="shared" si="392"/>
        <v>3839.3585242022282</v>
      </c>
      <c r="BD1439" s="128">
        <f t="shared" si="392"/>
        <v>3362.7648297910769</v>
      </c>
      <c r="BE1439" s="128">
        <f t="shared" si="392"/>
        <v>2897.496768856598</v>
      </c>
      <c r="BF1439" s="128">
        <f t="shared" si="392"/>
        <v>2371.7553358161335</v>
      </c>
      <c r="BG1439" s="128">
        <f t="shared" si="392"/>
        <v>2295.14434758679</v>
      </c>
      <c r="BH1439" s="128">
        <f t="shared" si="392"/>
        <v>62938.674445168079</v>
      </c>
      <c r="BI1439" s="128">
        <f t="shared" si="379"/>
        <v>10914.251770643705</v>
      </c>
      <c r="BJ1439" s="128">
        <f t="shared" si="380"/>
        <v>9326.57505915412</v>
      </c>
      <c r="BK1439" s="128">
        <f t="shared" si="381"/>
        <v>7041.5045191257468</v>
      </c>
      <c r="BL1439" s="128">
        <f t="shared" si="382"/>
        <v>34942.433057755734</v>
      </c>
      <c r="BM1439" s="128">
        <f t="shared" si="383"/>
        <v>14766.519806252825</v>
      </c>
      <c r="BN1439" s="128">
        <f t="shared" si="384"/>
        <v>10927.161282050598</v>
      </c>
    </row>
    <row r="1440" spans="1:66">
      <c r="A1440" s="132">
        <v>1341</v>
      </c>
      <c r="B1440" s="25" t="s">
        <v>40</v>
      </c>
      <c r="C1440" s="128">
        <f t="shared" si="378"/>
        <v>141706.24649552163</v>
      </c>
      <c r="D1440" s="128"/>
      <c r="E1440" s="128"/>
      <c r="F1440" s="128"/>
      <c r="G1440" s="128"/>
      <c r="H1440" s="128"/>
      <c r="I1440" s="128"/>
      <c r="J1440" s="128"/>
      <c r="K1440" s="128"/>
      <c r="L1440" s="128"/>
      <c r="M1440" s="128"/>
      <c r="N1440" s="128"/>
      <c r="O1440" s="128"/>
      <c r="P1440" s="128"/>
      <c r="Q1440" s="128"/>
      <c r="R1440" s="128"/>
      <c r="S1440" s="128"/>
      <c r="T1440" s="128"/>
      <c r="U1440" s="128"/>
      <c r="V1440" s="128"/>
      <c r="W1440" s="128"/>
      <c r="X1440" s="128"/>
      <c r="Y1440" s="128"/>
      <c r="Z1440" s="128"/>
      <c r="AA1440" s="128"/>
      <c r="AB1440" s="128"/>
      <c r="AC1440" s="128"/>
      <c r="AD1440" s="128"/>
      <c r="AE1440" s="128"/>
      <c r="AF1440" s="128"/>
      <c r="AG1440" s="128"/>
      <c r="AH1440" s="128"/>
      <c r="AI1440" s="128"/>
      <c r="AJ1440" s="128"/>
      <c r="AK1440" s="128"/>
      <c r="AL1440" s="128"/>
      <c r="AM1440" s="128"/>
      <c r="AN1440" s="128"/>
      <c r="AO1440" s="128"/>
      <c r="AP1440" s="128">
        <f t="shared" ref="AP1440:BH1444" si="393">AP1140+$B$1398/5*(AP1640-AP1140)</f>
        <v>6006.0218762455352</v>
      </c>
      <c r="AQ1440" s="128">
        <f t="shared" si="393"/>
        <v>7111.6121737051526</v>
      </c>
      <c r="AR1440" s="128">
        <f t="shared" si="393"/>
        <v>7757.9120431035544</v>
      </c>
      <c r="AS1440" s="128">
        <f t="shared" si="393"/>
        <v>9300.0013772483617</v>
      </c>
      <c r="AT1440" s="128">
        <f t="shared" si="393"/>
        <v>10100.865201043878</v>
      </c>
      <c r="AU1440" s="128">
        <f t="shared" si="393"/>
        <v>8834.9832719406404</v>
      </c>
      <c r="AV1440" s="128">
        <f t="shared" si="393"/>
        <v>8121.1595203547558</v>
      </c>
      <c r="AW1440" s="128">
        <f t="shared" si="393"/>
        <v>8793.503893664616</v>
      </c>
      <c r="AX1440" s="128">
        <f t="shared" si="393"/>
        <v>9319.9118540124928</v>
      </c>
      <c r="AY1440" s="128">
        <f t="shared" si="393"/>
        <v>9705.3177629122893</v>
      </c>
      <c r="AZ1440" s="128">
        <f t="shared" si="393"/>
        <v>9092.8240658717295</v>
      </c>
      <c r="BA1440" s="128">
        <f t="shared" si="393"/>
        <v>8229.8226652685698</v>
      </c>
      <c r="BB1440" s="128">
        <f t="shared" si="393"/>
        <v>7866.3895734989319</v>
      </c>
      <c r="BC1440" s="128">
        <f t="shared" si="393"/>
        <v>7460.1308329090998</v>
      </c>
      <c r="BD1440" s="128">
        <f t="shared" si="393"/>
        <v>6510.430797971123</v>
      </c>
      <c r="BE1440" s="128">
        <f t="shared" si="393"/>
        <v>5842.9070089524912</v>
      </c>
      <c r="BF1440" s="128">
        <f t="shared" si="393"/>
        <v>5090.3751220224676</v>
      </c>
      <c r="BG1440" s="128">
        <f t="shared" si="393"/>
        <v>6562.0774547959372</v>
      </c>
      <c r="BH1440" s="128">
        <f t="shared" si="393"/>
        <v>141706.24649552163</v>
      </c>
      <c r="BI1440" s="128">
        <f t="shared" si="379"/>
        <v>20875.546093054243</v>
      </c>
      <c r="BJ1440" s="128">
        <f t="shared" si="380"/>
        <v>24055.613804154375</v>
      </c>
      <c r="BK1440" s="128">
        <f t="shared" si="381"/>
        <v>19400.86657829224</v>
      </c>
      <c r="BL1440" s="128">
        <f t="shared" si="382"/>
        <v>83784.778359467251</v>
      </c>
      <c r="BM1440" s="128">
        <f t="shared" si="383"/>
        <v>31465.921216651121</v>
      </c>
      <c r="BN1440" s="128">
        <f t="shared" si="384"/>
        <v>24005.790383742016</v>
      </c>
    </row>
    <row r="1441" spans="1:66">
      <c r="A1441" s="132">
        <v>1342</v>
      </c>
      <c r="B1441" s="25" t="s">
        <v>41</v>
      </c>
      <c r="C1441" s="128">
        <f t="shared" si="378"/>
        <v>12285.749927456396</v>
      </c>
      <c r="D1441" s="128"/>
      <c r="E1441" s="128"/>
      <c r="F1441" s="128"/>
      <c r="G1441" s="128"/>
      <c r="H1441" s="128"/>
      <c r="I1441" s="128"/>
      <c r="J1441" s="128"/>
      <c r="K1441" s="128"/>
      <c r="L1441" s="128"/>
      <c r="M1441" s="128"/>
      <c r="N1441" s="128"/>
      <c r="O1441" s="128"/>
      <c r="P1441" s="128"/>
      <c r="Q1441" s="128"/>
      <c r="R1441" s="128"/>
      <c r="S1441" s="128"/>
      <c r="T1441" s="128"/>
      <c r="U1441" s="128"/>
      <c r="V1441" s="128"/>
      <c r="W1441" s="128"/>
      <c r="X1441" s="128"/>
      <c r="Y1441" s="128"/>
      <c r="Z1441" s="128"/>
      <c r="AA1441" s="128"/>
      <c r="AB1441" s="128"/>
      <c r="AC1441" s="128"/>
      <c r="AD1441" s="128"/>
      <c r="AE1441" s="128"/>
      <c r="AF1441" s="128"/>
      <c r="AG1441" s="128"/>
      <c r="AH1441" s="128"/>
      <c r="AI1441" s="128"/>
      <c r="AJ1441" s="128"/>
      <c r="AK1441" s="128"/>
      <c r="AL1441" s="128"/>
      <c r="AM1441" s="128"/>
      <c r="AN1441" s="128"/>
      <c r="AO1441" s="128"/>
      <c r="AP1441" s="128">
        <f t="shared" si="393"/>
        <v>548.93893035194094</v>
      </c>
      <c r="AQ1441" s="128">
        <f t="shared" si="393"/>
        <v>569.01253578277453</v>
      </c>
      <c r="AR1441" s="128">
        <f t="shared" si="393"/>
        <v>691.80782535581375</v>
      </c>
      <c r="AS1441" s="128">
        <f t="shared" si="393"/>
        <v>651.59994006195757</v>
      </c>
      <c r="AT1441" s="128">
        <f t="shared" si="393"/>
        <v>537.88243012402052</v>
      </c>
      <c r="AU1441" s="128">
        <f t="shared" si="393"/>
        <v>499.61777931525819</v>
      </c>
      <c r="AV1441" s="128">
        <f t="shared" si="393"/>
        <v>466.40813197434255</v>
      </c>
      <c r="AW1441" s="128">
        <f t="shared" si="393"/>
        <v>610.17573100514778</v>
      </c>
      <c r="AX1441" s="128">
        <f t="shared" si="393"/>
        <v>735.36869202144328</v>
      </c>
      <c r="AY1441" s="128">
        <f t="shared" si="393"/>
        <v>718.59659782167375</v>
      </c>
      <c r="AZ1441" s="128">
        <f t="shared" si="393"/>
        <v>754.36315152578584</v>
      </c>
      <c r="BA1441" s="128">
        <f t="shared" si="393"/>
        <v>722.22785161790637</v>
      </c>
      <c r="BB1441" s="128">
        <f t="shared" si="393"/>
        <v>799.91607665981769</v>
      </c>
      <c r="BC1441" s="128">
        <f t="shared" si="393"/>
        <v>899.1527431763011</v>
      </c>
      <c r="BD1441" s="128">
        <f t="shared" si="393"/>
        <v>964.88683470039894</v>
      </c>
      <c r="BE1441" s="128">
        <f t="shared" si="393"/>
        <v>876.51953412406556</v>
      </c>
      <c r="BF1441" s="128">
        <f t="shared" si="393"/>
        <v>668.59598324097567</v>
      </c>
      <c r="BG1441" s="128">
        <f t="shared" si="393"/>
        <v>570.67915859677282</v>
      </c>
      <c r="BH1441" s="128">
        <f t="shared" si="393"/>
        <v>12285.749927456396</v>
      </c>
      <c r="BI1441" s="128">
        <f t="shared" si="379"/>
        <v>1809.7592914905292</v>
      </c>
      <c r="BJ1441" s="128">
        <f t="shared" si="380"/>
        <v>1604.5670653994664</v>
      </c>
      <c r="BK1441" s="128">
        <f t="shared" si="381"/>
        <v>1189.4823701859782</v>
      </c>
      <c r="BL1441" s="128">
        <f t="shared" si="382"/>
        <v>6105.1964180901796</v>
      </c>
      <c r="BM1441" s="128">
        <f t="shared" si="383"/>
        <v>3979.8342538385141</v>
      </c>
      <c r="BN1441" s="128">
        <f t="shared" si="384"/>
        <v>3080.6815106622134</v>
      </c>
    </row>
    <row r="1442" spans="1:66">
      <c r="A1442" s="132">
        <v>1343</v>
      </c>
      <c r="B1442" s="25" t="s">
        <v>42</v>
      </c>
      <c r="C1442" s="128">
        <f t="shared" si="378"/>
        <v>119890.21550025484</v>
      </c>
      <c r="D1442" s="128"/>
      <c r="E1442" s="128"/>
      <c r="F1442" s="128"/>
      <c r="G1442" s="128"/>
      <c r="H1442" s="128"/>
      <c r="I1442" s="128"/>
      <c r="J1442" s="128"/>
      <c r="K1442" s="128"/>
      <c r="L1442" s="128"/>
      <c r="M1442" s="128"/>
      <c r="N1442" s="128"/>
      <c r="O1442" s="128"/>
      <c r="P1442" s="128"/>
      <c r="Q1442" s="128"/>
      <c r="R1442" s="128"/>
      <c r="S1442" s="128"/>
      <c r="T1442" s="128"/>
      <c r="U1442" s="128"/>
      <c r="V1442" s="128"/>
      <c r="W1442" s="128"/>
      <c r="X1442" s="128"/>
      <c r="Y1442" s="128"/>
      <c r="Z1442" s="128"/>
      <c r="AA1442" s="128"/>
      <c r="AB1442" s="128"/>
      <c r="AC1442" s="128"/>
      <c r="AD1442" s="128"/>
      <c r="AE1442" s="128"/>
      <c r="AF1442" s="128"/>
      <c r="AG1442" s="128"/>
      <c r="AH1442" s="128"/>
      <c r="AI1442" s="128"/>
      <c r="AJ1442" s="128"/>
      <c r="AK1442" s="128"/>
      <c r="AL1442" s="128"/>
      <c r="AM1442" s="128"/>
      <c r="AN1442" s="128"/>
      <c r="AO1442" s="128"/>
      <c r="AP1442" s="128">
        <f t="shared" si="393"/>
        <v>6664.6979970793891</v>
      </c>
      <c r="AQ1442" s="128">
        <f t="shared" si="393"/>
        <v>4783.4090439047895</v>
      </c>
      <c r="AR1442" s="128">
        <f t="shared" si="393"/>
        <v>4046.6702130385224</v>
      </c>
      <c r="AS1442" s="128">
        <f t="shared" si="393"/>
        <v>5471.257119583146</v>
      </c>
      <c r="AT1442" s="128">
        <f t="shared" si="393"/>
        <v>9789.6438766739429</v>
      </c>
      <c r="AU1442" s="128">
        <f t="shared" si="393"/>
        <v>13521.943364263212</v>
      </c>
      <c r="AV1442" s="128">
        <f t="shared" si="393"/>
        <v>13112.148311209145</v>
      </c>
      <c r="AW1442" s="128">
        <f t="shared" si="393"/>
        <v>12199.251758278717</v>
      </c>
      <c r="AX1442" s="128">
        <f t="shared" si="393"/>
        <v>10832.425518132142</v>
      </c>
      <c r="AY1442" s="128">
        <f t="shared" si="393"/>
        <v>8866.4590514225074</v>
      </c>
      <c r="AZ1442" s="128">
        <f t="shared" si="393"/>
        <v>6810.4113372384272</v>
      </c>
      <c r="BA1442" s="128">
        <f t="shared" si="393"/>
        <v>5340.3520069417673</v>
      </c>
      <c r="BB1442" s="128">
        <f t="shared" si="393"/>
        <v>4655.2298706647125</v>
      </c>
      <c r="BC1442" s="128">
        <f t="shared" si="393"/>
        <v>3896.0491940823304</v>
      </c>
      <c r="BD1442" s="128">
        <f t="shared" si="393"/>
        <v>3236.6979326260234</v>
      </c>
      <c r="BE1442" s="128">
        <f t="shared" si="393"/>
        <v>2752.6650375606696</v>
      </c>
      <c r="BF1442" s="128">
        <f t="shared" si="393"/>
        <v>2006.4665390508251</v>
      </c>
      <c r="BG1442" s="128">
        <f t="shared" si="393"/>
        <v>1904.4373285045795</v>
      </c>
      <c r="BH1442" s="128">
        <f t="shared" si="393"/>
        <v>119890.21550025484</v>
      </c>
      <c r="BI1442" s="128">
        <f t="shared" si="379"/>
        <v>15494.7772540227</v>
      </c>
      <c r="BJ1442" s="128">
        <f t="shared" si="380"/>
        <v>17688.903124080203</v>
      </c>
      <c r="BK1442" s="128">
        <f t="shared" si="381"/>
        <v>15260.900996257089</v>
      </c>
      <c r="BL1442" s="128">
        <f t="shared" si="382"/>
        <v>87316.367942657846</v>
      </c>
      <c r="BM1442" s="128">
        <f t="shared" si="383"/>
        <v>13796.316031824426</v>
      </c>
      <c r="BN1442" s="128">
        <f t="shared" si="384"/>
        <v>9900.2668377420978</v>
      </c>
    </row>
    <row r="1443" spans="1:66">
      <c r="A1443" s="132">
        <v>1344</v>
      </c>
      <c r="B1443" s="25" t="s">
        <v>43</v>
      </c>
      <c r="C1443" s="128">
        <f t="shared" si="378"/>
        <v>131054.80355525235</v>
      </c>
      <c r="D1443" s="128"/>
      <c r="E1443" s="128"/>
      <c r="F1443" s="128"/>
      <c r="G1443" s="128"/>
      <c r="H1443" s="128"/>
      <c r="I1443" s="128"/>
      <c r="J1443" s="128"/>
      <c r="K1443" s="128"/>
      <c r="L1443" s="128"/>
      <c r="M1443" s="128"/>
      <c r="N1443" s="128"/>
      <c r="O1443" s="128"/>
      <c r="P1443" s="128"/>
      <c r="Q1443" s="128"/>
      <c r="R1443" s="128"/>
      <c r="S1443" s="128"/>
      <c r="T1443" s="128"/>
      <c r="U1443" s="128"/>
      <c r="V1443" s="128"/>
      <c r="W1443" s="128"/>
      <c r="X1443" s="128"/>
      <c r="Y1443" s="128"/>
      <c r="Z1443" s="128"/>
      <c r="AA1443" s="128"/>
      <c r="AB1443" s="128"/>
      <c r="AC1443" s="128"/>
      <c r="AD1443" s="128"/>
      <c r="AE1443" s="128"/>
      <c r="AF1443" s="128"/>
      <c r="AG1443" s="128"/>
      <c r="AH1443" s="128"/>
      <c r="AI1443" s="128"/>
      <c r="AJ1443" s="128"/>
      <c r="AK1443" s="128"/>
      <c r="AL1443" s="128"/>
      <c r="AM1443" s="128"/>
      <c r="AN1443" s="128"/>
      <c r="AO1443" s="128"/>
      <c r="AP1443" s="128">
        <f t="shared" si="393"/>
        <v>7199.3564195452282</v>
      </c>
      <c r="AQ1443" s="128">
        <f t="shared" si="393"/>
        <v>7178.5997768634579</v>
      </c>
      <c r="AR1443" s="128">
        <f t="shared" si="393"/>
        <v>7266.0061985861785</v>
      </c>
      <c r="AS1443" s="128">
        <f t="shared" si="393"/>
        <v>7908.7620115440241</v>
      </c>
      <c r="AT1443" s="128">
        <f t="shared" si="393"/>
        <v>8333.6192521856192</v>
      </c>
      <c r="AU1443" s="128">
        <f t="shared" si="393"/>
        <v>8365.9058909912255</v>
      </c>
      <c r="AV1443" s="128">
        <f t="shared" si="393"/>
        <v>8837.2797673091482</v>
      </c>
      <c r="AW1443" s="128">
        <f t="shared" si="393"/>
        <v>9139.9760345647846</v>
      </c>
      <c r="AX1443" s="128">
        <f t="shared" si="393"/>
        <v>9147.7721970281182</v>
      </c>
      <c r="AY1443" s="128">
        <f t="shared" si="393"/>
        <v>9012.0099258548253</v>
      </c>
      <c r="AZ1443" s="128">
        <f t="shared" si="393"/>
        <v>8559.127249078063</v>
      </c>
      <c r="BA1443" s="128">
        <f t="shared" si="393"/>
        <v>7631.5010788054524</v>
      </c>
      <c r="BB1443" s="128">
        <f t="shared" si="393"/>
        <v>7214.1509815354675</v>
      </c>
      <c r="BC1443" s="128">
        <f t="shared" si="393"/>
        <v>6439.740888552762</v>
      </c>
      <c r="BD1443" s="128">
        <f t="shared" si="393"/>
        <v>5795.8499926345403</v>
      </c>
      <c r="BE1443" s="128">
        <f t="shared" si="393"/>
        <v>4931.1612811534578</v>
      </c>
      <c r="BF1443" s="128">
        <f t="shared" si="393"/>
        <v>3929.6996181647391</v>
      </c>
      <c r="BG1443" s="128">
        <f t="shared" si="393"/>
        <v>4164.2849908552507</v>
      </c>
      <c r="BH1443" s="128">
        <f t="shared" si="393"/>
        <v>131054.80355525235</v>
      </c>
      <c r="BI1443" s="128">
        <f t="shared" si="379"/>
        <v>21643.962394994865</v>
      </c>
      <c r="BJ1443" s="128">
        <f t="shared" si="380"/>
        <v>20601.984982881349</v>
      </c>
      <c r="BK1443" s="128">
        <f t="shared" si="381"/>
        <v>16242.381263729643</v>
      </c>
      <c r="BL1443" s="128">
        <f t="shared" si="382"/>
        <v>79404.847181970312</v>
      </c>
      <c r="BM1443" s="128">
        <f t="shared" si="383"/>
        <v>25260.736771360753</v>
      </c>
      <c r="BN1443" s="128">
        <f t="shared" si="384"/>
        <v>18820.995882807987</v>
      </c>
    </row>
    <row r="1444" spans="1:66">
      <c r="A1444" s="132">
        <v>1345</v>
      </c>
      <c r="B1444" s="25" t="s">
        <v>44</v>
      </c>
      <c r="C1444" s="128">
        <f t="shared" si="378"/>
        <v>231674.54748193358</v>
      </c>
      <c r="D1444" s="128"/>
      <c r="E1444" s="128"/>
      <c r="F1444" s="128"/>
      <c r="G1444" s="128"/>
      <c r="H1444" s="128"/>
      <c r="I1444" s="128"/>
      <c r="J1444" s="128"/>
      <c r="K1444" s="128"/>
      <c r="L1444" s="128"/>
      <c r="M1444" s="128"/>
      <c r="N1444" s="128"/>
      <c r="O1444" s="128"/>
      <c r="P1444" s="128"/>
      <c r="Q1444" s="128"/>
      <c r="R1444" s="128"/>
      <c r="S1444" s="128"/>
      <c r="T1444" s="128"/>
      <c r="U1444" s="128"/>
      <c r="V1444" s="128"/>
      <c r="W1444" s="128"/>
      <c r="X1444" s="128"/>
      <c r="Y1444" s="128"/>
      <c r="Z1444" s="128"/>
      <c r="AA1444" s="128"/>
      <c r="AB1444" s="128"/>
      <c r="AC1444" s="128"/>
      <c r="AD1444" s="128"/>
      <c r="AE1444" s="128"/>
      <c r="AF1444" s="128"/>
      <c r="AG1444" s="128"/>
      <c r="AH1444" s="128"/>
      <c r="AI1444" s="128"/>
      <c r="AJ1444" s="128"/>
      <c r="AK1444" s="128"/>
      <c r="AL1444" s="128"/>
      <c r="AM1444" s="128"/>
      <c r="AN1444" s="128"/>
      <c r="AO1444" s="128"/>
      <c r="AP1444" s="128">
        <f t="shared" si="393"/>
        <v>7387.3305731066885</v>
      </c>
      <c r="AQ1444" s="128">
        <f t="shared" si="393"/>
        <v>4812.4839901358619</v>
      </c>
      <c r="AR1444" s="128">
        <f t="shared" si="393"/>
        <v>3599.8110422077953</v>
      </c>
      <c r="AS1444" s="128">
        <f t="shared" si="393"/>
        <v>10666.806736876415</v>
      </c>
      <c r="AT1444" s="128">
        <f t="shared" si="393"/>
        <v>34558.519845929804</v>
      </c>
      <c r="AU1444" s="128">
        <f t="shared" si="393"/>
        <v>39974.726633819475</v>
      </c>
      <c r="AV1444" s="128">
        <f t="shared" si="393"/>
        <v>33900.170393766952</v>
      </c>
      <c r="AW1444" s="128">
        <f t="shared" si="393"/>
        <v>26523.363643142882</v>
      </c>
      <c r="AX1444" s="128">
        <f t="shared" si="393"/>
        <v>21456.296449826805</v>
      </c>
      <c r="AY1444" s="128">
        <f t="shared" si="393"/>
        <v>15428.762915525962</v>
      </c>
      <c r="AZ1444" s="128">
        <f t="shared" si="393"/>
        <v>10025.741435644166</v>
      </c>
      <c r="BA1444" s="128">
        <f t="shared" si="393"/>
        <v>6595.4175621040049</v>
      </c>
      <c r="BB1444" s="128">
        <f t="shared" si="393"/>
        <v>4823.213444136255</v>
      </c>
      <c r="BC1444" s="128">
        <f t="shared" si="393"/>
        <v>3590.1573252117514</v>
      </c>
      <c r="BD1444" s="128">
        <f t="shared" si="393"/>
        <v>2872.7751174301238</v>
      </c>
      <c r="BE1444" s="128">
        <f t="shared" si="393"/>
        <v>2309.9685655648259</v>
      </c>
      <c r="BF1444" s="128">
        <f t="shared" si="393"/>
        <v>1704.0698015382895</v>
      </c>
      <c r="BG1444" s="128">
        <f t="shared" si="393"/>
        <v>1444.9320059655136</v>
      </c>
      <c r="BH1444" s="128">
        <f t="shared" si="393"/>
        <v>231674.54748193358</v>
      </c>
      <c r="BI1444" s="128">
        <f t="shared" si="379"/>
        <v>15799.625605450346</v>
      </c>
      <c r="BJ1444" s="128">
        <f t="shared" si="380"/>
        <v>47385.213208130896</v>
      </c>
      <c r="BK1444" s="128">
        <f t="shared" si="381"/>
        <v>45225.326582806221</v>
      </c>
      <c r="BL1444" s="128">
        <f t="shared" si="382"/>
        <v>197552.93501864685</v>
      </c>
      <c r="BM1444" s="128">
        <f t="shared" si="383"/>
        <v>11921.902815710504</v>
      </c>
      <c r="BN1444" s="128">
        <f t="shared" si="384"/>
        <v>8331.7454904987517</v>
      </c>
    </row>
    <row r="1445" spans="1:66">
      <c r="A1445" s="132">
        <v>1346</v>
      </c>
      <c r="B1445" s="25" t="s">
        <v>45</v>
      </c>
      <c r="C1445" s="128">
        <f t="shared" si="378"/>
        <v>327935.78224345727</v>
      </c>
      <c r="D1445" s="128"/>
      <c r="E1445" s="128"/>
      <c r="F1445" s="128"/>
      <c r="G1445" s="128"/>
      <c r="H1445" s="128"/>
      <c r="I1445" s="128"/>
      <c r="J1445" s="128"/>
      <c r="K1445" s="128"/>
      <c r="L1445" s="128"/>
      <c r="M1445" s="128"/>
      <c r="N1445" s="128"/>
      <c r="O1445" s="128"/>
      <c r="P1445" s="128"/>
      <c r="Q1445" s="128"/>
      <c r="R1445" s="128"/>
      <c r="S1445" s="128"/>
      <c r="T1445" s="128"/>
      <c r="U1445" s="128"/>
      <c r="V1445" s="128"/>
      <c r="W1445" s="128"/>
      <c r="X1445" s="128"/>
      <c r="Y1445" s="128"/>
      <c r="Z1445" s="128"/>
      <c r="AA1445" s="128"/>
      <c r="AB1445" s="128"/>
      <c r="AC1445" s="128"/>
      <c r="AD1445" s="128"/>
      <c r="AE1445" s="128"/>
      <c r="AF1445" s="128"/>
      <c r="AG1445" s="128"/>
      <c r="AH1445" s="128"/>
      <c r="AI1445" s="128"/>
      <c r="AJ1445" s="128"/>
      <c r="AK1445" s="128"/>
      <c r="AL1445" s="128"/>
      <c r="AM1445" s="128"/>
      <c r="AN1445" s="128"/>
      <c r="AO1445" s="128"/>
      <c r="AP1445" s="128">
        <f t="shared" ref="AP1445:BH1448" si="394">AP1145+$B$1398/5*(AP1645-AP1145)</f>
        <v>24403.36684210509</v>
      </c>
      <c r="AQ1445" s="128">
        <f t="shared" si="394"/>
        <v>24235.163713382361</v>
      </c>
      <c r="AR1445" s="128">
        <f t="shared" si="394"/>
        <v>23028.857613407206</v>
      </c>
      <c r="AS1445" s="128">
        <f t="shared" si="394"/>
        <v>22923.577182672296</v>
      </c>
      <c r="AT1445" s="128">
        <f t="shared" si="394"/>
        <v>23512.490905789469</v>
      </c>
      <c r="AU1445" s="128">
        <f t="shared" si="394"/>
        <v>25610.219988959056</v>
      </c>
      <c r="AV1445" s="128">
        <f t="shared" si="394"/>
        <v>27619.252194480814</v>
      </c>
      <c r="AW1445" s="128">
        <f t="shared" si="394"/>
        <v>27228.478112072291</v>
      </c>
      <c r="AX1445" s="128">
        <f t="shared" si="394"/>
        <v>25244.979698209634</v>
      </c>
      <c r="AY1445" s="128">
        <f t="shared" si="394"/>
        <v>22855.195652219743</v>
      </c>
      <c r="AZ1445" s="128">
        <f t="shared" si="394"/>
        <v>19346.55095630002</v>
      </c>
      <c r="BA1445" s="128">
        <f t="shared" si="394"/>
        <v>15684.962955621086</v>
      </c>
      <c r="BB1445" s="128">
        <f t="shared" si="394"/>
        <v>13060.825094341897</v>
      </c>
      <c r="BC1445" s="128">
        <f t="shared" si="394"/>
        <v>10450.009005262111</v>
      </c>
      <c r="BD1445" s="128">
        <f t="shared" si="394"/>
        <v>8349.0872305060257</v>
      </c>
      <c r="BE1445" s="128">
        <f t="shared" si="394"/>
        <v>6363.2472894829671</v>
      </c>
      <c r="BF1445" s="128">
        <f t="shared" si="394"/>
        <v>4444.8069627258656</v>
      </c>
      <c r="BG1445" s="128">
        <f t="shared" si="394"/>
        <v>3574.710845919356</v>
      </c>
      <c r="BH1445" s="128">
        <f t="shared" si="394"/>
        <v>327935.78224345727</v>
      </c>
      <c r="BI1445" s="128">
        <f t="shared" si="379"/>
        <v>71667.388168894657</v>
      </c>
      <c r="BJ1445" s="128">
        <f t="shared" si="380"/>
        <v>60253.382656506088</v>
      </c>
      <c r="BK1445" s="128">
        <f t="shared" si="381"/>
        <v>46436.068088461761</v>
      </c>
      <c r="BL1445" s="128">
        <f t="shared" si="382"/>
        <v>209332.38643106294</v>
      </c>
      <c r="BM1445" s="128">
        <f t="shared" si="383"/>
        <v>33181.861333896326</v>
      </c>
      <c r="BN1445" s="128">
        <f t="shared" si="384"/>
        <v>22731.852328634213</v>
      </c>
    </row>
    <row r="1446" spans="1:66">
      <c r="A1446" s="132">
        <v>1347</v>
      </c>
      <c r="B1446" s="25" t="s">
        <v>46</v>
      </c>
      <c r="C1446" s="128">
        <f t="shared" si="378"/>
        <v>62168.404568684273</v>
      </c>
      <c r="D1446" s="128"/>
      <c r="E1446" s="128"/>
      <c r="F1446" s="128"/>
      <c r="G1446" s="128"/>
      <c r="H1446" s="128"/>
      <c r="I1446" s="128"/>
      <c r="J1446" s="128"/>
      <c r="K1446" s="128"/>
      <c r="L1446" s="128"/>
      <c r="M1446" s="128"/>
      <c r="N1446" s="128"/>
      <c r="O1446" s="128"/>
      <c r="P1446" s="128"/>
      <c r="Q1446" s="128"/>
      <c r="R1446" s="128"/>
      <c r="S1446" s="128"/>
      <c r="T1446" s="128"/>
      <c r="U1446" s="128"/>
      <c r="V1446" s="128"/>
      <c r="W1446" s="128"/>
      <c r="X1446" s="128"/>
      <c r="Y1446" s="128"/>
      <c r="Z1446" s="128"/>
      <c r="AA1446" s="128"/>
      <c r="AB1446" s="128"/>
      <c r="AC1446" s="128"/>
      <c r="AD1446" s="128"/>
      <c r="AE1446" s="128"/>
      <c r="AF1446" s="128"/>
      <c r="AG1446" s="128"/>
      <c r="AH1446" s="128"/>
      <c r="AI1446" s="128"/>
      <c r="AJ1446" s="128"/>
      <c r="AK1446" s="128"/>
      <c r="AL1446" s="128"/>
      <c r="AM1446" s="128"/>
      <c r="AN1446" s="128"/>
      <c r="AO1446" s="128"/>
      <c r="AP1446" s="128">
        <f t="shared" si="394"/>
        <v>3510.5484944385739</v>
      </c>
      <c r="AQ1446" s="128">
        <f t="shared" si="394"/>
        <v>3616.6280585708828</v>
      </c>
      <c r="AR1446" s="128">
        <f t="shared" si="394"/>
        <v>3468.9288289787833</v>
      </c>
      <c r="AS1446" s="128">
        <f t="shared" si="394"/>
        <v>3163.4860757887086</v>
      </c>
      <c r="AT1446" s="128">
        <f t="shared" si="394"/>
        <v>3010.8509916632429</v>
      </c>
      <c r="AU1446" s="128">
        <f t="shared" si="394"/>
        <v>3665.6006242641461</v>
      </c>
      <c r="AV1446" s="128">
        <f t="shared" si="394"/>
        <v>4027.0951720908879</v>
      </c>
      <c r="AW1446" s="128">
        <f t="shared" si="394"/>
        <v>4354.670312283456</v>
      </c>
      <c r="AX1446" s="128">
        <f t="shared" si="394"/>
        <v>4214.4328462425883</v>
      </c>
      <c r="AY1446" s="128">
        <f t="shared" si="394"/>
        <v>3765.9989506738602</v>
      </c>
      <c r="AZ1446" s="128">
        <f t="shared" si="394"/>
        <v>3351.7242569058171</v>
      </c>
      <c r="BA1446" s="128">
        <f t="shared" si="394"/>
        <v>3314.6790807297643</v>
      </c>
      <c r="BB1446" s="128">
        <f t="shared" si="394"/>
        <v>3617.2876633958103</v>
      </c>
      <c r="BC1446" s="128">
        <f t="shared" si="394"/>
        <v>3730.5479671955732</v>
      </c>
      <c r="BD1446" s="128">
        <f t="shared" si="394"/>
        <v>3589.3601156802606</v>
      </c>
      <c r="BE1446" s="128">
        <f t="shared" si="394"/>
        <v>3093.8932710029208</v>
      </c>
      <c r="BF1446" s="128">
        <f t="shared" si="394"/>
        <v>2330.2430754885459</v>
      </c>
      <c r="BG1446" s="128">
        <f t="shared" si="394"/>
        <v>2342.4287832904461</v>
      </c>
      <c r="BH1446" s="128">
        <f t="shared" si="394"/>
        <v>62168.404568684273</v>
      </c>
      <c r="BI1446" s="128">
        <f t="shared" si="379"/>
        <v>10596.10538198824</v>
      </c>
      <c r="BJ1446" s="128">
        <f t="shared" si="380"/>
        <v>8255.6943648392225</v>
      </c>
      <c r="BK1446" s="128">
        <f t="shared" si="381"/>
        <v>6174.337067451952</v>
      </c>
      <c r="BL1446" s="128">
        <f t="shared" si="382"/>
        <v>34587.734328565057</v>
      </c>
      <c r="BM1446" s="128">
        <f t="shared" si="383"/>
        <v>15086.473212657747</v>
      </c>
      <c r="BN1446" s="128">
        <f t="shared" si="384"/>
        <v>11355.925245462175</v>
      </c>
    </row>
    <row r="1447" spans="1:66">
      <c r="A1447" s="132">
        <v>1348</v>
      </c>
      <c r="B1447" s="25" t="s">
        <v>47</v>
      </c>
      <c r="C1447" s="128">
        <f t="shared" si="378"/>
        <v>107480.68832019604</v>
      </c>
      <c r="D1447" s="128"/>
      <c r="E1447" s="128"/>
      <c r="F1447" s="128"/>
      <c r="G1447" s="128"/>
      <c r="H1447" s="128"/>
      <c r="I1447" s="128"/>
      <c r="J1447" s="128"/>
      <c r="K1447" s="128"/>
      <c r="L1447" s="128"/>
      <c r="M1447" s="128"/>
      <c r="N1447" s="128"/>
      <c r="O1447" s="128"/>
      <c r="P1447" s="128"/>
      <c r="Q1447" s="128"/>
      <c r="R1447" s="128"/>
      <c r="S1447" s="128"/>
      <c r="T1447" s="128"/>
      <c r="U1447" s="128"/>
      <c r="V1447" s="128"/>
      <c r="W1447" s="128"/>
      <c r="X1447" s="128"/>
      <c r="Y1447" s="128"/>
      <c r="Z1447" s="128"/>
      <c r="AA1447" s="128"/>
      <c r="AB1447" s="128"/>
      <c r="AC1447" s="128"/>
      <c r="AD1447" s="128"/>
      <c r="AE1447" s="128"/>
      <c r="AF1447" s="128"/>
      <c r="AG1447" s="128"/>
      <c r="AH1447" s="128"/>
      <c r="AI1447" s="128"/>
      <c r="AJ1447" s="128"/>
      <c r="AK1447" s="128"/>
      <c r="AL1447" s="128"/>
      <c r="AM1447" s="128"/>
      <c r="AN1447" s="128"/>
      <c r="AO1447" s="128"/>
      <c r="AP1447" s="128">
        <f t="shared" si="394"/>
        <v>8566.4015720177758</v>
      </c>
      <c r="AQ1447" s="128">
        <f t="shared" si="394"/>
        <v>7682.4569183763624</v>
      </c>
      <c r="AR1447" s="128">
        <f t="shared" si="394"/>
        <v>6652.7357589138192</v>
      </c>
      <c r="AS1447" s="128">
        <f t="shared" si="394"/>
        <v>6461.4339043090513</v>
      </c>
      <c r="AT1447" s="128">
        <f t="shared" si="394"/>
        <v>6893.8595835812421</v>
      </c>
      <c r="AU1447" s="128">
        <f t="shared" si="394"/>
        <v>8615.7507558549241</v>
      </c>
      <c r="AV1447" s="128">
        <f t="shared" si="394"/>
        <v>9812.9861038307172</v>
      </c>
      <c r="AW1447" s="128">
        <f t="shared" si="394"/>
        <v>9573.8254283345523</v>
      </c>
      <c r="AX1447" s="128">
        <f t="shared" si="394"/>
        <v>8160.1901923062778</v>
      </c>
      <c r="AY1447" s="128">
        <f t="shared" si="394"/>
        <v>6670.5441228170621</v>
      </c>
      <c r="AZ1447" s="128">
        <f t="shared" si="394"/>
        <v>5210.5286104829629</v>
      </c>
      <c r="BA1447" s="128">
        <f t="shared" si="394"/>
        <v>4285.6837159694269</v>
      </c>
      <c r="BB1447" s="128">
        <f t="shared" si="394"/>
        <v>4087.3190239216037</v>
      </c>
      <c r="BC1447" s="128">
        <f t="shared" si="394"/>
        <v>3926.7389392615905</v>
      </c>
      <c r="BD1447" s="128">
        <f t="shared" si="394"/>
        <v>3508.3922279442572</v>
      </c>
      <c r="BE1447" s="128">
        <f t="shared" si="394"/>
        <v>2934.1102320976424</v>
      </c>
      <c r="BF1447" s="128">
        <f t="shared" si="394"/>
        <v>2262.8043508721366</v>
      </c>
      <c r="BG1447" s="128">
        <f t="shared" si="394"/>
        <v>2174.9268793046435</v>
      </c>
      <c r="BH1447" s="128">
        <f t="shared" si="394"/>
        <v>107480.68832019604</v>
      </c>
      <c r="BI1447" s="128">
        <f t="shared" si="379"/>
        <v>22901.594249307956</v>
      </c>
      <c r="BJ1447" s="128">
        <f t="shared" si="380"/>
        <v>17346.934943238582</v>
      </c>
      <c r="BK1447" s="128">
        <f t="shared" si="381"/>
        <v>13355.293487890292</v>
      </c>
      <c r="BL1447" s="128">
        <f t="shared" si="382"/>
        <v>65895.26109882239</v>
      </c>
      <c r="BM1447" s="128">
        <f t="shared" si="383"/>
        <v>14806.972629480269</v>
      </c>
      <c r="BN1447" s="128">
        <f t="shared" si="384"/>
        <v>10880.23369021868</v>
      </c>
    </row>
    <row r="1448" spans="1:66">
      <c r="A1448" s="132">
        <v>1349</v>
      </c>
      <c r="B1448" s="25" t="s">
        <v>48</v>
      </c>
      <c r="C1448" s="128">
        <f t="shared" si="378"/>
        <v>32527.838887008016</v>
      </c>
      <c r="D1448" s="128"/>
      <c r="E1448" s="128"/>
      <c r="F1448" s="128"/>
      <c r="G1448" s="128"/>
      <c r="H1448" s="128"/>
      <c r="I1448" s="128"/>
      <c r="J1448" s="128"/>
      <c r="K1448" s="128"/>
      <c r="L1448" s="128"/>
      <c r="M1448" s="128"/>
      <c r="N1448" s="128"/>
      <c r="O1448" s="128"/>
      <c r="P1448" s="128"/>
      <c r="Q1448" s="128"/>
      <c r="R1448" s="128"/>
      <c r="S1448" s="128"/>
      <c r="T1448" s="128"/>
      <c r="U1448" s="128"/>
      <c r="V1448" s="128"/>
      <c r="W1448" s="128"/>
      <c r="X1448" s="128"/>
      <c r="Y1448" s="128"/>
      <c r="Z1448" s="128"/>
      <c r="AA1448" s="128"/>
      <c r="AB1448" s="128"/>
      <c r="AC1448" s="128"/>
      <c r="AD1448" s="128"/>
      <c r="AE1448" s="128"/>
      <c r="AF1448" s="128"/>
      <c r="AG1448" s="128"/>
      <c r="AH1448" s="128"/>
      <c r="AI1448" s="128"/>
      <c r="AJ1448" s="128"/>
      <c r="AK1448" s="128"/>
      <c r="AL1448" s="128"/>
      <c r="AM1448" s="128"/>
      <c r="AN1448" s="128"/>
      <c r="AO1448" s="128"/>
      <c r="AP1448" s="128">
        <f t="shared" si="394"/>
        <v>1555.0762119633146</v>
      </c>
      <c r="AQ1448" s="128">
        <f t="shared" si="394"/>
        <v>1604.8756067672352</v>
      </c>
      <c r="AR1448" s="128">
        <f t="shared" si="394"/>
        <v>1594.0648964259187</v>
      </c>
      <c r="AS1448" s="128">
        <f t="shared" si="394"/>
        <v>1523.9284822716104</v>
      </c>
      <c r="AT1448" s="128">
        <f t="shared" si="394"/>
        <v>1384.1546483303591</v>
      </c>
      <c r="AU1448" s="128">
        <f t="shared" si="394"/>
        <v>1641.4192338192354</v>
      </c>
      <c r="AV1448" s="128">
        <f t="shared" si="394"/>
        <v>1634.3958344995137</v>
      </c>
      <c r="AW1448" s="128">
        <f t="shared" si="394"/>
        <v>1721.8369953468787</v>
      </c>
      <c r="AX1448" s="128">
        <f t="shared" si="394"/>
        <v>1688.9557013458343</v>
      </c>
      <c r="AY1448" s="128">
        <f t="shared" si="394"/>
        <v>1649.8359817334344</v>
      </c>
      <c r="AZ1448" s="128">
        <f t="shared" si="394"/>
        <v>1635.0749891120122</v>
      </c>
      <c r="BA1448" s="128">
        <f t="shared" si="394"/>
        <v>1798.0212448874008</v>
      </c>
      <c r="BB1448" s="128">
        <f t="shared" si="394"/>
        <v>2184.7848681569658</v>
      </c>
      <c r="BC1448" s="128">
        <f t="shared" si="394"/>
        <v>2509.301466127863</v>
      </c>
      <c r="BD1448" s="128">
        <f t="shared" si="394"/>
        <v>2471.8346092106563</v>
      </c>
      <c r="BE1448" s="128">
        <f t="shared" si="394"/>
        <v>2208.4757142132312</v>
      </c>
      <c r="BF1448" s="128">
        <f t="shared" si="394"/>
        <v>1827.1195555386907</v>
      </c>
      <c r="BG1448" s="128">
        <f t="shared" si="394"/>
        <v>1894.6828472578668</v>
      </c>
      <c r="BH1448" s="128">
        <f t="shared" si="394"/>
        <v>32527.838887008016</v>
      </c>
      <c r="BI1448" s="128">
        <f t="shared" si="379"/>
        <v>4754.0167151564683</v>
      </c>
      <c r="BJ1448" s="128">
        <f t="shared" si="380"/>
        <v>3864.5220684575206</v>
      </c>
      <c r="BK1448" s="128">
        <f t="shared" si="381"/>
        <v>2908.0831306019695</v>
      </c>
      <c r="BL1448" s="128">
        <f t="shared" si="382"/>
        <v>15948.050890140279</v>
      </c>
      <c r="BM1448" s="128">
        <f t="shared" si="383"/>
        <v>10911.414192348309</v>
      </c>
      <c r="BN1448" s="128">
        <f t="shared" si="384"/>
        <v>8402.1127262204463</v>
      </c>
    </row>
    <row r="1449" spans="1:66">
      <c r="A1449" s="132">
        <v>1350</v>
      </c>
      <c r="B1449" s="25" t="s">
        <v>49</v>
      </c>
      <c r="C1449" s="128">
        <f t="shared" si="378"/>
        <v>228639.34044304118</v>
      </c>
      <c r="D1449" s="128"/>
      <c r="E1449" s="128"/>
      <c r="F1449" s="128"/>
      <c r="G1449" s="128"/>
      <c r="H1449" s="128"/>
      <c r="I1449" s="128"/>
      <c r="J1449" s="128"/>
      <c r="K1449" s="128"/>
      <c r="L1449" s="128"/>
      <c r="M1449" s="128"/>
      <c r="N1449" s="128"/>
      <c r="O1449" s="128"/>
      <c r="P1449" s="128"/>
      <c r="Q1449" s="128"/>
      <c r="R1449" s="128"/>
      <c r="S1449" s="128"/>
      <c r="T1449" s="128"/>
      <c r="U1449" s="128"/>
      <c r="V1449" s="128"/>
      <c r="W1449" s="128"/>
      <c r="X1449" s="128"/>
      <c r="Y1449" s="128"/>
      <c r="Z1449" s="128"/>
      <c r="AA1449" s="128"/>
      <c r="AB1449" s="128"/>
      <c r="AC1449" s="128"/>
      <c r="AD1449" s="128"/>
      <c r="AE1449" s="128"/>
      <c r="AF1449" s="128"/>
      <c r="AG1449" s="128"/>
      <c r="AH1449" s="128"/>
      <c r="AI1449" s="128"/>
      <c r="AJ1449" s="128"/>
      <c r="AK1449" s="128"/>
      <c r="AL1449" s="128"/>
      <c r="AM1449" s="128"/>
      <c r="AN1449" s="128"/>
      <c r="AO1449" s="128"/>
      <c r="AP1449" s="128">
        <f t="shared" ref="AP1449:BH1453" si="395">AP1149+$B$1398/5*(AP1649-AP1149)</f>
        <v>10749.653377826211</v>
      </c>
      <c r="AQ1449" s="128">
        <f t="shared" si="395"/>
        <v>10949.622430863252</v>
      </c>
      <c r="AR1449" s="128">
        <f t="shared" si="395"/>
        <v>11328.689252577418</v>
      </c>
      <c r="AS1449" s="128">
        <f t="shared" si="395"/>
        <v>15449.990805510753</v>
      </c>
      <c r="AT1449" s="128">
        <f t="shared" si="395"/>
        <v>24091.283943928862</v>
      </c>
      <c r="AU1449" s="128">
        <f t="shared" si="395"/>
        <v>20435.281259570722</v>
      </c>
      <c r="AV1449" s="128">
        <f t="shared" si="395"/>
        <v>16352.971505892456</v>
      </c>
      <c r="AW1449" s="128">
        <f t="shared" si="395"/>
        <v>15939.044604326455</v>
      </c>
      <c r="AX1449" s="128">
        <f t="shared" si="395"/>
        <v>16764.112647159567</v>
      </c>
      <c r="AY1449" s="128">
        <f t="shared" si="395"/>
        <v>15508.725571872763</v>
      </c>
      <c r="AZ1449" s="128">
        <f t="shared" si="395"/>
        <v>13574.951929597501</v>
      </c>
      <c r="BA1449" s="128">
        <f t="shared" si="395"/>
        <v>11371.432623561728</v>
      </c>
      <c r="BB1449" s="128">
        <f t="shared" si="395"/>
        <v>10300.759384047306</v>
      </c>
      <c r="BC1449" s="128">
        <f t="shared" si="395"/>
        <v>9274.8915022448309</v>
      </c>
      <c r="BD1449" s="128">
        <f t="shared" si="395"/>
        <v>7836.1681188602051</v>
      </c>
      <c r="BE1449" s="128">
        <f t="shared" si="395"/>
        <v>6624.6957414674152</v>
      </c>
      <c r="BF1449" s="128">
        <f t="shared" si="395"/>
        <v>5399.5144054026005</v>
      </c>
      <c r="BG1449" s="128">
        <f t="shared" si="395"/>
        <v>6687.5513383311709</v>
      </c>
      <c r="BH1449" s="128">
        <f t="shared" si="395"/>
        <v>228639.34044304118</v>
      </c>
      <c r="BI1449" s="128">
        <f t="shared" si="379"/>
        <v>33027.965061266877</v>
      </c>
      <c r="BJ1449" s="128">
        <f t="shared" si="380"/>
        <v>46338.488300986064</v>
      </c>
      <c r="BK1449" s="128">
        <f t="shared" si="381"/>
        <v>39541.274749439617</v>
      </c>
      <c r="BL1449" s="128">
        <f t="shared" si="382"/>
        <v>150518.55979216166</v>
      </c>
      <c r="BM1449" s="128">
        <f t="shared" si="383"/>
        <v>35822.821106306219</v>
      </c>
      <c r="BN1449" s="128">
        <f t="shared" si="384"/>
        <v>26547.929604061392</v>
      </c>
    </row>
    <row r="1450" spans="1:66">
      <c r="A1450" s="132">
        <v>1351</v>
      </c>
      <c r="B1450" s="25" t="s">
        <v>50</v>
      </c>
      <c r="C1450" s="128">
        <f t="shared" si="378"/>
        <v>146878.15942915945</v>
      </c>
      <c r="D1450" s="128"/>
      <c r="E1450" s="128"/>
      <c r="F1450" s="128"/>
      <c r="G1450" s="128"/>
      <c r="H1450" s="128"/>
      <c r="I1450" s="128"/>
      <c r="J1450" s="128"/>
      <c r="K1450" s="128"/>
      <c r="L1450" s="128"/>
      <c r="M1450" s="128"/>
      <c r="N1450" s="128"/>
      <c r="O1450" s="128"/>
      <c r="P1450" s="128"/>
      <c r="Q1450" s="128"/>
      <c r="R1450" s="128"/>
      <c r="S1450" s="128"/>
      <c r="T1450" s="128"/>
      <c r="U1450" s="128"/>
      <c r="V1450" s="128"/>
      <c r="W1450" s="128"/>
      <c r="X1450" s="128"/>
      <c r="Y1450" s="128"/>
      <c r="Z1450" s="128"/>
      <c r="AA1450" s="128"/>
      <c r="AB1450" s="128"/>
      <c r="AC1450" s="128"/>
      <c r="AD1450" s="128"/>
      <c r="AE1450" s="128"/>
      <c r="AF1450" s="128"/>
      <c r="AG1450" s="128"/>
      <c r="AH1450" s="128"/>
      <c r="AI1450" s="128"/>
      <c r="AJ1450" s="128"/>
      <c r="AK1450" s="128"/>
      <c r="AL1450" s="128"/>
      <c r="AM1450" s="128"/>
      <c r="AN1450" s="128"/>
      <c r="AO1450" s="128"/>
      <c r="AP1450" s="128">
        <f t="shared" si="395"/>
        <v>6932.6433567930171</v>
      </c>
      <c r="AQ1450" s="128">
        <f t="shared" si="395"/>
        <v>6437.1448196309857</v>
      </c>
      <c r="AR1450" s="128">
        <f t="shared" si="395"/>
        <v>6542.5305488558643</v>
      </c>
      <c r="AS1450" s="128">
        <f t="shared" si="395"/>
        <v>7845.5708318568859</v>
      </c>
      <c r="AT1450" s="128">
        <f t="shared" si="395"/>
        <v>10406.735174164003</v>
      </c>
      <c r="AU1450" s="128">
        <f t="shared" si="395"/>
        <v>12515.810798010727</v>
      </c>
      <c r="AV1450" s="128">
        <f t="shared" si="395"/>
        <v>12486.618559241066</v>
      </c>
      <c r="AW1450" s="128">
        <f t="shared" si="395"/>
        <v>12073.717757934231</v>
      </c>
      <c r="AX1450" s="128">
        <f t="shared" si="395"/>
        <v>11478.835353577473</v>
      </c>
      <c r="AY1450" s="128">
        <f t="shared" si="395"/>
        <v>10651.476282523825</v>
      </c>
      <c r="AZ1450" s="128">
        <f t="shared" si="395"/>
        <v>9196.8036137783474</v>
      </c>
      <c r="BA1450" s="128">
        <f t="shared" si="395"/>
        <v>7955.6272347518225</v>
      </c>
      <c r="BB1450" s="128">
        <f t="shared" si="395"/>
        <v>7530.3833674854768</v>
      </c>
      <c r="BC1450" s="128">
        <f t="shared" si="395"/>
        <v>6481.493788977692</v>
      </c>
      <c r="BD1450" s="128">
        <f t="shared" si="395"/>
        <v>5362.9451060701931</v>
      </c>
      <c r="BE1450" s="128">
        <f t="shared" si="395"/>
        <v>4679.3470878152812</v>
      </c>
      <c r="BF1450" s="128">
        <f t="shared" si="395"/>
        <v>3857.4154721953905</v>
      </c>
      <c r="BG1450" s="128">
        <f t="shared" si="395"/>
        <v>4443.0602754971906</v>
      </c>
      <c r="BH1450" s="128">
        <f t="shared" si="395"/>
        <v>146878.15942915945</v>
      </c>
      <c r="BI1450" s="128">
        <f t="shared" si="379"/>
        <v>19912.318725279867</v>
      </c>
      <c r="BJ1450" s="128">
        <f t="shared" si="380"/>
        <v>22177.824335334408</v>
      </c>
      <c r="BK1450" s="128">
        <f t="shared" si="381"/>
        <v>18252.306006020888</v>
      </c>
      <c r="BL1450" s="128">
        <f t="shared" si="382"/>
        <v>97434.236474209742</v>
      </c>
      <c r="BM1450" s="128">
        <f t="shared" si="383"/>
        <v>24824.261730555747</v>
      </c>
      <c r="BN1450" s="128">
        <f t="shared" si="384"/>
        <v>18342.767941578055</v>
      </c>
    </row>
    <row r="1451" spans="1:66">
      <c r="A1451" s="132">
        <v>1352</v>
      </c>
      <c r="B1451" s="25" t="s">
        <v>51</v>
      </c>
      <c r="C1451" s="128">
        <f t="shared" si="378"/>
        <v>53848.988832673196</v>
      </c>
      <c r="D1451" s="128"/>
      <c r="E1451" s="128"/>
      <c r="F1451" s="128"/>
      <c r="G1451" s="128"/>
      <c r="H1451" s="128"/>
      <c r="I1451" s="128"/>
      <c r="J1451" s="128"/>
      <c r="K1451" s="128"/>
      <c r="L1451" s="128"/>
      <c r="M1451" s="128"/>
      <c r="N1451" s="128"/>
      <c r="O1451" s="128"/>
      <c r="P1451" s="128"/>
      <c r="Q1451" s="128"/>
      <c r="R1451" s="128"/>
      <c r="S1451" s="128"/>
      <c r="T1451" s="128"/>
      <c r="U1451" s="128"/>
      <c r="V1451" s="128"/>
      <c r="W1451" s="128"/>
      <c r="X1451" s="128"/>
      <c r="Y1451" s="128"/>
      <c r="Z1451" s="128"/>
      <c r="AA1451" s="128"/>
      <c r="AB1451" s="128"/>
      <c r="AC1451" s="128"/>
      <c r="AD1451" s="128"/>
      <c r="AE1451" s="128"/>
      <c r="AF1451" s="128"/>
      <c r="AG1451" s="128"/>
      <c r="AH1451" s="128"/>
      <c r="AI1451" s="128"/>
      <c r="AJ1451" s="128"/>
      <c r="AK1451" s="128"/>
      <c r="AL1451" s="128"/>
      <c r="AM1451" s="128"/>
      <c r="AN1451" s="128"/>
      <c r="AO1451" s="128"/>
      <c r="AP1451" s="128">
        <f t="shared" si="395"/>
        <v>3087.0562357391618</v>
      </c>
      <c r="AQ1451" s="128">
        <f t="shared" si="395"/>
        <v>3381.861406560357</v>
      </c>
      <c r="AR1451" s="128">
        <f t="shared" si="395"/>
        <v>3463.4383932680876</v>
      </c>
      <c r="AS1451" s="128">
        <f t="shared" si="395"/>
        <v>3311.3647198565832</v>
      </c>
      <c r="AT1451" s="128">
        <f t="shared" si="395"/>
        <v>2860.4125239466312</v>
      </c>
      <c r="AU1451" s="128">
        <f t="shared" si="395"/>
        <v>2841.3307491608789</v>
      </c>
      <c r="AV1451" s="128">
        <f t="shared" si="395"/>
        <v>3043.497826322101</v>
      </c>
      <c r="AW1451" s="128">
        <f t="shared" si="395"/>
        <v>3695.4821813774165</v>
      </c>
      <c r="AX1451" s="128">
        <f t="shared" si="395"/>
        <v>3972.9472231321292</v>
      </c>
      <c r="AY1451" s="128">
        <f t="shared" si="395"/>
        <v>3738.1647781390907</v>
      </c>
      <c r="AZ1451" s="128">
        <f t="shared" si="395"/>
        <v>3308.9802419836478</v>
      </c>
      <c r="BA1451" s="128">
        <f t="shared" si="395"/>
        <v>2997.2417875521664</v>
      </c>
      <c r="BB1451" s="128">
        <f t="shared" si="395"/>
        <v>2909.4430686034534</v>
      </c>
      <c r="BC1451" s="128">
        <f t="shared" si="395"/>
        <v>2888.3468286819693</v>
      </c>
      <c r="BD1451" s="128">
        <f t="shared" si="395"/>
        <v>2634.3537004538052</v>
      </c>
      <c r="BE1451" s="128">
        <f t="shared" si="395"/>
        <v>2244.0506483589825</v>
      </c>
      <c r="BF1451" s="128">
        <f t="shared" si="395"/>
        <v>1792.4406285117673</v>
      </c>
      <c r="BG1451" s="128">
        <f t="shared" si="395"/>
        <v>1678.5758910249651</v>
      </c>
      <c r="BH1451" s="128">
        <f t="shared" si="395"/>
        <v>53848.988832673196</v>
      </c>
      <c r="BI1451" s="128">
        <f t="shared" si="379"/>
        <v>9932.3560355676054</v>
      </c>
      <c r="BJ1451" s="128">
        <f t="shared" si="380"/>
        <v>8249.8402797640665</v>
      </c>
      <c r="BK1451" s="128">
        <f t="shared" si="381"/>
        <v>6171.7772438032143</v>
      </c>
      <c r="BL1451" s="128">
        <f t="shared" si="382"/>
        <v>30692.046268160149</v>
      </c>
      <c r="BM1451" s="128">
        <f t="shared" si="383"/>
        <v>11237.76769703149</v>
      </c>
      <c r="BN1451" s="128">
        <f t="shared" si="384"/>
        <v>8349.4208683495199</v>
      </c>
    </row>
    <row r="1452" spans="1:66">
      <c r="A1452" s="132">
        <v>1353</v>
      </c>
      <c r="B1452" s="25" t="s">
        <v>52</v>
      </c>
      <c r="C1452" s="128">
        <f t="shared" si="378"/>
        <v>215266.39998885681</v>
      </c>
      <c r="D1452" s="128"/>
      <c r="E1452" s="128"/>
      <c r="F1452" s="128"/>
      <c r="G1452" s="128"/>
      <c r="H1452" s="128"/>
      <c r="I1452" s="128"/>
      <c r="J1452" s="128"/>
      <c r="K1452" s="128"/>
      <c r="L1452" s="128"/>
      <c r="M1452" s="128"/>
      <c r="N1452" s="128"/>
      <c r="O1452" s="128"/>
      <c r="P1452" s="128"/>
      <c r="Q1452" s="128"/>
      <c r="R1452" s="128"/>
      <c r="S1452" s="128"/>
      <c r="T1452" s="128"/>
      <c r="U1452" s="128"/>
      <c r="V1452" s="128"/>
      <c r="W1452" s="128"/>
      <c r="X1452" s="128"/>
      <c r="Y1452" s="128"/>
      <c r="Z1452" s="128"/>
      <c r="AA1452" s="128"/>
      <c r="AB1452" s="128"/>
      <c r="AC1452" s="128"/>
      <c r="AD1452" s="128"/>
      <c r="AE1452" s="128"/>
      <c r="AF1452" s="128"/>
      <c r="AG1452" s="128"/>
      <c r="AH1452" s="128"/>
      <c r="AI1452" s="128"/>
      <c r="AJ1452" s="128"/>
      <c r="AK1452" s="128"/>
      <c r="AL1452" s="128"/>
      <c r="AM1452" s="128"/>
      <c r="AN1452" s="128"/>
      <c r="AO1452" s="128"/>
      <c r="AP1452" s="128">
        <f t="shared" si="395"/>
        <v>11418.425042085153</v>
      </c>
      <c r="AQ1452" s="128">
        <f t="shared" si="395"/>
        <v>8734.7012702620541</v>
      </c>
      <c r="AR1452" s="128">
        <f t="shared" si="395"/>
        <v>7656.0833517030869</v>
      </c>
      <c r="AS1452" s="128">
        <f t="shared" si="395"/>
        <v>9084.2059606789553</v>
      </c>
      <c r="AT1452" s="128">
        <f t="shared" si="395"/>
        <v>15680.279198557333</v>
      </c>
      <c r="AU1452" s="128">
        <f t="shared" si="395"/>
        <v>22821.435474739854</v>
      </c>
      <c r="AV1452" s="128">
        <f t="shared" si="395"/>
        <v>23295.091215619112</v>
      </c>
      <c r="AW1452" s="128">
        <f t="shared" si="395"/>
        <v>21882.469317080293</v>
      </c>
      <c r="AX1452" s="128">
        <f t="shared" si="395"/>
        <v>19118.419412765506</v>
      </c>
      <c r="AY1452" s="128">
        <f t="shared" si="395"/>
        <v>16340.044362740642</v>
      </c>
      <c r="AZ1452" s="128">
        <f t="shared" si="395"/>
        <v>12774.151830162304</v>
      </c>
      <c r="BA1452" s="128">
        <f t="shared" si="395"/>
        <v>9868.7973200390843</v>
      </c>
      <c r="BB1452" s="128">
        <f t="shared" si="395"/>
        <v>8599.0350261933891</v>
      </c>
      <c r="BC1452" s="128">
        <f t="shared" si="395"/>
        <v>7566.2231861796545</v>
      </c>
      <c r="BD1452" s="128">
        <f t="shared" si="395"/>
        <v>6426.8946110584984</v>
      </c>
      <c r="BE1452" s="128">
        <f t="shared" si="395"/>
        <v>5198.1840020723475</v>
      </c>
      <c r="BF1452" s="128">
        <f t="shared" si="395"/>
        <v>3975.9477348094638</v>
      </c>
      <c r="BG1452" s="128">
        <f t="shared" si="395"/>
        <v>4826.011672110094</v>
      </c>
      <c r="BH1452" s="128">
        <f t="shared" si="395"/>
        <v>215266.39998885681</v>
      </c>
      <c r="BI1452" s="128">
        <f t="shared" si="379"/>
        <v>27809.209664050297</v>
      </c>
      <c r="BJ1452" s="128">
        <f t="shared" si="380"/>
        <v>29358.135170258141</v>
      </c>
      <c r="BK1452" s="128">
        <f t="shared" si="381"/>
        <v>24764.48515923629</v>
      </c>
      <c r="BL1452" s="128">
        <f t="shared" si="382"/>
        <v>154013.40554216909</v>
      </c>
      <c r="BM1452" s="128">
        <f t="shared" si="383"/>
        <v>27993.261206230054</v>
      </c>
      <c r="BN1452" s="128">
        <f t="shared" si="384"/>
        <v>20427.038020050404</v>
      </c>
    </row>
    <row r="1453" spans="1:66">
      <c r="A1453" s="132">
        <v>1354</v>
      </c>
      <c r="B1453" s="25" t="s">
        <v>53</v>
      </c>
      <c r="C1453" s="128">
        <f t="shared" si="378"/>
        <v>184806.17372424429</v>
      </c>
      <c r="D1453" s="128"/>
      <c r="E1453" s="128"/>
      <c r="F1453" s="128"/>
      <c r="G1453" s="128"/>
      <c r="H1453" s="128"/>
      <c r="I1453" s="128"/>
      <c r="J1453" s="128"/>
      <c r="K1453" s="128"/>
      <c r="L1453" s="128"/>
      <c r="M1453" s="128"/>
      <c r="N1453" s="128"/>
      <c r="O1453" s="128"/>
      <c r="P1453" s="128"/>
      <c r="Q1453" s="128"/>
      <c r="R1453" s="128"/>
      <c r="S1453" s="128"/>
      <c r="T1453" s="128"/>
      <c r="U1453" s="128"/>
      <c r="V1453" s="128"/>
      <c r="W1453" s="128"/>
      <c r="X1453" s="128"/>
      <c r="Y1453" s="128"/>
      <c r="Z1453" s="128"/>
      <c r="AA1453" s="128"/>
      <c r="AB1453" s="128"/>
      <c r="AC1453" s="128"/>
      <c r="AD1453" s="128"/>
      <c r="AE1453" s="128"/>
      <c r="AF1453" s="128"/>
      <c r="AG1453" s="128"/>
      <c r="AH1453" s="128"/>
      <c r="AI1453" s="128"/>
      <c r="AJ1453" s="128"/>
      <c r="AK1453" s="128"/>
      <c r="AL1453" s="128"/>
      <c r="AM1453" s="128"/>
      <c r="AN1453" s="128"/>
      <c r="AO1453" s="128"/>
      <c r="AP1453" s="128">
        <f t="shared" si="395"/>
        <v>8214.4803119040844</v>
      </c>
      <c r="AQ1453" s="128">
        <f t="shared" si="395"/>
        <v>8904.4943743968142</v>
      </c>
      <c r="AR1453" s="128">
        <f t="shared" si="395"/>
        <v>9051.8636077985138</v>
      </c>
      <c r="AS1453" s="128">
        <f t="shared" si="395"/>
        <v>9645.2320875323385</v>
      </c>
      <c r="AT1453" s="128">
        <f t="shared" si="395"/>
        <v>9022.075837224078</v>
      </c>
      <c r="AU1453" s="128">
        <f t="shared" si="395"/>
        <v>8756.3599286531098</v>
      </c>
      <c r="AV1453" s="128">
        <f t="shared" si="395"/>
        <v>8914.0452358829843</v>
      </c>
      <c r="AW1453" s="128">
        <f t="shared" si="395"/>
        <v>9809.8359565178453</v>
      </c>
      <c r="AX1453" s="128">
        <f t="shared" si="395"/>
        <v>10526.95545341153</v>
      </c>
      <c r="AY1453" s="128">
        <f t="shared" si="395"/>
        <v>10721.144697496758</v>
      </c>
      <c r="AZ1453" s="128">
        <f t="shared" si="395"/>
        <v>10422.452210912094</v>
      </c>
      <c r="BA1453" s="128">
        <f t="shared" si="395"/>
        <v>11115.60037611804</v>
      </c>
      <c r="BB1453" s="128">
        <f t="shared" si="395"/>
        <v>12988.633285809665</v>
      </c>
      <c r="BC1453" s="128">
        <f t="shared" si="395"/>
        <v>13727.680458270257</v>
      </c>
      <c r="BD1453" s="128">
        <f t="shared" si="395"/>
        <v>12902.054380624415</v>
      </c>
      <c r="BE1453" s="128">
        <f t="shared" si="395"/>
        <v>11175.837721979164</v>
      </c>
      <c r="BF1453" s="128">
        <f t="shared" ref="AP1453:BH1457" si="396">BF1153+$B$1398/5*(BF1653-BF1153)</f>
        <v>9092.9925349139012</v>
      </c>
      <c r="BG1453" s="128">
        <f t="shared" si="396"/>
        <v>9814.4352647986925</v>
      </c>
      <c r="BH1453" s="128">
        <f t="shared" si="396"/>
        <v>184806.17372424429</v>
      </c>
      <c r="BI1453" s="128">
        <f t="shared" si="379"/>
        <v>26170.838294099412</v>
      </c>
      <c r="BJ1453" s="128">
        <f t="shared" si="380"/>
        <v>24098.426089435525</v>
      </c>
      <c r="BK1453" s="128">
        <f t="shared" si="381"/>
        <v>18667.307924756416</v>
      </c>
      <c r="BL1453" s="128">
        <f t="shared" si="382"/>
        <v>96135.195817039028</v>
      </c>
      <c r="BM1453" s="128">
        <f t="shared" si="383"/>
        <v>56713.000360586433</v>
      </c>
      <c r="BN1453" s="128">
        <f t="shared" si="384"/>
        <v>42985.319902316172</v>
      </c>
    </row>
    <row r="1454" spans="1:66">
      <c r="A1454" s="132">
        <v>1355</v>
      </c>
      <c r="B1454" s="25" t="s">
        <v>54</v>
      </c>
      <c r="C1454" s="128">
        <f t="shared" si="378"/>
        <v>22456.559372567477</v>
      </c>
      <c r="D1454" s="128"/>
      <c r="E1454" s="128"/>
      <c r="F1454" s="128"/>
      <c r="G1454" s="128"/>
      <c r="H1454" s="128"/>
      <c r="I1454" s="128"/>
      <c r="J1454" s="128"/>
      <c r="K1454" s="128"/>
      <c r="L1454" s="128"/>
      <c r="M1454" s="128"/>
      <c r="N1454" s="128"/>
      <c r="O1454" s="128"/>
      <c r="P1454" s="128"/>
      <c r="Q1454" s="128"/>
      <c r="R1454" s="128"/>
      <c r="S1454" s="128"/>
      <c r="T1454" s="128"/>
      <c r="U1454" s="128"/>
      <c r="V1454" s="128"/>
      <c r="W1454" s="128"/>
      <c r="X1454" s="128"/>
      <c r="Y1454" s="128"/>
      <c r="Z1454" s="128"/>
      <c r="AA1454" s="128"/>
      <c r="AB1454" s="128"/>
      <c r="AC1454" s="128"/>
      <c r="AD1454" s="128"/>
      <c r="AE1454" s="128"/>
      <c r="AF1454" s="128"/>
      <c r="AG1454" s="128"/>
      <c r="AH1454" s="128"/>
      <c r="AI1454" s="128"/>
      <c r="AJ1454" s="128"/>
      <c r="AK1454" s="128"/>
      <c r="AL1454" s="128"/>
      <c r="AM1454" s="128"/>
      <c r="AN1454" s="128"/>
      <c r="AO1454" s="128"/>
      <c r="AP1454" s="128">
        <f t="shared" si="396"/>
        <v>814.7159997352278</v>
      </c>
      <c r="AQ1454" s="128">
        <f t="shared" si="396"/>
        <v>983.85234619103949</v>
      </c>
      <c r="AR1454" s="128">
        <f t="shared" si="396"/>
        <v>989.31833460723885</v>
      </c>
      <c r="AS1454" s="128">
        <f t="shared" si="396"/>
        <v>908.28688323976075</v>
      </c>
      <c r="AT1454" s="128">
        <f t="shared" si="396"/>
        <v>675.21481099973164</v>
      </c>
      <c r="AU1454" s="128">
        <f t="shared" si="396"/>
        <v>784.07309823114485</v>
      </c>
      <c r="AV1454" s="128">
        <f t="shared" si="396"/>
        <v>948.63839172807468</v>
      </c>
      <c r="AW1454" s="128">
        <f t="shared" si="396"/>
        <v>1238.9759629363161</v>
      </c>
      <c r="AX1454" s="128">
        <f t="shared" si="396"/>
        <v>1442.5807498510223</v>
      </c>
      <c r="AY1454" s="128">
        <f t="shared" si="396"/>
        <v>1504.6625806956367</v>
      </c>
      <c r="AZ1454" s="128">
        <f t="shared" si="396"/>
        <v>1475.5597376673877</v>
      </c>
      <c r="BA1454" s="128">
        <f t="shared" si="396"/>
        <v>1532.3257236952024</v>
      </c>
      <c r="BB1454" s="128">
        <f t="shared" si="396"/>
        <v>1703.7410489351983</v>
      </c>
      <c r="BC1454" s="128">
        <f t="shared" si="396"/>
        <v>1747.6331258829325</v>
      </c>
      <c r="BD1454" s="128">
        <f t="shared" si="396"/>
        <v>1697.2077801256855</v>
      </c>
      <c r="BE1454" s="128">
        <f t="shared" si="396"/>
        <v>1560.1460479337973</v>
      </c>
      <c r="BF1454" s="128">
        <f t="shared" si="396"/>
        <v>1268.8192016684191</v>
      </c>
      <c r="BG1454" s="128">
        <f t="shared" si="396"/>
        <v>1180.8075484436629</v>
      </c>
      <c r="BH1454" s="128">
        <f t="shared" si="396"/>
        <v>22456.559372567477</v>
      </c>
      <c r="BI1454" s="128">
        <f t="shared" si="379"/>
        <v>2787.886680533506</v>
      </c>
      <c r="BJ1454" s="128">
        <f t="shared" si="380"/>
        <v>2177.0926950038356</v>
      </c>
      <c r="BK1454" s="128">
        <f t="shared" si="381"/>
        <v>1583.5016942394923</v>
      </c>
      <c r="BL1454" s="128">
        <f t="shared" si="382"/>
        <v>11669.08685803562</v>
      </c>
      <c r="BM1454" s="128">
        <f t="shared" si="383"/>
        <v>7454.6137040544972</v>
      </c>
      <c r="BN1454" s="128">
        <f t="shared" si="384"/>
        <v>5706.980578171565</v>
      </c>
    </row>
    <row r="1455" spans="1:66">
      <c r="A1455" s="132">
        <v>1356</v>
      </c>
      <c r="B1455" s="25" t="s">
        <v>55</v>
      </c>
      <c r="C1455" s="128">
        <f t="shared" si="378"/>
        <v>18885.914312788704</v>
      </c>
      <c r="D1455" s="128"/>
      <c r="E1455" s="128"/>
      <c r="F1455" s="128"/>
      <c r="G1455" s="128"/>
      <c r="H1455" s="128"/>
      <c r="I1455" s="128"/>
      <c r="J1455" s="128"/>
      <c r="K1455" s="128"/>
      <c r="L1455" s="128"/>
      <c r="M1455" s="128"/>
      <c r="N1455" s="128"/>
      <c r="O1455" s="128"/>
      <c r="P1455" s="128"/>
      <c r="Q1455" s="128"/>
      <c r="R1455" s="128"/>
      <c r="S1455" s="128"/>
      <c r="T1455" s="128"/>
      <c r="U1455" s="128"/>
      <c r="V1455" s="128"/>
      <c r="W1455" s="128"/>
      <c r="X1455" s="128"/>
      <c r="Y1455" s="128"/>
      <c r="Z1455" s="128"/>
      <c r="AA1455" s="128"/>
      <c r="AB1455" s="128"/>
      <c r="AC1455" s="128"/>
      <c r="AD1455" s="128"/>
      <c r="AE1455" s="128"/>
      <c r="AF1455" s="128"/>
      <c r="AG1455" s="128"/>
      <c r="AH1455" s="128"/>
      <c r="AI1455" s="128"/>
      <c r="AJ1455" s="128"/>
      <c r="AK1455" s="128"/>
      <c r="AL1455" s="128"/>
      <c r="AM1455" s="128"/>
      <c r="AN1455" s="128"/>
      <c r="AO1455" s="128"/>
      <c r="AP1455" s="128">
        <f t="shared" si="396"/>
        <v>1004.3540894151125</v>
      </c>
      <c r="AQ1455" s="128">
        <f t="shared" si="396"/>
        <v>1078.8594006499491</v>
      </c>
      <c r="AR1455" s="128">
        <f t="shared" si="396"/>
        <v>1100.9706992193701</v>
      </c>
      <c r="AS1455" s="128">
        <f t="shared" si="396"/>
        <v>1012.0407311073529</v>
      </c>
      <c r="AT1455" s="128">
        <f t="shared" si="396"/>
        <v>803.41330601351785</v>
      </c>
      <c r="AU1455" s="128">
        <f t="shared" si="396"/>
        <v>914.48342436399548</v>
      </c>
      <c r="AV1455" s="128">
        <f t="shared" si="396"/>
        <v>981.87589529181821</v>
      </c>
      <c r="AW1455" s="128">
        <f t="shared" si="396"/>
        <v>1094.409665412438</v>
      </c>
      <c r="AX1455" s="128">
        <f t="shared" si="396"/>
        <v>1212.8427141751702</v>
      </c>
      <c r="AY1455" s="128">
        <f t="shared" si="396"/>
        <v>1196.7740888305875</v>
      </c>
      <c r="AZ1455" s="128">
        <f t="shared" si="396"/>
        <v>1078.3208486390079</v>
      </c>
      <c r="BA1455" s="128">
        <f t="shared" si="396"/>
        <v>1114.8314607235286</v>
      </c>
      <c r="BB1455" s="128">
        <f t="shared" si="396"/>
        <v>1228.2545677809071</v>
      </c>
      <c r="BC1455" s="128">
        <f t="shared" si="396"/>
        <v>1270.8775403900008</v>
      </c>
      <c r="BD1455" s="128">
        <f t="shared" si="396"/>
        <v>1168.1042988703712</v>
      </c>
      <c r="BE1455" s="128">
        <f t="shared" si="396"/>
        <v>1040.8643300845138</v>
      </c>
      <c r="BF1455" s="128">
        <f t="shared" si="396"/>
        <v>849.94276122448196</v>
      </c>
      <c r="BG1455" s="128">
        <f t="shared" si="396"/>
        <v>734.69449059658052</v>
      </c>
      <c r="BH1455" s="128">
        <f t="shared" si="396"/>
        <v>18885.914312788704</v>
      </c>
      <c r="BI1455" s="128">
        <f t="shared" si="379"/>
        <v>3184.1841892844318</v>
      </c>
      <c r="BJ1455" s="128">
        <f t="shared" si="380"/>
        <v>2476.0364566524931</v>
      </c>
      <c r="BK1455" s="128">
        <f t="shared" si="381"/>
        <v>1815.4540371208709</v>
      </c>
      <c r="BL1455" s="128">
        <f t="shared" si="382"/>
        <v>10030.022263673913</v>
      </c>
      <c r="BM1455" s="128">
        <f t="shared" si="383"/>
        <v>5064.4834211659481</v>
      </c>
      <c r="BN1455" s="128">
        <f t="shared" si="384"/>
        <v>3793.6058807759478</v>
      </c>
    </row>
    <row r="1456" spans="1:66">
      <c r="A1456" s="132">
        <v>1357</v>
      </c>
      <c r="B1456" s="25" t="s">
        <v>56</v>
      </c>
      <c r="C1456" s="128">
        <f t="shared" si="378"/>
        <v>17133.014673075697</v>
      </c>
      <c r="D1456" s="128"/>
      <c r="E1456" s="128"/>
      <c r="F1456" s="128"/>
      <c r="G1456" s="128"/>
      <c r="H1456" s="128"/>
      <c r="I1456" s="128"/>
      <c r="J1456" s="128"/>
      <c r="K1456" s="128"/>
      <c r="L1456" s="128"/>
      <c r="M1456" s="128"/>
      <c r="N1456" s="128"/>
      <c r="O1456" s="128"/>
      <c r="P1456" s="128"/>
      <c r="Q1456" s="128"/>
      <c r="R1456" s="128"/>
      <c r="S1456" s="128"/>
      <c r="T1456" s="128"/>
      <c r="U1456" s="128"/>
      <c r="V1456" s="128"/>
      <c r="W1456" s="128"/>
      <c r="X1456" s="128"/>
      <c r="Y1456" s="128"/>
      <c r="Z1456" s="128"/>
      <c r="AA1456" s="128"/>
      <c r="AB1456" s="128"/>
      <c r="AC1456" s="128"/>
      <c r="AD1456" s="128"/>
      <c r="AE1456" s="128"/>
      <c r="AF1456" s="128"/>
      <c r="AG1456" s="128"/>
      <c r="AH1456" s="128"/>
      <c r="AI1456" s="128"/>
      <c r="AJ1456" s="128"/>
      <c r="AK1456" s="128"/>
      <c r="AL1456" s="128"/>
      <c r="AM1456" s="128"/>
      <c r="AN1456" s="128"/>
      <c r="AO1456" s="128"/>
      <c r="AP1456" s="128">
        <f t="shared" si="396"/>
        <v>636.05356857014442</v>
      </c>
      <c r="AQ1456" s="128">
        <f t="shared" si="396"/>
        <v>671.22666665909219</v>
      </c>
      <c r="AR1456" s="128">
        <f t="shared" si="396"/>
        <v>735.15118058832263</v>
      </c>
      <c r="AS1456" s="128">
        <f t="shared" si="396"/>
        <v>762.42049314295753</v>
      </c>
      <c r="AT1456" s="128">
        <f t="shared" si="396"/>
        <v>666.51920578546469</v>
      </c>
      <c r="AU1456" s="128">
        <f t="shared" si="396"/>
        <v>731.84754601220448</v>
      </c>
      <c r="AV1456" s="128">
        <f t="shared" si="396"/>
        <v>773.99302646140609</v>
      </c>
      <c r="AW1456" s="128">
        <f t="shared" si="396"/>
        <v>890.53789291752139</v>
      </c>
      <c r="AX1456" s="128">
        <f t="shared" si="396"/>
        <v>940.91531715178587</v>
      </c>
      <c r="AY1456" s="128">
        <f t="shared" si="396"/>
        <v>894.01038411204513</v>
      </c>
      <c r="AZ1456" s="128">
        <f t="shared" si="396"/>
        <v>876.83351538448255</v>
      </c>
      <c r="BA1456" s="128">
        <f t="shared" si="396"/>
        <v>1107.8322233909951</v>
      </c>
      <c r="BB1456" s="128">
        <f t="shared" si="396"/>
        <v>1427.4954040322391</v>
      </c>
      <c r="BC1456" s="128">
        <f t="shared" si="396"/>
        <v>1532.6882127674303</v>
      </c>
      <c r="BD1456" s="128">
        <f t="shared" si="396"/>
        <v>1432.0286087641321</v>
      </c>
      <c r="BE1456" s="128">
        <f t="shared" si="396"/>
        <v>1248.6077263332725</v>
      </c>
      <c r="BF1456" s="128">
        <f t="shared" si="396"/>
        <v>939.77550602833048</v>
      </c>
      <c r="BG1456" s="128">
        <f t="shared" si="396"/>
        <v>865.07819497387254</v>
      </c>
      <c r="BH1456" s="128">
        <f t="shared" si="396"/>
        <v>17133.014673075697</v>
      </c>
      <c r="BI1456" s="128">
        <f t="shared" si="379"/>
        <v>2042.4314158175591</v>
      </c>
      <c r="BJ1456" s="128">
        <f t="shared" si="380"/>
        <v>1870.0304072814158</v>
      </c>
      <c r="BK1456" s="128">
        <f t="shared" si="381"/>
        <v>1428.9396989284223</v>
      </c>
      <c r="BL1456" s="128">
        <f t="shared" si="382"/>
        <v>8614.9527125053264</v>
      </c>
      <c r="BM1456" s="128">
        <f t="shared" si="383"/>
        <v>6018.1782488670378</v>
      </c>
      <c r="BN1456" s="128">
        <f t="shared" si="384"/>
        <v>4485.4900360996071</v>
      </c>
    </row>
    <row r="1457" spans="1:66">
      <c r="A1457" s="132">
        <v>1358</v>
      </c>
      <c r="B1457" s="25" t="s">
        <v>57</v>
      </c>
      <c r="C1457" s="128">
        <f t="shared" si="378"/>
        <v>66762.274330723958</v>
      </c>
      <c r="D1457" s="128"/>
      <c r="E1457" s="128"/>
      <c r="F1457" s="128"/>
      <c r="G1457" s="128"/>
      <c r="H1457" s="128"/>
      <c r="I1457" s="128"/>
      <c r="J1457" s="128"/>
      <c r="K1457" s="128"/>
      <c r="L1457" s="128"/>
      <c r="M1457" s="128"/>
      <c r="N1457" s="128"/>
      <c r="O1457" s="128"/>
      <c r="P1457" s="128"/>
      <c r="Q1457" s="128"/>
      <c r="R1457" s="128"/>
      <c r="S1457" s="128"/>
      <c r="T1457" s="128"/>
      <c r="U1457" s="128"/>
      <c r="V1457" s="128"/>
      <c r="W1457" s="128"/>
      <c r="X1457" s="128"/>
      <c r="Y1457" s="128"/>
      <c r="Z1457" s="128"/>
      <c r="AA1457" s="128"/>
      <c r="AB1457" s="128"/>
      <c r="AC1457" s="128"/>
      <c r="AD1457" s="128"/>
      <c r="AE1457" s="128"/>
      <c r="AF1457" s="128"/>
      <c r="AG1457" s="128"/>
      <c r="AH1457" s="128"/>
      <c r="AI1457" s="128"/>
      <c r="AJ1457" s="128"/>
      <c r="AK1457" s="128"/>
      <c r="AL1457" s="128"/>
      <c r="AM1457" s="128"/>
      <c r="AN1457" s="128"/>
      <c r="AO1457" s="128"/>
      <c r="AP1457" s="128">
        <f t="shared" si="396"/>
        <v>3010.8954262967627</v>
      </c>
      <c r="AQ1457" s="128">
        <f t="shared" si="396"/>
        <v>3849.3904692485285</v>
      </c>
      <c r="AR1457" s="128">
        <f t="shared" si="396"/>
        <v>4297.5195331828181</v>
      </c>
      <c r="AS1457" s="128">
        <f t="shared" si="396"/>
        <v>4689.3292407801046</v>
      </c>
      <c r="AT1457" s="128">
        <f t="shared" si="396"/>
        <v>4052.044902380052</v>
      </c>
      <c r="AU1457" s="128">
        <f t="shared" si="396"/>
        <v>2802.720318064617</v>
      </c>
      <c r="AV1457" s="128">
        <f t="shared" si="396"/>
        <v>2829.0996337915694</v>
      </c>
      <c r="AW1457" s="128">
        <f t="shared" si="396"/>
        <v>3841.6700733056805</v>
      </c>
      <c r="AX1457" s="128">
        <f t="shared" si="396"/>
        <v>4653.4404910744006</v>
      </c>
      <c r="AY1457" s="128">
        <f t="shared" si="396"/>
        <v>4855.1401318367207</v>
      </c>
      <c r="AZ1457" s="128">
        <f t="shared" si="396"/>
        <v>4421.0871460883245</v>
      </c>
      <c r="BA1457" s="128">
        <f t="shared" si="396"/>
        <v>4005.2646079889946</v>
      </c>
      <c r="BB1457" s="128">
        <f t="shared" si="396"/>
        <v>3892.3768703923706</v>
      </c>
      <c r="BC1457" s="128">
        <f t="shared" si="396"/>
        <v>3706.7491794371563</v>
      </c>
      <c r="BD1457" s="128">
        <f t="shared" si="396"/>
        <v>3652.7375403560454</v>
      </c>
      <c r="BE1457" s="128">
        <f t="shared" si="396"/>
        <v>3417.0019561846143</v>
      </c>
      <c r="BF1457" s="128">
        <f t="shared" si="396"/>
        <v>2586.3079175201237</v>
      </c>
      <c r="BG1457" s="128">
        <f t="shared" si="396"/>
        <v>2199.4988927950803</v>
      </c>
      <c r="BH1457" s="128">
        <f t="shared" si="396"/>
        <v>66762.274330723958</v>
      </c>
      <c r="BI1457" s="128">
        <f t="shared" si="379"/>
        <v>11157.805428728108</v>
      </c>
      <c r="BJ1457" s="128">
        <f t="shared" si="380"/>
        <v>11319.885863069847</v>
      </c>
      <c r="BK1457" s="128">
        <f t="shared" si="381"/>
        <v>8741.3741431601557</v>
      </c>
      <c r="BL1457" s="128">
        <f t="shared" si="382"/>
        <v>37228.575871234767</v>
      </c>
      <c r="BM1457" s="128">
        <f t="shared" si="383"/>
        <v>15562.29548629302</v>
      </c>
      <c r="BN1457" s="128">
        <f t="shared" si="384"/>
        <v>11855.546306855864</v>
      </c>
    </row>
    <row r="1458" spans="1:66">
      <c r="A1458" s="132">
        <v>1359</v>
      </c>
      <c r="B1458" s="25" t="s">
        <v>58</v>
      </c>
      <c r="C1458" s="128">
        <f t="shared" si="378"/>
        <v>11623.516165032068</v>
      </c>
      <c r="D1458" s="128"/>
      <c r="E1458" s="128"/>
      <c r="F1458" s="128"/>
      <c r="G1458" s="128"/>
      <c r="H1458" s="128"/>
      <c r="I1458" s="128"/>
      <c r="J1458" s="128"/>
      <c r="K1458" s="128"/>
      <c r="L1458" s="128"/>
      <c r="M1458" s="128"/>
      <c r="N1458" s="128"/>
      <c r="O1458" s="128"/>
      <c r="P1458" s="128"/>
      <c r="Q1458" s="128"/>
      <c r="R1458" s="128"/>
      <c r="S1458" s="128"/>
      <c r="T1458" s="128"/>
      <c r="U1458" s="128"/>
      <c r="V1458" s="128"/>
      <c r="W1458" s="128"/>
      <c r="X1458" s="128"/>
      <c r="Y1458" s="128"/>
      <c r="Z1458" s="128"/>
      <c r="AA1458" s="128"/>
      <c r="AB1458" s="128"/>
      <c r="AC1458" s="128"/>
      <c r="AD1458" s="128"/>
      <c r="AE1458" s="128"/>
      <c r="AF1458" s="128"/>
      <c r="AG1458" s="128"/>
      <c r="AH1458" s="128"/>
      <c r="AI1458" s="128"/>
      <c r="AJ1458" s="128"/>
      <c r="AK1458" s="128"/>
      <c r="AL1458" s="128"/>
      <c r="AM1458" s="128"/>
      <c r="AN1458" s="128"/>
      <c r="AO1458" s="128"/>
      <c r="AP1458" s="128">
        <f t="shared" ref="AP1458:BH1462" si="397">AP1158+$B$1398/5*(AP1658-AP1158)</f>
        <v>508.06084939249092</v>
      </c>
      <c r="AQ1458" s="128">
        <f t="shared" si="397"/>
        <v>514.47787571463778</v>
      </c>
      <c r="AR1458" s="128">
        <f t="shared" si="397"/>
        <v>504.15607166380187</v>
      </c>
      <c r="AS1458" s="128">
        <f t="shared" si="397"/>
        <v>490.20126731821915</v>
      </c>
      <c r="AT1458" s="128">
        <f t="shared" si="397"/>
        <v>368.78026647559648</v>
      </c>
      <c r="AU1458" s="128">
        <f t="shared" si="397"/>
        <v>434.28647995373291</v>
      </c>
      <c r="AV1458" s="128">
        <f t="shared" si="397"/>
        <v>515.6652080037702</v>
      </c>
      <c r="AW1458" s="128">
        <f t="shared" si="397"/>
        <v>684.83683245273494</v>
      </c>
      <c r="AX1458" s="128">
        <f t="shared" si="397"/>
        <v>732.01583595437103</v>
      </c>
      <c r="AY1458" s="128">
        <f t="shared" si="397"/>
        <v>691.25568483715153</v>
      </c>
      <c r="AZ1458" s="128">
        <f t="shared" si="397"/>
        <v>623.87451428222403</v>
      </c>
      <c r="BA1458" s="128">
        <f t="shared" si="397"/>
        <v>674.01620112698276</v>
      </c>
      <c r="BB1458" s="128">
        <f t="shared" si="397"/>
        <v>783.22906367328846</v>
      </c>
      <c r="BC1458" s="128">
        <f t="shared" si="397"/>
        <v>865.61205123227944</v>
      </c>
      <c r="BD1458" s="128">
        <f t="shared" si="397"/>
        <v>875.14577150839045</v>
      </c>
      <c r="BE1458" s="128">
        <f t="shared" si="397"/>
        <v>856.00335631439566</v>
      </c>
      <c r="BF1458" s="128">
        <f t="shared" si="397"/>
        <v>734.06736768393375</v>
      </c>
      <c r="BG1458" s="128">
        <f t="shared" si="397"/>
        <v>767.83146744406554</v>
      </c>
      <c r="BH1458" s="128">
        <f t="shared" si="397"/>
        <v>11623.516165032068</v>
      </c>
      <c r="BI1458" s="128">
        <f t="shared" si="379"/>
        <v>1526.6947967709307</v>
      </c>
      <c r="BJ1458" s="128">
        <f t="shared" si="380"/>
        <v>1161.4751767920968</v>
      </c>
      <c r="BK1458" s="128">
        <f t="shared" si="381"/>
        <v>858.98153379381563</v>
      </c>
      <c r="BL1458" s="128">
        <f t="shared" si="382"/>
        <v>5704.0405936871402</v>
      </c>
      <c r="BM1458" s="128">
        <f t="shared" si="383"/>
        <v>4098.660014183065</v>
      </c>
      <c r="BN1458" s="128">
        <f t="shared" si="384"/>
        <v>3233.0479629507854</v>
      </c>
    </row>
    <row r="1459" spans="1:66">
      <c r="A1459" s="132">
        <v>1360</v>
      </c>
      <c r="B1459" s="25" t="s">
        <v>59</v>
      </c>
      <c r="C1459" s="128">
        <f t="shared" si="378"/>
        <v>141229.82617694003</v>
      </c>
      <c r="D1459" s="128"/>
      <c r="E1459" s="128"/>
      <c r="F1459" s="128"/>
      <c r="G1459" s="128"/>
      <c r="H1459" s="128"/>
      <c r="I1459" s="128"/>
      <c r="J1459" s="128"/>
      <c r="K1459" s="128"/>
      <c r="L1459" s="128"/>
      <c r="M1459" s="128"/>
      <c r="N1459" s="128"/>
      <c r="O1459" s="128"/>
      <c r="P1459" s="128"/>
      <c r="Q1459" s="128"/>
      <c r="R1459" s="128"/>
      <c r="S1459" s="128"/>
      <c r="T1459" s="128"/>
      <c r="U1459" s="128"/>
      <c r="V1459" s="128"/>
      <c r="W1459" s="128"/>
      <c r="X1459" s="128"/>
      <c r="Y1459" s="128"/>
      <c r="Z1459" s="128"/>
      <c r="AA1459" s="128"/>
      <c r="AB1459" s="128"/>
      <c r="AC1459" s="128"/>
      <c r="AD1459" s="128"/>
      <c r="AE1459" s="128"/>
      <c r="AF1459" s="128"/>
      <c r="AG1459" s="128"/>
      <c r="AH1459" s="128"/>
      <c r="AI1459" s="128"/>
      <c r="AJ1459" s="128"/>
      <c r="AK1459" s="128"/>
      <c r="AL1459" s="128"/>
      <c r="AM1459" s="128"/>
      <c r="AN1459" s="128"/>
      <c r="AO1459" s="128"/>
      <c r="AP1459" s="128">
        <f t="shared" si="397"/>
        <v>5358.5219468034438</v>
      </c>
      <c r="AQ1459" s="128">
        <f t="shared" si="397"/>
        <v>3884.4354941446077</v>
      </c>
      <c r="AR1459" s="128">
        <f t="shared" si="397"/>
        <v>3938.8984323747759</v>
      </c>
      <c r="AS1459" s="128">
        <f t="shared" si="397"/>
        <v>5774.2779719361461</v>
      </c>
      <c r="AT1459" s="128">
        <f t="shared" si="397"/>
        <v>10383.757210272344</v>
      </c>
      <c r="AU1459" s="128">
        <f t="shared" si="397"/>
        <v>17992.502113984523</v>
      </c>
      <c r="AV1459" s="128">
        <f t="shared" si="397"/>
        <v>16952.962314757489</v>
      </c>
      <c r="AW1459" s="128">
        <f t="shared" si="397"/>
        <v>12680.647375222074</v>
      </c>
      <c r="AX1459" s="128">
        <f t="shared" si="397"/>
        <v>9777.860031794442</v>
      </c>
      <c r="AY1459" s="128">
        <f t="shared" si="397"/>
        <v>8918.2518899051993</v>
      </c>
      <c r="AZ1459" s="128">
        <f t="shared" si="397"/>
        <v>7847.4569068197598</v>
      </c>
      <c r="BA1459" s="128">
        <f t="shared" si="397"/>
        <v>7343.6123969517521</v>
      </c>
      <c r="BB1459" s="128">
        <f t="shared" si="397"/>
        <v>7283.2875462745669</v>
      </c>
      <c r="BC1459" s="128">
        <f t="shared" si="397"/>
        <v>6559.7400278021605</v>
      </c>
      <c r="BD1459" s="128">
        <f t="shared" si="397"/>
        <v>5449.4184309566617</v>
      </c>
      <c r="BE1459" s="128">
        <f t="shared" si="397"/>
        <v>4419.9176487598515</v>
      </c>
      <c r="BF1459" s="128">
        <f t="shared" si="397"/>
        <v>3431.4507167756146</v>
      </c>
      <c r="BG1459" s="128">
        <f t="shared" si="397"/>
        <v>3232.8277214046107</v>
      </c>
      <c r="BH1459" s="128">
        <f t="shared" si="397"/>
        <v>141229.82617694003</v>
      </c>
      <c r="BI1459" s="128">
        <f t="shared" si="379"/>
        <v>13181.855873322827</v>
      </c>
      <c r="BJ1459" s="128">
        <f t="shared" si="380"/>
        <v>18521.374241633355</v>
      </c>
      <c r="BK1459" s="128">
        <f t="shared" si="381"/>
        <v>16158.03518220849</v>
      </c>
      <c r="BL1459" s="128">
        <f t="shared" si="382"/>
        <v>101490.0489747566</v>
      </c>
      <c r="BM1459" s="128">
        <f t="shared" si="383"/>
        <v>23093.354545698901</v>
      </c>
      <c r="BN1459" s="128">
        <f t="shared" si="384"/>
        <v>16533.614517896738</v>
      </c>
    </row>
    <row r="1460" spans="1:66">
      <c r="A1460" s="132">
        <v>1361</v>
      </c>
      <c r="B1460" s="25" t="s">
        <v>60</v>
      </c>
      <c r="C1460" s="128">
        <f t="shared" si="378"/>
        <v>8160.4595294665123</v>
      </c>
      <c r="D1460" s="128"/>
      <c r="E1460" s="128"/>
      <c r="F1460" s="128"/>
      <c r="G1460" s="128"/>
      <c r="H1460" s="128"/>
      <c r="I1460" s="128"/>
      <c r="J1460" s="128"/>
      <c r="K1460" s="128"/>
      <c r="L1460" s="128"/>
      <c r="M1460" s="128"/>
      <c r="N1460" s="128"/>
      <c r="O1460" s="128"/>
      <c r="P1460" s="128"/>
      <c r="Q1460" s="128"/>
      <c r="R1460" s="128"/>
      <c r="S1460" s="128"/>
      <c r="T1460" s="128"/>
      <c r="U1460" s="128"/>
      <c r="V1460" s="128"/>
      <c r="W1460" s="128"/>
      <c r="X1460" s="128"/>
      <c r="Y1460" s="128"/>
      <c r="Z1460" s="128"/>
      <c r="AA1460" s="128"/>
      <c r="AB1460" s="128"/>
      <c r="AC1460" s="128"/>
      <c r="AD1460" s="128"/>
      <c r="AE1460" s="128"/>
      <c r="AF1460" s="128"/>
      <c r="AG1460" s="128"/>
      <c r="AH1460" s="128"/>
      <c r="AI1460" s="128"/>
      <c r="AJ1460" s="128"/>
      <c r="AK1460" s="128"/>
      <c r="AL1460" s="128"/>
      <c r="AM1460" s="128"/>
      <c r="AN1460" s="128"/>
      <c r="AO1460" s="128"/>
      <c r="AP1460" s="128">
        <f t="shared" si="397"/>
        <v>388.37153106956299</v>
      </c>
      <c r="AQ1460" s="128">
        <f t="shared" si="397"/>
        <v>394.65813479011143</v>
      </c>
      <c r="AR1460" s="128">
        <f t="shared" si="397"/>
        <v>377.63143136364675</v>
      </c>
      <c r="AS1460" s="128">
        <f t="shared" si="397"/>
        <v>336.37586162762801</v>
      </c>
      <c r="AT1460" s="128">
        <f t="shared" si="397"/>
        <v>339.18784403069617</v>
      </c>
      <c r="AU1460" s="128">
        <f t="shared" si="397"/>
        <v>395.77905078231515</v>
      </c>
      <c r="AV1460" s="128">
        <f t="shared" si="397"/>
        <v>433.45728616742525</v>
      </c>
      <c r="AW1460" s="128">
        <f t="shared" si="397"/>
        <v>423.58362988579375</v>
      </c>
      <c r="AX1460" s="128">
        <f t="shared" si="397"/>
        <v>407.07267555985106</v>
      </c>
      <c r="AY1460" s="128">
        <f t="shared" si="397"/>
        <v>414.94728849400599</v>
      </c>
      <c r="AZ1460" s="128">
        <f t="shared" si="397"/>
        <v>430.98015504630661</v>
      </c>
      <c r="BA1460" s="128">
        <f t="shared" si="397"/>
        <v>541.53081208440358</v>
      </c>
      <c r="BB1460" s="128">
        <f t="shared" si="397"/>
        <v>699.14930306230917</v>
      </c>
      <c r="BC1460" s="128">
        <f t="shared" si="397"/>
        <v>699.39124245799462</v>
      </c>
      <c r="BD1460" s="128">
        <f t="shared" si="397"/>
        <v>600.33400325375328</v>
      </c>
      <c r="BE1460" s="128">
        <f t="shared" si="397"/>
        <v>530.12513742687406</v>
      </c>
      <c r="BF1460" s="128">
        <f t="shared" si="397"/>
        <v>424.01079650090861</v>
      </c>
      <c r="BG1460" s="128">
        <f t="shared" si="397"/>
        <v>323.87334586292536</v>
      </c>
      <c r="BH1460" s="128">
        <f t="shared" si="397"/>
        <v>8160.4595294665123</v>
      </c>
      <c r="BI1460" s="128">
        <f t="shared" si="379"/>
        <v>1160.6610972233211</v>
      </c>
      <c r="BJ1460" s="128">
        <f t="shared" si="380"/>
        <v>902.14256447651223</v>
      </c>
      <c r="BK1460" s="128">
        <f t="shared" si="381"/>
        <v>675.56370565832412</v>
      </c>
      <c r="BL1460" s="128">
        <f t="shared" si="382"/>
        <v>4220.2383897641585</v>
      </c>
      <c r="BM1460" s="128">
        <f t="shared" si="383"/>
        <v>2577.7345255024561</v>
      </c>
      <c r="BN1460" s="128">
        <f t="shared" si="384"/>
        <v>1878.3432830444613</v>
      </c>
    </row>
    <row r="1461" spans="1:66">
      <c r="A1461" s="132">
        <v>1362</v>
      </c>
      <c r="B1461" s="25" t="s">
        <v>61</v>
      </c>
      <c r="C1461" s="128">
        <f t="shared" si="378"/>
        <v>3542.8205930989493</v>
      </c>
      <c r="D1461" s="128"/>
      <c r="E1461" s="128"/>
      <c r="F1461" s="128"/>
      <c r="G1461" s="128"/>
      <c r="H1461" s="128"/>
      <c r="I1461" s="128"/>
      <c r="J1461" s="128"/>
      <c r="K1461" s="128"/>
      <c r="L1461" s="128"/>
      <c r="M1461" s="128"/>
      <c r="N1461" s="128"/>
      <c r="O1461" s="128"/>
      <c r="P1461" s="128"/>
      <c r="Q1461" s="128"/>
      <c r="R1461" s="128"/>
      <c r="S1461" s="128"/>
      <c r="T1461" s="128"/>
      <c r="U1461" s="128"/>
      <c r="V1461" s="128"/>
      <c r="W1461" s="128"/>
      <c r="X1461" s="128"/>
      <c r="Y1461" s="128"/>
      <c r="Z1461" s="128"/>
      <c r="AA1461" s="128"/>
      <c r="AB1461" s="128"/>
      <c r="AC1461" s="128"/>
      <c r="AD1461" s="128"/>
      <c r="AE1461" s="128"/>
      <c r="AF1461" s="128"/>
      <c r="AG1461" s="128"/>
      <c r="AH1461" s="128"/>
      <c r="AI1461" s="128"/>
      <c r="AJ1461" s="128"/>
      <c r="AK1461" s="128"/>
      <c r="AL1461" s="128"/>
      <c r="AM1461" s="128"/>
      <c r="AN1461" s="128"/>
      <c r="AO1461" s="128"/>
      <c r="AP1461" s="128">
        <f t="shared" si="397"/>
        <v>108.68981923613744</v>
      </c>
      <c r="AQ1461" s="128">
        <f t="shared" si="397"/>
        <v>114.87090773832134</v>
      </c>
      <c r="AR1461" s="128">
        <f t="shared" si="397"/>
        <v>126.50896752628918</v>
      </c>
      <c r="AS1461" s="128">
        <f t="shared" si="397"/>
        <v>130.64397324747927</v>
      </c>
      <c r="AT1461" s="128">
        <f t="shared" si="397"/>
        <v>114.38134344685993</v>
      </c>
      <c r="AU1461" s="128">
        <f t="shared" si="397"/>
        <v>101.64035313081349</v>
      </c>
      <c r="AV1461" s="128">
        <f t="shared" si="397"/>
        <v>109.9843680033778</v>
      </c>
      <c r="AW1461" s="128">
        <f t="shared" si="397"/>
        <v>124.09850562908821</v>
      </c>
      <c r="AX1461" s="128">
        <f t="shared" si="397"/>
        <v>134.19783220637277</v>
      </c>
      <c r="AY1461" s="128">
        <f t="shared" si="397"/>
        <v>148.04996001917777</v>
      </c>
      <c r="AZ1461" s="128">
        <f t="shared" si="397"/>
        <v>155.6676181997297</v>
      </c>
      <c r="BA1461" s="128">
        <f t="shared" si="397"/>
        <v>183.18351342497667</v>
      </c>
      <c r="BB1461" s="128">
        <f t="shared" si="397"/>
        <v>259.29531735581224</v>
      </c>
      <c r="BC1461" s="128">
        <f t="shared" si="397"/>
        <v>327.63636942231989</v>
      </c>
      <c r="BD1461" s="128">
        <f t="shared" si="397"/>
        <v>372.41544179722183</v>
      </c>
      <c r="BE1461" s="128">
        <f t="shared" si="397"/>
        <v>376.99754603037889</v>
      </c>
      <c r="BF1461" s="128">
        <f t="shared" si="397"/>
        <v>330.37914810713158</v>
      </c>
      <c r="BG1461" s="128">
        <f t="shared" si="397"/>
        <v>324.17960857746164</v>
      </c>
      <c r="BH1461" s="128">
        <f t="shared" si="397"/>
        <v>3542.8205930989493</v>
      </c>
      <c r="BI1461" s="128">
        <f t="shared" si="379"/>
        <v>350.06969450074791</v>
      </c>
      <c r="BJ1461" s="128">
        <f t="shared" si="380"/>
        <v>320.93069721011273</v>
      </c>
      <c r="BK1461" s="128">
        <f t="shared" si="381"/>
        <v>245.02531669433921</v>
      </c>
      <c r="BL1461" s="128">
        <f t="shared" si="382"/>
        <v>1382.7564007152</v>
      </c>
      <c r="BM1461" s="128">
        <f t="shared" si="383"/>
        <v>1731.6081139345138</v>
      </c>
      <c r="BN1461" s="128">
        <f t="shared" si="384"/>
        <v>1403.9717445121942</v>
      </c>
    </row>
    <row r="1462" spans="1:66">
      <c r="A1462" s="132">
        <v>1363</v>
      </c>
      <c r="B1462" s="25" t="s">
        <v>62</v>
      </c>
      <c r="C1462" s="128">
        <f t="shared" si="378"/>
        <v>34463.243947653849</v>
      </c>
      <c r="D1462" s="128"/>
      <c r="E1462" s="128"/>
      <c r="F1462" s="128"/>
      <c r="G1462" s="128"/>
      <c r="H1462" s="128"/>
      <c r="I1462" s="128"/>
      <c r="J1462" s="128"/>
      <c r="K1462" s="128"/>
      <c r="L1462" s="128"/>
      <c r="M1462" s="128"/>
      <c r="N1462" s="128"/>
      <c r="O1462" s="128"/>
      <c r="P1462" s="128"/>
      <c r="Q1462" s="128"/>
      <c r="R1462" s="128"/>
      <c r="S1462" s="128"/>
      <c r="T1462" s="128"/>
      <c r="U1462" s="128"/>
      <c r="V1462" s="128"/>
      <c r="W1462" s="128"/>
      <c r="X1462" s="128"/>
      <c r="Y1462" s="128"/>
      <c r="Z1462" s="128"/>
      <c r="AA1462" s="128"/>
      <c r="AB1462" s="128"/>
      <c r="AC1462" s="128"/>
      <c r="AD1462" s="128"/>
      <c r="AE1462" s="128"/>
      <c r="AF1462" s="128"/>
      <c r="AG1462" s="128"/>
      <c r="AH1462" s="128"/>
      <c r="AI1462" s="128"/>
      <c r="AJ1462" s="128"/>
      <c r="AK1462" s="128"/>
      <c r="AL1462" s="128"/>
      <c r="AM1462" s="128"/>
      <c r="AN1462" s="128"/>
      <c r="AO1462" s="128"/>
      <c r="AP1462" s="128">
        <f t="shared" si="397"/>
        <v>1584.8038523531065</v>
      </c>
      <c r="AQ1462" s="128">
        <f t="shared" si="397"/>
        <v>1814.8413248863885</v>
      </c>
      <c r="AR1462" s="128">
        <f t="shared" si="397"/>
        <v>1870.0281916226406</v>
      </c>
      <c r="AS1462" s="128">
        <f t="shared" si="397"/>
        <v>1731.7962989660982</v>
      </c>
      <c r="AT1462" s="128">
        <f t="shared" si="397"/>
        <v>1386.172590460948</v>
      </c>
      <c r="AU1462" s="128">
        <f t="shared" si="397"/>
        <v>1469.3977841979815</v>
      </c>
      <c r="AV1462" s="128">
        <f t="shared" si="397"/>
        <v>1466.7575065358305</v>
      </c>
      <c r="AW1462" s="128">
        <f t="shared" si="397"/>
        <v>1620.8096670857083</v>
      </c>
      <c r="AX1462" s="128">
        <f t="shared" si="397"/>
        <v>1798.5911033319196</v>
      </c>
      <c r="AY1462" s="128">
        <f t="shared" si="397"/>
        <v>1992.5222390626818</v>
      </c>
      <c r="AZ1462" s="128">
        <f t="shared" si="397"/>
        <v>2020.6888247763245</v>
      </c>
      <c r="BA1462" s="128">
        <f t="shared" si="397"/>
        <v>2157.7304048217825</v>
      </c>
      <c r="BB1462" s="128">
        <f t="shared" si="397"/>
        <v>2477.0746651755044</v>
      </c>
      <c r="BC1462" s="128">
        <f t="shared" ref="AP1462:BH1466" si="398">BC1162+$B$1398/5*(BC1662-BC1162)</f>
        <v>2664.718992691011</v>
      </c>
      <c r="BD1462" s="128">
        <f t="shared" si="398"/>
        <v>2619.4212519356129</v>
      </c>
      <c r="BE1462" s="128">
        <f t="shared" si="398"/>
        <v>2315.7620584414931</v>
      </c>
      <c r="BF1462" s="128">
        <f t="shared" si="398"/>
        <v>1820.3046909221662</v>
      </c>
      <c r="BG1462" s="128">
        <f t="shared" si="398"/>
        <v>1651.8225003866437</v>
      </c>
      <c r="BH1462" s="128">
        <f t="shared" si="398"/>
        <v>34463.243947653849</v>
      </c>
      <c r="BI1462" s="128">
        <f t="shared" si="379"/>
        <v>5269.6733688621352</v>
      </c>
      <c r="BJ1462" s="128">
        <f t="shared" si="380"/>
        <v>4239.9858044006305</v>
      </c>
      <c r="BK1462" s="128">
        <f t="shared" si="381"/>
        <v>3117.9688894270462</v>
      </c>
      <c r="BL1462" s="128">
        <f t="shared" si="382"/>
        <v>17082.463305035122</v>
      </c>
      <c r="BM1462" s="128">
        <f t="shared" si="383"/>
        <v>11072.029494376926</v>
      </c>
      <c r="BN1462" s="128">
        <f t="shared" si="384"/>
        <v>8407.3105016859154</v>
      </c>
    </row>
    <row r="1463" spans="1:66">
      <c r="A1463" s="132">
        <v>1364</v>
      </c>
      <c r="B1463" s="25" t="s">
        <v>63</v>
      </c>
      <c r="C1463" s="128">
        <f t="shared" si="378"/>
        <v>16074.008568634761</v>
      </c>
      <c r="D1463" s="128"/>
      <c r="E1463" s="128"/>
      <c r="F1463" s="128"/>
      <c r="G1463" s="128"/>
      <c r="H1463" s="128"/>
      <c r="I1463" s="128"/>
      <c r="J1463" s="128"/>
      <c r="K1463" s="128"/>
      <c r="L1463" s="128"/>
      <c r="M1463" s="128"/>
      <c r="N1463" s="128"/>
      <c r="O1463" s="128"/>
      <c r="P1463" s="128"/>
      <c r="Q1463" s="128"/>
      <c r="R1463" s="128"/>
      <c r="S1463" s="128"/>
      <c r="T1463" s="128"/>
      <c r="U1463" s="128"/>
      <c r="V1463" s="128"/>
      <c r="W1463" s="128"/>
      <c r="X1463" s="128"/>
      <c r="Y1463" s="128"/>
      <c r="Z1463" s="128"/>
      <c r="AA1463" s="128"/>
      <c r="AB1463" s="128"/>
      <c r="AC1463" s="128"/>
      <c r="AD1463" s="128"/>
      <c r="AE1463" s="128"/>
      <c r="AF1463" s="128"/>
      <c r="AG1463" s="128"/>
      <c r="AH1463" s="128"/>
      <c r="AI1463" s="128"/>
      <c r="AJ1463" s="128"/>
      <c r="AK1463" s="128"/>
      <c r="AL1463" s="128"/>
      <c r="AM1463" s="128"/>
      <c r="AN1463" s="128"/>
      <c r="AO1463" s="128"/>
      <c r="AP1463" s="128">
        <f t="shared" si="398"/>
        <v>694.75982000340355</v>
      </c>
      <c r="AQ1463" s="128">
        <f t="shared" si="398"/>
        <v>757.92238925600236</v>
      </c>
      <c r="AR1463" s="128">
        <f t="shared" si="398"/>
        <v>822.45899374785449</v>
      </c>
      <c r="AS1463" s="128">
        <f t="shared" si="398"/>
        <v>863.19354017362821</v>
      </c>
      <c r="AT1463" s="128">
        <f t="shared" si="398"/>
        <v>569.11634579344093</v>
      </c>
      <c r="AU1463" s="128">
        <f t="shared" si="398"/>
        <v>575.84704992755974</v>
      </c>
      <c r="AV1463" s="128">
        <f t="shared" si="398"/>
        <v>639.69524825285441</v>
      </c>
      <c r="AW1463" s="128">
        <f t="shared" si="398"/>
        <v>859.48526294752071</v>
      </c>
      <c r="AX1463" s="128">
        <f t="shared" si="398"/>
        <v>959.28794955205444</v>
      </c>
      <c r="AY1463" s="128">
        <f t="shared" si="398"/>
        <v>956.55949025106099</v>
      </c>
      <c r="AZ1463" s="128">
        <f t="shared" si="398"/>
        <v>943.90321277166242</v>
      </c>
      <c r="BA1463" s="128">
        <f t="shared" si="398"/>
        <v>933.08779052509192</v>
      </c>
      <c r="BB1463" s="128">
        <f t="shared" si="398"/>
        <v>1044.9053249797742</v>
      </c>
      <c r="BC1463" s="128">
        <f t="shared" si="398"/>
        <v>1101.8586105428064</v>
      </c>
      <c r="BD1463" s="128">
        <f t="shared" si="398"/>
        <v>1181.1082287692082</v>
      </c>
      <c r="BE1463" s="128">
        <f t="shared" si="398"/>
        <v>1157.7677777861302</v>
      </c>
      <c r="BF1463" s="128">
        <f t="shared" si="398"/>
        <v>1000.4899252268328</v>
      </c>
      <c r="BG1463" s="128">
        <f t="shared" si="398"/>
        <v>1012.5616081278766</v>
      </c>
      <c r="BH1463" s="128">
        <f t="shared" si="398"/>
        <v>16074.008568634761</v>
      </c>
      <c r="BI1463" s="128">
        <f t="shared" si="379"/>
        <v>2275.1412030072606</v>
      </c>
      <c r="BJ1463" s="128">
        <f t="shared" si="380"/>
        <v>1925.7852822157818</v>
      </c>
      <c r="BK1463" s="128">
        <f t="shared" si="381"/>
        <v>1432.309885967069</v>
      </c>
      <c r="BL1463" s="128">
        <f t="shared" si="382"/>
        <v>7827.165091070472</v>
      </c>
      <c r="BM1463" s="128">
        <f t="shared" si="383"/>
        <v>5453.7861504528537</v>
      </c>
      <c r="BN1463" s="128">
        <f t="shared" si="384"/>
        <v>4351.9275399100479</v>
      </c>
    </row>
    <row r="1464" spans="1:66">
      <c r="A1464" s="132">
        <v>1365</v>
      </c>
      <c r="B1464" s="25" t="s">
        <v>64</v>
      </c>
      <c r="C1464" s="128">
        <f t="shared" si="378"/>
        <v>129137.82450610191</v>
      </c>
      <c r="D1464" s="128"/>
      <c r="E1464" s="128"/>
      <c r="F1464" s="128"/>
      <c r="G1464" s="128"/>
      <c r="H1464" s="128"/>
      <c r="I1464" s="128"/>
      <c r="J1464" s="128"/>
      <c r="K1464" s="128"/>
      <c r="L1464" s="128"/>
      <c r="M1464" s="128"/>
      <c r="N1464" s="128"/>
      <c r="O1464" s="128"/>
      <c r="P1464" s="128"/>
      <c r="Q1464" s="128"/>
      <c r="R1464" s="128"/>
      <c r="S1464" s="128"/>
      <c r="T1464" s="128"/>
      <c r="U1464" s="128"/>
      <c r="V1464" s="128"/>
      <c r="W1464" s="128"/>
      <c r="X1464" s="128"/>
      <c r="Y1464" s="128"/>
      <c r="Z1464" s="128"/>
      <c r="AA1464" s="128"/>
      <c r="AB1464" s="128"/>
      <c r="AC1464" s="128"/>
      <c r="AD1464" s="128"/>
      <c r="AE1464" s="128"/>
      <c r="AF1464" s="128"/>
      <c r="AG1464" s="128"/>
      <c r="AH1464" s="128"/>
      <c r="AI1464" s="128"/>
      <c r="AJ1464" s="128"/>
      <c r="AK1464" s="128"/>
      <c r="AL1464" s="128"/>
      <c r="AM1464" s="128"/>
      <c r="AN1464" s="128"/>
      <c r="AO1464" s="128"/>
      <c r="AP1464" s="128">
        <f t="shared" si="398"/>
        <v>5182.4864476492303</v>
      </c>
      <c r="AQ1464" s="128">
        <f t="shared" si="398"/>
        <v>4312.6802768032812</v>
      </c>
      <c r="AR1464" s="128">
        <f t="shared" si="398"/>
        <v>3903.6436635096852</v>
      </c>
      <c r="AS1464" s="128">
        <f t="shared" si="398"/>
        <v>4989.2733172397657</v>
      </c>
      <c r="AT1464" s="128">
        <f t="shared" si="398"/>
        <v>11574.250875114201</v>
      </c>
      <c r="AU1464" s="128">
        <f t="shared" si="398"/>
        <v>17016.848621353969</v>
      </c>
      <c r="AV1464" s="128">
        <f t="shared" si="398"/>
        <v>14786.764740893952</v>
      </c>
      <c r="AW1464" s="128">
        <f t="shared" si="398"/>
        <v>11095.642967603761</v>
      </c>
      <c r="AX1464" s="128">
        <f t="shared" si="398"/>
        <v>9436.1270228807389</v>
      </c>
      <c r="AY1464" s="128">
        <f t="shared" si="398"/>
        <v>8130.4972073835161</v>
      </c>
      <c r="AZ1464" s="128">
        <f t="shared" si="398"/>
        <v>6949.8618121227209</v>
      </c>
      <c r="BA1464" s="128">
        <f t="shared" si="398"/>
        <v>5912.6776847583642</v>
      </c>
      <c r="BB1464" s="128">
        <f t="shared" si="398"/>
        <v>5774.4450643675109</v>
      </c>
      <c r="BC1464" s="128">
        <f t="shared" si="398"/>
        <v>5379.9592171379199</v>
      </c>
      <c r="BD1464" s="128">
        <f t="shared" si="398"/>
        <v>4525.2728541078523</v>
      </c>
      <c r="BE1464" s="128">
        <f t="shared" si="398"/>
        <v>3784.5489669107887</v>
      </c>
      <c r="BF1464" s="128">
        <f t="shared" si="398"/>
        <v>3004.8093681597716</v>
      </c>
      <c r="BG1464" s="128">
        <f t="shared" si="398"/>
        <v>3378.0343981048732</v>
      </c>
      <c r="BH1464" s="128">
        <f t="shared" si="398"/>
        <v>129137.82450610191</v>
      </c>
      <c r="BI1464" s="128">
        <f t="shared" si="379"/>
        <v>13398.810387962198</v>
      </c>
      <c r="BJ1464" s="128">
        <f t="shared" si="380"/>
        <v>18905.710390459775</v>
      </c>
      <c r="BK1464" s="128">
        <f t="shared" si="381"/>
        <v>16563.524192353965</v>
      </c>
      <c r="BL1464" s="128">
        <f t="shared" si="382"/>
        <v>92672.825323374636</v>
      </c>
      <c r="BM1464" s="128">
        <f t="shared" si="383"/>
        <v>20072.624804421204</v>
      </c>
      <c r="BN1464" s="128">
        <f t="shared" si="384"/>
        <v>14692.665587283285</v>
      </c>
    </row>
    <row r="1465" spans="1:66">
      <c r="A1465" s="132">
        <v>1366</v>
      </c>
      <c r="B1465" s="25" t="s">
        <v>65</v>
      </c>
      <c r="C1465" s="128">
        <f t="shared" ref="C1465:C1480" si="399">C1165+$B$1398/5*(C1665-C1165)</f>
        <v>13149.748682769694</v>
      </c>
      <c r="D1465" s="128"/>
      <c r="E1465" s="128"/>
      <c r="F1465" s="128"/>
      <c r="G1465" s="128"/>
      <c r="H1465" s="128"/>
      <c r="I1465" s="128"/>
      <c r="J1465" s="128"/>
      <c r="K1465" s="128"/>
      <c r="L1465" s="128"/>
      <c r="M1465" s="128"/>
      <c r="N1465" s="128"/>
      <c r="O1465" s="128"/>
      <c r="P1465" s="128"/>
      <c r="Q1465" s="128"/>
      <c r="R1465" s="128"/>
      <c r="S1465" s="128"/>
      <c r="T1465" s="128"/>
      <c r="U1465" s="128"/>
      <c r="V1465" s="128"/>
      <c r="W1465" s="128"/>
      <c r="X1465" s="128"/>
      <c r="Y1465" s="128"/>
      <c r="Z1465" s="128"/>
      <c r="AA1465" s="128"/>
      <c r="AB1465" s="128"/>
      <c r="AC1465" s="128"/>
      <c r="AD1465" s="128"/>
      <c r="AE1465" s="128"/>
      <c r="AF1465" s="128"/>
      <c r="AG1465" s="128"/>
      <c r="AH1465" s="128"/>
      <c r="AI1465" s="128"/>
      <c r="AJ1465" s="128"/>
      <c r="AK1465" s="128"/>
      <c r="AL1465" s="128"/>
      <c r="AM1465" s="128"/>
      <c r="AN1465" s="128"/>
      <c r="AO1465" s="128"/>
      <c r="AP1465" s="128">
        <f t="shared" si="398"/>
        <v>540.9115043207504</v>
      </c>
      <c r="AQ1465" s="128">
        <f t="shared" si="398"/>
        <v>542.15179728255657</v>
      </c>
      <c r="AR1465" s="128">
        <f t="shared" si="398"/>
        <v>568.41681489006112</v>
      </c>
      <c r="AS1465" s="128">
        <f t="shared" si="398"/>
        <v>584.37237223684065</v>
      </c>
      <c r="AT1465" s="128">
        <f t="shared" si="398"/>
        <v>477.41227647576477</v>
      </c>
      <c r="AU1465" s="128">
        <f t="shared" si="398"/>
        <v>556.71471366090839</v>
      </c>
      <c r="AV1465" s="128">
        <f t="shared" si="398"/>
        <v>557.24563921234653</v>
      </c>
      <c r="AW1465" s="128">
        <f t="shared" si="398"/>
        <v>666.95143077886462</v>
      </c>
      <c r="AX1465" s="128">
        <f t="shared" si="398"/>
        <v>667.80934649728852</v>
      </c>
      <c r="AY1465" s="128">
        <f t="shared" si="398"/>
        <v>666.91592434551114</v>
      </c>
      <c r="AZ1465" s="128">
        <f t="shared" si="398"/>
        <v>720.91549834592854</v>
      </c>
      <c r="BA1465" s="128">
        <f t="shared" si="398"/>
        <v>860.55425882463692</v>
      </c>
      <c r="BB1465" s="128">
        <f t="shared" si="398"/>
        <v>998.50143670525676</v>
      </c>
      <c r="BC1465" s="128">
        <f t="shared" si="398"/>
        <v>1107.524973346176</v>
      </c>
      <c r="BD1465" s="128">
        <f t="shared" si="398"/>
        <v>1070.9636155680259</v>
      </c>
      <c r="BE1465" s="128">
        <f t="shared" si="398"/>
        <v>993.58763935733987</v>
      </c>
      <c r="BF1465" s="128">
        <f t="shared" si="398"/>
        <v>797.82119515306658</v>
      </c>
      <c r="BG1465" s="128">
        <f t="shared" si="398"/>
        <v>770.97824576836933</v>
      </c>
      <c r="BH1465" s="128">
        <f t="shared" si="398"/>
        <v>13149.748682769694</v>
      </c>
      <c r="BI1465" s="128">
        <f t="shared" ref="BI1465:BI1481" si="400">SUM(AP1465:AR1465)</f>
        <v>1651.4801164933683</v>
      </c>
      <c r="BJ1465" s="128">
        <f t="shared" ref="BJ1465:BJ1481" si="401">SUM(AS1465:AT1465)+AR1465*0.6</f>
        <v>1402.834737646642</v>
      </c>
      <c r="BK1465" s="128">
        <f t="shared" ref="BK1465:BK1481" si="402">SUM(AS1465:AT1465)</f>
        <v>1061.7846487126053</v>
      </c>
      <c r="BL1465" s="128">
        <f t="shared" ref="BL1465:BL1481" si="403">SUM(AT1465:BB1465)+AS1465*0.4</f>
        <v>6406.7694737412421</v>
      </c>
      <c r="BM1465" s="128">
        <f t="shared" ref="BM1465:BM1481" si="404">SUM(BC1465:BG1465)</f>
        <v>4740.8756691929775</v>
      </c>
      <c r="BN1465" s="128">
        <f t="shared" ref="BN1465:BN1481" si="405">SUM(BD1465:BG1465)</f>
        <v>3633.3506958468015</v>
      </c>
    </row>
    <row r="1466" spans="1:66">
      <c r="A1466" s="132">
        <v>1367</v>
      </c>
      <c r="B1466" s="25" t="s">
        <v>66</v>
      </c>
      <c r="C1466" s="128">
        <f t="shared" si="399"/>
        <v>47012.046858817259</v>
      </c>
      <c r="D1466" s="128"/>
      <c r="E1466" s="128"/>
      <c r="F1466" s="128"/>
      <c r="G1466" s="128"/>
      <c r="H1466" s="128"/>
      <c r="I1466" s="128"/>
      <c r="J1466" s="128"/>
      <c r="K1466" s="128"/>
      <c r="L1466" s="128"/>
      <c r="M1466" s="128"/>
      <c r="N1466" s="128"/>
      <c r="O1466" s="128"/>
      <c r="P1466" s="128"/>
      <c r="Q1466" s="128"/>
      <c r="R1466" s="128"/>
      <c r="S1466" s="128"/>
      <c r="T1466" s="128"/>
      <c r="U1466" s="128"/>
      <c r="V1466" s="128"/>
      <c r="W1466" s="128"/>
      <c r="X1466" s="128"/>
      <c r="Y1466" s="128"/>
      <c r="Z1466" s="128"/>
      <c r="AA1466" s="128"/>
      <c r="AB1466" s="128"/>
      <c r="AC1466" s="128"/>
      <c r="AD1466" s="128"/>
      <c r="AE1466" s="128"/>
      <c r="AF1466" s="128"/>
      <c r="AG1466" s="128"/>
      <c r="AH1466" s="128"/>
      <c r="AI1466" s="128"/>
      <c r="AJ1466" s="128"/>
      <c r="AK1466" s="128"/>
      <c r="AL1466" s="128"/>
      <c r="AM1466" s="128"/>
      <c r="AN1466" s="128"/>
      <c r="AO1466" s="128"/>
      <c r="AP1466" s="128">
        <f t="shared" si="398"/>
        <v>2414.34299239236</v>
      </c>
      <c r="AQ1466" s="128">
        <f t="shared" si="398"/>
        <v>2507.4344048045632</v>
      </c>
      <c r="AR1466" s="128">
        <f t="shared" si="398"/>
        <v>2671.4241244585082</v>
      </c>
      <c r="AS1466" s="128">
        <f t="shared" si="398"/>
        <v>2740.3765052474591</v>
      </c>
      <c r="AT1466" s="128">
        <f t="shared" si="398"/>
        <v>2463.5116568672302</v>
      </c>
      <c r="AU1466" s="128">
        <f t="shared" si="398"/>
        <v>2348.1441749005467</v>
      </c>
      <c r="AV1466" s="128">
        <f t="shared" si="398"/>
        <v>2480.0781341459833</v>
      </c>
      <c r="AW1466" s="128">
        <f t="shared" si="398"/>
        <v>2882.6109700436555</v>
      </c>
      <c r="AX1466" s="128">
        <f t="shared" si="398"/>
        <v>2981.6634111420035</v>
      </c>
      <c r="AY1466" s="128">
        <f t="shared" si="398"/>
        <v>3015.8638085474581</v>
      </c>
      <c r="AZ1466" s="128">
        <f t="shared" si="398"/>
        <v>3065.755280004822</v>
      </c>
      <c r="BA1466" s="128">
        <f t="shared" si="398"/>
        <v>3091.654467258139</v>
      </c>
      <c r="BB1466" s="128">
        <f t="shared" si="398"/>
        <v>3040.0588613878886</v>
      </c>
      <c r="BC1466" s="128">
        <f t="shared" si="398"/>
        <v>2838.6646336070444</v>
      </c>
      <c r="BD1466" s="128">
        <f t="shared" si="398"/>
        <v>2704.7493952547502</v>
      </c>
      <c r="BE1466" s="128">
        <f t="shared" si="398"/>
        <v>2370.5962497688033</v>
      </c>
      <c r="BF1466" s="128">
        <f t="shared" si="398"/>
        <v>1829.0705754011758</v>
      </c>
      <c r="BG1466" s="128">
        <f t="shared" si="398"/>
        <v>1566.0472135848754</v>
      </c>
      <c r="BH1466" s="128">
        <f t="shared" si="398"/>
        <v>47012.046858817259</v>
      </c>
      <c r="BI1466" s="128">
        <f t="shared" si="400"/>
        <v>7593.2015216554319</v>
      </c>
      <c r="BJ1466" s="128">
        <f t="shared" si="401"/>
        <v>6806.7426367897942</v>
      </c>
      <c r="BK1466" s="128">
        <f t="shared" si="402"/>
        <v>5203.8881621146893</v>
      </c>
      <c r="BL1466" s="128">
        <f t="shared" si="403"/>
        <v>26465.491366396713</v>
      </c>
      <c r="BM1466" s="128">
        <f t="shared" si="404"/>
        <v>11309.12806761665</v>
      </c>
      <c r="BN1466" s="128">
        <f t="shared" si="405"/>
        <v>8470.4634340096054</v>
      </c>
    </row>
    <row r="1467" spans="1:66">
      <c r="A1467" s="132">
        <v>1368</v>
      </c>
      <c r="B1467" s="25" t="s">
        <v>67</v>
      </c>
      <c r="C1467" s="128">
        <f t="shared" si="399"/>
        <v>20729.860564782037</v>
      </c>
      <c r="D1467" s="128"/>
      <c r="E1467" s="128"/>
      <c r="F1467" s="128"/>
      <c r="G1467" s="128"/>
      <c r="H1467" s="128"/>
      <c r="I1467" s="128"/>
      <c r="J1467" s="128"/>
      <c r="K1467" s="128"/>
      <c r="L1467" s="128"/>
      <c r="M1467" s="128"/>
      <c r="N1467" s="128"/>
      <c r="O1467" s="128"/>
      <c r="P1467" s="128"/>
      <c r="Q1467" s="128"/>
      <c r="R1467" s="128"/>
      <c r="S1467" s="128"/>
      <c r="T1467" s="128"/>
      <c r="U1467" s="128"/>
      <c r="V1467" s="128"/>
      <c r="W1467" s="128"/>
      <c r="X1467" s="128"/>
      <c r="Y1467" s="128"/>
      <c r="Z1467" s="128"/>
      <c r="AA1467" s="128"/>
      <c r="AB1467" s="128"/>
      <c r="AC1467" s="128"/>
      <c r="AD1467" s="128"/>
      <c r="AE1467" s="128"/>
      <c r="AF1467" s="128"/>
      <c r="AG1467" s="128"/>
      <c r="AH1467" s="128"/>
      <c r="AI1467" s="128"/>
      <c r="AJ1467" s="128"/>
      <c r="AK1467" s="128"/>
      <c r="AL1467" s="128"/>
      <c r="AM1467" s="128"/>
      <c r="AN1467" s="128"/>
      <c r="AO1467" s="128"/>
      <c r="AP1467" s="128">
        <f t="shared" ref="AP1467:BH1471" si="406">AP1167+$B$1398/5*(AP1667-AP1167)</f>
        <v>1196.9738596363884</v>
      </c>
      <c r="AQ1467" s="128">
        <f t="shared" si="406"/>
        <v>1192.1240806350959</v>
      </c>
      <c r="AR1467" s="128">
        <f t="shared" si="406"/>
        <v>1160.4595322683444</v>
      </c>
      <c r="AS1467" s="128">
        <f t="shared" si="406"/>
        <v>1017.218172819216</v>
      </c>
      <c r="AT1467" s="128">
        <f t="shared" si="406"/>
        <v>999.4766594828651</v>
      </c>
      <c r="AU1467" s="128">
        <f t="shared" si="406"/>
        <v>1090.4086792533903</v>
      </c>
      <c r="AV1467" s="128">
        <f t="shared" si="406"/>
        <v>1107.1585518074253</v>
      </c>
      <c r="AW1467" s="128">
        <f t="shared" si="406"/>
        <v>1349.8105958963345</v>
      </c>
      <c r="AX1467" s="128">
        <f t="shared" si="406"/>
        <v>1481.0764812194266</v>
      </c>
      <c r="AY1467" s="128">
        <f t="shared" si="406"/>
        <v>1421.0241294521934</v>
      </c>
      <c r="AZ1467" s="128">
        <f t="shared" si="406"/>
        <v>1271.9830934142681</v>
      </c>
      <c r="BA1467" s="128">
        <f t="shared" si="406"/>
        <v>1180.3812310901208</v>
      </c>
      <c r="BB1467" s="128">
        <f t="shared" si="406"/>
        <v>1162.2717811918753</v>
      </c>
      <c r="BC1467" s="128">
        <f t="shared" si="406"/>
        <v>1248.1116861289092</v>
      </c>
      <c r="BD1467" s="128">
        <f t="shared" si="406"/>
        <v>1229.0501353410673</v>
      </c>
      <c r="BE1467" s="128">
        <f t="shared" si="406"/>
        <v>1038.2930236063789</v>
      </c>
      <c r="BF1467" s="128">
        <f t="shared" si="406"/>
        <v>784.8950032276889</v>
      </c>
      <c r="BG1467" s="128">
        <f t="shared" si="406"/>
        <v>799.14386831105003</v>
      </c>
      <c r="BH1467" s="128">
        <f t="shared" si="406"/>
        <v>20729.860564782037</v>
      </c>
      <c r="BI1467" s="128">
        <f t="shared" si="400"/>
        <v>3549.5574725398287</v>
      </c>
      <c r="BJ1467" s="128">
        <f t="shared" si="401"/>
        <v>2712.9705516630875</v>
      </c>
      <c r="BK1467" s="128">
        <f t="shared" si="402"/>
        <v>2016.6948323020811</v>
      </c>
      <c r="BL1467" s="128">
        <f t="shared" si="403"/>
        <v>11470.478471935587</v>
      </c>
      <c r="BM1467" s="128">
        <f t="shared" si="404"/>
        <v>5099.4937166150939</v>
      </c>
      <c r="BN1467" s="128">
        <f t="shared" si="405"/>
        <v>3851.3820304861852</v>
      </c>
    </row>
    <row r="1468" spans="1:66">
      <c r="A1468" s="132">
        <v>1369</v>
      </c>
      <c r="B1468" s="25" t="s">
        <v>68</v>
      </c>
      <c r="C1468" s="128">
        <f t="shared" si="399"/>
        <v>6313.7774144731666</v>
      </c>
      <c r="D1468" s="128"/>
      <c r="E1468" s="128"/>
      <c r="F1468" s="128"/>
      <c r="G1468" s="128"/>
      <c r="H1468" s="128"/>
      <c r="I1468" s="128"/>
      <c r="J1468" s="128"/>
      <c r="K1468" s="128"/>
      <c r="L1468" s="128"/>
      <c r="M1468" s="128"/>
      <c r="N1468" s="128"/>
      <c r="O1468" s="128"/>
      <c r="P1468" s="128"/>
      <c r="Q1468" s="128"/>
      <c r="R1468" s="128"/>
      <c r="S1468" s="128"/>
      <c r="T1468" s="128"/>
      <c r="U1468" s="128"/>
      <c r="V1468" s="128"/>
      <c r="W1468" s="128"/>
      <c r="X1468" s="128"/>
      <c r="Y1468" s="128"/>
      <c r="Z1468" s="128"/>
      <c r="AA1468" s="128"/>
      <c r="AB1468" s="128"/>
      <c r="AC1468" s="128"/>
      <c r="AD1468" s="128"/>
      <c r="AE1468" s="128"/>
      <c r="AF1468" s="128"/>
      <c r="AG1468" s="128"/>
      <c r="AH1468" s="128"/>
      <c r="AI1468" s="128"/>
      <c r="AJ1468" s="128"/>
      <c r="AK1468" s="128"/>
      <c r="AL1468" s="128"/>
      <c r="AM1468" s="128"/>
      <c r="AN1468" s="128"/>
      <c r="AO1468" s="128"/>
      <c r="AP1468" s="128">
        <f t="shared" si="406"/>
        <v>277.5265432429639</v>
      </c>
      <c r="AQ1468" s="128">
        <f t="shared" si="406"/>
        <v>308.32054184719294</v>
      </c>
      <c r="AR1468" s="128">
        <f t="shared" si="406"/>
        <v>322.99538077400723</v>
      </c>
      <c r="AS1468" s="128">
        <f t="shared" si="406"/>
        <v>242.21455353975077</v>
      </c>
      <c r="AT1468" s="128">
        <f t="shared" si="406"/>
        <v>162.38012115461939</v>
      </c>
      <c r="AU1468" s="128">
        <f t="shared" si="406"/>
        <v>243.23323776413901</v>
      </c>
      <c r="AV1468" s="128">
        <f t="shared" si="406"/>
        <v>306.61603551142991</v>
      </c>
      <c r="AW1468" s="128">
        <f t="shared" si="406"/>
        <v>367.52885078670624</v>
      </c>
      <c r="AX1468" s="128">
        <f t="shared" si="406"/>
        <v>354.96112803006758</v>
      </c>
      <c r="AY1468" s="128">
        <f t="shared" si="406"/>
        <v>321.47287041953155</v>
      </c>
      <c r="AZ1468" s="128">
        <f t="shared" si="406"/>
        <v>336.25964992037365</v>
      </c>
      <c r="BA1468" s="128">
        <f t="shared" si="406"/>
        <v>347.23980334572053</v>
      </c>
      <c r="BB1468" s="128">
        <f t="shared" si="406"/>
        <v>420.82443916292999</v>
      </c>
      <c r="BC1468" s="128">
        <f t="shared" si="406"/>
        <v>501.13620993112829</v>
      </c>
      <c r="BD1468" s="128">
        <f t="shared" si="406"/>
        <v>556.96753633568653</v>
      </c>
      <c r="BE1468" s="128">
        <f t="shared" si="406"/>
        <v>504.00417874130721</v>
      </c>
      <c r="BF1468" s="128">
        <f t="shared" si="406"/>
        <v>389.46840635809735</v>
      </c>
      <c r="BG1468" s="128">
        <f t="shared" si="406"/>
        <v>350.6279276075141</v>
      </c>
      <c r="BH1468" s="128">
        <f t="shared" si="406"/>
        <v>6313.7774144731666</v>
      </c>
      <c r="BI1468" s="128">
        <f t="shared" si="400"/>
        <v>908.84246586416407</v>
      </c>
      <c r="BJ1468" s="128">
        <f t="shared" si="401"/>
        <v>598.39190315877454</v>
      </c>
      <c r="BK1468" s="128">
        <f t="shared" si="402"/>
        <v>404.59467469437016</v>
      </c>
      <c r="BL1468" s="128">
        <f t="shared" si="403"/>
        <v>2957.4019575114185</v>
      </c>
      <c r="BM1468" s="128">
        <f t="shared" si="404"/>
        <v>2302.2042589737334</v>
      </c>
      <c r="BN1468" s="128">
        <f t="shared" si="405"/>
        <v>1801.0680490426053</v>
      </c>
    </row>
    <row r="1469" spans="1:66">
      <c r="A1469" s="132">
        <v>1370</v>
      </c>
      <c r="B1469" s="25" t="s">
        <v>69</v>
      </c>
      <c r="C1469" s="128">
        <f t="shared" si="399"/>
        <v>31956.85076498839</v>
      </c>
      <c r="D1469" s="128"/>
      <c r="E1469" s="128"/>
      <c r="F1469" s="128"/>
      <c r="G1469" s="128"/>
      <c r="H1469" s="128"/>
      <c r="I1469" s="128"/>
      <c r="J1469" s="128"/>
      <c r="K1469" s="128"/>
      <c r="L1469" s="128"/>
      <c r="M1469" s="128"/>
      <c r="N1469" s="128"/>
      <c r="O1469" s="128"/>
      <c r="P1469" s="128"/>
      <c r="Q1469" s="128"/>
      <c r="R1469" s="128"/>
      <c r="S1469" s="128"/>
      <c r="T1469" s="128"/>
      <c r="U1469" s="128"/>
      <c r="V1469" s="128"/>
      <c r="W1469" s="128"/>
      <c r="X1469" s="128"/>
      <c r="Y1469" s="128"/>
      <c r="Z1469" s="128"/>
      <c r="AA1469" s="128"/>
      <c r="AB1469" s="128"/>
      <c r="AC1469" s="128"/>
      <c r="AD1469" s="128"/>
      <c r="AE1469" s="128"/>
      <c r="AF1469" s="128"/>
      <c r="AG1469" s="128"/>
      <c r="AH1469" s="128"/>
      <c r="AI1469" s="128"/>
      <c r="AJ1469" s="128"/>
      <c r="AK1469" s="128"/>
      <c r="AL1469" s="128"/>
      <c r="AM1469" s="128"/>
      <c r="AN1469" s="128"/>
      <c r="AO1469" s="128"/>
      <c r="AP1469" s="128">
        <f t="shared" si="406"/>
        <v>1557.153295869628</v>
      </c>
      <c r="AQ1469" s="128">
        <f t="shared" si="406"/>
        <v>1690.9090963024382</v>
      </c>
      <c r="AR1469" s="128">
        <f t="shared" si="406"/>
        <v>1731.4954096102563</v>
      </c>
      <c r="AS1469" s="128">
        <f t="shared" si="406"/>
        <v>1743.8242160079205</v>
      </c>
      <c r="AT1469" s="128">
        <f t="shared" si="406"/>
        <v>1398.8305158133467</v>
      </c>
      <c r="AU1469" s="128">
        <f t="shared" si="406"/>
        <v>1567.2344184518779</v>
      </c>
      <c r="AV1469" s="128">
        <f t="shared" si="406"/>
        <v>1565.5241079153291</v>
      </c>
      <c r="AW1469" s="128">
        <f t="shared" si="406"/>
        <v>1731.4502334888759</v>
      </c>
      <c r="AX1469" s="128">
        <f t="shared" si="406"/>
        <v>1951.634995636598</v>
      </c>
      <c r="AY1469" s="128">
        <f t="shared" si="406"/>
        <v>1840.7199292443788</v>
      </c>
      <c r="AZ1469" s="128">
        <f t="shared" si="406"/>
        <v>1804.8587924990964</v>
      </c>
      <c r="BA1469" s="128">
        <f t="shared" si="406"/>
        <v>1881.4252253673264</v>
      </c>
      <c r="BB1469" s="128">
        <f t="shared" si="406"/>
        <v>2049.9049856810475</v>
      </c>
      <c r="BC1469" s="128">
        <f t="shared" si="406"/>
        <v>2113.0638070640066</v>
      </c>
      <c r="BD1469" s="128">
        <f t="shared" si="406"/>
        <v>2103.2188545152367</v>
      </c>
      <c r="BE1469" s="128">
        <f t="shared" si="406"/>
        <v>1951.9576468994151</v>
      </c>
      <c r="BF1469" s="128">
        <f t="shared" si="406"/>
        <v>1593.1273731380177</v>
      </c>
      <c r="BG1469" s="128">
        <f t="shared" si="406"/>
        <v>1680.5178614835961</v>
      </c>
      <c r="BH1469" s="128">
        <f t="shared" si="406"/>
        <v>31956.85076498839</v>
      </c>
      <c r="BI1469" s="128">
        <f t="shared" si="400"/>
        <v>4979.5578017823227</v>
      </c>
      <c r="BJ1469" s="128">
        <f t="shared" si="401"/>
        <v>4181.5519775874209</v>
      </c>
      <c r="BK1469" s="128">
        <f t="shared" si="402"/>
        <v>3142.654731821267</v>
      </c>
      <c r="BL1469" s="128">
        <f t="shared" si="403"/>
        <v>16489.112890501045</v>
      </c>
      <c r="BM1469" s="128">
        <f t="shared" si="404"/>
        <v>9441.8855431002721</v>
      </c>
      <c r="BN1469" s="128">
        <f t="shared" si="405"/>
        <v>7328.8217360362651</v>
      </c>
    </row>
    <row r="1470" spans="1:66">
      <c r="A1470" s="132">
        <v>1371</v>
      </c>
      <c r="B1470" s="25" t="s">
        <v>70</v>
      </c>
      <c r="C1470" s="128">
        <f t="shared" si="399"/>
        <v>38127.603868191385</v>
      </c>
      <c r="D1470" s="128"/>
      <c r="E1470" s="128"/>
      <c r="F1470" s="128"/>
      <c r="G1470" s="128"/>
      <c r="H1470" s="128"/>
      <c r="I1470" s="128"/>
      <c r="J1470" s="128"/>
      <c r="K1470" s="128"/>
      <c r="L1470" s="128"/>
      <c r="M1470" s="128"/>
      <c r="N1470" s="128"/>
      <c r="O1470" s="128"/>
      <c r="P1470" s="128"/>
      <c r="Q1470" s="128"/>
      <c r="R1470" s="128"/>
      <c r="S1470" s="128"/>
      <c r="T1470" s="128"/>
      <c r="U1470" s="128"/>
      <c r="V1470" s="128"/>
      <c r="W1470" s="128"/>
      <c r="X1470" s="128"/>
      <c r="Y1470" s="128"/>
      <c r="Z1470" s="128"/>
      <c r="AA1470" s="128"/>
      <c r="AB1470" s="128"/>
      <c r="AC1470" s="128"/>
      <c r="AD1470" s="128"/>
      <c r="AE1470" s="128"/>
      <c r="AF1470" s="128"/>
      <c r="AG1470" s="128"/>
      <c r="AH1470" s="128"/>
      <c r="AI1470" s="128"/>
      <c r="AJ1470" s="128"/>
      <c r="AK1470" s="128"/>
      <c r="AL1470" s="128"/>
      <c r="AM1470" s="128"/>
      <c r="AN1470" s="128"/>
      <c r="AO1470" s="128"/>
      <c r="AP1470" s="128">
        <f t="shared" si="406"/>
        <v>1869.6293860860958</v>
      </c>
      <c r="AQ1470" s="128">
        <f t="shared" si="406"/>
        <v>1895.0694205495433</v>
      </c>
      <c r="AR1470" s="128">
        <f t="shared" si="406"/>
        <v>1928.6014571550888</v>
      </c>
      <c r="AS1470" s="128">
        <f t="shared" si="406"/>
        <v>2108.2654600384753</v>
      </c>
      <c r="AT1470" s="128">
        <f t="shared" si="406"/>
        <v>2259.0493887873154</v>
      </c>
      <c r="AU1470" s="128">
        <f t="shared" si="406"/>
        <v>2231.5397420479248</v>
      </c>
      <c r="AV1470" s="128">
        <f t="shared" si="406"/>
        <v>1888.6311050614149</v>
      </c>
      <c r="AW1470" s="128">
        <f t="shared" si="406"/>
        <v>2054.076215941368</v>
      </c>
      <c r="AX1470" s="128">
        <f t="shared" si="406"/>
        <v>2380.1052579380689</v>
      </c>
      <c r="AY1470" s="128">
        <f t="shared" si="406"/>
        <v>2375.0922231151371</v>
      </c>
      <c r="AZ1470" s="128">
        <f t="shared" si="406"/>
        <v>2212.841736123316</v>
      </c>
      <c r="BA1470" s="128">
        <f t="shared" si="406"/>
        <v>2232.163105435935</v>
      </c>
      <c r="BB1470" s="128">
        <f t="shared" si="406"/>
        <v>2260.3976050023862</v>
      </c>
      <c r="BC1470" s="128">
        <f t="shared" si="406"/>
        <v>2363.9085143451348</v>
      </c>
      <c r="BD1470" s="128">
        <f t="shared" si="406"/>
        <v>2337.5978665979451</v>
      </c>
      <c r="BE1470" s="128">
        <f t="shared" si="406"/>
        <v>2166.0824107264498</v>
      </c>
      <c r="BF1470" s="128">
        <f t="shared" si="406"/>
        <v>1755.8417535631529</v>
      </c>
      <c r="BG1470" s="128">
        <f t="shared" si="406"/>
        <v>1808.7112196766334</v>
      </c>
      <c r="BH1470" s="128">
        <f t="shared" si="406"/>
        <v>38127.603868191385</v>
      </c>
      <c r="BI1470" s="128">
        <f t="shared" si="400"/>
        <v>5693.3002637907275</v>
      </c>
      <c r="BJ1470" s="128">
        <f t="shared" si="401"/>
        <v>5524.4757231188432</v>
      </c>
      <c r="BK1470" s="128">
        <f t="shared" si="402"/>
        <v>4367.3148488257902</v>
      </c>
      <c r="BL1470" s="128">
        <f t="shared" si="403"/>
        <v>20737.202563468254</v>
      </c>
      <c r="BM1470" s="128">
        <f t="shared" si="404"/>
        <v>10432.141764909316</v>
      </c>
      <c r="BN1470" s="128">
        <f t="shared" si="405"/>
        <v>8068.2332505641807</v>
      </c>
    </row>
    <row r="1471" spans="1:66">
      <c r="A1471" s="132">
        <v>1372</v>
      </c>
      <c r="B1471" s="25" t="s">
        <v>71</v>
      </c>
      <c r="C1471" s="128">
        <f t="shared" si="399"/>
        <v>50354.434451602508</v>
      </c>
      <c r="D1471" s="128"/>
      <c r="E1471" s="128"/>
      <c r="F1471" s="128"/>
      <c r="G1471" s="128"/>
      <c r="H1471" s="128"/>
      <c r="I1471" s="128"/>
      <c r="J1471" s="128"/>
      <c r="K1471" s="128"/>
      <c r="L1471" s="128"/>
      <c r="M1471" s="128"/>
      <c r="N1471" s="128"/>
      <c r="O1471" s="128"/>
      <c r="P1471" s="128"/>
      <c r="Q1471" s="128"/>
      <c r="R1471" s="128"/>
      <c r="S1471" s="128"/>
      <c r="T1471" s="128"/>
      <c r="U1471" s="128"/>
      <c r="V1471" s="128"/>
      <c r="W1471" s="128"/>
      <c r="X1471" s="128"/>
      <c r="Y1471" s="128"/>
      <c r="Z1471" s="128"/>
      <c r="AA1471" s="128"/>
      <c r="AB1471" s="128"/>
      <c r="AC1471" s="128"/>
      <c r="AD1471" s="128"/>
      <c r="AE1471" s="128"/>
      <c r="AF1471" s="128"/>
      <c r="AG1471" s="128"/>
      <c r="AH1471" s="128"/>
      <c r="AI1471" s="128"/>
      <c r="AJ1471" s="128"/>
      <c r="AK1471" s="128"/>
      <c r="AL1471" s="128"/>
      <c r="AM1471" s="128"/>
      <c r="AN1471" s="128"/>
      <c r="AO1471" s="128"/>
      <c r="AP1471" s="128">
        <f t="shared" si="406"/>
        <v>2431.9156618320649</v>
      </c>
      <c r="AQ1471" s="128">
        <f t="shared" si="406"/>
        <v>2533.0759810991199</v>
      </c>
      <c r="AR1471" s="128">
        <f t="shared" si="406"/>
        <v>2614.1642054492418</v>
      </c>
      <c r="AS1471" s="128">
        <f t="shared" si="406"/>
        <v>2557.6093706181391</v>
      </c>
      <c r="AT1471" s="128">
        <f t="shared" si="406"/>
        <v>2118.2909607795154</v>
      </c>
      <c r="AU1471" s="128">
        <f t="shared" si="406"/>
        <v>2363.9053834961805</v>
      </c>
      <c r="AV1471" s="128">
        <f t="shared" si="406"/>
        <v>2596.85646905256</v>
      </c>
      <c r="AW1471" s="128">
        <f t="shared" si="406"/>
        <v>3065.3544122147455</v>
      </c>
      <c r="AX1471" s="128">
        <f t="shared" si="406"/>
        <v>3246.2107802345654</v>
      </c>
      <c r="AY1471" s="128">
        <f t="shared" si="406"/>
        <v>3210.3422906635797</v>
      </c>
      <c r="AZ1471" s="128">
        <f t="shared" si="406"/>
        <v>3124.1715358242286</v>
      </c>
      <c r="BA1471" s="128">
        <f t="shared" si="406"/>
        <v>3006.263852004437</v>
      </c>
      <c r="BB1471" s="128">
        <f t="shared" si="406"/>
        <v>3101.0657761520069</v>
      </c>
      <c r="BC1471" s="128">
        <f t="shared" si="406"/>
        <v>3239.247182385755</v>
      </c>
      <c r="BD1471" s="128">
        <f t="shared" si="406"/>
        <v>3242.3448825335754</v>
      </c>
      <c r="BE1471" s="128">
        <f t="shared" si="406"/>
        <v>3085.7326709876579</v>
      </c>
      <c r="BF1471" s="128">
        <f t="shared" si="406"/>
        <v>2513.8020229149338</v>
      </c>
      <c r="BG1471" s="128">
        <f t="shared" si="406"/>
        <v>2304.0810133602163</v>
      </c>
      <c r="BH1471" s="128">
        <f t="shared" si="406"/>
        <v>50354.434451602508</v>
      </c>
      <c r="BI1471" s="128">
        <f t="shared" si="400"/>
        <v>7579.1558483804274</v>
      </c>
      <c r="BJ1471" s="128">
        <f t="shared" si="401"/>
        <v>6244.3988546671999</v>
      </c>
      <c r="BK1471" s="128">
        <f t="shared" si="402"/>
        <v>4675.9003313976546</v>
      </c>
      <c r="BL1471" s="128">
        <f t="shared" si="403"/>
        <v>26855.505208669078</v>
      </c>
      <c r="BM1471" s="128">
        <f t="shared" si="404"/>
        <v>14385.207772182137</v>
      </c>
      <c r="BN1471" s="128">
        <f t="shared" si="405"/>
        <v>11145.960589796385</v>
      </c>
    </row>
    <row r="1472" spans="1:66">
      <c r="A1472" s="132">
        <v>1373</v>
      </c>
      <c r="B1472" s="25" t="s">
        <v>72</v>
      </c>
      <c r="C1472" s="128">
        <f t="shared" si="399"/>
        <v>3646.7295506478526</v>
      </c>
      <c r="D1472" s="128"/>
      <c r="E1472" s="128"/>
      <c r="F1472" s="128"/>
      <c r="G1472" s="128"/>
      <c r="H1472" s="128"/>
      <c r="I1472" s="128"/>
      <c r="J1472" s="128"/>
      <c r="K1472" s="128"/>
      <c r="L1472" s="128"/>
      <c r="M1472" s="128"/>
      <c r="N1472" s="128"/>
      <c r="O1472" s="128"/>
      <c r="P1472" s="128"/>
      <c r="Q1472" s="128"/>
      <c r="R1472" s="128"/>
      <c r="S1472" s="128"/>
      <c r="T1472" s="128"/>
      <c r="U1472" s="128"/>
      <c r="V1472" s="128"/>
      <c r="W1472" s="128"/>
      <c r="X1472" s="128"/>
      <c r="Y1472" s="128"/>
      <c r="Z1472" s="128"/>
      <c r="AA1472" s="128"/>
      <c r="AB1472" s="128"/>
      <c r="AC1472" s="128"/>
      <c r="AD1472" s="128"/>
      <c r="AE1472" s="128"/>
      <c r="AF1472" s="128"/>
      <c r="AG1472" s="128"/>
      <c r="AH1472" s="128"/>
      <c r="AI1472" s="128"/>
      <c r="AJ1472" s="128"/>
      <c r="AK1472" s="128"/>
      <c r="AL1472" s="128"/>
      <c r="AM1472" s="128"/>
      <c r="AN1472" s="128"/>
      <c r="AO1472" s="128"/>
      <c r="AP1472" s="128">
        <f t="shared" ref="AP1472:BH1475" si="407">AP1172+$B$1398/5*(AP1672-AP1172)</f>
        <v>182.41500261191359</v>
      </c>
      <c r="AQ1472" s="128">
        <f t="shared" si="407"/>
        <v>182.2859927772291</v>
      </c>
      <c r="AR1472" s="128">
        <f t="shared" si="407"/>
        <v>191.75763544730509</v>
      </c>
      <c r="AS1472" s="128">
        <f t="shared" si="407"/>
        <v>141.7772851362069</v>
      </c>
      <c r="AT1472" s="128">
        <f t="shared" si="407"/>
        <v>92.366680653876585</v>
      </c>
      <c r="AU1472" s="128">
        <f t="shared" si="407"/>
        <v>158.47160746188572</v>
      </c>
      <c r="AV1472" s="128">
        <f t="shared" si="407"/>
        <v>188.80683188971781</v>
      </c>
      <c r="AW1472" s="128">
        <f t="shared" si="407"/>
        <v>201.85882424940206</v>
      </c>
      <c r="AX1472" s="128">
        <f t="shared" si="407"/>
        <v>188.86537853021102</v>
      </c>
      <c r="AY1472" s="128">
        <f t="shared" si="407"/>
        <v>180.01002783477693</v>
      </c>
      <c r="AZ1472" s="128">
        <f t="shared" si="407"/>
        <v>204.45013766354052</v>
      </c>
      <c r="BA1472" s="128">
        <f t="shared" si="407"/>
        <v>204.80556135951787</v>
      </c>
      <c r="BB1472" s="128">
        <f t="shared" si="407"/>
        <v>226.03762445823816</v>
      </c>
      <c r="BC1472" s="128">
        <f t="shared" si="407"/>
        <v>292.11457932364101</v>
      </c>
      <c r="BD1472" s="128">
        <f t="shared" si="407"/>
        <v>316.64393488910531</v>
      </c>
      <c r="BE1472" s="128">
        <f t="shared" si="407"/>
        <v>285.82018264224473</v>
      </c>
      <c r="BF1472" s="128">
        <f t="shared" si="407"/>
        <v>208.9436470047155</v>
      </c>
      <c r="BG1472" s="128">
        <f t="shared" si="407"/>
        <v>199.29861671432428</v>
      </c>
      <c r="BH1472" s="128">
        <f t="shared" si="407"/>
        <v>3646.7295506478526</v>
      </c>
      <c r="BI1472" s="128">
        <f t="shared" si="400"/>
        <v>556.45863083644781</v>
      </c>
      <c r="BJ1472" s="128">
        <f t="shared" si="401"/>
        <v>349.19854705846654</v>
      </c>
      <c r="BK1472" s="128">
        <f t="shared" si="402"/>
        <v>234.14396579008348</v>
      </c>
      <c r="BL1472" s="128">
        <f t="shared" si="403"/>
        <v>1702.3835881556495</v>
      </c>
      <c r="BM1472" s="128">
        <f t="shared" si="404"/>
        <v>1302.8209605740308</v>
      </c>
      <c r="BN1472" s="128">
        <f t="shared" si="405"/>
        <v>1010.7063812503898</v>
      </c>
    </row>
    <row r="1473" spans="1:66">
      <c r="A1473" s="132">
        <v>1374</v>
      </c>
      <c r="B1473" s="25" t="s">
        <v>73</v>
      </c>
      <c r="C1473" s="128">
        <f t="shared" si="399"/>
        <v>203298.09479604554</v>
      </c>
      <c r="D1473" s="128"/>
      <c r="E1473" s="128"/>
      <c r="F1473" s="128"/>
      <c r="G1473" s="128"/>
      <c r="H1473" s="128"/>
      <c r="I1473" s="128"/>
      <c r="J1473" s="128"/>
      <c r="K1473" s="128"/>
      <c r="L1473" s="128"/>
      <c r="M1473" s="128"/>
      <c r="N1473" s="128"/>
      <c r="O1473" s="128"/>
      <c r="P1473" s="128"/>
      <c r="Q1473" s="128"/>
      <c r="R1473" s="128"/>
      <c r="S1473" s="128"/>
      <c r="T1473" s="128"/>
      <c r="U1473" s="128"/>
      <c r="V1473" s="128"/>
      <c r="W1473" s="128"/>
      <c r="X1473" s="128"/>
      <c r="Y1473" s="128"/>
      <c r="Z1473" s="128"/>
      <c r="AA1473" s="128"/>
      <c r="AB1473" s="128"/>
      <c r="AC1473" s="128"/>
      <c r="AD1473" s="128"/>
      <c r="AE1473" s="128"/>
      <c r="AF1473" s="128"/>
      <c r="AG1473" s="128"/>
      <c r="AH1473" s="128"/>
      <c r="AI1473" s="128"/>
      <c r="AJ1473" s="128"/>
      <c r="AK1473" s="128"/>
      <c r="AL1473" s="128"/>
      <c r="AM1473" s="128"/>
      <c r="AN1473" s="128"/>
      <c r="AO1473" s="128"/>
      <c r="AP1473" s="128">
        <f t="shared" si="407"/>
        <v>10124.751592543367</v>
      </c>
      <c r="AQ1473" s="128">
        <f t="shared" si="407"/>
        <v>9819.5390136677051</v>
      </c>
      <c r="AR1473" s="128">
        <f t="shared" si="407"/>
        <v>9592.8706367978848</v>
      </c>
      <c r="AS1473" s="128">
        <f t="shared" si="407"/>
        <v>12037.940982400682</v>
      </c>
      <c r="AT1473" s="128">
        <f t="shared" si="407"/>
        <v>17896.952979758404</v>
      </c>
      <c r="AU1473" s="128">
        <f t="shared" si="407"/>
        <v>16956.640189285168</v>
      </c>
      <c r="AV1473" s="128">
        <f t="shared" si="407"/>
        <v>15357.622047315263</v>
      </c>
      <c r="AW1473" s="128">
        <f t="shared" si="407"/>
        <v>14680.931879300648</v>
      </c>
      <c r="AX1473" s="128">
        <f t="shared" si="407"/>
        <v>14396.199243246676</v>
      </c>
      <c r="AY1473" s="128">
        <f t="shared" si="407"/>
        <v>13506.764458020636</v>
      </c>
      <c r="AZ1473" s="128">
        <f t="shared" si="407"/>
        <v>12113.549941320178</v>
      </c>
      <c r="BA1473" s="128">
        <f t="shared" si="407"/>
        <v>10735.174754465628</v>
      </c>
      <c r="BB1473" s="128">
        <f t="shared" si="407"/>
        <v>10381.55630657966</v>
      </c>
      <c r="BC1473" s="128">
        <f t="shared" si="407"/>
        <v>9332.85661465878</v>
      </c>
      <c r="BD1473" s="128">
        <f t="shared" si="407"/>
        <v>8010.5145361229488</v>
      </c>
      <c r="BE1473" s="128">
        <f t="shared" si="407"/>
        <v>6830.996001883781</v>
      </c>
      <c r="BF1473" s="128">
        <f t="shared" si="407"/>
        <v>5380.4699935130348</v>
      </c>
      <c r="BG1473" s="128">
        <f t="shared" si="407"/>
        <v>6142.7636251650893</v>
      </c>
      <c r="BH1473" s="128">
        <f t="shared" si="407"/>
        <v>203298.09479604554</v>
      </c>
      <c r="BI1473" s="128">
        <f t="shared" si="400"/>
        <v>29537.161243008955</v>
      </c>
      <c r="BJ1473" s="128">
        <f t="shared" si="401"/>
        <v>35690.616344237817</v>
      </c>
      <c r="BK1473" s="128">
        <f t="shared" si="402"/>
        <v>29934.893962159083</v>
      </c>
      <c r="BL1473" s="128">
        <f t="shared" si="403"/>
        <v>130840.56819225253</v>
      </c>
      <c r="BM1473" s="128">
        <f t="shared" si="404"/>
        <v>35697.600771343634</v>
      </c>
      <c r="BN1473" s="128">
        <f t="shared" si="405"/>
        <v>26364.74415668485</v>
      </c>
    </row>
    <row r="1474" spans="1:66">
      <c r="A1474" s="132">
        <v>1375</v>
      </c>
      <c r="B1474" s="25" t="s">
        <v>74</v>
      </c>
      <c r="C1474" s="128">
        <f t="shared" si="399"/>
        <v>321307.14335456776</v>
      </c>
      <c r="D1474" s="128"/>
      <c r="E1474" s="128"/>
      <c r="F1474" s="128"/>
      <c r="G1474" s="128"/>
      <c r="H1474" s="128"/>
      <c r="I1474" s="128"/>
      <c r="J1474" s="128"/>
      <c r="K1474" s="128"/>
      <c r="L1474" s="128"/>
      <c r="M1474" s="128"/>
      <c r="N1474" s="128"/>
      <c r="O1474" s="128"/>
      <c r="P1474" s="128"/>
      <c r="Q1474" s="128"/>
      <c r="R1474" s="128"/>
      <c r="S1474" s="128"/>
      <c r="T1474" s="128"/>
      <c r="U1474" s="128"/>
      <c r="V1474" s="128"/>
      <c r="W1474" s="128"/>
      <c r="X1474" s="128"/>
      <c r="Y1474" s="128"/>
      <c r="Z1474" s="128"/>
      <c r="AA1474" s="128"/>
      <c r="AB1474" s="128"/>
      <c r="AC1474" s="128"/>
      <c r="AD1474" s="128"/>
      <c r="AE1474" s="128"/>
      <c r="AF1474" s="128"/>
      <c r="AG1474" s="128"/>
      <c r="AH1474" s="128"/>
      <c r="AI1474" s="128"/>
      <c r="AJ1474" s="128"/>
      <c r="AK1474" s="128"/>
      <c r="AL1474" s="128"/>
      <c r="AM1474" s="128"/>
      <c r="AN1474" s="128"/>
      <c r="AO1474" s="128"/>
      <c r="AP1474" s="128">
        <f t="shared" si="407"/>
        <v>24084.478874980152</v>
      </c>
      <c r="AQ1474" s="128">
        <f t="shared" si="407"/>
        <v>23114.847826278849</v>
      </c>
      <c r="AR1474" s="128">
        <f t="shared" si="407"/>
        <v>20968.250236936368</v>
      </c>
      <c r="AS1474" s="128">
        <f t="shared" si="407"/>
        <v>19984.946730685602</v>
      </c>
      <c r="AT1474" s="128">
        <f t="shared" si="407"/>
        <v>22340.422827365059</v>
      </c>
      <c r="AU1474" s="128">
        <f t="shared" si="407"/>
        <v>23885.854239728003</v>
      </c>
      <c r="AV1474" s="128">
        <f t="shared" si="407"/>
        <v>25381.09219687786</v>
      </c>
      <c r="AW1474" s="128">
        <f t="shared" si="407"/>
        <v>25351.894266963787</v>
      </c>
      <c r="AX1474" s="128">
        <f t="shared" si="407"/>
        <v>23980.975332333055</v>
      </c>
      <c r="AY1474" s="128">
        <f t="shared" si="407"/>
        <v>22672.615875994266</v>
      </c>
      <c r="AZ1474" s="128">
        <f t="shared" si="407"/>
        <v>19911.84237967497</v>
      </c>
      <c r="BA1474" s="128">
        <f t="shared" si="407"/>
        <v>16091.329192532739</v>
      </c>
      <c r="BB1474" s="128">
        <f t="shared" si="407"/>
        <v>13805.572595102287</v>
      </c>
      <c r="BC1474" s="128">
        <f t="shared" si="407"/>
        <v>11812.992188197617</v>
      </c>
      <c r="BD1474" s="128">
        <f t="shared" si="407"/>
        <v>9889.1747477058598</v>
      </c>
      <c r="BE1474" s="128">
        <f t="shared" si="407"/>
        <v>7769.5877860553701</v>
      </c>
      <c r="BF1474" s="128">
        <f t="shared" si="407"/>
        <v>5512.4555871473003</v>
      </c>
      <c r="BG1474" s="128">
        <f t="shared" si="407"/>
        <v>4748.8104700085687</v>
      </c>
      <c r="BH1474" s="128">
        <f t="shared" si="407"/>
        <v>321307.14335456776</v>
      </c>
      <c r="BI1474" s="128">
        <f t="shared" si="400"/>
        <v>68167.576938195372</v>
      </c>
      <c r="BJ1474" s="128">
        <f t="shared" si="401"/>
        <v>54906.31970021248</v>
      </c>
      <c r="BK1474" s="128">
        <f t="shared" si="402"/>
        <v>42325.369558050661</v>
      </c>
      <c r="BL1474" s="128">
        <f t="shared" si="403"/>
        <v>201415.57759884626</v>
      </c>
      <c r="BM1474" s="128">
        <f t="shared" si="404"/>
        <v>39733.020779114719</v>
      </c>
      <c r="BN1474" s="128">
        <f t="shared" si="405"/>
        <v>27920.0285909171</v>
      </c>
    </row>
    <row r="1475" spans="1:66">
      <c r="A1475" s="132">
        <v>1376</v>
      </c>
      <c r="B1475" s="25" t="s">
        <v>75</v>
      </c>
      <c r="C1475" s="128">
        <f t="shared" si="399"/>
        <v>52278.654982739681</v>
      </c>
      <c r="D1475" s="128"/>
      <c r="E1475" s="128"/>
      <c r="F1475" s="128"/>
      <c r="G1475" s="128"/>
      <c r="H1475" s="128"/>
      <c r="I1475" s="128"/>
      <c r="J1475" s="128"/>
      <c r="K1475" s="128"/>
      <c r="L1475" s="128"/>
      <c r="M1475" s="128"/>
      <c r="N1475" s="128"/>
      <c r="O1475" s="128"/>
      <c r="P1475" s="128"/>
      <c r="Q1475" s="128"/>
      <c r="R1475" s="128"/>
      <c r="S1475" s="128"/>
      <c r="T1475" s="128"/>
      <c r="U1475" s="128"/>
      <c r="V1475" s="128"/>
      <c r="W1475" s="128"/>
      <c r="X1475" s="128"/>
      <c r="Y1475" s="128"/>
      <c r="Z1475" s="128"/>
      <c r="AA1475" s="128"/>
      <c r="AB1475" s="128"/>
      <c r="AC1475" s="128"/>
      <c r="AD1475" s="128"/>
      <c r="AE1475" s="128"/>
      <c r="AF1475" s="128"/>
      <c r="AG1475" s="128"/>
      <c r="AH1475" s="128"/>
      <c r="AI1475" s="128"/>
      <c r="AJ1475" s="128"/>
      <c r="AK1475" s="128"/>
      <c r="AL1475" s="128"/>
      <c r="AM1475" s="128"/>
      <c r="AN1475" s="128"/>
      <c r="AO1475" s="128"/>
      <c r="AP1475" s="128">
        <f t="shared" si="407"/>
        <v>3226.2138523430217</v>
      </c>
      <c r="AQ1475" s="128">
        <f t="shared" si="407"/>
        <v>3077.915725663242</v>
      </c>
      <c r="AR1475" s="128">
        <f t="shared" si="407"/>
        <v>2967.4481623203424</v>
      </c>
      <c r="AS1475" s="128">
        <f t="shared" si="407"/>
        <v>3213.612740387447</v>
      </c>
      <c r="AT1475" s="128">
        <f t="shared" si="407"/>
        <v>3468.79144407596</v>
      </c>
      <c r="AU1475" s="128">
        <f t="shared" si="407"/>
        <v>3428.5671696520644</v>
      </c>
      <c r="AV1475" s="128">
        <f t="shared" si="407"/>
        <v>3259.2344616292926</v>
      </c>
      <c r="AW1475" s="128">
        <f t="shared" si="407"/>
        <v>3267.4915786067318</v>
      </c>
      <c r="AX1475" s="128">
        <f t="shared" si="407"/>
        <v>3308.1424221291973</v>
      </c>
      <c r="AY1475" s="128">
        <f t="shared" si="407"/>
        <v>3140.7316496366643</v>
      </c>
      <c r="AZ1475" s="128">
        <f t="shared" si="407"/>
        <v>2878.7357111274227</v>
      </c>
      <c r="BA1475" s="128">
        <f t="shared" si="407"/>
        <v>2823.0949530215075</v>
      </c>
      <c r="BB1475" s="128">
        <f t="shared" si="407"/>
        <v>2851.3005296839451</v>
      </c>
      <c r="BC1475" s="128">
        <f t="shared" si="407"/>
        <v>2771.9925344979083</v>
      </c>
      <c r="BD1475" s="128">
        <f t="shared" si="407"/>
        <v>2557.1823923164129</v>
      </c>
      <c r="BE1475" s="128">
        <f t="shared" si="407"/>
        <v>2284.8001196122914</v>
      </c>
      <c r="BF1475" s="128">
        <f t="shared" si="407"/>
        <v>1914.6391117924875</v>
      </c>
      <c r="BG1475" s="128">
        <f t="shared" si="407"/>
        <v>1838.7604242437401</v>
      </c>
      <c r="BH1475" s="128">
        <f t="shared" si="407"/>
        <v>52278.654982739681</v>
      </c>
      <c r="BI1475" s="128">
        <f t="shared" si="400"/>
        <v>9271.5777403266056</v>
      </c>
      <c r="BJ1475" s="128">
        <f t="shared" si="401"/>
        <v>8462.8730818556123</v>
      </c>
      <c r="BK1475" s="128">
        <f t="shared" si="402"/>
        <v>6682.4041844634066</v>
      </c>
      <c r="BL1475" s="128">
        <f t="shared" si="403"/>
        <v>29711.535015717764</v>
      </c>
      <c r="BM1475" s="128">
        <f t="shared" si="404"/>
        <v>11367.374582462839</v>
      </c>
      <c r="BN1475" s="128">
        <f t="shared" si="405"/>
        <v>8595.382047964933</v>
      </c>
    </row>
    <row r="1476" spans="1:66">
      <c r="A1476" s="132">
        <v>1377</v>
      </c>
      <c r="B1476" s="25" t="s">
        <v>76</v>
      </c>
      <c r="C1476" s="128">
        <f t="shared" si="399"/>
        <v>449934.04032408004</v>
      </c>
      <c r="D1476" s="128"/>
      <c r="E1476" s="128"/>
      <c r="F1476" s="128"/>
      <c r="G1476" s="128"/>
      <c r="H1476" s="128"/>
      <c r="I1476" s="128"/>
      <c r="J1476" s="128"/>
      <c r="K1476" s="128"/>
      <c r="L1476" s="128"/>
      <c r="M1476" s="128"/>
      <c r="N1476" s="128"/>
      <c r="O1476" s="128"/>
      <c r="P1476" s="128"/>
      <c r="Q1476" s="128"/>
      <c r="R1476" s="128"/>
      <c r="S1476" s="128"/>
      <c r="T1476" s="128"/>
      <c r="U1476" s="128"/>
      <c r="V1476" s="128"/>
      <c r="W1476" s="128"/>
      <c r="X1476" s="128"/>
      <c r="Y1476" s="128"/>
      <c r="Z1476" s="128"/>
      <c r="AA1476" s="128"/>
      <c r="AB1476" s="128"/>
      <c r="AC1476" s="128"/>
      <c r="AD1476" s="128"/>
      <c r="AE1476" s="128"/>
      <c r="AF1476" s="128"/>
      <c r="AG1476" s="128"/>
      <c r="AH1476" s="128"/>
      <c r="AI1476" s="128"/>
      <c r="AJ1476" s="128"/>
      <c r="AK1476" s="128"/>
      <c r="AL1476" s="128"/>
      <c r="AM1476" s="128"/>
      <c r="AN1476" s="128"/>
      <c r="AO1476" s="128"/>
      <c r="AP1476" s="128">
        <f t="shared" ref="AP1476:BH1480" si="408">AP1176+$B$1398/5*(AP1676-AP1176)</f>
        <v>36195.150509962594</v>
      </c>
      <c r="AQ1476" s="128">
        <f t="shared" si="408"/>
        <v>36331.376253816255</v>
      </c>
      <c r="AR1476" s="128">
        <f t="shared" si="408"/>
        <v>33890.516809570872</v>
      </c>
      <c r="AS1476" s="128">
        <f t="shared" si="408"/>
        <v>31098.91228707723</v>
      </c>
      <c r="AT1476" s="128">
        <f t="shared" si="408"/>
        <v>31009.699239806014</v>
      </c>
      <c r="AU1476" s="128">
        <f t="shared" si="408"/>
        <v>31129.997271682289</v>
      </c>
      <c r="AV1476" s="128">
        <f t="shared" si="408"/>
        <v>35047.707115317557</v>
      </c>
      <c r="AW1476" s="128">
        <f t="shared" si="408"/>
        <v>37309.876660865571</v>
      </c>
      <c r="AX1476" s="128">
        <f t="shared" si="408"/>
        <v>35538.843191939377</v>
      </c>
      <c r="AY1476" s="128">
        <f t="shared" si="408"/>
        <v>34284.79345706389</v>
      </c>
      <c r="AZ1476" s="128">
        <f t="shared" si="408"/>
        <v>29948.962630265276</v>
      </c>
      <c r="BA1476" s="128">
        <f t="shared" si="408"/>
        <v>21224.414452433099</v>
      </c>
      <c r="BB1476" s="128">
        <f t="shared" si="408"/>
        <v>15840.320597374444</v>
      </c>
      <c r="BC1476" s="128">
        <f t="shared" si="408"/>
        <v>12632.417165659808</v>
      </c>
      <c r="BD1476" s="128">
        <f t="shared" si="408"/>
        <v>10036.12861096258</v>
      </c>
      <c r="BE1476" s="128">
        <f t="shared" si="408"/>
        <v>7904.5458967314416</v>
      </c>
      <c r="BF1476" s="128">
        <f t="shared" si="408"/>
        <v>5673.9270883609943</v>
      </c>
      <c r="BG1476" s="128">
        <f t="shared" si="408"/>
        <v>4836.4510851907653</v>
      </c>
      <c r="BH1476" s="128">
        <f t="shared" si="408"/>
        <v>449934.04032408004</v>
      </c>
      <c r="BI1476" s="128">
        <f t="shared" si="400"/>
        <v>106417.04357334971</v>
      </c>
      <c r="BJ1476" s="128">
        <f t="shared" si="401"/>
        <v>82442.921612625767</v>
      </c>
      <c r="BK1476" s="128">
        <f t="shared" si="402"/>
        <v>62108.611526883244</v>
      </c>
      <c r="BL1476" s="128">
        <f t="shared" si="403"/>
        <v>283774.17953157838</v>
      </c>
      <c r="BM1476" s="128">
        <f t="shared" si="404"/>
        <v>41083.469846905587</v>
      </c>
      <c r="BN1476" s="128">
        <f t="shared" si="405"/>
        <v>28451.052681245779</v>
      </c>
    </row>
    <row r="1477" spans="1:66">
      <c r="A1477" s="132">
        <v>1378</v>
      </c>
      <c r="B1477" s="25" t="s">
        <v>77</v>
      </c>
      <c r="C1477" s="128">
        <f t="shared" si="399"/>
        <v>125241.80956654163</v>
      </c>
      <c r="D1477" s="128"/>
      <c r="E1477" s="128"/>
      <c r="F1477" s="128"/>
      <c r="G1477" s="128"/>
      <c r="H1477" s="128"/>
      <c r="I1477" s="128"/>
      <c r="J1477" s="128"/>
      <c r="K1477" s="128"/>
      <c r="L1477" s="128"/>
      <c r="M1477" s="128"/>
      <c r="N1477" s="128"/>
      <c r="O1477" s="128"/>
      <c r="P1477" s="128"/>
      <c r="Q1477" s="128"/>
      <c r="R1477" s="128"/>
      <c r="S1477" s="128"/>
      <c r="T1477" s="128"/>
      <c r="U1477" s="128"/>
      <c r="V1477" s="128"/>
      <c r="W1477" s="128"/>
      <c r="X1477" s="128"/>
      <c r="Y1477" s="128"/>
      <c r="Z1477" s="128"/>
      <c r="AA1477" s="128"/>
      <c r="AB1477" s="128"/>
      <c r="AC1477" s="128"/>
      <c r="AD1477" s="128"/>
      <c r="AE1477" s="128"/>
      <c r="AF1477" s="128"/>
      <c r="AG1477" s="128"/>
      <c r="AH1477" s="128"/>
      <c r="AI1477" s="128"/>
      <c r="AJ1477" s="128"/>
      <c r="AK1477" s="128"/>
      <c r="AL1477" s="128"/>
      <c r="AM1477" s="128"/>
      <c r="AN1477" s="128"/>
      <c r="AO1477" s="128"/>
      <c r="AP1477" s="128">
        <f t="shared" si="408"/>
        <v>5201.1429128278105</v>
      </c>
      <c r="AQ1477" s="128">
        <f t="shared" si="408"/>
        <v>3335.0038491634391</v>
      </c>
      <c r="AR1477" s="128">
        <f t="shared" si="408"/>
        <v>2766.7289854294622</v>
      </c>
      <c r="AS1477" s="128">
        <f t="shared" si="408"/>
        <v>3859.7604294246057</v>
      </c>
      <c r="AT1477" s="128">
        <f t="shared" si="408"/>
        <v>8831.1790887236239</v>
      </c>
      <c r="AU1477" s="128">
        <f t="shared" si="408"/>
        <v>18501.353784482118</v>
      </c>
      <c r="AV1477" s="128">
        <f t="shared" si="408"/>
        <v>17308.114615727147</v>
      </c>
      <c r="AW1477" s="128">
        <f t="shared" si="408"/>
        <v>13480.795238774774</v>
      </c>
      <c r="AX1477" s="128">
        <f t="shared" si="408"/>
        <v>10747.547354044296</v>
      </c>
      <c r="AY1477" s="128">
        <f t="shared" si="408"/>
        <v>8522.5235571648282</v>
      </c>
      <c r="AZ1477" s="128">
        <f t="shared" si="408"/>
        <v>6378.5819096527639</v>
      </c>
      <c r="BA1477" s="128">
        <f t="shared" si="408"/>
        <v>5337.6158098620363</v>
      </c>
      <c r="BB1477" s="128">
        <f t="shared" si="408"/>
        <v>4951.7952669009637</v>
      </c>
      <c r="BC1477" s="128">
        <f t="shared" si="408"/>
        <v>4426.5796395894013</v>
      </c>
      <c r="BD1477" s="128">
        <f t="shared" si="408"/>
        <v>3750.0166964934947</v>
      </c>
      <c r="BE1477" s="128">
        <f t="shared" si="408"/>
        <v>3096.6212560617219</v>
      </c>
      <c r="BF1477" s="128">
        <f t="shared" si="408"/>
        <v>2411.2900891826903</v>
      </c>
      <c r="BG1477" s="128">
        <f t="shared" si="408"/>
        <v>2335.1590830364635</v>
      </c>
      <c r="BH1477" s="128">
        <f t="shared" si="408"/>
        <v>125241.80956654163</v>
      </c>
      <c r="BI1477" s="128">
        <f t="shared" si="400"/>
        <v>11302.875747420712</v>
      </c>
      <c r="BJ1477" s="128">
        <f t="shared" si="401"/>
        <v>14350.976909405907</v>
      </c>
      <c r="BK1477" s="128">
        <f t="shared" si="402"/>
        <v>12690.939518148229</v>
      </c>
      <c r="BL1477" s="128">
        <f t="shared" si="403"/>
        <v>95603.410797102391</v>
      </c>
      <c r="BM1477" s="128">
        <f t="shared" si="404"/>
        <v>16019.666764363772</v>
      </c>
      <c r="BN1477" s="128">
        <f t="shared" si="405"/>
        <v>11593.087124774371</v>
      </c>
    </row>
    <row r="1478" spans="1:66">
      <c r="A1478" s="132">
        <v>1379</v>
      </c>
      <c r="B1478" s="25" t="s">
        <v>78</v>
      </c>
      <c r="C1478" s="128">
        <f t="shared" si="399"/>
        <v>174048.10523689678</v>
      </c>
      <c r="D1478" s="128"/>
      <c r="E1478" s="128"/>
      <c r="F1478" s="128"/>
      <c r="G1478" s="128"/>
      <c r="H1478" s="128"/>
      <c r="I1478" s="128"/>
      <c r="J1478" s="128"/>
      <c r="K1478" s="128"/>
      <c r="L1478" s="128"/>
      <c r="M1478" s="128"/>
      <c r="N1478" s="128"/>
      <c r="O1478" s="128"/>
      <c r="P1478" s="128"/>
      <c r="Q1478" s="128"/>
      <c r="R1478" s="128"/>
      <c r="S1478" s="128"/>
      <c r="T1478" s="128"/>
      <c r="U1478" s="128"/>
      <c r="V1478" s="128"/>
      <c r="W1478" s="128"/>
      <c r="X1478" s="128"/>
      <c r="Y1478" s="128"/>
      <c r="Z1478" s="128"/>
      <c r="AA1478" s="128"/>
      <c r="AB1478" s="128"/>
      <c r="AC1478" s="128"/>
      <c r="AD1478" s="128"/>
      <c r="AE1478" s="128"/>
      <c r="AF1478" s="128"/>
      <c r="AG1478" s="128"/>
      <c r="AH1478" s="128"/>
      <c r="AI1478" s="128"/>
      <c r="AJ1478" s="128"/>
      <c r="AK1478" s="128"/>
      <c r="AL1478" s="128"/>
      <c r="AM1478" s="128"/>
      <c r="AN1478" s="128"/>
      <c r="AO1478" s="128"/>
      <c r="AP1478" s="128">
        <f t="shared" si="408"/>
        <v>8786.1016771145587</v>
      </c>
      <c r="AQ1478" s="128">
        <f t="shared" si="408"/>
        <v>9586.7576981606835</v>
      </c>
      <c r="AR1478" s="128">
        <f t="shared" si="408"/>
        <v>10301.949662293471</v>
      </c>
      <c r="AS1478" s="128">
        <f t="shared" si="408"/>
        <v>10957.918988095942</v>
      </c>
      <c r="AT1478" s="128">
        <f t="shared" si="408"/>
        <v>9940.225470744128</v>
      </c>
      <c r="AU1478" s="128">
        <f t="shared" si="408"/>
        <v>9394.0975303779542</v>
      </c>
      <c r="AV1478" s="128">
        <f t="shared" si="408"/>
        <v>10191.429084562487</v>
      </c>
      <c r="AW1478" s="128">
        <f t="shared" si="408"/>
        <v>11589.798527980611</v>
      </c>
      <c r="AX1478" s="128">
        <f t="shared" si="408"/>
        <v>12411.545505673103</v>
      </c>
      <c r="AY1478" s="128">
        <f t="shared" si="408"/>
        <v>12221.126665662197</v>
      </c>
      <c r="AZ1478" s="128">
        <f t="shared" si="408"/>
        <v>10957.680990973297</v>
      </c>
      <c r="BA1478" s="128">
        <f t="shared" si="408"/>
        <v>9970.1100856743287</v>
      </c>
      <c r="BB1478" s="128">
        <f t="shared" si="408"/>
        <v>9827.7818358917939</v>
      </c>
      <c r="BC1478" s="128">
        <f t="shared" si="408"/>
        <v>9119.9928811146892</v>
      </c>
      <c r="BD1478" s="128">
        <f t="shared" si="408"/>
        <v>8563.7410590175532</v>
      </c>
      <c r="BE1478" s="128">
        <f t="shared" si="408"/>
        <v>7765.8725254133551</v>
      </c>
      <c r="BF1478" s="128">
        <f t="shared" si="408"/>
        <v>6347.2913650767296</v>
      </c>
      <c r="BG1478" s="128">
        <f t="shared" si="408"/>
        <v>6114.6836830698612</v>
      </c>
      <c r="BH1478" s="128">
        <f t="shared" si="408"/>
        <v>174048.10523689678</v>
      </c>
      <c r="BI1478" s="128">
        <f t="shared" si="400"/>
        <v>28674.809037568713</v>
      </c>
      <c r="BJ1478" s="128">
        <f t="shared" si="401"/>
        <v>27079.314256216152</v>
      </c>
      <c r="BK1478" s="128">
        <f t="shared" si="402"/>
        <v>20898.14445884007</v>
      </c>
      <c r="BL1478" s="128">
        <f t="shared" si="403"/>
        <v>100886.96329277828</v>
      </c>
      <c r="BM1478" s="128">
        <f t="shared" si="404"/>
        <v>37911.581513692188</v>
      </c>
      <c r="BN1478" s="128">
        <f t="shared" si="405"/>
        <v>28791.588632577499</v>
      </c>
    </row>
    <row r="1479" spans="1:66">
      <c r="A1479" s="132">
        <v>1380</v>
      </c>
      <c r="B1479" s="25" t="s">
        <v>79</v>
      </c>
      <c r="C1479" s="128">
        <f t="shared" si="399"/>
        <v>5997.5875188805876</v>
      </c>
      <c r="D1479" s="128"/>
      <c r="E1479" s="128"/>
      <c r="F1479" s="128"/>
      <c r="G1479" s="128"/>
      <c r="H1479" s="128"/>
      <c r="I1479" s="128"/>
      <c r="J1479" s="128"/>
      <c r="K1479" s="128"/>
      <c r="L1479" s="128"/>
      <c r="M1479" s="128"/>
      <c r="N1479" s="128"/>
      <c r="O1479" s="128"/>
      <c r="P1479" s="128"/>
      <c r="Q1479" s="128"/>
      <c r="R1479" s="128"/>
      <c r="S1479" s="128"/>
      <c r="T1479" s="128"/>
      <c r="U1479" s="128"/>
      <c r="V1479" s="128"/>
      <c r="W1479" s="128"/>
      <c r="X1479" s="128"/>
      <c r="Y1479" s="128"/>
      <c r="Z1479" s="128"/>
      <c r="AA1479" s="128"/>
      <c r="AB1479" s="128"/>
      <c r="AC1479" s="128"/>
      <c r="AD1479" s="128"/>
      <c r="AE1479" s="128"/>
      <c r="AF1479" s="128"/>
      <c r="AG1479" s="128"/>
      <c r="AH1479" s="128"/>
      <c r="AI1479" s="128"/>
      <c r="AJ1479" s="128"/>
      <c r="AK1479" s="128"/>
      <c r="AL1479" s="128"/>
      <c r="AM1479" s="128"/>
      <c r="AN1479" s="128"/>
      <c r="AO1479" s="128"/>
      <c r="AP1479" s="128">
        <f t="shared" si="408"/>
        <v>313.65503753471489</v>
      </c>
      <c r="AQ1479" s="128">
        <f t="shared" si="408"/>
        <v>323.74056329692371</v>
      </c>
      <c r="AR1479" s="128">
        <f t="shared" si="408"/>
        <v>306.1094511791573</v>
      </c>
      <c r="AS1479" s="128">
        <f t="shared" si="408"/>
        <v>222.33213245324748</v>
      </c>
      <c r="AT1479" s="128">
        <f t="shared" si="408"/>
        <v>165.9856633316561</v>
      </c>
      <c r="AU1479" s="128">
        <f t="shared" si="408"/>
        <v>284.76078962053379</v>
      </c>
      <c r="AV1479" s="128">
        <f t="shared" si="408"/>
        <v>344.25762062953203</v>
      </c>
      <c r="AW1479" s="128">
        <f t="shared" si="408"/>
        <v>387.63384370542735</v>
      </c>
      <c r="AX1479" s="128">
        <f t="shared" si="408"/>
        <v>359.85762122348382</v>
      </c>
      <c r="AY1479" s="128">
        <f t="shared" si="408"/>
        <v>328.36363814119102</v>
      </c>
      <c r="AZ1479" s="128">
        <f t="shared" si="408"/>
        <v>291.27794602852612</v>
      </c>
      <c r="BA1479" s="128">
        <f t="shared" si="408"/>
        <v>265.74874837297091</v>
      </c>
      <c r="BB1479" s="128">
        <f t="shared" si="408"/>
        <v>317.45913862865262</v>
      </c>
      <c r="BC1479" s="128">
        <f t="shared" si="408"/>
        <v>431.36155833606324</v>
      </c>
      <c r="BD1479" s="128">
        <f t="shared" si="408"/>
        <v>489.16873253034277</v>
      </c>
      <c r="BE1479" s="128">
        <f t="shared" si="408"/>
        <v>458.0825852779534</v>
      </c>
      <c r="BF1479" s="128">
        <f t="shared" si="408"/>
        <v>341.94116056779234</v>
      </c>
      <c r="BG1479" s="128">
        <f t="shared" si="408"/>
        <v>365.85128802241854</v>
      </c>
      <c r="BH1479" s="128">
        <f t="shared" si="408"/>
        <v>5997.5875188805876</v>
      </c>
      <c r="BI1479" s="128">
        <f t="shared" si="400"/>
        <v>943.50505201079591</v>
      </c>
      <c r="BJ1479" s="128">
        <f t="shared" si="401"/>
        <v>571.98346649239795</v>
      </c>
      <c r="BK1479" s="128">
        <f t="shared" si="402"/>
        <v>388.31779578490358</v>
      </c>
      <c r="BL1479" s="128">
        <f t="shared" si="403"/>
        <v>2834.2778626632726</v>
      </c>
      <c r="BM1479" s="128">
        <f t="shared" si="404"/>
        <v>2086.4053247345701</v>
      </c>
      <c r="BN1479" s="128">
        <f t="shared" si="405"/>
        <v>1655.0437663985072</v>
      </c>
    </row>
    <row r="1480" spans="1:66">
      <c r="A1480" s="132">
        <v>1381</v>
      </c>
      <c r="B1480" s="25" t="s">
        <v>80</v>
      </c>
      <c r="C1480" s="128">
        <f t="shared" si="399"/>
        <v>1011.9427468674793</v>
      </c>
      <c r="D1480" s="128"/>
      <c r="E1480" s="128"/>
      <c r="F1480" s="128"/>
      <c r="G1480" s="128"/>
      <c r="H1480" s="128"/>
      <c r="I1480" s="128"/>
      <c r="J1480" s="128"/>
      <c r="K1480" s="128"/>
      <c r="L1480" s="128"/>
      <c r="M1480" s="128"/>
      <c r="N1480" s="128"/>
      <c r="O1480" s="128"/>
      <c r="P1480" s="128"/>
      <c r="Q1480" s="128"/>
      <c r="R1480" s="128"/>
      <c r="S1480" s="128"/>
      <c r="T1480" s="128"/>
      <c r="U1480" s="128"/>
      <c r="V1480" s="128"/>
      <c r="W1480" s="128"/>
      <c r="X1480" s="128"/>
      <c r="Y1480" s="128"/>
      <c r="Z1480" s="128"/>
      <c r="AA1480" s="128"/>
      <c r="AB1480" s="128"/>
      <c r="AC1480" s="128"/>
      <c r="AD1480" s="128"/>
      <c r="AE1480" s="128"/>
      <c r="AF1480" s="128"/>
      <c r="AG1480" s="128"/>
      <c r="AH1480" s="128"/>
      <c r="AI1480" s="128"/>
      <c r="AJ1480" s="128"/>
      <c r="AK1480" s="128"/>
      <c r="AL1480" s="128"/>
      <c r="AM1480" s="128"/>
      <c r="AN1480" s="128"/>
      <c r="AO1480" s="128"/>
      <c r="AP1480" s="128">
        <f t="shared" si="408"/>
        <v>47.554796331592648</v>
      </c>
      <c r="AQ1480" s="128">
        <f t="shared" si="408"/>
        <v>49.884046202661978</v>
      </c>
      <c r="AR1480" s="128">
        <f t="shared" si="408"/>
        <v>56.666197659998048</v>
      </c>
      <c r="AS1480" s="128">
        <f t="shared" si="408"/>
        <v>52.161193281370764</v>
      </c>
      <c r="AT1480" s="128">
        <f t="shared" si="408"/>
        <v>44.272011057023938</v>
      </c>
      <c r="AU1480" s="128">
        <f t="shared" si="408"/>
        <v>46.542805366967592</v>
      </c>
      <c r="AV1480" s="128">
        <f t="shared" si="408"/>
        <v>48.662679304896081</v>
      </c>
      <c r="AW1480" s="128">
        <f t="shared" si="408"/>
        <v>58.970680634106621</v>
      </c>
      <c r="AX1480" s="128">
        <f t="shared" si="408"/>
        <v>66.318256934244275</v>
      </c>
      <c r="AY1480" s="128">
        <f t="shared" si="408"/>
        <v>65.620512380196956</v>
      </c>
      <c r="AZ1480" s="128">
        <f t="shared" si="408"/>
        <v>66.102204812337035</v>
      </c>
      <c r="BA1480" s="128">
        <f t="shared" si="408"/>
        <v>65.239402566864342</v>
      </c>
      <c r="BB1480" s="128">
        <f t="shared" si="408"/>
        <v>67.648560087377703</v>
      </c>
      <c r="BC1480" s="128">
        <f t="shared" si="408"/>
        <v>68.192749576181626</v>
      </c>
      <c r="BD1480" s="128">
        <f t="shared" si="408"/>
        <v>69.149965193263156</v>
      </c>
      <c r="BE1480" s="128">
        <f t="shared" si="408"/>
        <v>59.142170665907798</v>
      </c>
      <c r="BF1480" s="128">
        <f t="shared" si="408"/>
        <v>43.125522352198047</v>
      </c>
      <c r="BG1480" s="128">
        <f t="shared" si="408"/>
        <v>36.68899246029067</v>
      </c>
      <c r="BH1480" s="128">
        <f t="shared" si="408"/>
        <v>1011.9427468674793</v>
      </c>
      <c r="BI1480" s="128">
        <f t="shared" si="400"/>
        <v>154.10504019425269</v>
      </c>
      <c r="BJ1480" s="128">
        <f t="shared" si="401"/>
        <v>130.43292293439353</v>
      </c>
      <c r="BK1480" s="128">
        <f t="shared" si="402"/>
        <v>96.433204338394702</v>
      </c>
      <c r="BL1480" s="128">
        <f t="shared" si="403"/>
        <v>550.24159045656279</v>
      </c>
      <c r="BM1480" s="128">
        <f t="shared" si="404"/>
        <v>276.29940024784128</v>
      </c>
      <c r="BN1480" s="128">
        <f t="shared" si="405"/>
        <v>208.10665067165971</v>
      </c>
    </row>
    <row r="1481" spans="1:66">
      <c r="A1481" s="132">
        <v>1382</v>
      </c>
      <c r="B1481" s="25" t="s">
        <v>115</v>
      </c>
      <c r="C1481" s="133">
        <f>SUM(C1404,C1407,C1409:C1410,C1413:C1414,C1418,C1420,C1422,C1426,C1431,C1433,C1435:C1436,C1440,C1442:C1445,C1449:C1450,C1452:C1453,C1457,C1459,C1464,C1473:C1474,C1476:C1478)</f>
        <v>6184974.1333644595</v>
      </c>
      <c r="D1481" s="133"/>
      <c r="E1481" s="133"/>
      <c r="F1481" s="133"/>
      <c r="G1481" s="133"/>
      <c r="H1481" s="133"/>
      <c r="I1481" s="133"/>
      <c r="J1481" s="133"/>
      <c r="K1481" s="133"/>
      <c r="L1481" s="133"/>
      <c r="M1481" s="133"/>
      <c r="N1481" s="133"/>
      <c r="O1481" s="133"/>
      <c r="P1481" s="133"/>
      <c r="Q1481" s="133"/>
      <c r="R1481" s="133"/>
      <c r="S1481" s="133"/>
      <c r="T1481" s="133"/>
      <c r="U1481" s="133"/>
      <c r="V1481" s="133"/>
      <c r="W1481" s="133"/>
      <c r="X1481" s="133"/>
      <c r="Y1481" s="133"/>
      <c r="Z1481" s="133"/>
      <c r="AA1481" s="133"/>
      <c r="AB1481" s="133"/>
      <c r="AC1481" s="133"/>
      <c r="AD1481" s="133"/>
      <c r="AE1481" s="133"/>
      <c r="AF1481" s="133"/>
      <c r="AG1481" s="133"/>
      <c r="AH1481" s="133"/>
      <c r="AI1481" s="133"/>
      <c r="AJ1481" s="133"/>
      <c r="AK1481" s="133"/>
      <c r="AL1481" s="133"/>
      <c r="AM1481" s="133"/>
      <c r="AN1481" s="133"/>
      <c r="AO1481" s="133"/>
      <c r="AP1481" s="133">
        <f t="shared" ref="AP1481:BH1481" si="409">SUM(AP1404,AP1407,AP1409:AP1410,AP1413:AP1414,AP1418,AP1420,AP1422,AP1426,AP1431,AP1433,AP1435:AP1436,AP1440,AP1442:AP1445,AP1449:AP1450,AP1452:AP1453,AP1457,AP1459,AP1464,AP1473:AP1474,AP1476:AP1478)</f>
        <v>352639.12409172597</v>
      </c>
      <c r="AQ1481" s="133">
        <f t="shared" si="409"/>
        <v>340064.04707830073</v>
      </c>
      <c r="AR1481" s="133">
        <f t="shared" si="409"/>
        <v>330799.52239070699</v>
      </c>
      <c r="AS1481" s="133">
        <f t="shared" si="409"/>
        <v>365782.34372070164</v>
      </c>
      <c r="AT1481" s="133">
        <f t="shared" si="409"/>
        <v>464125.63471701811</v>
      </c>
      <c r="AU1481" s="133">
        <f t="shared" si="409"/>
        <v>512622.90994756942</v>
      </c>
      <c r="AV1481" s="133">
        <f t="shared" si="409"/>
        <v>500918.21093613608</v>
      </c>
      <c r="AW1481" s="133">
        <f t="shared" si="409"/>
        <v>483894.72428032174</v>
      </c>
      <c r="AX1481" s="133">
        <f t="shared" si="409"/>
        <v>460318.66224620858</v>
      </c>
      <c r="AY1481" s="133">
        <f t="shared" si="409"/>
        <v>427371.2039166711</v>
      </c>
      <c r="AZ1481" s="133">
        <f t="shared" si="409"/>
        <v>372320.6578732371</v>
      </c>
      <c r="BA1481" s="133">
        <f t="shared" si="409"/>
        <v>315961.39365538285</v>
      </c>
      <c r="BB1481" s="133">
        <f t="shared" si="409"/>
        <v>290034.28853414534</v>
      </c>
      <c r="BC1481" s="133">
        <f t="shared" si="409"/>
        <v>260439.65636995851</v>
      </c>
      <c r="BD1481" s="133">
        <f t="shared" si="409"/>
        <v>225530.29762143618</v>
      </c>
      <c r="BE1481" s="133">
        <f t="shared" si="409"/>
        <v>188547.06915331993</v>
      </c>
      <c r="BF1481" s="133">
        <f t="shared" si="409"/>
        <v>145574.49467114214</v>
      </c>
      <c r="BG1481" s="133">
        <f t="shared" si="409"/>
        <v>148029.89216047616</v>
      </c>
      <c r="BH1481" s="133">
        <f t="shared" si="409"/>
        <v>6184974.1333644595</v>
      </c>
      <c r="BI1481" s="128">
        <f t="shared" si="400"/>
        <v>1023502.6935607337</v>
      </c>
      <c r="BJ1481" s="128">
        <f t="shared" si="401"/>
        <v>1028387.6918721439</v>
      </c>
      <c r="BK1481" s="128">
        <f t="shared" si="402"/>
        <v>829907.97843771975</v>
      </c>
      <c r="BL1481" s="128">
        <f t="shared" si="403"/>
        <v>3973880.6235949714</v>
      </c>
      <c r="BM1481" s="128">
        <f t="shared" si="404"/>
        <v>968121.40997633291</v>
      </c>
      <c r="BN1481" s="128">
        <f t="shared" si="405"/>
        <v>707681.75360637438</v>
      </c>
    </row>
    <row r="1482" spans="1:66" ht="15.5">
      <c r="A1482" s="132">
        <v>1383</v>
      </c>
      <c r="B1482" s="13"/>
      <c r="C1482" s="127"/>
      <c r="D1482" s="129"/>
      <c r="E1482" s="129"/>
      <c r="F1482" s="129"/>
      <c r="G1482" s="129"/>
      <c r="H1482" s="129"/>
      <c r="I1482" s="129"/>
      <c r="J1482" s="129"/>
      <c r="K1482" s="129"/>
      <c r="L1482" s="129"/>
      <c r="M1482" s="129"/>
      <c r="N1482" s="129"/>
      <c r="O1482" s="129"/>
      <c r="P1482" s="129"/>
      <c r="Q1482" s="129"/>
      <c r="R1482" s="129"/>
      <c r="S1482" s="129"/>
      <c r="T1482" s="129"/>
      <c r="U1482" s="129"/>
      <c r="V1482" s="129"/>
      <c r="W1482" s="129"/>
      <c r="X1482" s="129"/>
      <c r="Y1482" s="129"/>
      <c r="Z1482" s="129"/>
      <c r="AA1482" s="129"/>
      <c r="AB1482" s="129"/>
      <c r="AC1482" s="129"/>
      <c r="AD1482" s="129"/>
      <c r="AE1482" s="129"/>
      <c r="AF1482" s="129"/>
      <c r="AG1482" s="129"/>
      <c r="AH1482" s="129"/>
      <c r="AI1482" s="129"/>
      <c r="AJ1482" s="129"/>
      <c r="AK1482" s="129"/>
      <c r="AL1482" s="129"/>
      <c r="AM1482" s="129"/>
      <c r="AN1482" s="129"/>
      <c r="AO1482" s="129"/>
      <c r="AP1482" s="129"/>
      <c r="AQ1482" s="129"/>
      <c r="AR1482" s="129"/>
      <c r="AS1482" s="129"/>
      <c r="AT1482" s="129"/>
      <c r="AU1482" s="129"/>
      <c r="AV1482" s="129"/>
      <c r="AW1482" s="129"/>
      <c r="AX1482" s="129"/>
      <c r="AY1482" s="129"/>
      <c r="AZ1482" s="129"/>
      <c r="BA1482" s="129"/>
      <c r="BB1482" s="129"/>
      <c r="BC1482" s="129"/>
      <c r="BD1482" s="129"/>
      <c r="BE1482" s="129"/>
      <c r="BF1482" s="129"/>
      <c r="BG1482" s="129"/>
      <c r="BH1482" s="129"/>
    </row>
    <row r="1483" spans="1:66" ht="15.5">
      <c r="A1483" s="132">
        <v>1384</v>
      </c>
      <c r="B1483" s="13"/>
      <c r="C1483" s="127"/>
      <c r="D1483" s="129"/>
      <c r="E1483" s="129"/>
      <c r="F1483" s="129"/>
      <c r="G1483" s="129"/>
      <c r="H1483" s="129"/>
      <c r="I1483" s="129"/>
      <c r="J1483" s="129"/>
      <c r="K1483" s="129"/>
      <c r="L1483" s="129"/>
      <c r="M1483" s="129"/>
      <c r="N1483" s="129"/>
      <c r="O1483" s="129"/>
      <c r="P1483" s="129"/>
      <c r="Q1483" s="129"/>
      <c r="R1483" s="129"/>
      <c r="S1483" s="129"/>
      <c r="T1483" s="129"/>
      <c r="U1483" s="129"/>
      <c r="V1483" s="129"/>
      <c r="W1483" s="129"/>
      <c r="X1483" s="129"/>
      <c r="Y1483" s="129"/>
      <c r="Z1483" s="129"/>
      <c r="AA1483" s="129"/>
      <c r="AB1483" s="129"/>
      <c r="AC1483" s="129"/>
      <c r="AD1483" s="129"/>
      <c r="AE1483" s="129"/>
      <c r="AF1483" s="129"/>
      <c r="AG1483" s="129"/>
      <c r="AH1483" s="129"/>
      <c r="AI1483" s="129"/>
      <c r="AJ1483" s="129"/>
      <c r="AK1483" s="129"/>
      <c r="AL1483" s="129"/>
      <c r="AM1483" s="129"/>
      <c r="AN1483" s="129"/>
      <c r="AO1483" s="129"/>
      <c r="AP1483" s="129"/>
      <c r="AQ1483" s="129"/>
      <c r="AR1483" s="129"/>
      <c r="AS1483" s="129"/>
      <c r="AT1483" s="129"/>
      <c r="AU1483" s="129"/>
      <c r="AV1483" s="129"/>
      <c r="AW1483" s="129"/>
      <c r="AX1483" s="129"/>
      <c r="AY1483" s="129"/>
      <c r="AZ1483" s="129"/>
      <c r="BA1483" s="129"/>
      <c r="BB1483" s="129"/>
      <c r="BC1483" s="129"/>
      <c r="BD1483" s="129"/>
      <c r="BE1483" s="129"/>
      <c r="BF1483" s="129"/>
      <c r="BG1483" s="129"/>
      <c r="BH1483" s="129"/>
    </row>
    <row r="1484" spans="1:66" ht="15.5">
      <c r="A1484" s="132">
        <v>1385</v>
      </c>
      <c r="B1484" s="13"/>
      <c r="C1484" s="127"/>
      <c r="D1484" s="129"/>
      <c r="E1484" s="129"/>
      <c r="F1484" s="129"/>
      <c r="G1484" s="129"/>
      <c r="H1484" s="129"/>
      <c r="I1484" s="129"/>
      <c r="J1484" s="129"/>
      <c r="K1484" s="129"/>
      <c r="L1484" s="129"/>
      <c r="M1484" s="129"/>
      <c r="N1484" s="129"/>
      <c r="O1484" s="129"/>
      <c r="P1484" s="129"/>
      <c r="Q1484" s="129"/>
      <c r="R1484" s="129"/>
      <c r="S1484" s="129"/>
      <c r="T1484" s="129"/>
      <c r="U1484" s="129"/>
      <c r="V1484" s="129"/>
      <c r="W1484" s="129"/>
      <c r="X1484" s="129"/>
      <c r="Y1484" s="129"/>
      <c r="Z1484" s="129"/>
      <c r="AA1484" s="129"/>
      <c r="AB1484" s="129"/>
      <c r="AC1484" s="129"/>
      <c r="AD1484" s="129"/>
      <c r="AE1484" s="129"/>
      <c r="AF1484" s="129"/>
      <c r="AG1484" s="129"/>
      <c r="AH1484" s="129"/>
      <c r="AI1484" s="129"/>
      <c r="AJ1484" s="129"/>
      <c r="AK1484" s="129"/>
      <c r="AL1484" s="129"/>
      <c r="AM1484" s="129"/>
      <c r="AN1484" s="129"/>
      <c r="AO1484" s="129"/>
      <c r="AP1484" s="129"/>
      <c r="AQ1484" s="129"/>
      <c r="AR1484" s="129"/>
      <c r="AS1484" s="129"/>
      <c r="AT1484" s="129"/>
      <c r="AU1484" s="129"/>
      <c r="AV1484" s="129"/>
      <c r="AW1484" s="129"/>
      <c r="AX1484" s="129"/>
      <c r="AY1484" s="129"/>
      <c r="AZ1484" s="129"/>
      <c r="BA1484" s="129"/>
      <c r="BB1484" s="129"/>
      <c r="BC1484" s="129"/>
      <c r="BD1484" s="129"/>
      <c r="BE1484" s="129"/>
      <c r="BF1484" s="129"/>
      <c r="BG1484" s="129"/>
      <c r="BH1484" s="129"/>
    </row>
    <row r="1485" spans="1:66" ht="15.5">
      <c r="A1485" s="132">
        <v>1386</v>
      </c>
      <c r="B1485" s="13"/>
      <c r="C1485" s="127"/>
      <c r="D1485" s="129"/>
      <c r="E1485" s="129"/>
      <c r="F1485" s="129"/>
      <c r="G1485" s="129"/>
      <c r="H1485" s="129"/>
      <c r="I1485" s="129"/>
      <c r="J1485" s="129"/>
      <c r="K1485" s="129"/>
      <c r="L1485" s="129"/>
      <c r="M1485" s="129"/>
      <c r="N1485" s="129"/>
      <c r="O1485" s="129"/>
      <c r="P1485" s="129"/>
      <c r="Q1485" s="129"/>
      <c r="R1485" s="129"/>
      <c r="S1485" s="129"/>
      <c r="T1485" s="129"/>
      <c r="U1485" s="129"/>
      <c r="V1485" s="129"/>
      <c r="W1485" s="129"/>
      <c r="X1485" s="129"/>
      <c r="Y1485" s="129"/>
      <c r="Z1485" s="129"/>
      <c r="AA1485" s="129"/>
      <c r="AB1485" s="129"/>
      <c r="AC1485" s="129"/>
      <c r="AD1485" s="129"/>
      <c r="AE1485" s="129"/>
      <c r="AF1485" s="129"/>
      <c r="AG1485" s="129"/>
      <c r="AH1485" s="129"/>
      <c r="AI1485" s="129"/>
      <c r="AJ1485" s="129"/>
      <c r="AK1485" s="129"/>
      <c r="AL1485" s="129"/>
      <c r="AM1485" s="129"/>
      <c r="AN1485" s="129"/>
      <c r="AO1485" s="129"/>
      <c r="AP1485" s="129"/>
      <c r="AQ1485" s="129"/>
      <c r="AR1485" s="129"/>
      <c r="AS1485" s="129"/>
      <c r="AT1485" s="129"/>
      <c r="AU1485" s="129"/>
      <c r="AV1485" s="129"/>
      <c r="AW1485" s="129"/>
      <c r="AX1485" s="129"/>
      <c r="AY1485" s="129"/>
      <c r="AZ1485" s="129"/>
      <c r="BA1485" s="129"/>
      <c r="BB1485" s="129"/>
      <c r="BC1485" s="129"/>
      <c r="BD1485" s="129"/>
      <c r="BE1485" s="129"/>
      <c r="BF1485" s="129"/>
      <c r="BG1485" s="129"/>
      <c r="BH1485" s="129"/>
    </row>
    <row r="1486" spans="1:66" ht="15.5">
      <c r="A1486" s="132">
        <v>1387</v>
      </c>
      <c r="B1486" s="13"/>
      <c r="C1486" s="127"/>
      <c r="D1486" s="129"/>
      <c r="E1486" s="129"/>
      <c r="F1486" s="129"/>
      <c r="G1486" s="129"/>
      <c r="H1486" s="129"/>
      <c r="I1486" s="129"/>
      <c r="J1486" s="129"/>
      <c r="K1486" s="129"/>
      <c r="L1486" s="129"/>
      <c r="M1486" s="129"/>
      <c r="N1486" s="129"/>
      <c r="O1486" s="129"/>
      <c r="P1486" s="129"/>
      <c r="Q1486" s="129"/>
      <c r="R1486" s="129"/>
      <c r="S1486" s="129"/>
      <c r="T1486" s="129"/>
      <c r="U1486" s="129"/>
      <c r="V1486" s="129"/>
      <c r="W1486" s="129"/>
      <c r="X1486" s="129"/>
      <c r="Y1486" s="129"/>
      <c r="Z1486" s="129"/>
      <c r="AA1486" s="129"/>
      <c r="AB1486" s="129"/>
      <c r="AC1486" s="129"/>
      <c r="AD1486" s="129"/>
      <c r="AE1486" s="129"/>
      <c r="AF1486" s="129"/>
      <c r="AG1486" s="129"/>
      <c r="AH1486" s="129"/>
      <c r="AI1486" s="129"/>
      <c r="AJ1486" s="129"/>
      <c r="AK1486" s="129"/>
      <c r="AL1486" s="129"/>
      <c r="AM1486" s="129"/>
      <c r="AN1486" s="129"/>
      <c r="AO1486" s="129"/>
      <c r="AP1486" s="129"/>
      <c r="AQ1486" s="129"/>
      <c r="AR1486" s="129"/>
      <c r="AS1486" s="129"/>
      <c r="AT1486" s="129"/>
      <c r="AU1486" s="129"/>
      <c r="AV1486" s="129"/>
      <c r="AW1486" s="129"/>
      <c r="AX1486" s="129"/>
      <c r="AY1486" s="129"/>
      <c r="AZ1486" s="129"/>
      <c r="BA1486" s="129"/>
      <c r="BB1486" s="129"/>
      <c r="BC1486" s="129"/>
      <c r="BD1486" s="129"/>
      <c r="BE1486" s="129"/>
      <c r="BF1486" s="129"/>
      <c r="BG1486" s="129"/>
      <c r="BH1486" s="129"/>
    </row>
    <row r="1487" spans="1:66" ht="15.5">
      <c r="A1487" s="132">
        <v>1388</v>
      </c>
      <c r="B1487" s="13"/>
      <c r="C1487" s="127"/>
      <c r="D1487" s="129"/>
      <c r="E1487" s="129"/>
      <c r="F1487" s="129"/>
      <c r="G1487" s="129"/>
      <c r="H1487" s="129"/>
      <c r="I1487" s="129"/>
      <c r="J1487" s="129"/>
      <c r="K1487" s="129"/>
      <c r="L1487" s="129"/>
      <c r="M1487" s="129"/>
      <c r="N1487" s="129"/>
      <c r="O1487" s="129"/>
      <c r="P1487" s="129"/>
      <c r="Q1487" s="129"/>
      <c r="R1487" s="129"/>
      <c r="S1487" s="129"/>
      <c r="T1487" s="129"/>
      <c r="U1487" s="129"/>
      <c r="V1487" s="129"/>
      <c r="W1487" s="129"/>
      <c r="X1487" s="129"/>
      <c r="Y1487" s="129"/>
      <c r="Z1487" s="129"/>
      <c r="AA1487" s="129"/>
      <c r="AB1487" s="129"/>
      <c r="AC1487" s="129"/>
      <c r="AD1487" s="129"/>
      <c r="AE1487" s="129"/>
      <c r="AF1487" s="129"/>
      <c r="AG1487" s="129"/>
      <c r="AH1487" s="129"/>
      <c r="AI1487" s="129"/>
      <c r="AJ1487" s="129"/>
      <c r="AK1487" s="129"/>
      <c r="AL1487" s="129"/>
      <c r="AM1487" s="129"/>
      <c r="AN1487" s="129"/>
      <c r="AO1487" s="129"/>
      <c r="AP1487" s="129"/>
      <c r="AQ1487" s="129"/>
      <c r="AR1487" s="129"/>
      <c r="AS1487" s="129"/>
      <c r="AT1487" s="129"/>
      <c r="AU1487" s="129"/>
      <c r="AV1487" s="129"/>
      <c r="AW1487" s="129"/>
      <c r="AX1487" s="129"/>
      <c r="AY1487" s="129"/>
      <c r="AZ1487" s="129"/>
      <c r="BA1487" s="129"/>
      <c r="BB1487" s="129"/>
      <c r="BC1487" s="129"/>
      <c r="BD1487" s="129"/>
      <c r="BE1487" s="129"/>
      <c r="BF1487" s="129"/>
      <c r="BG1487" s="129"/>
      <c r="BH1487" s="129"/>
    </row>
    <row r="1488" spans="1:66" ht="15.5">
      <c r="A1488" s="132">
        <v>1389</v>
      </c>
      <c r="B1488" s="13"/>
      <c r="C1488" s="127"/>
      <c r="D1488" s="129"/>
      <c r="E1488" s="129"/>
      <c r="F1488" s="129"/>
      <c r="G1488" s="129"/>
      <c r="H1488" s="129"/>
      <c r="I1488" s="129"/>
      <c r="J1488" s="129"/>
      <c r="K1488" s="129"/>
      <c r="L1488" s="129"/>
      <c r="M1488" s="129"/>
      <c r="N1488" s="129"/>
      <c r="O1488" s="129"/>
      <c r="P1488" s="129"/>
      <c r="Q1488" s="129"/>
      <c r="R1488" s="129"/>
      <c r="S1488" s="129"/>
      <c r="T1488" s="129"/>
      <c r="U1488" s="129"/>
      <c r="V1488" s="129"/>
      <c r="W1488" s="129"/>
      <c r="X1488" s="129"/>
      <c r="Y1488" s="129"/>
      <c r="Z1488" s="129"/>
      <c r="AA1488" s="129"/>
      <c r="AB1488" s="129"/>
      <c r="AC1488" s="129"/>
      <c r="AD1488" s="129"/>
      <c r="AE1488" s="129"/>
      <c r="AF1488" s="129"/>
      <c r="AG1488" s="129"/>
      <c r="AH1488" s="129"/>
      <c r="AI1488" s="129"/>
      <c r="AJ1488" s="129"/>
      <c r="AK1488" s="129"/>
      <c r="AL1488" s="129"/>
      <c r="AM1488" s="129"/>
      <c r="AN1488" s="129"/>
      <c r="AO1488" s="129"/>
      <c r="AP1488" s="129"/>
      <c r="AQ1488" s="129"/>
      <c r="AR1488" s="129"/>
      <c r="AS1488" s="129"/>
      <c r="AT1488" s="129"/>
      <c r="AU1488" s="129"/>
      <c r="AV1488" s="129"/>
      <c r="AW1488" s="129"/>
      <c r="AX1488" s="129"/>
      <c r="AY1488" s="129"/>
      <c r="AZ1488" s="129"/>
      <c r="BA1488" s="129"/>
      <c r="BB1488" s="129"/>
      <c r="BC1488" s="129"/>
      <c r="BD1488" s="129"/>
      <c r="BE1488" s="129"/>
      <c r="BF1488" s="129"/>
      <c r="BG1488" s="129"/>
      <c r="BH1488" s="129"/>
    </row>
    <row r="1489" spans="1:66" ht="15.5">
      <c r="A1489" s="132">
        <v>1390</v>
      </c>
      <c r="B1489" s="13"/>
      <c r="C1489" s="127"/>
      <c r="D1489" s="129"/>
      <c r="E1489" s="129"/>
      <c r="F1489" s="129"/>
      <c r="G1489" s="129"/>
      <c r="H1489" s="129"/>
      <c r="I1489" s="129"/>
      <c r="J1489" s="129"/>
      <c r="K1489" s="129"/>
      <c r="L1489" s="129"/>
      <c r="M1489" s="129"/>
      <c r="N1489" s="129"/>
      <c r="O1489" s="129"/>
      <c r="P1489" s="129"/>
      <c r="Q1489" s="129"/>
      <c r="R1489" s="129"/>
      <c r="S1489" s="129"/>
      <c r="T1489" s="129"/>
      <c r="U1489" s="129"/>
      <c r="V1489" s="129"/>
      <c r="W1489" s="129"/>
      <c r="X1489" s="129"/>
      <c r="Y1489" s="129"/>
      <c r="Z1489" s="129"/>
      <c r="AA1489" s="129"/>
      <c r="AB1489" s="129"/>
      <c r="AC1489" s="129"/>
      <c r="AD1489" s="129"/>
      <c r="AE1489" s="129"/>
      <c r="AF1489" s="129"/>
      <c r="AG1489" s="129"/>
      <c r="AH1489" s="129"/>
      <c r="AI1489" s="129"/>
      <c r="AJ1489" s="129"/>
      <c r="AK1489" s="129"/>
      <c r="AL1489" s="129"/>
      <c r="AM1489" s="129"/>
      <c r="AN1489" s="129"/>
      <c r="AO1489" s="129"/>
      <c r="AP1489" s="129"/>
      <c r="AQ1489" s="129"/>
      <c r="AR1489" s="129"/>
      <c r="AS1489" s="129"/>
      <c r="AT1489" s="129"/>
      <c r="AU1489" s="129"/>
      <c r="AV1489" s="129"/>
      <c r="AW1489" s="129"/>
      <c r="AX1489" s="129"/>
      <c r="AY1489" s="129"/>
      <c r="AZ1489" s="129"/>
      <c r="BA1489" s="129"/>
      <c r="BB1489" s="129"/>
      <c r="BC1489" s="129"/>
      <c r="BD1489" s="129"/>
      <c r="BE1489" s="129"/>
      <c r="BF1489" s="129"/>
      <c r="BG1489" s="129"/>
      <c r="BH1489" s="129"/>
    </row>
    <row r="1490" spans="1:66" ht="15.5">
      <c r="A1490" s="132">
        <v>1391</v>
      </c>
      <c r="B1490" s="13"/>
      <c r="C1490" s="127"/>
      <c r="D1490" s="129"/>
      <c r="E1490" s="129"/>
      <c r="F1490" s="129"/>
      <c r="G1490" s="129"/>
      <c r="H1490" s="129"/>
      <c r="I1490" s="129"/>
      <c r="J1490" s="129"/>
      <c r="K1490" s="129"/>
      <c r="L1490" s="129"/>
      <c r="M1490" s="129"/>
      <c r="N1490" s="129"/>
      <c r="O1490" s="129"/>
      <c r="P1490" s="129"/>
      <c r="Q1490" s="129"/>
      <c r="R1490" s="129"/>
      <c r="S1490" s="129"/>
      <c r="T1490" s="129"/>
      <c r="U1490" s="129"/>
      <c r="V1490" s="129"/>
      <c r="W1490" s="129"/>
      <c r="X1490" s="129"/>
      <c r="Y1490" s="129"/>
      <c r="Z1490" s="129"/>
      <c r="AA1490" s="129"/>
      <c r="AB1490" s="129"/>
      <c r="AC1490" s="129"/>
      <c r="AD1490" s="129"/>
      <c r="AE1490" s="129"/>
      <c r="AF1490" s="129"/>
      <c r="AG1490" s="129"/>
      <c r="AH1490" s="129"/>
      <c r="AI1490" s="129"/>
      <c r="AJ1490" s="129"/>
      <c r="AK1490" s="129"/>
      <c r="AL1490" s="129"/>
      <c r="AM1490" s="129"/>
      <c r="AN1490" s="129"/>
      <c r="AO1490" s="129"/>
      <c r="AP1490" s="129"/>
      <c r="AQ1490" s="129"/>
      <c r="AR1490" s="129"/>
      <c r="AS1490" s="129"/>
      <c r="AT1490" s="129"/>
      <c r="AU1490" s="129"/>
      <c r="AV1490" s="129"/>
      <c r="AW1490" s="129"/>
      <c r="AX1490" s="129"/>
      <c r="AY1490" s="129"/>
      <c r="AZ1490" s="129"/>
      <c r="BA1490" s="129"/>
      <c r="BB1490" s="129"/>
      <c r="BC1490" s="129"/>
      <c r="BD1490" s="129"/>
      <c r="BE1490" s="129"/>
      <c r="BF1490" s="129"/>
      <c r="BG1490" s="129"/>
      <c r="BH1490" s="129"/>
    </row>
    <row r="1491" spans="1:66" ht="15.5">
      <c r="A1491" s="132">
        <v>1392</v>
      </c>
      <c r="B1491" s="13"/>
      <c r="C1491" s="127"/>
      <c r="D1491" s="129"/>
      <c r="E1491" s="129"/>
      <c r="F1491" s="129"/>
      <c r="G1491" s="129"/>
      <c r="H1491" s="129"/>
      <c r="I1491" s="129"/>
      <c r="J1491" s="129"/>
      <c r="K1491" s="129"/>
      <c r="L1491" s="129"/>
      <c r="M1491" s="129"/>
      <c r="N1491" s="129"/>
      <c r="O1491" s="129"/>
      <c r="P1491" s="129"/>
      <c r="Q1491" s="129"/>
      <c r="R1491" s="129"/>
      <c r="S1491" s="129"/>
      <c r="T1491" s="129"/>
      <c r="U1491" s="129"/>
      <c r="V1491" s="129"/>
      <c r="W1491" s="129"/>
      <c r="X1491" s="129"/>
      <c r="Y1491" s="129"/>
      <c r="Z1491" s="129"/>
      <c r="AA1491" s="129"/>
      <c r="AB1491" s="129"/>
      <c r="AC1491" s="129"/>
      <c r="AD1491" s="129"/>
      <c r="AE1491" s="129"/>
      <c r="AF1491" s="129"/>
      <c r="AG1491" s="129"/>
      <c r="AH1491" s="129"/>
      <c r="AI1491" s="129"/>
      <c r="AJ1491" s="129"/>
      <c r="AK1491" s="129"/>
      <c r="AL1491" s="129"/>
      <c r="AM1491" s="129"/>
      <c r="AN1491" s="129"/>
      <c r="AO1491" s="129"/>
      <c r="AP1491" s="129"/>
      <c r="AQ1491" s="129"/>
      <c r="AR1491" s="129"/>
      <c r="AS1491" s="129"/>
      <c r="AT1491" s="129"/>
      <c r="AU1491" s="129"/>
      <c r="AV1491" s="129"/>
      <c r="AW1491" s="129"/>
      <c r="AX1491" s="129"/>
      <c r="AY1491" s="129"/>
      <c r="AZ1491" s="129"/>
      <c r="BA1491" s="129"/>
      <c r="BB1491" s="129"/>
      <c r="BC1491" s="129"/>
      <c r="BD1491" s="129"/>
      <c r="BE1491" s="129"/>
      <c r="BF1491" s="129"/>
      <c r="BG1491" s="129"/>
      <c r="BH1491" s="129"/>
    </row>
    <row r="1492" spans="1:66" ht="15.5">
      <c r="A1492" s="132">
        <v>1393</v>
      </c>
      <c r="B1492" s="13"/>
      <c r="C1492" s="127"/>
      <c r="D1492" s="129"/>
      <c r="E1492" s="129"/>
      <c r="F1492" s="129"/>
      <c r="G1492" s="129"/>
      <c r="H1492" s="129"/>
      <c r="I1492" s="129"/>
      <c r="J1492" s="129"/>
      <c r="K1492" s="129"/>
      <c r="L1492" s="129"/>
      <c r="M1492" s="129"/>
      <c r="N1492" s="129"/>
      <c r="O1492" s="129"/>
      <c r="P1492" s="129"/>
      <c r="Q1492" s="129"/>
      <c r="R1492" s="129"/>
      <c r="S1492" s="129"/>
      <c r="T1492" s="129"/>
      <c r="U1492" s="129"/>
      <c r="V1492" s="129"/>
      <c r="W1492" s="129"/>
      <c r="X1492" s="129"/>
      <c r="Y1492" s="129"/>
      <c r="Z1492" s="129"/>
      <c r="AA1492" s="129"/>
      <c r="AB1492" s="129"/>
      <c r="AC1492" s="129"/>
      <c r="AD1492" s="129"/>
      <c r="AE1492" s="129"/>
      <c r="AF1492" s="129"/>
      <c r="AG1492" s="129"/>
      <c r="AH1492" s="129"/>
      <c r="AI1492" s="129"/>
      <c r="AJ1492" s="129"/>
      <c r="AK1492" s="129"/>
      <c r="AL1492" s="129"/>
      <c r="AM1492" s="129"/>
      <c r="AN1492" s="129"/>
      <c r="AO1492" s="129"/>
      <c r="AP1492" s="129"/>
      <c r="AQ1492" s="129"/>
      <c r="AR1492" s="129"/>
      <c r="AS1492" s="129"/>
      <c r="AT1492" s="129"/>
      <c r="AU1492" s="129"/>
      <c r="AV1492" s="129"/>
      <c r="AW1492" s="129"/>
      <c r="AX1492" s="129"/>
      <c r="AY1492" s="129"/>
      <c r="AZ1492" s="129"/>
      <c r="BA1492" s="129"/>
      <c r="BB1492" s="129"/>
      <c r="BC1492" s="129"/>
      <c r="BD1492" s="129"/>
      <c r="BE1492" s="129"/>
      <c r="BF1492" s="129"/>
      <c r="BG1492" s="129"/>
      <c r="BH1492" s="129"/>
    </row>
    <row r="1493" spans="1:66" ht="15.5">
      <c r="A1493" s="132">
        <v>1394</v>
      </c>
      <c r="B1493" s="13"/>
      <c r="C1493" s="127"/>
      <c r="D1493" s="129"/>
      <c r="E1493" s="129"/>
      <c r="F1493" s="129"/>
      <c r="G1493" s="129"/>
      <c r="H1493" s="129"/>
      <c r="I1493" s="129"/>
      <c r="J1493" s="129"/>
      <c r="K1493" s="129"/>
      <c r="L1493" s="129"/>
      <c r="M1493" s="129"/>
      <c r="N1493" s="129"/>
      <c r="O1493" s="129"/>
      <c r="P1493" s="129"/>
      <c r="Q1493" s="129"/>
      <c r="R1493" s="129"/>
      <c r="S1493" s="129"/>
      <c r="T1493" s="129"/>
      <c r="U1493" s="129"/>
      <c r="V1493" s="129"/>
      <c r="W1493" s="129"/>
      <c r="X1493" s="129"/>
      <c r="Y1493" s="129"/>
      <c r="Z1493" s="129"/>
      <c r="AA1493" s="129"/>
      <c r="AB1493" s="129"/>
      <c r="AC1493" s="129"/>
      <c r="AD1493" s="129"/>
      <c r="AE1493" s="129"/>
      <c r="AF1493" s="129"/>
      <c r="AG1493" s="129"/>
      <c r="AH1493" s="129"/>
      <c r="AI1493" s="129"/>
      <c r="AJ1493" s="129"/>
      <c r="AK1493" s="129"/>
      <c r="AL1493" s="129"/>
      <c r="AM1493" s="129"/>
      <c r="AN1493" s="129"/>
      <c r="AO1493" s="129"/>
      <c r="AP1493" s="129"/>
      <c r="AQ1493" s="129"/>
      <c r="AR1493" s="129"/>
      <c r="AS1493" s="129"/>
      <c r="AT1493" s="129"/>
      <c r="AU1493" s="129"/>
      <c r="AV1493" s="129"/>
      <c r="AW1493" s="129"/>
      <c r="AX1493" s="129"/>
      <c r="AY1493" s="129"/>
      <c r="AZ1493" s="129"/>
      <c r="BA1493" s="129"/>
      <c r="BB1493" s="129"/>
      <c r="BC1493" s="129"/>
      <c r="BD1493" s="129"/>
      <c r="BE1493" s="129"/>
      <c r="BF1493" s="129"/>
      <c r="BG1493" s="129"/>
      <c r="BH1493" s="129"/>
    </row>
    <row r="1494" spans="1:66" ht="15.5">
      <c r="A1494" s="132">
        <v>1395</v>
      </c>
      <c r="B1494" s="13"/>
      <c r="C1494" s="127"/>
      <c r="D1494" s="129"/>
      <c r="E1494" s="129"/>
      <c r="F1494" s="129"/>
      <c r="G1494" s="129"/>
      <c r="H1494" s="129"/>
      <c r="I1494" s="129"/>
      <c r="J1494" s="129"/>
      <c r="K1494" s="129"/>
      <c r="L1494" s="129"/>
      <c r="M1494" s="129"/>
      <c r="N1494" s="129"/>
      <c r="O1494" s="129"/>
      <c r="P1494" s="129"/>
      <c r="Q1494" s="129"/>
      <c r="R1494" s="129"/>
      <c r="S1494" s="129"/>
      <c r="T1494" s="129"/>
      <c r="U1494" s="129"/>
      <c r="V1494" s="129"/>
      <c r="W1494" s="129"/>
      <c r="X1494" s="129"/>
      <c r="Y1494" s="129"/>
      <c r="Z1494" s="129"/>
      <c r="AA1494" s="129"/>
      <c r="AB1494" s="129"/>
      <c r="AC1494" s="129"/>
      <c r="AD1494" s="129"/>
      <c r="AE1494" s="129"/>
      <c r="AF1494" s="129"/>
      <c r="AG1494" s="129"/>
      <c r="AH1494" s="129"/>
      <c r="AI1494" s="129"/>
      <c r="AJ1494" s="129"/>
      <c r="AK1494" s="129"/>
      <c r="AL1494" s="129"/>
      <c r="AM1494" s="129"/>
      <c r="AN1494" s="129"/>
      <c r="AO1494" s="129"/>
      <c r="AP1494" s="129"/>
      <c r="AQ1494" s="129"/>
      <c r="AR1494" s="129"/>
      <c r="AS1494" s="129"/>
      <c r="AT1494" s="129"/>
      <c r="AU1494" s="129"/>
      <c r="AV1494" s="129"/>
      <c r="AW1494" s="129"/>
      <c r="AX1494" s="129"/>
      <c r="AY1494" s="129"/>
      <c r="AZ1494" s="129"/>
      <c r="BA1494" s="129"/>
      <c r="BB1494" s="129"/>
      <c r="BC1494" s="129"/>
      <c r="BD1494" s="129"/>
      <c r="BE1494" s="129"/>
      <c r="BF1494" s="129"/>
      <c r="BG1494" s="129"/>
      <c r="BH1494" s="129"/>
    </row>
    <row r="1495" spans="1:66" ht="15.5">
      <c r="A1495" s="132">
        <v>1396</v>
      </c>
      <c r="B1495" s="13"/>
      <c r="C1495" s="127"/>
      <c r="D1495" s="129"/>
      <c r="E1495" s="129"/>
      <c r="F1495" s="129"/>
      <c r="G1495" s="129"/>
      <c r="H1495" s="129"/>
      <c r="I1495" s="129"/>
      <c r="J1495" s="129"/>
      <c r="K1495" s="129"/>
      <c r="L1495" s="129"/>
      <c r="M1495" s="129"/>
      <c r="N1495" s="129"/>
      <c r="O1495" s="129"/>
      <c r="P1495" s="129"/>
      <c r="Q1495" s="129"/>
      <c r="R1495" s="129"/>
      <c r="S1495" s="129"/>
      <c r="T1495" s="129"/>
      <c r="U1495" s="129"/>
      <c r="V1495" s="129"/>
      <c r="W1495" s="129"/>
      <c r="X1495" s="129"/>
      <c r="Y1495" s="129"/>
      <c r="Z1495" s="129"/>
      <c r="AA1495" s="129"/>
      <c r="AB1495" s="129"/>
      <c r="AC1495" s="129"/>
      <c r="AD1495" s="129"/>
      <c r="AE1495" s="129"/>
      <c r="AF1495" s="129"/>
      <c r="AG1495" s="129"/>
      <c r="AH1495" s="129"/>
      <c r="AI1495" s="129"/>
      <c r="AJ1495" s="129"/>
      <c r="AK1495" s="129"/>
      <c r="AL1495" s="129"/>
      <c r="AM1495" s="129"/>
      <c r="AN1495" s="129"/>
      <c r="AO1495" s="129"/>
      <c r="AP1495" s="129"/>
      <c r="AQ1495" s="129"/>
      <c r="AR1495" s="129"/>
      <c r="AS1495" s="129"/>
      <c r="AT1495" s="129"/>
      <c r="AU1495" s="129"/>
      <c r="AV1495" s="129"/>
      <c r="AW1495" s="129"/>
      <c r="AX1495" s="129"/>
      <c r="AY1495" s="129"/>
      <c r="AZ1495" s="129"/>
      <c r="BA1495" s="129"/>
      <c r="BB1495" s="129"/>
      <c r="BC1495" s="129"/>
      <c r="BD1495" s="129"/>
      <c r="BE1495" s="129"/>
      <c r="BF1495" s="129"/>
      <c r="BG1495" s="129"/>
      <c r="BH1495" s="129"/>
    </row>
    <row r="1496" spans="1:66" ht="15.5">
      <c r="A1496" s="132">
        <v>1397</v>
      </c>
      <c r="B1496" s="13"/>
      <c r="C1496" s="127"/>
      <c r="D1496" s="129"/>
      <c r="E1496" s="129"/>
      <c r="F1496" s="129"/>
      <c r="G1496" s="129"/>
      <c r="H1496" s="129"/>
      <c r="I1496" s="129"/>
      <c r="J1496" s="129"/>
      <c r="K1496" s="129"/>
      <c r="L1496" s="129"/>
      <c r="M1496" s="129"/>
      <c r="N1496" s="129"/>
      <c r="O1496" s="129"/>
      <c r="P1496" s="129"/>
      <c r="Q1496" s="129"/>
      <c r="R1496" s="129"/>
      <c r="S1496" s="129"/>
      <c r="T1496" s="129"/>
      <c r="U1496" s="129"/>
      <c r="V1496" s="129"/>
      <c r="W1496" s="129"/>
      <c r="X1496" s="129"/>
      <c r="Y1496" s="129"/>
      <c r="Z1496" s="129"/>
      <c r="AA1496" s="129"/>
      <c r="AB1496" s="129"/>
      <c r="AC1496" s="129"/>
      <c r="AD1496" s="129"/>
      <c r="AE1496" s="129"/>
      <c r="AF1496" s="129"/>
      <c r="AG1496" s="129"/>
      <c r="AH1496" s="129"/>
      <c r="AI1496" s="129"/>
      <c r="AJ1496" s="129"/>
      <c r="AK1496" s="129"/>
      <c r="AL1496" s="129"/>
      <c r="AM1496" s="129"/>
      <c r="AN1496" s="129"/>
      <c r="AO1496" s="129"/>
      <c r="AP1496" s="129"/>
      <c r="AQ1496" s="129"/>
      <c r="AR1496" s="129"/>
      <c r="AS1496" s="129"/>
      <c r="AT1496" s="129"/>
      <c r="AU1496" s="129"/>
      <c r="AV1496" s="129"/>
      <c r="AW1496" s="129"/>
      <c r="AX1496" s="129"/>
      <c r="AY1496" s="129"/>
      <c r="AZ1496" s="129"/>
      <c r="BA1496" s="129"/>
      <c r="BB1496" s="129"/>
      <c r="BC1496" s="129"/>
      <c r="BD1496" s="129"/>
      <c r="BE1496" s="129"/>
      <c r="BF1496" s="129"/>
      <c r="BG1496" s="129"/>
      <c r="BH1496" s="129"/>
    </row>
    <row r="1497" spans="1:66" ht="15.5">
      <c r="A1497" s="132">
        <v>1398</v>
      </c>
      <c r="B1497" s="13"/>
      <c r="C1497" s="127"/>
      <c r="D1497" s="129"/>
      <c r="E1497" s="129"/>
      <c r="F1497" s="129"/>
      <c r="G1497" s="129"/>
      <c r="H1497" s="129"/>
      <c r="I1497" s="129"/>
      <c r="J1497" s="129"/>
      <c r="K1497" s="129"/>
      <c r="L1497" s="129"/>
      <c r="M1497" s="129"/>
      <c r="N1497" s="129"/>
      <c r="O1497" s="129"/>
      <c r="P1497" s="129"/>
      <c r="Q1497" s="129"/>
      <c r="R1497" s="129"/>
      <c r="S1497" s="129"/>
      <c r="T1497" s="129"/>
      <c r="U1497" s="129"/>
      <c r="V1497" s="129"/>
      <c r="W1497" s="129"/>
      <c r="X1497" s="129"/>
      <c r="Y1497" s="129"/>
      <c r="Z1497" s="129"/>
      <c r="AA1497" s="129"/>
      <c r="AB1497" s="129"/>
      <c r="AC1497" s="129"/>
      <c r="AD1497" s="129"/>
      <c r="AE1497" s="129"/>
      <c r="AF1497" s="129"/>
      <c r="AG1497" s="129"/>
      <c r="AH1497" s="129"/>
      <c r="AI1497" s="129"/>
      <c r="AJ1497" s="129"/>
      <c r="AK1497" s="129"/>
      <c r="AL1497" s="129"/>
      <c r="AM1497" s="129"/>
      <c r="AN1497" s="129"/>
      <c r="AO1497" s="129"/>
      <c r="AP1497" s="129"/>
      <c r="AQ1497" s="129"/>
      <c r="AR1497" s="129"/>
      <c r="AS1497" s="129"/>
      <c r="AT1497" s="129"/>
      <c r="AU1497" s="129"/>
      <c r="AV1497" s="129"/>
      <c r="AW1497" s="129"/>
      <c r="AX1497" s="129"/>
      <c r="AY1497" s="129"/>
      <c r="AZ1497" s="129"/>
      <c r="BA1497" s="129"/>
      <c r="BB1497" s="129"/>
      <c r="BC1497" s="129"/>
      <c r="BD1497" s="129"/>
      <c r="BE1497" s="129"/>
      <c r="BF1497" s="129"/>
      <c r="BG1497" s="129"/>
      <c r="BH1497" s="129"/>
    </row>
    <row r="1498" spans="1:66" ht="15.5">
      <c r="A1498" s="132">
        <v>1399</v>
      </c>
      <c r="B1498" s="13">
        <v>4</v>
      </c>
      <c r="C1498" s="127"/>
      <c r="D1498" s="129"/>
      <c r="E1498" s="129"/>
      <c r="F1498" s="129"/>
      <c r="G1498" s="129"/>
      <c r="H1498" s="129"/>
      <c r="I1498" s="129"/>
      <c r="J1498" s="129"/>
      <c r="K1498" s="129"/>
      <c r="L1498" s="129"/>
      <c r="M1498" s="129"/>
      <c r="N1498" s="129"/>
      <c r="O1498" s="129"/>
      <c r="P1498" s="129"/>
      <c r="Q1498" s="129"/>
      <c r="R1498" s="129"/>
      <c r="S1498" s="129"/>
      <c r="T1498" s="129"/>
      <c r="U1498" s="129"/>
      <c r="V1498" s="129"/>
      <c r="W1498" s="129"/>
      <c r="X1498" s="129"/>
      <c r="Y1498" s="129"/>
      <c r="Z1498" s="129"/>
      <c r="AA1498" s="129"/>
      <c r="AB1498" s="129"/>
      <c r="AC1498" s="129"/>
      <c r="AD1498" s="129"/>
      <c r="AE1498" s="129"/>
      <c r="AF1498" s="129"/>
      <c r="AG1498" s="129"/>
      <c r="AH1498" s="129"/>
      <c r="AI1498" s="129"/>
      <c r="AJ1498" s="129"/>
      <c r="AK1498" s="129"/>
      <c r="AL1498" s="129"/>
      <c r="AM1498" s="129"/>
      <c r="AN1498" s="129"/>
      <c r="AO1498" s="129"/>
      <c r="AP1498" s="129"/>
      <c r="AQ1498" s="129"/>
      <c r="AR1498" s="129"/>
      <c r="AS1498" s="129"/>
      <c r="AT1498" s="129"/>
      <c r="AU1498" s="129"/>
      <c r="AV1498" s="129"/>
      <c r="AW1498" s="129"/>
      <c r="AX1498" s="129"/>
      <c r="AY1498" s="129"/>
      <c r="AZ1498" s="129"/>
      <c r="BA1498" s="129"/>
      <c r="BB1498" s="129"/>
      <c r="BC1498" s="129"/>
      <c r="BD1498" s="129"/>
      <c r="BE1498" s="129"/>
      <c r="BF1498" s="129"/>
      <c r="BG1498" s="129"/>
      <c r="BH1498" s="129"/>
    </row>
    <row r="1499" spans="1:66" ht="39.5">
      <c r="A1499" s="132">
        <v>1400</v>
      </c>
      <c r="B1499" s="140" t="s">
        <v>321</v>
      </c>
      <c r="C1499" s="134" t="s">
        <v>82</v>
      </c>
      <c r="D1499" s="135"/>
      <c r="E1499" s="135"/>
      <c r="F1499" s="135"/>
      <c r="G1499" s="135"/>
      <c r="H1499" s="135"/>
      <c r="I1499" s="135"/>
      <c r="J1499" s="135"/>
      <c r="K1499" s="135"/>
      <c r="L1499" s="135"/>
      <c r="M1499" s="135"/>
      <c r="N1499" s="135"/>
      <c r="O1499" s="135"/>
      <c r="P1499" s="135"/>
      <c r="Q1499" s="135"/>
      <c r="R1499" s="135"/>
      <c r="S1499" s="135"/>
      <c r="T1499" s="135"/>
      <c r="U1499" s="135"/>
      <c r="V1499" s="135"/>
      <c r="W1499" s="135"/>
      <c r="X1499" s="135"/>
      <c r="Y1499" s="135"/>
      <c r="Z1499" s="135"/>
      <c r="AA1499" s="135"/>
      <c r="AB1499" s="135"/>
      <c r="AC1499" s="135"/>
      <c r="AD1499" s="135"/>
      <c r="AE1499" s="135"/>
      <c r="AF1499" s="135"/>
      <c r="AG1499" s="135"/>
      <c r="AH1499" s="135"/>
      <c r="AI1499" s="135"/>
      <c r="AJ1499" s="135"/>
      <c r="AK1499" s="135"/>
      <c r="AL1499" s="135"/>
      <c r="AM1499" s="135"/>
      <c r="AN1499" s="135"/>
      <c r="AO1499" s="135"/>
      <c r="AP1499" s="135" t="s">
        <v>83</v>
      </c>
      <c r="AQ1499" s="135" t="s">
        <v>84</v>
      </c>
      <c r="AR1499" s="135" t="s">
        <v>85</v>
      </c>
      <c r="AS1499" s="135" t="s">
        <v>86</v>
      </c>
      <c r="AT1499" s="135" t="s">
        <v>87</v>
      </c>
      <c r="AU1499" s="135" t="s">
        <v>88</v>
      </c>
      <c r="AV1499" s="135" t="s">
        <v>89</v>
      </c>
      <c r="AW1499" s="135" t="s">
        <v>90</v>
      </c>
      <c r="AX1499" s="135" t="s">
        <v>91</v>
      </c>
      <c r="AY1499" s="135" t="s">
        <v>92</v>
      </c>
      <c r="AZ1499" s="135" t="s">
        <v>93</v>
      </c>
      <c r="BA1499" s="135" t="s">
        <v>94</v>
      </c>
      <c r="BB1499" s="135" t="s">
        <v>95</v>
      </c>
      <c r="BC1499" s="135" t="s">
        <v>96</v>
      </c>
      <c r="BD1499" s="135" t="s">
        <v>97</v>
      </c>
      <c r="BE1499" s="135" t="s">
        <v>98</v>
      </c>
      <c r="BF1499" s="135" t="s">
        <v>99</v>
      </c>
      <c r="BG1499" s="135" t="s">
        <v>100</v>
      </c>
      <c r="BH1499" s="135" t="s">
        <v>103</v>
      </c>
      <c r="BI1499" s="130" t="s">
        <v>313</v>
      </c>
      <c r="BJ1499" s="131" t="s">
        <v>314</v>
      </c>
      <c r="BK1499" s="1" t="s">
        <v>221</v>
      </c>
      <c r="BL1499" s="1" t="s">
        <v>315</v>
      </c>
      <c r="BM1499" s="1" t="s">
        <v>223</v>
      </c>
      <c r="BN1499" s="1" t="s">
        <v>316</v>
      </c>
    </row>
    <row r="1500" spans="1:66">
      <c r="A1500" s="132">
        <v>1401</v>
      </c>
      <c r="B1500" s="121" t="s">
        <v>0</v>
      </c>
      <c r="C1500" s="123">
        <f>C1100+$B$1498/5*(C1600-C1100)</f>
        <v>8302163.9562191004</v>
      </c>
      <c r="D1500" s="123"/>
      <c r="E1500" s="123"/>
      <c r="F1500" s="123"/>
      <c r="G1500" s="123"/>
      <c r="H1500" s="123"/>
      <c r="I1500" s="123"/>
      <c r="J1500" s="123"/>
      <c r="K1500" s="123"/>
      <c r="L1500" s="123"/>
      <c r="M1500" s="123"/>
      <c r="N1500" s="123"/>
      <c r="O1500" s="123"/>
      <c r="P1500" s="123"/>
      <c r="Q1500" s="123"/>
      <c r="R1500" s="123"/>
      <c r="S1500" s="123"/>
      <c r="T1500" s="123"/>
      <c r="U1500" s="123"/>
      <c r="V1500" s="123"/>
      <c r="W1500" s="123"/>
      <c r="X1500" s="123"/>
      <c r="Y1500" s="123"/>
      <c r="Z1500" s="123"/>
      <c r="AA1500" s="123"/>
      <c r="AB1500" s="123"/>
      <c r="AC1500" s="123"/>
      <c r="AD1500" s="123"/>
      <c r="AE1500" s="123"/>
      <c r="AF1500" s="123"/>
      <c r="AG1500" s="123"/>
      <c r="AH1500" s="123"/>
      <c r="AI1500" s="123"/>
      <c r="AJ1500" s="123"/>
      <c r="AK1500" s="123"/>
      <c r="AL1500" s="123"/>
      <c r="AM1500" s="123"/>
      <c r="AN1500" s="123"/>
      <c r="AO1500" s="123"/>
      <c r="AP1500" s="123">
        <f t="shared" ref="AP1500:BH1504" si="410">AP1100+$B$1498/5*(AP1600-AP1100)</f>
        <v>464252.32696326973</v>
      </c>
      <c r="AQ1500" s="123">
        <f t="shared" si="410"/>
        <v>454568.6150545461</v>
      </c>
      <c r="AR1500" s="123">
        <f t="shared" si="410"/>
        <v>444321.96074064099</v>
      </c>
      <c r="AS1500" s="123">
        <f t="shared" si="410"/>
        <v>475545.40044792037</v>
      </c>
      <c r="AT1500" s="123">
        <f t="shared" si="410"/>
        <v>577244.82973745069</v>
      </c>
      <c r="AU1500" s="123">
        <f t="shared" si="410"/>
        <v>639535.04943462252</v>
      </c>
      <c r="AV1500" s="123">
        <f t="shared" si="410"/>
        <v>621895.24157254642</v>
      </c>
      <c r="AW1500" s="123">
        <f t="shared" si="410"/>
        <v>613313.93583057984</v>
      </c>
      <c r="AX1500" s="123">
        <f t="shared" si="410"/>
        <v>595238.62878228759</v>
      </c>
      <c r="AY1500" s="123">
        <f t="shared" si="410"/>
        <v>558201.90460061689</v>
      </c>
      <c r="AZ1500" s="123">
        <f t="shared" si="410"/>
        <v>501762.05463250307</v>
      </c>
      <c r="BA1500" s="123">
        <f t="shared" si="410"/>
        <v>431168.76149747422</v>
      </c>
      <c r="BB1500" s="123">
        <f t="shared" si="410"/>
        <v>410604.58410527586</v>
      </c>
      <c r="BC1500" s="123">
        <f t="shared" si="410"/>
        <v>386383.42146898311</v>
      </c>
      <c r="BD1500" s="123">
        <f t="shared" si="410"/>
        <v>347574.89554984105</v>
      </c>
      <c r="BE1500" s="123">
        <f t="shared" si="410"/>
        <v>301532.11041116045</v>
      </c>
      <c r="BF1500" s="123">
        <f t="shared" si="410"/>
        <v>234848.30690646818</v>
      </c>
      <c r="BG1500" s="123">
        <f t="shared" si="410"/>
        <v>244171.92848291318</v>
      </c>
      <c r="BH1500" s="123">
        <f t="shared" si="410"/>
        <v>8302163.9562191004</v>
      </c>
      <c r="BI1500" s="128">
        <f>SUM(AP1500:AR1500)</f>
        <v>1363142.9027584568</v>
      </c>
      <c r="BJ1500" s="128">
        <f>SUM(AS1500:AT1500)+AR1500*0.6</f>
        <v>1319383.4066297556</v>
      </c>
      <c r="BK1500" s="128">
        <f>SUM(AS1500:AT1500)</f>
        <v>1052790.2301853711</v>
      </c>
      <c r="BL1500" s="128">
        <f>SUM(AT1500:BB1500)+AS1500*0.4</f>
        <v>5139183.1503725247</v>
      </c>
      <c r="BM1500" s="128">
        <f>SUM(BC1500:BG1500)</f>
        <v>1514510.662819366</v>
      </c>
      <c r="BN1500" s="128">
        <f>SUM(BD1500:BG1500)</f>
        <v>1128127.2413503828</v>
      </c>
    </row>
    <row r="1501" spans="1:66">
      <c r="A1501" s="132">
        <v>1402</v>
      </c>
      <c r="B1501" s="25" t="s">
        <v>1</v>
      </c>
      <c r="C1501" s="123">
        <f t="shared" ref="C1501:C1564" si="411">C1101+$B$1498/5*(C1601-C1101)</f>
        <v>13902.931887049665</v>
      </c>
      <c r="D1501" s="123"/>
      <c r="E1501" s="123"/>
      <c r="F1501" s="123"/>
      <c r="G1501" s="123"/>
      <c r="H1501" s="123"/>
      <c r="I1501" s="123"/>
      <c r="J1501" s="123"/>
      <c r="K1501" s="123"/>
      <c r="L1501" s="123"/>
      <c r="M1501" s="123"/>
      <c r="N1501" s="123"/>
      <c r="O1501" s="123"/>
      <c r="P1501" s="123"/>
      <c r="Q1501" s="123"/>
      <c r="R1501" s="123"/>
      <c r="S1501" s="123"/>
      <c r="T1501" s="123"/>
      <c r="U1501" s="123"/>
      <c r="V1501" s="123"/>
      <c r="W1501" s="123"/>
      <c r="X1501" s="123"/>
      <c r="Y1501" s="123"/>
      <c r="Z1501" s="123"/>
      <c r="AA1501" s="123"/>
      <c r="AB1501" s="123"/>
      <c r="AC1501" s="123"/>
      <c r="AD1501" s="123"/>
      <c r="AE1501" s="123"/>
      <c r="AF1501" s="123"/>
      <c r="AG1501" s="123"/>
      <c r="AH1501" s="123"/>
      <c r="AI1501" s="123"/>
      <c r="AJ1501" s="123"/>
      <c r="AK1501" s="123"/>
      <c r="AL1501" s="123"/>
      <c r="AM1501" s="123"/>
      <c r="AN1501" s="123"/>
      <c r="AO1501" s="123"/>
      <c r="AP1501" s="123">
        <f t="shared" si="410"/>
        <v>626.93749064940175</v>
      </c>
      <c r="AQ1501" s="123">
        <f t="shared" si="410"/>
        <v>679.64107977040976</v>
      </c>
      <c r="AR1501" s="123">
        <f t="shared" si="410"/>
        <v>710.27112862125307</v>
      </c>
      <c r="AS1501" s="123">
        <f t="shared" si="410"/>
        <v>619.30366001248308</v>
      </c>
      <c r="AT1501" s="123">
        <f t="shared" si="410"/>
        <v>517.05943127742114</v>
      </c>
      <c r="AU1501" s="123">
        <f t="shared" si="410"/>
        <v>618.77763467665193</v>
      </c>
      <c r="AV1501" s="123">
        <f t="shared" si="410"/>
        <v>624.97740890542889</v>
      </c>
      <c r="AW1501" s="123">
        <f t="shared" si="410"/>
        <v>824.0298078432719</v>
      </c>
      <c r="AX1501" s="123">
        <f t="shared" si="410"/>
        <v>907.67516007476058</v>
      </c>
      <c r="AY1501" s="123">
        <f t="shared" si="410"/>
        <v>886.2508315339843</v>
      </c>
      <c r="AZ1501" s="123">
        <f t="shared" si="410"/>
        <v>901.57253418112816</v>
      </c>
      <c r="BA1501" s="123">
        <f t="shared" si="410"/>
        <v>910.82397721992982</v>
      </c>
      <c r="BB1501" s="123">
        <f t="shared" si="410"/>
        <v>986.7840819167842</v>
      </c>
      <c r="BC1501" s="123">
        <f t="shared" si="410"/>
        <v>972.49855831737352</v>
      </c>
      <c r="BD1501" s="123">
        <f t="shared" si="410"/>
        <v>972.942176052577</v>
      </c>
      <c r="BE1501" s="123">
        <f t="shared" si="410"/>
        <v>889.22082121985113</v>
      </c>
      <c r="BF1501" s="123">
        <f t="shared" si="410"/>
        <v>646.91149201786754</v>
      </c>
      <c r="BG1501" s="123">
        <f t="shared" si="410"/>
        <v>607.25461275908549</v>
      </c>
      <c r="BH1501" s="123">
        <f t="shared" si="410"/>
        <v>13902.931887049665</v>
      </c>
      <c r="BI1501" s="128">
        <f t="shared" ref="BI1501:BI1564" si="412">SUM(AP1501:AR1501)</f>
        <v>2016.8496990410645</v>
      </c>
      <c r="BJ1501" s="128">
        <f t="shared" ref="BJ1501:BJ1564" si="413">SUM(AS1501:AT1501)+AR1501*0.6</f>
        <v>1562.5257684626563</v>
      </c>
      <c r="BK1501" s="128">
        <f t="shared" ref="BK1501:BK1564" si="414">SUM(AS1501:AT1501)</f>
        <v>1136.3630912899043</v>
      </c>
      <c r="BL1501" s="128">
        <f t="shared" ref="BL1501:BL1564" si="415">SUM(AT1501:BB1501)+AS1501*0.4</f>
        <v>7425.6723316343541</v>
      </c>
      <c r="BM1501" s="128">
        <f t="shared" ref="BM1501:BM1564" si="416">SUM(BC1501:BG1501)</f>
        <v>4088.8276603667546</v>
      </c>
      <c r="BN1501" s="128">
        <f t="shared" ref="BN1501:BN1564" si="417">SUM(BD1501:BG1501)</f>
        <v>3116.3291020493812</v>
      </c>
    </row>
    <row r="1502" spans="1:66">
      <c r="A1502" s="132">
        <v>1403</v>
      </c>
      <c r="B1502" s="25" t="s">
        <v>2</v>
      </c>
      <c r="C1502" s="123">
        <f t="shared" si="411"/>
        <v>12138.621386018169</v>
      </c>
      <c r="D1502" s="123"/>
      <c r="E1502" s="123"/>
      <c r="F1502" s="123"/>
      <c r="G1502" s="123"/>
      <c r="H1502" s="123"/>
      <c r="I1502" s="123"/>
      <c r="J1502" s="123"/>
      <c r="K1502" s="123"/>
      <c r="L1502" s="123"/>
      <c r="M1502" s="123"/>
      <c r="N1502" s="123"/>
      <c r="O1502" s="123"/>
      <c r="P1502" s="123"/>
      <c r="Q1502" s="123"/>
      <c r="R1502" s="123"/>
      <c r="S1502" s="123"/>
      <c r="T1502" s="123"/>
      <c r="U1502" s="123"/>
      <c r="V1502" s="123"/>
      <c r="W1502" s="123"/>
      <c r="X1502" s="123"/>
      <c r="Y1502" s="123"/>
      <c r="Z1502" s="123"/>
      <c r="AA1502" s="123"/>
      <c r="AB1502" s="123"/>
      <c r="AC1502" s="123"/>
      <c r="AD1502" s="123"/>
      <c r="AE1502" s="123"/>
      <c r="AF1502" s="123"/>
      <c r="AG1502" s="123"/>
      <c r="AH1502" s="123"/>
      <c r="AI1502" s="123"/>
      <c r="AJ1502" s="123"/>
      <c r="AK1502" s="123"/>
      <c r="AL1502" s="123"/>
      <c r="AM1502" s="123"/>
      <c r="AN1502" s="123"/>
      <c r="AO1502" s="123"/>
      <c r="AP1502" s="123">
        <f t="shared" si="410"/>
        <v>586.69620932270504</v>
      </c>
      <c r="AQ1502" s="123">
        <f t="shared" si="410"/>
        <v>517.89241939274643</v>
      </c>
      <c r="AR1502" s="123">
        <f t="shared" si="410"/>
        <v>462.88915402553113</v>
      </c>
      <c r="AS1502" s="123">
        <f t="shared" si="410"/>
        <v>452.07987149673659</v>
      </c>
      <c r="AT1502" s="123">
        <f t="shared" si="410"/>
        <v>553.72794210680297</v>
      </c>
      <c r="AU1502" s="123">
        <f t="shared" si="410"/>
        <v>776.77853283941135</v>
      </c>
      <c r="AV1502" s="123">
        <f t="shared" si="410"/>
        <v>826.30056811787074</v>
      </c>
      <c r="AW1502" s="123">
        <f t="shared" si="410"/>
        <v>864.18563063462818</v>
      </c>
      <c r="AX1502" s="123">
        <f t="shared" si="410"/>
        <v>726.23273610797901</v>
      </c>
      <c r="AY1502" s="123">
        <f t="shared" si="410"/>
        <v>765.10538083034783</v>
      </c>
      <c r="AZ1502" s="123">
        <f t="shared" si="410"/>
        <v>658.59491359766571</v>
      </c>
      <c r="BA1502" s="123">
        <f t="shared" si="410"/>
        <v>752.34616260511973</v>
      </c>
      <c r="BB1502" s="123">
        <f t="shared" si="410"/>
        <v>777.68435590646493</v>
      </c>
      <c r="BC1502" s="123">
        <f t="shared" si="410"/>
        <v>806.49684766879193</v>
      </c>
      <c r="BD1502" s="123">
        <f t="shared" si="410"/>
        <v>743.42731438341434</v>
      </c>
      <c r="BE1502" s="123">
        <f t="shared" si="410"/>
        <v>705.08934444319812</v>
      </c>
      <c r="BF1502" s="123">
        <f t="shared" si="410"/>
        <v>579.43592252532198</v>
      </c>
      <c r="BG1502" s="123">
        <f t="shared" si="410"/>
        <v>583.65808001343055</v>
      </c>
      <c r="BH1502" s="123">
        <f t="shared" si="410"/>
        <v>12138.621386018169</v>
      </c>
      <c r="BI1502" s="128">
        <f t="shared" si="412"/>
        <v>1567.4777827409825</v>
      </c>
      <c r="BJ1502" s="128">
        <f t="shared" si="413"/>
        <v>1283.5413060188582</v>
      </c>
      <c r="BK1502" s="128">
        <f t="shared" si="414"/>
        <v>1005.8078136035396</v>
      </c>
      <c r="BL1502" s="128">
        <f t="shared" si="415"/>
        <v>6881.7881713449842</v>
      </c>
      <c r="BM1502" s="128">
        <f t="shared" si="416"/>
        <v>3418.1075090341569</v>
      </c>
      <c r="BN1502" s="128">
        <f t="shared" si="417"/>
        <v>2611.6106613653651</v>
      </c>
    </row>
    <row r="1503" spans="1:66">
      <c r="A1503" s="132">
        <v>1404</v>
      </c>
      <c r="B1503" s="25" t="s">
        <v>3</v>
      </c>
      <c r="C1503" s="123">
        <f t="shared" si="411"/>
        <v>142711.2418537779</v>
      </c>
      <c r="D1503" s="123"/>
      <c r="E1503" s="123"/>
      <c r="F1503" s="123"/>
      <c r="G1503" s="123"/>
      <c r="H1503" s="123"/>
      <c r="I1503" s="123"/>
      <c r="J1503" s="123"/>
      <c r="K1503" s="123"/>
      <c r="L1503" s="123"/>
      <c r="M1503" s="123"/>
      <c r="N1503" s="123"/>
      <c r="O1503" s="123"/>
      <c r="P1503" s="123"/>
      <c r="Q1503" s="123"/>
      <c r="R1503" s="123"/>
      <c r="S1503" s="123"/>
      <c r="T1503" s="123"/>
      <c r="U1503" s="123"/>
      <c r="V1503" s="123"/>
      <c r="W1503" s="123"/>
      <c r="X1503" s="123"/>
      <c r="Y1503" s="123"/>
      <c r="Z1503" s="123"/>
      <c r="AA1503" s="123"/>
      <c r="AB1503" s="123"/>
      <c r="AC1503" s="123"/>
      <c r="AD1503" s="123"/>
      <c r="AE1503" s="123"/>
      <c r="AF1503" s="123"/>
      <c r="AG1503" s="123"/>
      <c r="AH1503" s="123"/>
      <c r="AI1503" s="123"/>
      <c r="AJ1503" s="123"/>
      <c r="AK1503" s="123"/>
      <c r="AL1503" s="123"/>
      <c r="AM1503" s="123"/>
      <c r="AN1503" s="123"/>
      <c r="AO1503" s="123"/>
      <c r="AP1503" s="123">
        <f t="shared" si="410"/>
        <v>7607.5537380766909</v>
      </c>
      <c r="AQ1503" s="123">
        <f t="shared" si="410"/>
        <v>7729.2869582042676</v>
      </c>
      <c r="AR1503" s="123">
        <f t="shared" si="410"/>
        <v>7915.2340050970734</v>
      </c>
      <c r="AS1503" s="123">
        <f t="shared" si="410"/>
        <v>8794.9933379742288</v>
      </c>
      <c r="AT1503" s="123">
        <f t="shared" si="410"/>
        <v>10228.357349246768</v>
      </c>
      <c r="AU1503" s="123">
        <f t="shared" si="410"/>
        <v>9301.2625515700202</v>
      </c>
      <c r="AV1503" s="123">
        <f t="shared" si="410"/>
        <v>7963.1562137885867</v>
      </c>
      <c r="AW1503" s="123">
        <f t="shared" si="410"/>
        <v>8193.2897472870827</v>
      </c>
      <c r="AX1503" s="123">
        <f t="shared" si="410"/>
        <v>9381.9676766929351</v>
      </c>
      <c r="AY1503" s="123">
        <f t="shared" si="410"/>
        <v>8773.8330925953978</v>
      </c>
      <c r="AZ1503" s="123">
        <f t="shared" si="410"/>
        <v>8301.8969911497097</v>
      </c>
      <c r="BA1503" s="123">
        <f t="shared" si="410"/>
        <v>7800.7585887170799</v>
      </c>
      <c r="BB1503" s="123">
        <f t="shared" si="410"/>
        <v>7813.5213665831225</v>
      </c>
      <c r="BC1503" s="123">
        <f t="shared" si="410"/>
        <v>7620.0034195618309</v>
      </c>
      <c r="BD1503" s="123">
        <f t="shared" si="410"/>
        <v>7370.1898403627702</v>
      </c>
      <c r="BE1503" s="123">
        <f t="shared" si="410"/>
        <v>6643.669643021849</v>
      </c>
      <c r="BF1503" s="123">
        <f t="shared" si="410"/>
        <v>5458.2833310213964</v>
      </c>
      <c r="BG1503" s="123">
        <f t="shared" si="410"/>
        <v>5813.9840028270901</v>
      </c>
      <c r="BH1503" s="123">
        <f t="shared" si="410"/>
        <v>142711.2418537779</v>
      </c>
      <c r="BI1503" s="128">
        <f t="shared" si="412"/>
        <v>23252.074701378031</v>
      </c>
      <c r="BJ1503" s="128">
        <f t="shared" si="413"/>
        <v>23772.49109027924</v>
      </c>
      <c r="BK1503" s="128">
        <f t="shared" si="414"/>
        <v>19023.350687220998</v>
      </c>
      <c r="BL1503" s="128">
        <f t="shared" si="415"/>
        <v>81276.040912820405</v>
      </c>
      <c r="BM1503" s="128">
        <f t="shared" si="416"/>
        <v>32906.130236794939</v>
      </c>
      <c r="BN1503" s="128">
        <f t="shared" si="417"/>
        <v>25286.126817233104</v>
      </c>
    </row>
    <row r="1504" spans="1:66">
      <c r="A1504" s="132">
        <v>1405</v>
      </c>
      <c r="B1504" s="25" t="s">
        <v>4</v>
      </c>
      <c r="C1504" s="123">
        <f t="shared" si="411"/>
        <v>147264.30083205225</v>
      </c>
      <c r="D1504" s="123"/>
      <c r="E1504" s="123"/>
      <c r="F1504" s="123"/>
      <c r="G1504" s="123"/>
      <c r="H1504" s="123"/>
      <c r="I1504" s="123"/>
      <c r="J1504" s="123"/>
      <c r="K1504" s="123"/>
      <c r="L1504" s="123"/>
      <c r="M1504" s="123"/>
      <c r="N1504" s="123"/>
      <c r="O1504" s="123"/>
      <c r="P1504" s="123"/>
      <c r="Q1504" s="123"/>
      <c r="R1504" s="123"/>
      <c r="S1504" s="123"/>
      <c r="T1504" s="123"/>
      <c r="U1504" s="123"/>
      <c r="V1504" s="123"/>
      <c r="W1504" s="123"/>
      <c r="X1504" s="123"/>
      <c r="Y1504" s="123"/>
      <c r="Z1504" s="123"/>
      <c r="AA1504" s="123"/>
      <c r="AB1504" s="123"/>
      <c r="AC1504" s="123"/>
      <c r="AD1504" s="123"/>
      <c r="AE1504" s="123"/>
      <c r="AF1504" s="123"/>
      <c r="AG1504" s="123"/>
      <c r="AH1504" s="123"/>
      <c r="AI1504" s="123"/>
      <c r="AJ1504" s="123"/>
      <c r="AK1504" s="123"/>
      <c r="AL1504" s="123"/>
      <c r="AM1504" s="123"/>
      <c r="AN1504" s="123"/>
      <c r="AO1504" s="123"/>
      <c r="AP1504" s="123">
        <f t="shared" si="410"/>
        <v>7386.5819885146993</v>
      </c>
      <c r="AQ1504" s="123">
        <f t="shared" si="410"/>
        <v>7368.3999560761786</v>
      </c>
      <c r="AR1504" s="123">
        <f t="shared" si="410"/>
        <v>7672.7787608519593</v>
      </c>
      <c r="AS1504" s="123">
        <f t="shared" si="410"/>
        <v>8649.2695722389471</v>
      </c>
      <c r="AT1504" s="123">
        <f t="shared" ref="AP1504:BH1508" si="418">AT1104+$B$1498/5*(AT1604-AT1104)</f>
        <v>10375.208302117633</v>
      </c>
      <c r="AU1504" s="123">
        <f t="shared" si="418"/>
        <v>9861.4905147730606</v>
      </c>
      <c r="AV1504" s="123">
        <f t="shared" si="418"/>
        <v>9036.5406338556095</v>
      </c>
      <c r="AW1504" s="123">
        <f t="shared" si="418"/>
        <v>9228.7778383874429</v>
      </c>
      <c r="AX1504" s="123">
        <f t="shared" si="418"/>
        <v>9785.3102124333</v>
      </c>
      <c r="AY1504" s="123">
        <f t="shared" si="418"/>
        <v>10197.439282508902</v>
      </c>
      <c r="AZ1504" s="123">
        <f t="shared" si="418"/>
        <v>9725.7758973406453</v>
      </c>
      <c r="BA1504" s="123">
        <f t="shared" si="418"/>
        <v>8984.1217056819278</v>
      </c>
      <c r="BB1504" s="123">
        <f t="shared" si="418"/>
        <v>8353.655337477785</v>
      </c>
      <c r="BC1504" s="123">
        <f t="shared" si="418"/>
        <v>7328.3804838336318</v>
      </c>
      <c r="BD1504" s="123">
        <f t="shared" si="418"/>
        <v>6610.6867459053628</v>
      </c>
      <c r="BE1504" s="123">
        <f t="shared" si="418"/>
        <v>6116.0276127615098</v>
      </c>
      <c r="BF1504" s="123">
        <f t="shared" si="418"/>
        <v>4997.2981727163551</v>
      </c>
      <c r="BG1504" s="123">
        <f t="shared" si="418"/>
        <v>5586.557814577327</v>
      </c>
      <c r="BH1504" s="123">
        <f t="shared" si="418"/>
        <v>147264.30083205225</v>
      </c>
      <c r="BI1504" s="128">
        <f t="shared" si="412"/>
        <v>22427.760705442837</v>
      </c>
      <c r="BJ1504" s="128">
        <f t="shared" si="413"/>
        <v>23628.145130867757</v>
      </c>
      <c r="BK1504" s="128">
        <f t="shared" si="414"/>
        <v>19024.47787435658</v>
      </c>
      <c r="BL1504" s="128">
        <f t="shared" si="415"/>
        <v>89008.027553471882</v>
      </c>
      <c r="BM1504" s="128">
        <f t="shared" si="416"/>
        <v>30638.950829794187</v>
      </c>
      <c r="BN1504" s="128">
        <f t="shared" si="417"/>
        <v>23310.57034596055</v>
      </c>
    </row>
    <row r="1505" spans="1:66">
      <c r="A1505" s="132">
        <v>1406</v>
      </c>
      <c r="B1505" s="25" t="s">
        <v>5</v>
      </c>
      <c r="C1505" s="123">
        <f t="shared" si="411"/>
        <v>50298.194071515776</v>
      </c>
      <c r="D1505" s="123"/>
      <c r="E1505" s="123"/>
      <c r="F1505" s="123"/>
      <c r="G1505" s="123"/>
      <c r="H1505" s="123"/>
      <c r="I1505" s="123"/>
      <c r="J1505" s="123"/>
      <c r="K1505" s="123"/>
      <c r="L1505" s="123"/>
      <c r="M1505" s="123"/>
      <c r="N1505" s="123"/>
      <c r="O1505" s="123"/>
      <c r="P1505" s="123"/>
      <c r="Q1505" s="123"/>
      <c r="R1505" s="123"/>
      <c r="S1505" s="123"/>
      <c r="T1505" s="123"/>
      <c r="U1505" s="123"/>
      <c r="V1505" s="123"/>
      <c r="W1505" s="123"/>
      <c r="X1505" s="123"/>
      <c r="Y1505" s="123"/>
      <c r="Z1505" s="123"/>
      <c r="AA1505" s="123"/>
      <c r="AB1505" s="123"/>
      <c r="AC1505" s="123"/>
      <c r="AD1505" s="123"/>
      <c r="AE1505" s="123"/>
      <c r="AF1505" s="123"/>
      <c r="AG1505" s="123"/>
      <c r="AH1505" s="123"/>
      <c r="AI1505" s="123"/>
      <c r="AJ1505" s="123"/>
      <c r="AK1505" s="123"/>
      <c r="AL1505" s="123"/>
      <c r="AM1505" s="123"/>
      <c r="AN1505" s="123"/>
      <c r="AO1505" s="123"/>
      <c r="AP1505" s="123">
        <f t="shared" si="418"/>
        <v>2105.9318186007745</v>
      </c>
      <c r="AQ1505" s="123">
        <f t="shared" si="418"/>
        <v>2162.2409311494366</v>
      </c>
      <c r="AR1505" s="123">
        <f t="shared" si="418"/>
        <v>2274.9870003885085</v>
      </c>
      <c r="AS1505" s="123">
        <f t="shared" si="418"/>
        <v>2352.5714470599928</v>
      </c>
      <c r="AT1505" s="123">
        <f t="shared" si="418"/>
        <v>2187.8889381184545</v>
      </c>
      <c r="AU1505" s="123">
        <f t="shared" si="418"/>
        <v>2273.0836584807607</v>
      </c>
      <c r="AV1505" s="123">
        <f t="shared" si="418"/>
        <v>2039.1945588792682</v>
      </c>
      <c r="AW1505" s="123">
        <f t="shared" si="418"/>
        <v>2130.139998201983</v>
      </c>
      <c r="AX1505" s="123">
        <f t="shared" si="418"/>
        <v>2223.8285697222209</v>
      </c>
      <c r="AY1505" s="123">
        <f t="shared" si="418"/>
        <v>2447.337009945416</v>
      </c>
      <c r="AZ1505" s="123">
        <f t="shared" si="418"/>
        <v>2837.8170861134263</v>
      </c>
      <c r="BA1505" s="123">
        <f t="shared" si="418"/>
        <v>3154.3401634861771</v>
      </c>
      <c r="BB1505" s="123">
        <f t="shared" si="418"/>
        <v>3724.4705571878626</v>
      </c>
      <c r="BC1505" s="123">
        <f t="shared" si="418"/>
        <v>4146.5669876852407</v>
      </c>
      <c r="BD1505" s="123">
        <f t="shared" si="418"/>
        <v>4122.591805848715</v>
      </c>
      <c r="BE1505" s="123">
        <f t="shared" si="418"/>
        <v>3893.5703415292874</v>
      </c>
      <c r="BF1505" s="123">
        <f t="shared" si="418"/>
        <v>3143.6912019572655</v>
      </c>
      <c r="BG1505" s="123">
        <f t="shared" si="418"/>
        <v>3077.9419971609877</v>
      </c>
      <c r="BH1505" s="123">
        <f t="shared" si="418"/>
        <v>50298.194071515776</v>
      </c>
      <c r="BI1505" s="128">
        <f t="shared" si="412"/>
        <v>6543.1597501387187</v>
      </c>
      <c r="BJ1505" s="128">
        <f t="shared" si="413"/>
        <v>5905.4525854115518</v>
      </c>
      <c r="BK1505" s="128">
        <f t="shared" si="414"/>
        <v>4540.4603851784468</v>
      </c>
      <c r="BL1505" s="128">
        <f t="shared" si="415"/>
        <v>23959.129118959565</v>
      </c>
      <c r="BM1505" s="128">
        <f t="shared" si="416"/>
        <v>18384.362334181496</v>
      </c>
      <c r="BN1505" s="128">
        <f t="shared" si="417"/>
        <v>14237.795346496256</v>
      </c>
    </row>
    <row r="1506" spans="1:66">
      <c r="A1506" s="132">
        <v>1407</v>
      </c>
      <c r="B1506" s="25" t="s">
        <v>6</v>
      </c>
      <c r="C1506" s="123">
        <f t="shared" si="411"/>
        <v>77694.116543123877</v>
      </c>
      <c r="D1506" s="123"/>
      <c r="E1506" s="123"/>
      <c r="F1506" s="123"/>
      <c r="G1506" s="123"/>
      <c r="H1506" s="123"/>
      <c r="I1506" s="123"/>
      <c r="J1506" s="123"/>
      <c r="K1506" s="123"/>
      <c r="L1506" s="123"/>
      <c r="M1506" s="123"/>
      <c r="N1506" s="123"/>
      <c r="O1506" s="123"/>
      <c r="P1506" s="123"/>
      <c r="Q1506" s="123"/>
      <c r="R1506" s="123"/>
      <c r="S1506" s="123"/>
      <c r="T1506" s="123"/>
      <c r="U1506" s="123"/>
      <c r="V1506" s="123"/>
      <c r="W1506" s="123"/>
      <c r="X1506" s="123"/>
      <c r="Y1506" s="123"/>
      <c r="Z1506" s="123"/>
      <c r="AA1506" s="123"/>
      <c r="AB1506" s="123"/>
      <c r="AC1506" s="123"/>
      <c r="AD1506" s="123"/>
      <c r="AE1506" s="123"/>
      <c r="AF1506" s="123"/>
      <c r="AG1506" s="123"/>
      <c r="AH1506" s="123"/>
      <c r="AI1506" s="123"/>
      <c r="AJ1506" s="123"/>
      <c r="AK1506" s="123"/>
      <c r="AL1506" s="123"/>
      <c r="AM1506" s="123"/>
      <c r="AN1506" s="123"/>
      <c r="AO1506" s="123"/>
      <c r="AP1506" s="123">
        <f t="shared" si="418"/>
        <v>4280.5120308792575</v>
      </c>
      <c r="AQ1506" s="123">
        <f t="shared" si="418"/>
        <v>4570.8678670664231</v>
      </c>
      <c r="AR1506" s="123">
        <f t="shared" si="418"/>
        <v>4686.3345295546815</v>
      </c>
      <c r="AS1506" s="123">
        <f t="shared" si="418"/>
        <v>4649.2274601242261</v>
      </c>
      <c r="AT1506" s="123">
        <f t="shared" si="418"/>
        <v>4027.1388698643132</v>
      </c>
      <c r="AU1506" s="123">
        <f t="shared" si="418"/>
        <v>4177.7269226178669</v>
      </c>
      <c r="AV1506" s="123">
        <f t="shared" si="418"/>
        <v>3891.1735139225411</v>
      </c>
      <c r="AW1506" s="123">
        <f t="shared" si="418"/>
        <v>4505.8377094023526</v>
      </c>
      <c r="AX1506" s="123">
        <f t="shared" si="418"/>
        <v>4989.9553810396292</v>
      </c>
      <c r="AY1506" s="123">
        <f t="shared" si="418"/>
        <v>4910.6380161824854</v>
      </c>
      <c r="AZ1506" s="123">
        <f t="shared" si="418"/>
        <v>4518.2496660010984</v>
      </c>
      <c r="BA1506" s="123">
        <f t="shared" si="418"/>
        <v>4201.1538683989238</v>
      </c>
      <c r="BB1506" s="123">
        <f t="shared" si="418"/>
        <v>4377.6986293879681</v>
      </c>
      <c r="BC1506" s="123">
        <f t="shared" si="418"/>
        <v>4546.0318536927052</v>
      </c>
      <c r="BD1506" s="123">
        <f t="shared" si="418"/>
        <v>4548.1619475778025</v>
      </c>
      <c r="BE1506" s="123">
        <f t="shared" si="418"/>
        <v>4131.5363333617242</v>
      </c>
      <c r="BF1506" s="123">
        <f t="shared" si="418"/>
        <v>3296.5167869201405</v>
      </c>
      <c r="BG1506" s="123">
        <f t="shared" si="418"/>
        <v>3385.3551571297266</v>
      </c>
      <c r="BH1506" s="123">
        <f t="shared" si="418"/>
        <v>77694.116543123877</v>
      </c>
      <c r="BI1506" s="128">
        <f t="shared" si="412"/>
        <v>13537.714427500363</v>
      </c>
      <c r="BJ1506" s="128">
        <f t="shared" si="413"/>
        <v>11488.167047721348</v>
      </c>
      <c r="BK1506" s="128">
        <f t="shared" si="414"/>
        <v>8676.3663299885393</v>
      </c>
      <c r="BL1506" s="128">
        <f t="shared" si="415"/>
        <v>41459.263560866864</v>
      </c>
      <c r="BM1506" s="128">
        <f t="shared" si="416"/>
        <v>19907.602078682095</v>
      </c>
      <c r="BN1506" s="128">
        <f t="shared" si="417"/>
        <v>15361.570224989393</v>
      </c>
    </row>
    <row r="1507" spans="1:66">
      <c r="A1507" s="132">
        <v>1408</v>
      </c>
      <c r="B1507" s="25" t="s">
        <v>7</v>
      </c>
      <c r="C1507" s="123">
        <f t="shared" si="411"/>
        <v>113784.35853730474</v>
      </c>
      <c r="D1507" s="123"/>
      <c r="E1507" s="123"/>
      <c r="F1507" s="123"/>
      <c r="G1507" s="123"/>
      <c r="H1507" s="123"/>
      <c r="I1507" s="123"/>
      <c r="J1507" s="123"/>
      <c r="K1507" s="123"/>
      <c r="L1507" s="123"/>
      <c r="M1507" s="123"/>
      <c r="N1507" s="123"/>
      <c r="O1507" s="123"/>
      <c r="P1507" s="123"/>
      <c r="Q1507" s="123"/>
      <c r="R1507" s="123"/>
      <c r="S1507" s="123"/>
      <c r="T1507" s="123"/>
      <c r="U1507" s="123"/>
      <c r="V1507" s="123"/>
      <c r="W1507" s="123"/>
      <c r="X1507" s="123"/>
      <c r="Y1507" s="123"/>
      <c r="Z1507" s="123"/>
      <c r="AA1507" s="123"/>
      <c r="AB1507" s="123"/>
      <c r="AC1507" s="123"/>
      <c r="AD1507" s="123"/>
      <c r="AE1507" s="123"/>
      <c r="AF1507" s="123"/>
      <c r="AG1507" s="123"/>
      <c r="AH1507" s="123"/>
      <c r="AI1507" s="123"/>
      <c r="AJ1507" s="123"/>
      <c r="AK1507" s="123"/>
      <c r="AL1507" s="123"/>
      <c r="AM1507" s="123"/>
      <c r="AN1507" s="123"/>
      <c r="AO1507" s="123"/>
      <c r="AP1507" s="123">
        <f t="shared" si="418"/>
        <v>5277.2244154281661</v>
      </c>
      <c r="AQ1507" s="123">
        <f t="shared" si="418"/>
        <v>6215.8782755925686</v>
      </c>
      <c r="AR1507" s="123">
        <f t="shared" si="418"/>
        <v>6552.0404249653011</v>
      </c>
      <c r="AS1507" s="123">
        <f t="shared" si="418"/>
        <v>7010.9177751331599</v>
      </c>
      <c r="AT1507" s="123">
        <f t="shared" si="418"/>
        <v>6433.8046845370664</v>
      </c>
      <c r="AU1507" s="123">
        <f t="shared" si="418"/>
        <v>5495.1248262274848</v>
      </c>
      <c r="AV1507" s="123">
        <f t="shared" si="418"/>
        <v>5579.9539553800223</v>
      </c>
      <c r="AW1507" s="123">
        <f t="shared" si="418"/>
        <v>6510.2757108460382</v>
      </c>
      <c r="AX1507" s="123">
        <f t="shared" si="418"/>
        <v>7444.4786456250267</v>
      </c>
      <c r="AY1507" s="123">
        <f t="shared" si="418"/>
        <v>7638.7243648942476</v>
      </c>
      <c r="AZ1507" s="123">
        <f t="shared" si="418"/>
        <v>7357.0262464789812</v>
      </c>
      <c r="BA1507" s="123">
        <f t="shared" si="418"/>
        <v>7149.4492232170587</v>
      </c>
      <c r="BB1507" s="123">
        <f t="shared" si="418"/>
        <v>7478.8450933886415</v>
      </c>
      <c r="BC1507" s="123">
        <f t="shared" si="418"/>
        <v>7233.4209803429221</v>
      </c>
      <c r="BD1507" s="123">
        <f t="shared" si="418"/>
        <v>6216.7797912209335</v>
      </c>
      <c r="BE1507" s="123">
        <f t="shared" si="418"/>
        <v>5295.260661441489</v>
      </c>
      <c r="BF1507" s="123">
        <f t="shared" si="418"/>
        <v>4127.3059888296384</v>
      </c>
      <c r="BG1507" s="123">
        <f t="shared" si="418"/>
        <v>4767.8474737560091</v>
      </c>
      <c r="BH1507" s="123">
        <f t="shared" si="418"/>
        <v>113784.35853730474</v>
      </c>
      <c r="BI1507" s="128">
        <f t="shared" si="412"/>
        <v>18045.143115986037</v>
      </c>
      <c r="BJ1507" s="128">
        <f t="shared" si="413"/>
        <v>17375.946714649406</v>
      </c>
      <c r="BK1507" s="128">
        <f t="shared" si="414"/>
        <v>13444.722459670225</v>
      </c>
      <c r="BL1507" s="128">
        <f t="shared" si="415"/>
        <v>63892.049860647829</v>
      </c>
      <c r="BM1507" s="128">
        <f t="shared" si="416"/>
        <v>27640.614895590992</v>
      </c>
      <c r="BN1507" s="128">
        <f t="shared" si="417"/>
        <v>20407.19391524807</v>
      </c>
    </row>
    <row r="1508" spans="1:66">
      <c r="A1508" s="132">
        <v>1409</v>
      </c>
      <c r="B1508" s="25" t="s">
        <v>8</v>
      </c>
      <c r="C1508" s="123">
        <f t="shared" si="411"/>
        <v>15068.100083329567</v>
      </c>
      <c r="D1508" s="123"/>
      <c r="E1508" s="123"/>
      <c r="F1508" s="123"/>
      <c r="G1508" s="123"/>
      <c r="H1508" s="123"/>
      <c r="I1508" s="123"/>
      <c r="J1508" s="123"/>
      <c r="K1508" s="123"/>
      <c r="L1508" s="123"/>
      <c r="M1508" s="123"/>
      <c r="N1508" s="123"/>
      <c r="O1508" s="123"/>
      <c r="P1508" s="123"/>
      <c r="Q1508" s="123"/>
      <c r="R1508" s="123"/>
      <c r="S1508" s="123"/>
      <c r="T1508" s="123"/>
      <c r="U1508" s="123"/>
      <c r="V1508" s="123"/>
      <c r="W1508" s="123"/>
      <c r="X1508" s="123"/>
      <c r="Y1508" s="123"/>
      <c r="Z1508" s="123"/>
      <c r="AA1508" s="123"/>
      <c r="AB1508" s="123"/>
      <c r="AC1508" s="123"/>
      <c r="AD1508" s="123"/>
      <c r="AE1508" s="123"/>
      <c r="AF1508" s="123"/>
      <c r="AG1508" s="123"/>
      <c r="AH1508" s="123"/>
      <c r="AI1508" s="123"/>
      <c r="AJ1508" s="123"/>
      <c r="AK1508" s="123"/>
      <c r="AL1508" s="123"/>
      <c r="AM1508" s="123"/>
      <c r="AN1508" s="123"/>
      <c r="AO1508" s="123"/>
      <c r="AP1508" s="123">
        <f t="shared" si="418"/>
        <v>654.59025451900084</v>
      </c>
      <c r="AQ1508" s="123">
        <f t="shared" si="418"/>
        <v>656.59997710717971</v>
      </c>
      <c r="AR1508" s="123">
        <f t="shared" si="418"/>
        <v>650.89274621871709</v>
      </c>
      <c r="AS1508" s="123">
        <f t="shared" si="418"/>
        <v>630.31715456539666</v>
      </c>
      <c r="AT1508" s="123">
        <f t="shared" si="418"/>
        <v>397.4761931032894</v>
      </c>
      <c r="AU1508" s="123">
        <f t="shared" si="418"/>
        <v>517.41086129447922</v>
      </c>
      <c r="AV1508" s="123">
        <f t="shared" si="418"/>
        <v>594.08080945445749</v>
      </c>
      <c r="AW1508" s="123">
        <f t="shared" si="418"/>
        <v>809.18700755840734</v>
      </c>
      <c r="AX1508" s="123">
        <f t="shared" si="418"/>
        <v>895.06127647390304</v>
      </c>
      <c r="AY1508" s="123">
        <f t="shared" si="418"/>
        <v>916.09835006755668</v>
      </c>
      <c r="AZ1508" s="123">
        <f t="shared" si="418"/>
        <v>901.29021587061857</v>
      </c>
      <c r="BA1508" s="123">
        <f t="shared" si="418"/>
        <v>831.02182018624148</v>
      </c>
      <c r="BB1508" s="123">
        <f t="shared" si="418"/>
        <v>965.35586627683472</v>
      </c>
      <c r="BC1508" s="123">
        <f t="shared" si="418"/>
        <v>1143.1339950878257</v>
      </c>
      <c r="BD1508" s="123">
        <f t="shared" si="418"/>
        <v>1275.6703002128381</v>
      </c>
      <c r="BE1508" s="123">
        <f t="shared" si="418"/>
        <v>1204.6550844217065</v>
      </c>
      <c r="BF1508" s="123">
        <f t="shared" si="418"/>
        <v>964.18662084502876</v>
      </c>
      <c r="BG1508" s="123">
        <f t="shared" si="418"/>
        <v>1061.0715500660883</v>
      </c>
      <c r="BH1508" s="123">
        <f t="shared" si="418"/>
        <v>15068.100083329567</v>
      </c>
      <c r="BI1508" s="128">
        <f t="shared" si="412"/>
        <v>1962.0829778448976</v>
      </c>
      <c r="BJ1508" s="128">
        <f t="shared" si="413"/>
        <v>1418.3289953999163</v>
      </c>
      <c r="BK1508" s="128">
        <f t="shared" si="414"/>
        <v>1027.793347668686</v>
      </c>
      <c r="BL1508" s="128">
        <f t="shared" si="415"/>
        <v>7079.109262111946</v>
      </c>
      <c r="BM1508" s="128">
        <f t="shared" si="416"/>
        <v>5648.7175506334879</v>
      </c>
      <c r="BN1508" s="128">
        <f t="shared" si="417"/>
        <v>4505.5835555456615</v>
      </c>
    </row>
    <row r="1509" spans="1:66">
      <c r="A1509" s="132">
        <v>1410</v>
      </c>
      <c r="B1509" s="25" t="s">
        <v>9</v>
      </c>
      <c r="C1509" s="123">
        <f t="shared" si="411"/>
        <v>194136.93200860955</v>
      </c>
      <c r="D1509" s="123"/>
      <c r="E1509" s="123"/>
      <c r="F1509" s="123"/>
      <c r="G1509" s="123"/>
      <c r="H1509" s="123"/>
      <c r="I1509" s="123"/>
      <c r="J1509" s="123"/>
      <c r="K1509" s="123"/>
      <c r="L1509" s="123"/>
      <c r="M1509" s="123"/>
      <c r="N1509" s="123"/>
      <c r="O1509" s="123"/>
      <c r="P1509" s="123"/>
      <c r="Q1509" s="123"/>
      <c r="R1509" s="123"/>
      <c r="S1509" s="123"/>
      <c r="T1509" s="123"/>
      <c r="U1509" s="123"/>
      <c r="V1509" s="123"/>
      <c r="W1509" s="123"/>
      <c r="X1509" s="123"/>
      <c r="Y1509" s="123"/>
      <c r="Z1509" s="123"/>
      <c r="AA1509" s="123"/>
      <c r="AB1509" s="123"/>
      <c r="AC1509" s="123"/>
      <c r="AD1509" s="123"/>
      <c r="AE1509" s="123"/>
      <c r="AF1509" s="123"/>
      <c r="AG1509" s="123"/>
      <c r="AH1509" s="123"/>
      <c r="AI1509" s="123"/>
      <c r="AJ1509" s="123"/>
      <c r="AK1509" s="123"/>
      <c r="AL1509" s="123"/>
      <c r="AM1509" s="123"/>
      <c r="AN1509" s="123"/>
      <c r="AO1509" s="123"/>
      <c r="AP1509" s="123">
        <f t="shared" ref="AP1509:BH1513" si="419">AP1109+$B$1498/5*(AP1609-AP1109)</f>
        <v>8071.4702659438162</v>
      </c>
      <c r="AQ1509" s="123">
        <f t="shared" si="419"/>
        <v>9436.7553898287624</v>
      </c>
      <c r="AR1509" s="123">
        <f t="shared" si="419"/>
        <v>10561.092587304704</v>
      </c>
      <c r="AS1509" s="123">
        <f t="shared" si="419"/>
        <v>13157.508690339593</v>
      </c>
      <c r="AT1509" s="123">
        <f t="shared" si="419"/>
        <v>16673.399234316843</v>
      </c>
      <c r="AU1509" s="123">
        <f t="shared" si="419"/>
        <v>16533.699014893871</v>
      </c>
      <c r="AV1509" s="123">
        <f t="shared" si="419"/>
        <v>12666.770362640998</v>
      </c>
      <c r="AW1509" s="123">
        <f t="shared" si="419"/>
        <v>11357.807982682951</v>
      </c>
      <c r="AX1509" s="123">
        <f t="shared" si="419"/>
        <v>12102.85866467678</v>
      </c>
      <c r="AY1509" s="123">
        <f t="shared" si="419"/>
        <v>12815.485715885769</v>
      </c>
      <c r="AZ1509" s="123">
        <f t="shared" si="419"/>
        <v>11870.881573539877</v>
      </c>
      <c r="BA1509" s="123">
        <f t="shared" si="419"/>
        <v>10369.330322443213</v>
      </c>
      <c r="BB1509" s="123">
        <f t="shared" si="419"/>
        <v>9876.3210394089183</v>
      </c>
      <c r="BC1509" s="123">
        <f t="shared" si="419"/>
        <v>9520.6536273568418</v>
      </c>
      <c r="BD1509" s="123">
        <f t="shared" si="419"/>
        <v>8784.1111765116038</v>
      </c>
      <c r="BE1509" s="123">
        <f t="shared" si="419"/>
        <v>7520.8555423232929</v>
      </c>
      <c r="BF1509" s="123">
        <f t="shared" si="419"/>
        <v>6033.6774739116427</v>
      </c>
      <c r="BG1509" s="123">
        <f t="shared" si="419"/>
        <v>6784.2533446000434</v>
      </c>
      <c r="BH1509" s="123">
        <f t="shared" si="419"/>
        <v>194136.93200860955</v>
      </c>
      <c r="BI1509" s="128">
        <f t="shared" si="412"/>
        <v>28069.318243077279</v>
      </c>
      <c r="BJ1509" s="128">
        <f t="shared" si="413"/>
        <v>36167.563477039257</v>
      </c>
      <c r="BK1509" s="128">
        <f t="shared" si="414"/>
        <v>29830.907924656436</v>
      </c>
      <c r="BL1509" s="128">
        <f t="shared" si="415"/>
        <v>119529.55738662506</v>
      </c>
      <c r="BM1509" s="128">
        <f t="shared" si="416"/>
        <v>38643.551164703429</v>
      </c>
      <c r="BN1509" s="128">
        <f t="shared" si="417"/>
        <v>29122.897537346587</v>
      </c>
    </row>
    <row r="1510" spans="1:66">
      <c r="A1510" s="132">
        <v>1411</v>
      </c>
      <c r="B1510" s="25" t="s">
        <v>10</v>
      </c>
      <c r="C1510" s="123">
        <f t="shared" si="411"/>
        <v>220087.93240355467</v>
      </c>
      <c r="D1510" s="123"/>
      <c r="E1510" s="123"/>
      <c r="F1510" s="123"/>
      <c r="G1510" s="123"/>
      <c r="H1510" s="123"/>
      <c r="I1510" s="123"/>
      <c r="J1510" s="123"/>
      <c r="K1510" s="123"/>
      <c r="L1510" s="123"/>
      <c r="M1510" s="123"/>
      <c r="N1510" s="123"/>
      <c r="O1510" s="123"/>
      <c r="P1510" s="123"/>
      <c r="Q1510" s="123"/>
      <c r="R1510" s="123"/>
      <c r="S1510" s="123"/>
      <c r="T1510" s="123"/>
      <c r="U1510" s="123"/>
      <c r="V1510" s="123"/>
      <c r="W1510" s="123"/>
      <c r="X1510" s="123"/>
      <c r="Y1510" s="123"/>
      <c r="Z1510" s="123"/>
      <c r="AA1510" s="123"/>
      <c r="AB1510" s="123"/>
      <c r="AC1510" s="123"/>
      <c r="AD1510" s="123"/>
      <c r="AE1510" s="123"/>
      <c r="AF1510" s="123"/>
      <c r="AG1510" s="123"/>
      <c r="AH1510" s="123"/>
      <c r="AI1510" s="123"/>
      <c r="AJ1510" s="123"/>
      <c r="AK1510" s="123"/>
      <c r="AL1510" s="123"/>
      <c r="AM1510" s="123"/>
      <c r="AN1510" s="123"/>
      <c r="AO1510" s="123"/>
      <c r="AP1510" s="123">
        <f t="shared" si="419"/>
        <v>12072.59247272617</v>
      </c>
      <c r="AQ1510" s="123">
        <f t="shared" si="419"/>
        <v>10422.575619127139</v>
      </c>
      <c r="AR1510" s="123">
        <f t="shared" si="419"/>
        <v>9768.2355307864636</v>
      </c>
      <c r="AS1510" s="123">
        <f t="shared" si="419"/>
        <v>11980.607050510403</v>
      </c>
      <c r="AT1510" s="123">
        <f t="shared" si="419"/>
        <v>17541.61516590487</v>
      </c>
      <c r="AU1510" s="123">
        <f t="shared" si="419"/>
        <v>20549.420566424757</v>
      </c>
      <c r="AV1510" s="123">
        <f t="shared" si="419"/>
        <v>19315.014812599697</v>
      </c>
      <c r="AW1510" s="123">
        <f t="shared" si="419"/>
        <v>17634.849820500276</v>
      </c>
      <c r="AX1510" s="123">
        <f t="shared" si="419"/>
        <v>15478.547463328552</v>
      </c>
      <c r="AY1510" s="123">
        <f t="shared" si="419"/>
        <v>13568.223737101387</v>
      </c>
      <c r="AZ1510" s="123">
        <f t="shared" si="419"/>
        <v>11986.197594996609</v>
      </c>
      <c r="BA1510" s="123">
        <f t="shared" si="419"/>
        <v>10561.11643136599</v>
      </c>
      <c r="BB1510" s="123">
        <f t="shared" si="419"/>
        <v>10160.91621232461</v>
      </c>
      <c r="BC1510" s="123">
        <f t="shared" si="419"/>
        <v>9508.9616563120835</v>
      </c>
      <c r="BD1510" s="123">
        <f t="shared" si="419"/>
        <v>8739.2185526876328</v>
      </c>
      <c r="BE1510" s="123">
        <f t="shared" si="419"/>
        <v>7984.3494398259772</v>
      </c>
      <c r="BF1510" s="123">
        <f t="shared" si="419"/>
        <v>6442.6746559403946</v>
      </c>
      <c r="BG1510" s="123">
        <f t="shared" si="419"/>
        <v>6372.8156210916868</v>
      </c>
      <c r="BH1510" s="123">
        <f t="shared" si="419"/>
        <v>220087.93240355467</v>
      </c>
      <c r="BI1510" s="128">
        <f t="shared" si="412"/>
        <v>32263.403622639773</v>
      </c>
      <c r="BJ1510" s="128">
        <f t="shared" si="413"/>
        <v>35383.16353488715</v>
      </c>
      <c r="BK1510" s="128">
        <f t="shared" si="414"/>
        <v>29522.222216415274</v>
      </c>
      <c r="BL1510" s="128">
        <f t="shared" si="415"/>
        <v>141588.14462475092</v>
      </c>
      <c r="BM1510" s="128">
        <f t="shared" si="416"/>
        <v>39048.019925857778</v>
      </c>
      <c r="BN1510" s="128">
        <f t="shared" si="417"/>
        <v>29539.058269545691</v>
      </c>
    </row>
    <row r="1511" spans="1:66">
      <c r="A1511" s="132">
        <v>1412</v>
      </c>
      <c r="B1511" s="25" t="s">
        <v>11</v>
      </c>
      <c r="C1511" s="123">
        <f t="shared" si="411"/>
        <v>5752.8862056683929</v>
      </c>
      <c r="D1511" s="123"/>
      <c r="E1511" s="123"/>
      <c r="F1511" s="123"/>
      <c r="G1511" s="123"/>
      <c r="H1511" s="123"/>
      <c r="I1511" s="123"/>
      <c r="J1511" s="123"/>
      <c r="K1511" s="123"/>
      <c r="L1511" s="123"/>
      <c r="M1511" s="123"/>
      <c r="N1511" s="123"/>
      <c r="O1511" s="123"/>
      <c r="P1511" s="123"/>
      <c r="Q1511" s="123"/>
      <c r="R1511" s="123"/>
      <c r="S1511" s="123"/>
      <c r="T1511" s="123"/>
      <c r="U1511" s="123"/>
      <c r="V1511" s="123"/>
      <c r="W1511" s="123"/>
      <c r="X1511" s="123"/>
      <c r="Y1511" s="123"/>
      <c r="Z1511" s="123"/>
      <c r="AA1511" s="123"/>
      <c r="AB1511" s="123"/>
      <c r="AC1511" s="123"/>
      <c r="AD1511" s="123"/>
      <c r="AE1511" s="123"/>
      <c r="AF1511" s="123"/>
      <c r="AG1511" s="123"/>
      <c r="AH1511" s="123"/>
      <c r="AI1511" s="123"/>
      <c r="AJ1511" s="123"/>
      <c r="AK1511" s="123"/>
      <c r="AL1511" s="123"/>
      <c r="AM1511" s="123"/>
      <c r="AN1511" s="123"/>
      <c r="AO1511" s="123"/>
      <c r="AP1511" s="123">
        <f t="shared" si="419"/>
        <v>240.98566170846385</v>
      </c>
      <c r="AQ1511" s="123">
        <f t="shared" si="419"/>
        <v>278.93097575350112</v>
      </c>
      <c r="AR1511" s="123">
        <f t="shared" si="419"/>
        <v>270.35550274799203</v>
      </c>
      <c r="AS1511" s="123">
        <f t="shared" si="419"/>
        <v>216.16032385823024</v>
      </c>
      <c r="AT1511" s="123">
        <f t="shared" si="419"/>
        <v>123.63528361504311</v>
      </c>
      <c r="AU1511" s="123">
        <f t="shared" si="419"/>
        <v>230.73087460876951</v>
      </c>
      <c r="AV1511" s="123">
        <f t="shared" si="419"/>
        <v>258.6590105129419</v>
      </c>
      <c r="AW1511" s="123">
        <f t="shared" si="419"/>
        <v>274.86008309384226</v>
      </c>
      <c r="AX1511" s="123">
        <f t="shared" si="419"/>
        <v>309.80984594510835</v>
      </c>
      <c r="AY1511" s="123">
        <f t="shared" si="419"/>
        <v>316.52325253616402</v>
      </c>
      <c r="AZ1511" s="123">
        <f t="shared" si="419"/>
        <v>290.84417605502409</v>
      </c>
      <c r="BA1511" s="123">
        <f t="shared" si="419"/>
        <v>326.7703248162577</v>
      </c>
      <c r="BB1511" s="123">
        <f t="shared" si="419"/>
        <v>434.35616936088292</v>
      </c>
      <c r="BC1511" s="123">
        <f t="shared" si="419"/>
        <v>473.95093440177237</v>
      </c>
      <c r="BD1511" s="123">
        <f t="shared" si="419"/>
        <v>470.64113515917734</v>
      </c>
      <c r="BE1511" s="123">
        <f t="shared" si="419"/>
        <v>435.64226929793324</v>
      </c>
      <c r="BF1511" s="123">
        <f t="shared" si="419"/>
        <v>372.5957159993788</v>
      </c>
      <c r="BG1511" s="123">
        <f t="shared" si="419"/>
        <v>427.43466619791002</v>
      </c>
      <c r="BH1511" s="123">
        <f t="shared" si="419"/>
        <v>5752.8862056683929</v>
      </c>
      <c r="BI1511" s="128">
        <f t="shared" si="412"/>
        <v>790.27214020995689</v>
      </c>
      <c r="BJ1511" s="128">
        <f t="shared" si="413"/>
        <v>502.00890912206853</v>
      </c>
      <c r="BK1511" s="128">
        <f t="shared" si="414"/>
        <v>339.79560747327332</v>
      </c>
      <c r="BL1511" s="128">
        <f t="shared" si="415"/>
        <v>2652.6531500873257</v>
      </c>
      <c r="BM1511" s="128">
        <f t="shared" si="416"/>
        <v>2180.2647210561718</v>
      </c>
      <c r="BN1511" s="128">
        <f t="shared" si="417"/>
        <v>1706.3137866543993</v>
      </c>
    </row>
    <row r="1512" spans="1:66">
      <c r="A1512" s="132">
        <v>1413</v>
      </c>
      <c r="B1512" s="25" t="s">
        <v>12</v>
      </c>
      <c r="C1512" s="123">
        <f t="shared" si="411"/>
        <v>40662.21253229423</v>
      </c>
      <c r="D1512" s="123"/>
      <c r="E1512" s="123"/>
      <c r="F1512" s="123"/>
      <c r="G1512" s="123"/>
      <c r="H1512" s="123"/>
      <c r="I1512" s="123"/>
      <c r="J1512" s="123"/>
      <c r="K1512" s="123"/>
      <c r="L1512" s="123"/>
      <c r="M1512" s="123"/>
      <c r="N1512" s="123"/>
      <c r="O1512" s="123"/>
      <c r="P1512" s="123"/>
      <c r="Q1512" s="123"/>
      <c r="R1512" s="123"/>
      <c r="S1512" s="123"/>
      <c r="T1512" s="123"/>
      <c r="U1512" s="123"/>
      <c r="V1512" s="123"/>
      <c r="W1512" s="123"/>
      <c r="X1512" s="123"/>
      <c r="Y1512" s="123"/>
      <c r="Z1512" s="123"/>
      <c r="AA1512" s="123"/>
      <c r="AB1512" s="123"/>
      <c r="AC1512" s="123"/>
      <c r="AD1512" s="123"/>
      <c r="AE1512" s="123"/>
      <c r="AF1512" s="123"/>
      <c r="AG1512" s="123"/>
      <c r="AH1512" s="123"/>
      <c r="AI1512" s="123"/>
      <c r="AJ1512" s="123"/>
      <c r="AK1512" s="123"/>
      <c r="AL1512" s="123"/>
      <c r="AM1512" s="123"/>
      <c r="AN1512" s="123"/>
      <c r="AO1512" s="123"/>
      <c r="AP1512" s="123">
        <f t="shared" si="419"/>
        <v>2049.4762555609836</v>
      </c>
      <c r="AQ1512" s="123">
        <f t="shared" si="419"/>
        <v>2119.3351775887641</v>
      </c>
      <c r="AR1512" s="123">
        <f t="shared" si="419"/>
        <v>2069.91143832438</v>
      </c>
      <c r="AS1512" s="123">
        <f t="shared" si="419"/>
        <v>1864.0094924550842</v>
      </c>
      <c r="AT1512" s="123">
        <f t="shared" si="419"/>
        <v>1537.9606213013387</v>
      </c>
      <c r="AU1512" s="123">
        <f t="shared" si="419"/>
        <v>1845.6841788590623</v>
      </c>
      <c r="AV1512" s="123">
        <f t="shared" si="419"/>
        <v>1963.3274460157597</v>
      </c>
      <c r="AW1512" s="123">
        <f t="shared" si="419"/>
        <v>2395.6959350712223</v>
      </c>
      <c r="AX1512" s="123">
        <f t="shared" si="419"/>
        <v>2443.8820741896748</v>
      </c>
      <c r="AY1512" s="123">
        <f t="shared" si="419"/>
        <v>2217.6322114747099</v>
      </c>
      <c r="AZ1512" s="123">
        <f t="shared" si="419"/>
        <v>2095.5413107775025</v>
      </c>
      <c r="BA1512" s="123">
        <f t="shared" si="419"/>
        <v>2160.5268369971509</v>
      </c>
      <c r="BB1512" s="123">
        <f t="shared" si="419"/>
        <v>2657.3244963589427</v>
      </c>
      <c r="BC1512" s="123">
        <f t="shared" si="419"/>
        <v>2944.2398900870394</v>
      </c>
      <c r="BD1512" s="123">
        <f t="shared" si="419"/>
        <v>2975.6378278856091</v>
      </c>
      <c r="BE1512" s="123">
        <f t="shared" si="419"/>
        <v>2763.1990888047576</v>
      </c>
      <c r="BF1512" s="123">
        <f t="shared" si="419"/>
        <v>2212.4548392710017</v>
      </c>
      <c r="BG1512" s="123">
        <f t="shared" si="419"/>
        <v>2346.3734112712482</v>
      </c>
      <c r="BH1512" s="123">
        <f t="shared" si="419"/>
        <v>40662.21253229423</v>
      </c>
      <c r="BI1512" s="128">
        <f t="shared" si="412"/>
        <v>6238.7228714741268</v>
      </c>
      <c r="BJ1512" s="128">
        <f t="shared" si="413"/>
        <v>4643.9169767510512</v>
      </c>
      <c r="BK1512" s="128">
        <f t="shared" si="414"/>
        <v>3401.970113756423</v>
      </c>
      <c r="BL1512" s="128">
        <f t="shared" si="415"/>
        <v>20063.178908027396</v>
      </c>
      <c r="BM1512" s="128">
        <f t="shared" si="416"/>
        <v>13241.905057319656</v>
      </c>
      <c r="BN1512" s="128">
        <f t="shared" si="417"/>
        <v>10297.665167232617</v>
      </c>
    </row>
    <row r="1513" spans="1:66">
      <c r="A1513" s="132">
        <v>1414</v>
      </c>
      <c r="B1513" s="25" t="s">
        <v>13</v>
      </c>
      <c r="C1513" s="123">
        <f t="shared" si="411"/>
        <v>175012.88440951673</v>
      </c>
      <c r="D1513" s="123"/>
      <c r="E1513" s="123"/>
      <c r="F1513" s="123"/>
      <c r="G1513" s="123"/>
      <c r="H1513" s="123"/>
      <c r="I1513" s="123"/>
      <c r="J1513" s="123"/>
      <c r="K1513" s="123"/>
      <c r="L1513" s="123"/>
      <c r="M1513" s="123"/>
      <c r="N1513" s="123"/>
      <c r="O1513" s="123"/>
      <c r="P1513" s="123"/>
      <c r="Q1513" s="123"/>
      <c r="R1513" s="123"/>
      <c r="S1513" s="123"/>
      <c r="T1513" s="123"/>
      <c r="U1513" s="123"/>
      <c r="V1513" s="123"/>
      <c r="W1513" s="123"/>
      <c r="X1513" s="123"/>
      <c r="Y1513" s="123"/>
      <c r="Z1513" s="123"/>
      <c r="AA1513" s="123"/>
      <c r="AB1513" s="123"/>
      <c r="AC1513" s="123"/>
      <c r="AD1513" s="123"/>
      <c r="AE1513" s="123"/>
      <c r="AF1513" s="123"/>
      <c r="AG1513" s="123"/>
      <c r="AH1513" s="123"/>
      <c r="AI1513" s="123"/>
      <c r="AJ1513" s="123"/>
      <c r="AK1513" s="123"/>
      <c r="AL1513" s="123"/>
      <c r="AM1513" s="123"/>
      <c r="AN1513" s="123"/>
      <c r="AO1513" s="123"/>
      <c r="AP1513" s="123">
        <f t="shared" si="419"/>
        <v>13122.509497694378</v>
      </c>
      <c r="AQ1513" s="123">
        <f t="shared" ref="AP1513:BH1517" si="420">AQ1113+$B$1498/5*(AQ1613-AQ1113)</f>
        <v>13141.456043966113</v>
      </c>
      <c r="AR1513" s="123">
        <f t="shared" si="420"/>
        <v>12561.617503913745</v>
      </c>
      <c r="AS1513" s="123">
        <f t="shared" si="420"/>
        <v>11442.005697810531</v>
      </c>
      <c r="AT1513" s="123">
        <f t="shared" si="420"/>
        <v>11065.620452152431</v>
      </c>
      <c r="AU1513" s="123">
        <f t="shared" si="420"/>
        <v>11067.40176277207</v>
      </c>
      <c r="AV1513" s="123">
        <f t="shared" si="420"/>
        <v>11791.844845890026</v>
      </c>
      <c r="AW1513" s="123">
        <f t="shared" si="420"/>
        <v>12541.678565365761</v>
      </c>
      <c r="AX1513" s="123">
        <f t="shared" si="420"/>
        <v>12953.711104368329</v>
      </c>
      <c r="AY1513" s="123">
        <f t="shared" si="420"/>
        <v>12533.159695346751</v>
      </c>
      <c r="AZ1513" s="123">
        <f t="shared" si="420"/>
        <v>10886.732039150447</v>
      </c>
      <c r="BA1513" s="123">
        <f t="shared" si="420"/>
        <v>8880.9729423139215</v>
      </c>
      <c r="BB1513" s="123">
        <f t="shared" si="420"/>
        <v>8172.7293894586037</v>
      </c>
      <c r="BC1513" s="123">
        <f t="shared" si="420"/>
        <v>7065.9367388625587</v>
      </c>
      <c r="BD1513" s="123">
        <f t="shared" si="420"/>
        <v>5953.3072044779119</v>
      </c>
      <c r="BE1513" s="123">
        <f t="shared" si="420"/>
        <v>4844.3107053210533</v>
      </c>
      <c r="BF1513" s="123">
        <f t="shared" si="420"/>
        <v>3543.635528455095</v>
      </c>
      <c r="BG1513" s="123">
        <f t="shared" si="420"/>
        <v>3444.254692196977</v>
      </c>
      <c r="BH1513" s="123">
        <f t="shared" si="420"/>
        <v>175012.88440951673</v>
      </c>
      <c r="BI1513" s="128">
        <f t="shared" si="412"/>
        <v>38825.58304557424</v>
      </c>
      <c r="BJ1513" s="128">
        <f t="shared" si="413"/>
        <v>30044.596652311207</v>
      </c>
      <c r="BK1513" s="128">
        <f t="shared" si="414"/>
        <v>22507.626149962962</v>
      </c>
      <c r="BL1513" s="128">
        <f t="shared" si="415"/>
        <v>104470.65307594255</v>
      </c>
      <c r="BM1513" s="128">
        <f t="shared" si="416"/>
        <v>24851.444869313596</v>
      </c>
      <c r="BN1513" s="128">
        <f t="shared" si="417"/>
        <v>17785.508130451039</v>
      </c>
    </row>
    <row r="1514" spans="1:66">
      <c r="A1514" s="132">
        <v>1415</v>
      </c>
      <c r="B1514" s="25" t="s">
        <v>14</v>
      </c>
      <c r="C1514" s="123">
        <f t="shared" si="411"/>
        <v>518320.21464110469</v>
      </c>
      <c r="D1514" s="123"/>
      <c r="E1514" s="123"/>
      <c r="F1514" s="123"/>
      <c r="G1514" s="123"/>
      <c r="H1514" s="123"/>
      <c r="I1514" s="123"/>
      <c r="J1514" s="123"/>
      <c r="K1514" s="123"/>
      <c r="L1514" s="123"/>
      <c r="M1514" s="123"/>
      <c r="N1514" s="123"/>
      <c r="O1514" s="123"/>
      <c r="P1514" s="123"/>
      <c r="Q1514" s="123"/>
      <c r="R1514" s="123"/>
      <c r="S1514" s="123"/>
      <c r="T1514" s="123"/>
      <c r="U1514" s="123"/>
      <c r="V1514" s="123"/>
      <c r="W1514" s="123"/>
      <c r="X1514" s="123"/>
      <c r="Y1514" s="123"/>
      <c r="Z1514" s="123"/>
      <c r="AA1514" s="123"/>
      <c r="AB1514" s="123"/>
      <c r="AC1514" s="123"/>
      <c r="AD1514" s="123"/>
      <c r="AE1514" s="123"/>
      <c r="AF1514" s="123"/>
      <c r="AG1514" s="123"/>
      <c r="AH1514" s="123"/>
      <c r="AI1514" s="123"/>
      <c r="AJ1514" s="123"/>
      <c r="AK1514" s="123"/>
      <c r="AL1514" s="123"/>
      <c r="AM1514" s="123"/>
      <c r="AN1514" s="123"/>
      <c r="AO1514" s="123"/>
      <c r="AP1514" s="123">
        <f t="shared" si="420"/>
        <v>36334.573058481474</v>
      </c>
      <c r="AQ1514" s="123">
        <f t="shared" si="420"/>
        <v>36657.140836214261</v>
      </c>
      <c r="AR1514" s="123">
        <f t="shared" si="420"/>
        <v>35751.412395856736</v>
      </c>
      <c r="AS1514" s="123">
        <f t="shared" si="420"/>
        <v>34934.482403921633</v>
      </c>
      <c r="AT1514" s="123">
        <f t="shared" si="420"/>
        <v>35654.282147028796</v>
      </c>
      <c r="AU1514" s="123">
        <f t="shared" si="420"/>
        <v>35771.32248723261</v>
      </c>
      <c r="AV1514" s="123">
        <f t="shared" si="420"/>
        <v>36932.845917052822</v>
      </c>
      <c r="AW1514" s="123">
        <f t="shared" si="420"/>
        <v>39532.915343606903</v>
      </c>
      <c r="AX1514" s="123">
        <f t="shared" si="420"/>
        <v>38089.475108360079</v>
      </c>
      <c r="AY1514" s="123">
        <f t="shared" si="420"/>
        <v>35656.374567604929</v>
      </c>
      <c r="AZ1514" s="123">
        <f t="shared" si="420"/>
        <v>32597.426855107995</v>
      </c>
      <c r="BA1514" s="123">
        <f t="shared" si="420"/>
        <v>26264.433697591896</v>
      </c>
      <c r="BB1514" s="123">
        <f t="shared" si="420"/>
        <v>22928.706951938537</v>
      </c>
      <c r="BC1514" s="123">
        <f t="shared" si="420"/>
        <v>20455.503949524969</v>
      </c>
      <c r="BD1514" s="123">
        <f t="shared" si="420"/>
        <v>17659.891232438124</v>
      </c>
      <c r="BE1514" s="123">
        <f t="shared" si="420"/>
        <v>14065.038176448776</v>
      </c>
      <c r="BF1514" s="123">
        <f t="shared" si="420"/>
        <v>9858.5482897052534</v>
      </c>
      <c r="BG1514" s="123">
        <f t="shared" si="420"/>
        <v>9175.841222988849</v>
      </c>
      <c r="BH1514" s="123">
        <f t="shared" si="420"/>
        <v>518320.21464110469</v>
      </c>
      <c r="BI1514" s="128">
        <f t="shared" si="412"/>
        <v>108743.12629055248</v>
      </c>
      <c r="BJ1514" s="128">
        <f t="shared" si="413"/>
        <v>92039.611988464472</v>
      </c>
      <c r="BK1514" s="128">
        <f t="shared" si="414"/>
        <v>70588.764550950436</v>
      </c>
      <c r="BL1514" s="128">
        <f t="shared" si="415"/>
        <v>317401.57603709318</v>
      </c>
      <c r="BM1514" s="128">
        <f t="shared" si="416"/>
        <v>71214.822871105964</v>
      </c>
      <c r="BN1514" s="128">
        <f t="shared" si="417"/>
        <v>50759.318921580998</v>
      </c>
    </row>
    <row r="1515" spans="1:66">
      <c r="A1515" s="132">
        <v>1416</v>
      </c>
      <c r="B1515" s="25" t="s">
        <v>15</v>
      </c>
      <c r="C1515" s="123">
        <f t="shared" si="411"/>
        <v>14340.997444155888</v>
      </c>
      <c r="D1515" s="123"/>
      <c r="E1515" s="123"/>
      <c r="F1515" s="123"/>
      <c r="G1515" s="123"/>
      <c r="H1515" s="123"/>
      <c r="I1515" s="123"/>
      <c r="J1515" s="123"/>
      <c r="K1515" s="123"/>
      <c r="L1515" s="123"/>
      <c r="M1515" s="123"/>
      <c r="N1515" s="123"/>
      <c r="O1515" s="123"/>
      <c r="P1515" s="123"/>
      <c r="Q1515" s="123"/>
      <c r="R1515" s="123"/>
      <c r="S1515" s="123"/>
      <c r="T1515" s="123"/>
      <c r="U1515" s="123"/>
      <c r="V1515" s="123"/>
      <c r="W1515" s="123"/>
      <c r="X1515" s="123"/>
      <c r="Y1515" s="123"/>
      <c r="Z1515" s="123"/>
      <c r="AA1515" s="123"/>
      <c r="AB1515" s="123"/>
      <c r="AC1515" s="123"/>
      <c r="AD1515" s="123"/>
      <c r="AE1515" s="123"/>
      <c r="AF1515" s="123"/>
      <c r="AG1515" s="123"/>
      <c r="AH1515" s="123"/>
      <c r="AI1515" s="123"/>
      <c r="AJ1515" s="123"/>
      <c r="AK1515" s="123"/>
      <c r="AL1515" s="123"/>
      <c r="AM1515" s="123"/>
      <c r="AN1515" s="123"/>
      <c r="AO1515" s="123"/>
      <c r="AP1515" s="123">
        <f t="shared" si="420"/>
        <v>645.91675142469876</v>
      </c>
      <c r="AQ1515" s="123">
        <f t="shared" si="420"/>
        <v>604.87762135131163</v>
      </c>
      <c r="AR1515" s="123">
        <f t="shared" si="420"/>
        <v>601.91110801475963</v>
      </c>
      <c r="AS1515" s="123">
        <f t="shared" si="420"/>
        <v>607.98754008936169</v>
      </c>
      <c r="AT1515" s="123">
        <f t="shared" si="420"/>
        <v>618.42524529541947</v>
      </c>
      <c r="AU1515" s="123">
        <f t="shared" si="420"/>
        <v>708.99508869592228</v>
      </c>
      <c r="AV1515" s="123">
        <f t="shared" si="420"/>
        <v>634.16492453346245</v>
      </c>
      <c r="AW1515" s="123">
        <f t="shared" si="420"/>
        <v>721.12414612875637</v>
      </c>
      <c r="AX1515" s="123">
        <f t="shared" si="420"/>
        <v>739.07853897114239</v>
      </c>
      <c r="AY1515" s="123">
        <f t="shared" si="420"/>
        <v>754.92745952843268</v>
      </c>
      <c r="AZ1515" s="123">
        <f t="shared" si="420"/>
        <v>711.49259800131995</v>
      </c>
      <c r="BA1515" s="123">
        <f t="shared" si="420"/>
        <v>749.2041544614118</v>
      </c>
      <c r="BB1515" s="123">
        <f t="shared" si="420"/>
        <v>951.48034433037924</v>
      </c>
      <c r="BC1515" s="123">
        <f t="shared" si="420"/>
        <v>1121.7869147767237</v>
      </c>
      <c r="BD1515" s="123">
        <f t="shared" si="420"/>
        <v>1196.1424290680638</v>
      </c>
      <c r="BE1515" s="123">
        <f t="shared" si="420"/>
        <v>1088.238709758818</v>
      </c>
      <c r="BF1515" s="123">
        <f t="shared" si="420"/>
        <v>903.9168436118</v>
      </c>
      <c r="BG1515" s="123">
        <f t="shared" si="420"/>
        <v>981.32702611410252</v>
      </c>
      <c r="BH1515" s="123">
        <f t="shared" si="420"/>
        <v>14340.997444155888</v>
      </c>
      <c r="BI1515" s="128">
        <f t="shared" si="412"/>
        <v>1852.7054807907698</v>
      </c>
      <c r="BJ1515" s="128">
        <f t="shared" si="413"/>
        <v>1587.5594501936371</v>
      </c>
      <c r="BK1515" s="128">
        <f t="shared" si="414"/>
        <v>1226.4127853847813</v>
      </c>
      <c r="BL1515" s="128">
        <f t="shared" si="415"/>
        <v>6832.0875159819907</v>
      </c>
      <c r="BM1515" s="128">
        <f t="shared" si="416"/>
        <v>5291.4119233295078</v>
      </c>
      <c r="BN1515" s="128">
        <f t="shared" si="417"/>
        <v>4169.6250085527845</v>
      </c>
    </row>
    <row r="1516" spans="1:66">
      <c r="A1516" s="132">
        <v>1417</v>
      </c>
      <c r="B1516" s="25" t="s">
        <v>16</v>
      </c>
      <c r="C1516" s="123">
        <f t="shared" si="411"/>
        <v>23791.139488018678</v>
      </c>
      <c r="D1516" s="123"/>
      <c r="E1516" s="123"/>
      <c r="F1516" s="123"/>
      <c r="G1516" s="123"/>
      <c r="H1516" s="123"/>
      <c r="I1516" s="123"/>
      <c r="J1516" s="123"/>
      <c r="K1516" s="123"/>
      <c r="L1516" s="123"/>
      <c r="M1516" s="123"/>
      <c r="N1516" s="123"/>
      <c r="O1516" s="123"/>
      <c r="P1516" s="123"/>
      <c r="Q1516" s="123"/>
      <c r="R1516" s="123"/>
      <c r="S1516" s="123"/>
      <c r="T1516" s="123"/>
      <c r="U1516" s="123"/>
      <c r="V1516" s="123"/>
      <c r="W1516" s="123"/>
      <c r="X1516" s="123"/>
      <c r="Y1516" s="123"/>
      <c r="Z1516" s="123"/>
      <c r="AA1516" s="123"/>
      <c r="AB1516" s="123"/>
      <c r="AC1516" s="123"/>
      <c r="AD1516" s="123"/>
      <c r="AE1516" s="123"/>
      <c r="AF1516" s="123"/>
      <c r="AG1516" s="123"/>
      <c r="AH1516" s="123"/>
      <c r="AI1516" s="123"/>
      <c r="AJ1516" s="123"/>
      <c r="AK1516" s="123"/>
      <c r="AL1516" s="123"/>
      <c r="AM1516" s="123"/>
      <c r="AN1516" s="123"/>
      <c r="AO1516" s="123"/>
      <c r="AP1516" s="123">
        <f t="shared" si="420"/>
        <v>1136.536632095557</v>
      </c>
      <c r="AQ1516" s="123">
        <f t="shared" si="420"/>
        <v>1185.4796731517131</v>
      </c>
      <c r="AR1516" s="123">
        <f t="shared" si="420"/>
        <v>1152.9882684397862</v>
      </c>
      <c r="AS1516" s="123">
        <f t="shared" si="420"/>
        <v>1070.7686989969795</v>
      </c>
      <c r="AT1516" s="123">
        <f t="shared" si="420"/>
        <v>1035.6269315701493</v>
      </c>
      <c r="AU1516" s="123">
        <f t="shared" si="420"/>
        <v>1201.0575611756631</v>
      </c>
      <c r="AV1516" s="123">
        <f t="shared" si="420"/>
        <v>1223.5114594962806</v>
      </c>
      <c r="AW1516" s="123">
        <f t="shared" si="420"/>
        <v>1337.419580569431</v>
      </c>
      <c r="AX1516" s="123">
        <f t="shared" si="420"/>
        <v>1448.8688799104573</v>
      </c>
      <c r="AY1516" s="123">
        <f t="shared" si="420"/>
        <v>1404.6474677311571</v>
      </c>
      <c r="AZ1516" s="123">
        <f t="shared" si="420"/>
        <v>1331.5322532723653</v>
      </c>
      <c r="BA1516" s="123">
        <f t="shared" si="420"/>
        <v>1396.7982767324486</v>
      </c>
      <c r="BB1516" s="123">
        <f t="shared" si="420"/>
        <v>1586.0355999964809</v>
      </c>
      <c r="BC1516" s="123">
        <f t="shared" si="420"/>
        <v>1693.9267052418459</v>
      </c>
      <c r="BD1516" s="123">
        <f t="shared" si="420"/>
        <v>1640.8111837541283</v>
      </c>
      <c r="BE1516" s="123">
        <f t="shared" si="420"/>
        <v>1491.8909084438876</v>
      </c>
      <c r="BF1516" s="123">
        <f t="shared" si="420"/>
        <v>1234.7546720401451</v>
      </c>
      <c r="BG1516" s="123">
        <f t="shared" si="420"/>
        <v>1218.4847354002018</v>
      </c>
      <c r="BH1516" s="123">
        <f t="shared" si="420"/>
        <v>23791.139488018678</v>
      </c>
      <c r="BI1516" s="128">
        <f t="shared" si="412"/>
        <v>3475.0045736870561</v>
      </c>
      <c r="BJ1516" s="128">
        <f t="shared" si="413"/>
        <v>2798.1885916310007</v>
      </c>
      <c r="BK1516" s="128">
        <f t="shared" si="414"/>
        <v>2106.395630567129</v>
      </c>
      <c r="BL1516" s="128">
        <f t="shared" si="415"/>
        <v>12393.805490053226</v>
      </c>
      <c r="BM1516" s="128">
        <f t="shared" si="416"/>
        <v>7279.8682048802093</v>
      </c>
      <c r="BN1516" s="128">
        <f t="shared" si="417"/>
        <v>5585.9414996383621</v>
      </c>
    </row>
    <row r="1517" spans="1:66">
      <c r="A1517" s="132">
        <v>1418</v>
      </c>
      <c r="B1517" s="25" t="s">
        <v>17</v>
      </c>
      <c r="C1517" s="123">
        <f t="shared" si="411"/>
        <v>15421.159726334859</v>
      </c>
      <c r="D1517" s="123"/>
      <c r="E1517" s="123"/>
      <c r="F1517" s="123"/>
      <c r="G1517" s="123"/>
      <c r="H1517" s="123"/>
      <c r="I1517" s="123"/>
      <c r="J1517" s="123"/>
      <c r="K1517" s="123"/>
      <c r="L1517" s="123"/>
      <c r="M1517" s="123"/>
      <c r="N1517" s="123"/>
      <c r="O1517" s="123"/>
      <c r="P1517" s="123"/>
      <c r="Q1517" s="123"/>
      <c r="R1517" s="123"/>
      <c r="S1517" s="123"/>
      <c r="T1517" s="123"/>
      <c r="U1517" s="123"/>
      <c r="V1517" s="123"/>
      <c r="W1517" s="123"/>
      <c r="X1517" s="123"/>
      <c r="Y1517" s="123"/>
      <c r="Z1517" s="123"/>
      <c r="AA1517" s="123"/>
      <c r="AB1517" s="123"/>
      <c r="AC1517" s="123"/>
      <c r="AD1517" s="123"/>
      <c r="AE1517" s="123"/>
      <c r="AF1517" s="123"/>
      <c r="AG1517" s="123"/>
      <c r="AH1517" s="123"/>
      <c r="AI1517" s="123"/>
      <c r="AJ1517" s="123"/>
      <c r="AK1517" s="123"/>
      <c r="AL1517" s="123"/>
      <c r="AM1517" s="123"/>
      <c r="AN1517" s="123"/>
      <c r="AO1517" s="123"/>
      <c r="AP1517" s="123">
        <f t="shared" si="420"/>
        <v>729.79031225167398</v>
      </c>
      <c r="AQ1517" s="123">
        <f t="shared" si="420"/>
        <v>766.58220153068908</v>
      </c>
      <c r="AR1517" s="123">
        <f t="shared" si="420"/>
        <v>752.39637170317951</v>
      </c>
      <c r="AS1517" s="123">
        <f t="shared" si="420"/>
        <v>583.7978069906726</v>
      </c>
      <c r="AT1517" s="123">
        <f t="shared" si="420"/>
        <v>387.77645526482672</v>
      </c>
      <c r="AU1517" s="123">
        <f t="shared" si="420"/>
        <v>616.69762437071574</v>
      </c>
      <c r="AV1517" s="123">
        <f t="shared" si="420"/>
        <v>700.95827559978056</v>
      </c>
      <c r="AW1517" s="123">
        <f t="shared" si="420"/>
        <v>858.43648855342394</v>
      </c>
      <c r="AX1517" s="123">
        <f t="shared" si="420"/>
        <v>861.45146294413587</v>
      </c>
      <c r="AY1517" s="123">
        <f t="shared" si="420"/>
        <v>847.0567004768576</v>
      </c>
      <c r="AZ1517" s="123">
        <f t="shared" si="420"/>
        <v>860.40313851422786</v>
      </c>
      <c r="BA1517" s="123">
        <f t="shared" si="420"/>
        <v>906.49437707952359</v>
      </c>
      <c r="BB1517" s="123">
        <f t="shared" si="420"/>
        <v>1083.5681672982384</v>
      </c>
      <c r="BC1517" s="123">
        <f t="shared" si="420"/>
        <v>1318.1715615453948</v>
      </c>
      <c r="BD1517" s="123">
        <f t="shared" si="420"/>
        <v>1298.787251728892</v>
      </c>
      <c r="BE1517" s="123">
        <f t="shared" si="420"/>
        <v>1143.2822648537269</v>
      </c>
      <c r="BF1517" s="123">
        <f t="shared" si="420"/>
        <v>818.22423084637705</v>
      </c>
      <c r="BG1517" s="123">
        <f t="shared" si="420"/>
        <v>887.28503478252435</v>
      </c>
      <c r="BH1517" s="123">
        <f t="shared" si="420"/>
        <v>15421.159726334859</v>
      </c>
      <c r="BI1517" s="128">
        <f t="shared" si="412"/>
        <v>2248.7688854855423</v>
      </c>
      <c r="BJ1517" s="128">
        <f t="shared" si="413"/>
        <v>1423.0120852774071</v>
      </c>
      <c r="BK1517" s="128">
        <f t="shared" si="414"/>
        <v>971.57426225549932</v>
      </c>
      <c r="BL1517" s="128">
        <f t="shared" si="415"/>
        <v>7356.3618128979988</v>
      </c>
      <c r="BM1517" s="128">
        <f t="shared" si="416"/>
        <v>5465.7503437569148</v>
      </c>
      <c r="BN1517" s="128">
        <f t="shared" si="417"/>
        <v>4147.5787822115208</v>
      </c>
    </row>
    <row r="1518" spans="1:66">
      <c r="A1518" s="132">
        <v>1419</v>
      </c>
      <c r="B1518" s="25" t="s">
        <v>18</v>
      </c>
      <c r="C1518" s="123">
        <f t="shared" si="411"/>
        <v>186632.96113802824</v>
      </c>
      <c r="D1518" s="123"/>
      <c r="E1518" s="123"/>
      <c r="F1518" s="123"/>
      <c r="G1518" s="123"/>
      <c r="H1518" s="123"/>
      <c r="I1518" s="123"/>
      <c r="J1518" s="123"/>
      <c r="K1518" s="123"/>
      <c r="L1518" s="123"/>
      <c r="M1518" s="123"/>
      <c r="N1518" s="123"/>
      <c r="O1518" s="123"/>
      <c r="P1518" s="123"/>
      <c r="Q1518" s="123"/>
      <c r="R1518" s="123"/>
      <c r="S1518" s="123"/>
      <c r="T1518" s="123"/>
      <c r="U1518" s="123"/>
      <c r="V1518" s="123"/>
      <c r="W1518" s="123"/>
      <c r="X1518" s="123"/>
      <c r="Y1518" s="123"/>
      <c r="Z1518" s="123"/>
      <c r="AA1518" s="123"/>
      <c r="AB1518" s="123"/>
      <c r="AC1518" s="123"/>
      <c r="AD1518" s="123"/>
      <c r="AE1518" s="123"/>
      <c r="AF1518" s="123"/>
      <c r="AG1518" s="123"/>
      <c r="AH1518" s="123"/>
      <c r="AI1518" s="123"/>
      <c r="AJ1518" s="123"/>
      <c r="AK1518" s="123"/>
      <c r="AL1518" s="123"/>
      <c r="AM1518" s="123"/>
      <c r="AN1518" s="123"/>
      <c r="AO1518" s="123"/>
      <c r="AP1518" s="123">
        <f t="shared" ref="AP1518:BH1521" si="421">AP1118+$B$1498/5*(AP1618-AP1118)</f>
        <v>8935.1183516191231</v>
      </c>
      <c r="AQ1518" s="123">
        <f t="shared" si="421"/>
        <v>7432.0096236210311</v>
      </c>
      <c r="AR1518" s="123">
        <f t="shared" si="421"/>
        <v>6676.988991980932</v>
      </c>
      <c r="AS1518" s="123">
        <f t="shared" si="421"/>
        <v>7957.8898550251943</v>
      </c>
      <c r="AT1518" s="123">
        <f t="shared" si="421"/>
        <v>13662.973476676443</v>
      </c>
      <c r="AU1518" s="123">
        <f t="shared" si="421"/>
        <v>18698.189938247448</v>
      </c>
      <c r="AV1518" s="123">
        <f t="shared" si="421"/>
        <v>18593.878804699085</v>
      </c>
      <c r="AW1518" s="123">
        <f t="shared" si="421"/>
        <v>17015.573520589445</v>
      </c>
      <c r="AX1518" s="123">
        <f t="shared" si="421"/>
        <v>15532.264568754872</v>
      </c>
      <c r="AY1518" s="123">
        <f t="shared" si="421"/>
        <v>13881.058455738208</v>
      </c>
      <c r="AZ1518" s="123">
        <f t="shared" si="421"/>
        <v>11113.533029025983</v>
      </c>
      <c r="BA1518" s="123">
        <f t="shared" si="421"/>
        <v>9125.0631394635129</v>
      </c>
      <c r="BB1518" s="123">
        <f t="shared" si="421"/>
        <v>8703.7400076640643</v>
      </c>
      <c r="BC1518" s="123">
        <f t="shared" si="421"/>
        <v>8186.8186006235474</v>
      </c>
      <c r="BD1518" s="123">
        <f t="shared" si="421"/>
        <v>6675.5386611653403</v>
      </c>
      <c r="BE1518" s="123">
        <f t="shared" si="421"/>
        <v>5499.5784620917702</v>
      </c>
      <c r="BF1518" s="123">
        <f t="shared" si="421"/>
        <v>4065.6860859703938</v>
      </c>
      <c r="BG1518" s="123">
        <f t="shared" si="421"/>
        <v>4877.0575650718511</v>
      </c>
      <c r="BH1518" s="123">
        <f t="shared" si="421"/>
        <v>186632.96113802824</v>
      </c>
      <c r="BI1518" s="128">
        <f t="shared" si="412"/>
        <v>23044.116967221085</v>
      </c>
      <c r="BJ1518" s="128">
        <f t="shared" si="413"/>
        <v>25627.056726890194</v>
      </c>
      <c r="BK1518" s="128">
        <f t="shared" si="414"/>
        <v>21620.863331701636</v>
      </c>
      <c r="BL1518" s="128">
        <f t="shared" si="415"/>
        <v>129509.43088286914</v>
      </c>
      <c r="BM1518" s="128">
        <f t="shared" si="416"/>
        <v>29304.679374922904</v>
      </c>
      <c r="BN1518" s="128">
        <f t="shared" si="417"/>
        <v>21117.860774299355</v>
      </c>
    </row>
    <row r="1519" spans="1:66">
      <c r="A1519" s="132">
        <v>1420</v>
      </c>
      <c r="B1519" s="25" t="s">
        <v>19</v>
      </c>
      <c r="C1519" s="123">
        <f t="shared" si="411"/>
        <v>55760.164460633256</v>
      </c>
      <c r="D1519" s="123"/>
      <c r="E1519" s="123"/>
      <c r="F1519" s="123"/>
      <c r="G1519" s="123"/>
      <c r="H1519" s="123"/>
      <c r="I1519" s="123"/>
      <c r="J1519" s="123"/>
      <c r="K1519" s="123"/>
      <c r="L1519" s="123"/>
      <c r="M1519" s="123"/>
      <c r="N1519" s="123"/>
      <c r="O1519" s="123"/>
      <c r="P1519" s="123"/>
      <c r="Q1519" s="123"/>
      <c r="R1519" s="123"/>
      <c r="S1519" s="123"/>
      <c r="T1519" s="123"/>
      <c r="U1519" s="123"/>
      <c r="V1519" s="123"/>
      <c r="W1519" s="123"/>
      <c r="X1519" s="123"/>
      <c r="Y1519" s="123"/>
      <c r="Z1519" s="123"/>
      <c r="AA1519" s="123"/>
      <c r="AB1519" s="123"/>
      <c r="AC1519" s="123"/>
      <c r="AD1519" s="123"/>
      <c r="AE1519" s="123"/>
      <c r="AF1519" s="123"/>
      <c r="AG1519" s="123"/>
      <c r="AH1519" s="123"/>
      <c r="AI1519" s="123"/>
      <c r="AJ1519" s="123"/>
      <c r="AK1519" s="123"/>
      <c r="AL1519" s="123"/>
      <c r="AM1519" s="123"/>
      <c r="AN1519" s="123"/>
      <c r="AO1519" s="123"/>
      <c r="AP1519" s="123">
        <f t="shared" si="421"/>
        <v>2480.4482980601169</v>
      </c>
      <c r="AQ1519" s="123">
        <f t="shared" si="421"/>
        <v>2595.9110956890204</v>
      </c>
      <c r="AR1519" s="123">
        <f t="shared" si="421"/>
        <v>2602.2153274609486</v>
      </c>
      <c r="AS1519" s="123">
        <f t="shared" si="421"/>
        <v>2404.2691269244806</v>
      </c>
      <c r="AT1519" s="123">
        <f t="shared" si="421"/>
        <v>1995.9846754556045</v>
      </c>
      <c r="AU1519" s="123">
        <f t="shared" si="421"/>
        <v>2210.6908207517909</v>
      </c>
      <c r="AV1519" s="123">
        <f t="shared" si="421"/>
        <v>2324.0728513519393</v>
      </c>
      <c r="AW1519" s="123">
        <f t="shared" si="421"/>
        <v>2686.3587562665484</v>
      </c>
      <c r="AX1519" s="123">
        <f t="shared" si="421"/>
        <v>2857.2402976617259</v>
      </c>
      <c r="AY1519" s="123">
        <f t="shared" si="421"/>
        <v>2847.8494733083739</v>
      </c>
      <c r="AZ1519" s="123">
        <f t="shared" si="421"/>
        <v>2949.3921120319314</v>
      </c>
      <c r="BA1519" s="123">
        <f t="shared" si="421"/>
        <v>3250.8395741152576</v>
      </c>
      <c r="BB1519" s="123">
        <f t="shared" si="421"/>
        <v>3886.1430185121581</v>
      </c>
      <c r="BC1519" s="123">
        <f t="shared" si="421"/>
        <v>4452.0998624060603</v>
      </c>
      <c r="BD1519" s="123">
        <f t="shared" si="421"/>
        <v>4645.6344548340594</v>
      </c>
      <c r="BE1519" s="123">
        <f t="shared" si="421"/>
        <v>4392.0515412816449</v>
      </c>
      <c r="BF1519" s="123">
        <f t="shared" si="421"/>
        <v>3530.4594711542295</v>
      </c>
      <c r="BG1519" s="123">
        <f t="shared" si="421"/>
        <v>3648.5037033673634</v>
      </c>
      <c r="BH1519" s="123">
        <f t="shared" si="421"/>
        <v>55760.164460633256</v>
      </c>
      <c r="BI1519" s="128">
        <f t="shared" si="412"/>
        <v>7678.574721210085</v>
      </c>
      <c r="BJ1519" s="128">
        <f t="shared" si="413"/>
        <v>5961.5829988566547</v>
      </c>
      <c r="BK1519" s="128">
        <f t="shared" si="414"/>
        <v>4400.2538023800853</v>
      </c>
      <c r="BL1519" s="128">
        <f t="shared" si="415"/>
        <v>25970.279230225118</v>
      </c>
      <c r="BM1519" s="128">
        <f t="shared" si="416"/>
        <v>20668.749033043357</v>
      </c>
      <c r="BN1519" s="128">
        <f t="shared" si="417"/>
        <v>16216.649170637296</v>
      </c>
    </row>
    <row r="1520" spans="1:66">
      <c r="A1520" s="132">
        <v>1421</v>
      </c>
      <c r="B1520" s="25" t="s">
        <v>20</v>
      </c>
      <c r="C1520" s="123">
        <f t="shared" si="411"/>
        <v>155033.83370708072</v>
      </c>
      <c r="D1520" s="123"/>
      <c r="E1520" s="123"/>
      <c r="F1520" s="123"/>
      <c r="G1520" s="123"/>
      <c r="H1520" s="123"/>
      <c r="I1520" s="123"/>
      <c r="J1520" s="123"/>
      <c r="K1520" s="123"/>
      <c r="L1520" s="123"/>
      <c r="M1520" s="123"/>
      <c r="N1520" s="123"/>
      <c r="O1520" s="123"/>
      <c r="P1520" s="123"/>
      <c r="Q1520" s="123"/>
      <c r="R1520" s="123"/>
      <c r="S1520" s="123"/>
      <c r="T1520" s="123"/>
      <c r="U1520" s="123"/>
      <c r="V1520" s="123"/>
      <c r="W1520" s="123"/>
      <c r="X1520" s="123"/>
      <c r="Y1520" s="123"/>
      <c r="Z1520" s="123"/>
      <c r="AA1520" s="123"/>
      <c r="AB1520" s="123"/>
      <c r="AC1520" s="123"/>
      <c r="AD1520" s="123"/>
      <c r="AE1520" s="123"/>
      <c r="AF1520" s="123"/>
      <c r="AG1520" s="123"/>
      <c r="AH1520" s="123"/>
      <c r="AI1520" s="123"/>
      <c r="AJ1520" s="123"/>
      <c r="AK1520" s="123"/>
      <c r="AL1520" s="123"/>
      <c r="AM1520" s="123"/>
      <c r="AN1520" s="123"/>
      <c r="AO1520" s="123"/>
      <c r="AP1520" s="123">
        <f t="shared" si="421"/>
        <v>8297.4000804001935</v>
      </c>
      <c r="AQ1520" s="123">
        <f t="shared" si="421"/>
        <v>7947.8589861499695</v>
      </c>
      <c r="AR1520" s="123">
        <f t="shared" si="421"/>
        <v>8110.4300714987994</v>
      </c>
      <c r="AS1520" s="123">
        <f t="shared" si="421"/>
        <v>8889.7781443790318</v>
      </c>
      <c r="AT1520" s="123">
        <f t="shared" si="421"/>
        <v>9887.0870941699832</v>
      </c>
      <c r="AU1520" s="123">
        <f t="shared" si="421"/>
        <v>10065.683298541708</v>
      </c>
      <c r="AV1520" s="123">
        <f t="shared" si="421"/>
        <v>10046.441199194589</v>
      </c>
      <c r="AW1520" s="123">
        <f t="shared" si="421"/>
        <v>10167.049032523162</v>
      </c>
      <c r="AX1520" s="123">
        <f t="shared" si="421"/>
        <v>10867.703980768469</v>
      </c>
      <c r="AY1520" s="123">
        <f t="shared" si="421"/>
        <v>11025.091028634075</v>
      </c>
      <c r="AZ1520" s="123">
        <f t="shared" si="421"/>
        <v>10285.122240324925</v>
      </c>
      <c r="BA1520" s="123">
        <f t="shared" si="421"/>
        <v>9337.8622485082087</v>
      </c>
      <c r="BB1520" s="123">
        <f t="shared" si="421"/>
        <v>9045.4563424187218</v>
      </c>
      <c r="BC1520" s="123">
        <f t="shared" si="421"/>
        <v>8395.6040509139712</v>
      </c>
      <c r="BD1520" s="123">
        <f t="shared" si="421"/>
        <v>7330.5834605069358</v>
      </c>
      <c r="BE1520" s="123">
        <f t="shared" si="421"/>
        <v>6200.0628085177814</v>
      </c>
      <c r="BF1520" s="123">
        <f t="shared" si="421"/>
        <v>4505.6380193783352</v>
      </c>
      <c r="BG1520" s="123">
        <f t="shared" si="421"/>
        <v>4628.9816202518778</v>
      </c>
      <c r="BH1520" s="123">
        <f t="shared" si="421"/>
        <v>155033.83370708072</v>
      </c>
      <c r="BI1520" s="128">
        <f t="shared" si="412"/>
        <v>24355.689138048961</v>
      </c>
      <c r="BJ1520" s="128">
        <f t="shared" si="413"/>
        <v>23643.123281448294</v>
      </c>
      <c r="BK1520" s="128">
        <f t="shared" si="414"/>
        <v>18776.865238549013</v>
      </c>
      <c r="BL1520" s="128">
        <f t="shared" si="415"/>
        <v>94283.407722835444</v>
      </c>
      <c r="BM1520" s="128">
        <f t="shared" si="416"/>
        <v>31060.869959568903</v>
      </c>
      <c r="BN1520" s="128">
        <f t="shared" si="417"/>
        <v>22665.265908654932</v>
      </c>
    </row>
    <row r="1521" spans="1:66">
      <c r="A1521" s="132">
        <v>1422</v>
      </c>
      <c r="B1521" s="25" t="s">
        <v>21</v>
      </c>
      <c r="C1521" s="123">
        <f t="shared" si="411"/>
        <v>10203.270964087811</v>
      </c>
      <c r="D1521" s="123"/>
      <c r="E1521" s="123"/>
      <c r="F1521" s="123"/>
      <c r="G1521" s="123"/>
      <c r="H1521" s="123"/>
      <c r="I1521" s="123"/>
      <c r="J1521" s="123"/>
      <c r="K1521" s="123"/>
      <c r="L1521" s="123"/>
      <c r="M1521" s="123"/>
      <c r="N1521" s="123"/>
      <c r="O1521" s="123"/>
      <c r="P1521" s="123"/>
      <c r="Q1521" s="123"/>
      <c r="R1521" s="123"/>
      <c r="S1521" s="123"/>
      <c r="T1521" s="123"/>
      <c r="U1521" s="123"/>
      <c r="V1521" s="123"/>
      <c r="W1521" s="123"/>
      <c r="X1521" s="123"/>
      <c r="Y1521" s="123"/>
      <c r="Z1521" s="123"/>
      <c r="AA1521" s="123"/>
      <c r="AB1521" s="123"/>
      <c r="AC1521" s="123"/>
      <c r="AD1521" s="123"/>
      <c r="AE1521" s="123"/>
      <c r="AF1521" s="123"/>
      <c r="AG1521" s="123"/>
      <c r="AH1521" s="123"/>
      <c r="AI1521" s="123"/>
      <c r="AJ1521" s="123"/>
      <c r="AK1521" s="123"/>
      <c r="AL1521" s="123"/>
      <c r="AM1521" s="123"/>
      <c r="AN1521" s="123"/>
      <c r="AO1521" s="123"/>
      <c r="AP1521" s="123">
        <f t="shared" si="421"/>
        <v>441.4332033773357</v>
      </c>
      <c r="AQ1521" s="123">
        <f t="shared" si="421"/>
        <v>471.30379738634934</v>
      </c>
      <c r="AR1521" s="123">
        <f t="shared" si="421"/>
        <v>487.12636810715486</v>
      </c>
      <c r="AS1521" s="123">
        <f t="shared" si="421"/>
        <v>415.06481753968728</v>
      </c>
      <c r="AT1521" s="123">
        <f t="shared" si="421"/>
        <v>289.31873845054531</v>
      </c>
      <c r="AU1521" s="123">
        <f t="shared" si="421"/>
        <v>389.93293269277973</v>
      </c>
      <c r="AV1521" s="123">
        <f t="shared" si="421"/>
        <v>436.68954089071701</v>
      </c>
      <c r="AW1521" s="123">
        <f t="shared" si="421"/>
        <v>618.0383317219912</v>
      </c>
      <c r="AX1521" s="123">
        <f t="shared" si="421"/>
        <v>567.05930955615463</v>
      </c>
      <c r="AY1521" s="123">
        <f t="shared" si="421"/>
        <v>530.42672098335174</v>
      </c>
      <c r="AZ1521" s="123">
        <f t="shared" si="421"/>
        <v>594.30493963729589</v>
      </c>
      <c r="BA1521" s="123">
        <f t="shared" si="421"/>
        <v>580.77216343006637</v>
      </c>
      <c r="BB1521" s="123">
        <f t="shared" si="421"/>
        <v>685.44819631869541</v>
      </c>
      <c r="BC1521" s="123">
        <f t="shared" si="421"/>
        <v>850.37055032417027</v>
      </c>
      <c r="BD1521" s="123">
        <f t="shared" si="421"/>
        <v>830.07847506467294</v>
      </c>
      <c r="BE1521" s="123">
        <f t="shared" si="421"/>
        <v>765.24954841181068</v>
      </c>
      <c r="BF1521" s="123">
        <f t="shared" si="421"/>
        <v>619.57825356883586</v>
      </c>
      <c r="BG1521" s="123">
        <f t="shared" si="421"/>
        <v>631.07507662619651</v>
      </c>
      <c r="BH1521" s="123">
        <f t="shared" si="421"/>
        <v>10203.270964087811</v>
      </c>
      <c r="BI1521" s="128">
        <f t="shared" si="412"/>
        <v>1399.8633688708398</v>
      </c>
      <c r="BJ1521" s="128">
        <f t="shared" si="413"/>
        <v>996.65937685452548</v>
      </c>
      <c r="BK1521" s="128">
        <f t="shared" si="414"/>
        <v>704.38355599023259</v>
      </c>
      <c r="BL1521" s="128">
        <f t="shared" si="415"/>
        <v>4858.0168006974718</v>
      </c>
      <c r="BM1521" s="128">
        <f t="shared" si="416"/>
        <v>3696.3519039956864</v>
      </c>
      <c r="BN1521" s="128">
        <f t="shared" si="417"/>
        <v>2845.9813536715155</v>
      </c>
    </row>
    <row r="1522" spans="1:66">
      <c r="A1522" s="132">
        <v>1423</v>
      </c>
      <c r="B1522" s="25" t="s">
        <v>22</v>
      </c>
      <c r="C1522" s="123">
        <f t="shared" si="411"/>
        <v>173314.04594769207</v>
      </c>
      <c r="D1522" s="123"/>
      <c r="E1522" s="123"/>
      <c r="F1522" s="123"/>
      <c r="G1522" s="123"/>
      <c r="H1522" s="123"/>
      <c r="I1522" s="123"/>
      <c r="J1522" s="123"/>
      <c r="K1522" s="123"/>
      <c r="L1522" s="123"/>
      <c r="M1522" s="123"/>
      <c r="N1522" s="123"/>
      <c r="O1522" s="123"/>
      <c r="P1522" s="123"/>
      <c r="Q1522" s="123"/>
      <c r="R1522" s="123"/>
      <c r="S1522" s="123"/>
      <c r="T1522" s="123"/>
      <c r="U1522" s="123"/>
      <c r="V1522" s="123"/>
      <c r="W1522" s="123"/>
      <c r="X1522" s="123"/>
      <c r="Y1522" s="123"/>
      <c r="Z1522" s="123"/>
      <c r="AA1522" s="123"/>
      <c r="AB1522" s="123"/>
      <c r="AC1522" s="123"/>
      <c r="AD1522" s="123"/>
      <c r="AE1522" s="123"/>
      <c r="AF1522" s="123"/>
      <c r="AG1522" s="123"/>
      <c r="AH1522" s="123"/>
      <c r="AI1522" s="123"/>
      <c r="AJ1522" s="123"/>
      <c r="AK1522" s="123"/>
      <c r="AL1522" s="123"/>
      <c r="AM1522" s="123"/>
      <c r="AN1522" s="123"/>
      <c r="AO1522" s="123"/>
      <c r="AP1522" s="123">
        <f t="shared" ref="AP1522:BH1526" si="422">AP1122+$B$1498/5*(AP1622-AP1122)</f>
        <v>9870.7848649886691</v>
      </c>
      <c r="AQ1522" s="123">
        <f t="shared" si="422"/>
        <v>8199.3570190676346</v>
      </c>
      <c r="AR1522" s="123">
        <f t="shared" si="422"/>
        <v>7530.0384958323939</v>
      </c>
      <c r="AS1522" s="123">
        <f t="shared" si="422"/>
        <v>9013.4502399893499</v>
      </c>
      <c r="AT1522" s="123">
        <f t="shared" si="422"/>
        <v>14514.646883191554</v>
      </c>
      <c r="AU1522" s="123">
        <f t="shared" si="422"/>
        <v>18120.958841844531</v>
      </c>
      <c r="AV1522" s="123">
        <f t="shared" si="422"/>
        <v>16589.400561819217</v>
      </c>
      <c r="AW1522" s="123">
        <f t="shared" si="422"/>
        <v>14718.354613135631</v>
      </c>
      <c r="AX1522" s="123">
        <f t="shared" si="422"/>
        <v>12747.147543702242</v>
      </c>
      <c r="AY1522" s="123">
        <f t="shared" si="422"/>
        <v>11125.616604675286</v>
      </c>
      <c r="AZ1522" s="123">
        <f t="shared" si="422"/>
        <v>9571.6889863804936</v>
      </c>
      <c r="BA1522" s="123">
        <f t="shared" si="422"/>
        <v>8178.4912829278728</v>
      </c>
      <c r="BB1522" s="123">
        <f t="shared" si="422"/>
        <v>7818.6341791534123</v>
      </c>
      <c r="BC1522" s="123">
        <f t="shared" si="422"/>
        <v>6986.3129042338014</v>
      </c>
      <c r="BD1522" s="123">
        <f t="shared" si="422"/>
        <v>5677.6467127729966</v>
      </c>
      <c r="BE1522" s="123">
        <f t="shared" si="422"/>
        <v>4820.0872459879693</v>
      </c>
      <c r="BF1522" s="123">
        <f t="shared" si="422"/>
        <v>3847.1360360332919</v>
      </c>
      <c r="BG1522" s="123">
        <f t="shared" si="422"/>
        <v>3984.2929319556952</v>
      </c>
      <c r="BH1522" s="123">
        <f t="shared" si="422"/>
        <v>173314.04594769207</v>
      </c>
      <c r="BI1522" s="128">
        <f t="shared" si="412"/>
        <v>25600.180379888698</v>
      </c>
      <c r="BJ1522" s="128">
        <f t="shared" si="413"/>
        <v>28046.120220680339</v>
      </c>
      <c r="BK1522" s="128">
        <f t="shared" si="414"/>
        <v>23528.097123180902</v>
      </c>
      <c r="BL1522" s="128">
        <f t="shared" si="415"/>
        <v>116990.319592826</v>
      </c>
      <c r="BM1522" s="128">
        <f t="shared" si="416"/>
        <v>25315.475830983756</v>
      </c>
      <c r="BN1522" s="128">
        <f t="shared" si="417"/>
        <v>18329.162926749952</v>
      </c>
    </row>
    <row r="1523" spans="1:66">
      <c r="A1523" s="132">
        <v>1424</v>
      </c>
      <c r="B1523" s="25" t="s">
        <v>23</v>
      </c>
      <c r="C1523" s="123">
        <f t="shared" si="411"/>
        <v>20156.963462535288</v>
      </c>
      <c r="D1523" s="123"/>
      <c r="E1523" s="123"/>
      <c r="F1523" s="123"/>
      <c r="G1523" s="123"/>
      <c r="H1523" s="123"/>
      <c r="I1523" s="123"/>
      <c r="J1523" s="123"/>
      <c r="K1523" s="123"/>
      <c r="L1523" s="123"/>
      <c r="M1523" s="123"/>
      <c r="N1523" s="123"/>
      <c r="O1523" s="123"/>
      <c r="P1523" s="123"/>
      <c r="Q1523" s="123"/>
      <c r="R1523" s="123"/>
      <c r="S1523" s="123"/>
      <c r="T1523" s="123"/>
      <c r="U1523" s="123"/>
      <c r="V1523" s="123"/>
      <c r="W1523" s="123"/>
      <c r="X1523" s="123"/>
      <c r="Y1523" s="123"/>
      <c r="Z1523" s="123"/>
      <c r="AA1523" s="123"/>
      <c r="AB1523" s="123"/>
      <c r="AC1523" s="123"/>
      <c r="AD1523" s="123"/>
      <c r="AE1523" s="123"/>
      <c r="AF1523" s="123"/>
      <c r="AG1523" s="123"/>
      <c r="AH1523" s="123"/>
      <c r="AI1523" s="123"/>
      <c r="AJ1523" s="123"/>
      <c r="AK1523" s="123"/>
      <c r="AL1523" s="123"/>
      <c r="AM1523" s="123"/>
      <c r="AN1523" s="123"/>
      <c r="AO1523" s="123"/>
      <c r="AP1523" s="123">
        <f t="shared" si="422"/>
        <v>809.60465875671355</v>
      </c>
      <c r="AQ1523" s="123">
        <f t="shared" si="422"/>
        <v>821.28291121117775</v>
      </c>
      <c r="AR1523" s="123">
        <f t="shared" si="422"/>
        <v>879.02073983729554</v>
      </c>
      <c r="AS1523" s="123">
        <f t="shared" si="422"/>
        <v>821.86264219607881</v>
      </c>
      <c r="AT1523" s="123">
        <f t="shared" si="422"/>
        <v>624.7286392169168</v>
      </c>
      <c r="AU1523" s="123">
        <f t="shared" si="422"/>
        <v>751.07669796754351</v>
      </c>
      <c r="AV1523" s="123">
        <f t="shared" si="422"/>
        <v>827.22138665387376</v>
      </c>
      <c r="AW1523" s="123">
        <f t="shared" si="422"/>
        <v>990.93527321931867</v>
      </c>
      <c r="AX1523" s="123">
        <f t="shared" si="422"/>
        <v>1025.2982280567714</v>
      </c>
      <c r="AY1523" s="123">
        <f t="shared" si="422"/>
        <v>995.48808364227523</v>
      </c>
      <c r="AZ1523" s="123">
        <f t="shared" si="422"/>
        <v>1192.8698704077092</v>
      </c>
      <c r="BA1523" s="123">
        <f t="shared" si="422"/>
        <v>1342.5666671675194</v>
      </c>
      <c r="BB1523" s="123">
        <f t="shared" si="422"/>
        <v>1534.0343942924992</v>
      </c>
      <c r="BC1523" s="123">
        <f t="shared" si="422"/>
        <v>1601.1316975876825</v>
      </c>
      <c r="BD1523" s="123">
        <f t="shared" si="422"/>
        <v>1655.9260588644438</v>
      </c>
      <c r="BE1523" s="123">
        <f t="shared" si="422"/>
        <v>1607.3160613966936</v>
      </c>
      <c r="BF1523" s="123">
        <f t="shared" si="422"/>
        <v>1344.2552381866731</v>
      </c>
      <c r="BG1523" s="123">
        <f t="shared" si="422"/>
        <v>1332.3442138741061</v>
      </c>
      <c r="BH1523" s="123">
        <f t="shared" si="422"/>
        <v>20156.963462535288</v>
      </c>
      <c r="BI1523" s="128">
        <f t="shared" si="412"/>
        <v>2509.9083098051869</v>
      </c>
      <c r="BJ1523" s="128">
        <f t="shared" si="413"/>
        <v>1974.0037253153728</v>
      </c>
      <c r="BK1523" s="128">
        <f t="shared" si="414"/>
        <v>1446.5912814129956</v>
      </c>
      <c r="BL1523" s="128">
        <f t="shared" si="415"/>
        <v>9612.9642975028582</v>
      </c>
      <c r="BM1523" s="128">
        <f t="shared" si="416"/>
        <v>7540.9732699096003</v>
      </c>
      <c r="BN1523" s="128">
        <f t="shared" si="417"/>
        <v>5939.8415723219168</v>
      </c>
    </row>
    <row r="1524" spans="1:66">
      <c r="A1524" s="132">
        <v>1425</v>
      </c>
      <c r="B1524" s="25" t="s">
        <v>24</v>
      </c>
      <c r="C1524" s="123">
        <f t="shared" si="411"/>
        <v>33261.890436238944</v>
      </c>
      <c r="D1524" s="123"/>
      <c r="E1524" s="123"/>
      <c r="F1524" s="123"/>
      <c r="G1524" s="123"/>
      <c r="H1524" s="123"/>
      <c r="I1524" s="123"/>
      <c r="J1524" s="123"/>
      <c r="K1524" s="123"/>
      <c r="L1524" s="123"/>
      <c r="M1524" s="123"/>
      <c r="N1524" s="123"/>
      <c r="O1524" s="123"/>
      <c r="P1524" s="123"/>
      <c r="Q1524" s="123"/>
      <c r="R1524" s="123"/>
      <c r="S1524" s="123"/>
      <c r="T1524" s="123"/>
      <c r="U1524" s="123"/>
      <c r="V1524" s="123"/>
      <c r="W1524" s="123"/>
      <c r="X1524" s="123"/>
      <c r="Y1524" s="123"/>
      <c r="Z1524" s="123"/>
      <c r="AA1524" s="123"/>
      <c r="AB1524" s="123"/>
      <c r="AC1524" s="123"/>
      <c r="AD1524" s="123"/>
      <c r="AE1524" s="123"/>
      <c r="AF1524" s="123"/>
      <c r="AG1524" s="123"/>
      <c r="AH1524" s="123"/>
      <c r="AI1524" s="123"/>
      <c r="AJ1524" s="123"/>
      <c r="AK1524" s="123"/>
      <c r="AL1524" s="123"/>
      <c r="AM1524" s="123"/>
      <c r="AN1524" s="123"/>
      <c r="AO1524" s="123"/>
      <c r="AP1524" s="123">
        <f t="shared" si="422"/>
        <v>1928.8464495970156</v>
      </c>
      <c r="AQ1524" s="123">
        <f t="shared" si="422"/>
        <v>2186.1058884959302</v>
      </c>
      <c r="AR1524" s="123">
        <f t="shared" si="422"/>
        <v>2238.3727138361646</v>
      </c>
      <c r="AS1524" s="123">
        <f t="shared" si="422"/>
        <v>2190.9902509491812</v>
      </c>
      <c r="AT1524" s="123">
        <f t="shared" si="422"/>
        <v>1895.6476854764514</v>
      </c>
      <c r="AU1524" s="123">
        <f t="shared" si="422"/>
        <v>1868.5964153752466</v>
      </c>
      <c r="AV1524" s="123">
        <f t="shared" si="422"/>
        <v>1980.1349742315488</v>
      </c>
      <c r="AW1524" s="123">
        <f t="shared" si="422"/>
        <v>2203.2783637304074</v>
      </c>
      <c r="AX1524" s="123">
        <f t="shared" si="422"/>
        <v>2333.8123014501712</v>
      </c>
      <c r="AY1524" s="123">
        <f t="shared" si="422"/>
        <v>2334.3782062094701</v>
      </c>
      <c r="AZ1524" s="123">
        <f t="shared" si="422"/>
        <v>2073.5474620599966</v>
      </c>
      <c r="BA1524" s="123">
        <f t="shared" si="422"/>
        <v>1862.6226472468068</v>
      </c>
      <c r="BB1524" s="123">
        <f t="shared" si="422"/>
        <v>1935.9271344718256</v>
      </c>
      <c r="BC1524" s="123">
        <f t="shared" si="422"/>
        <v>1786.7648540779828</v>
      </c>
      <c r="BD1524" s="123">
        <f t="shared" si="422"/>
        <v>1473.0646065063386</v>
      </c>
      <c r="BE1524" s="123">
        <f t="shared" si="422"/>
        <v>1225.5992985235407</v>
      </c>
      <c r="BF1524" s="123">
        <f t="shared" si="422"/>
        <v>969.06244096851333</v>
      </c>
      <c r="BG1524" s="123">
        <f t="shared" si="422"/>
        <v>775.13874303234979</v>
      </c>
      <c r="BH1524" s="123">
        <f t="shared" si="422"/>
        <v>33261.890436238944</v>
      </c>
      <c r="BI1524" s="128">
        <f t="shared" si="412"/>
        <v>6353.3250519291105</v>
      </c>
      <c r="BJ1524" s="128">
        <f t="shared" si="413"/>
        <v>5429.6615647273311</v>
      </c>
      <c r="BK1524" s="128">
        <f t="shared" si="414"/>
        <v>4086.6379364256327</v>
      </c>
      <c r="BL1524" s="128">
        <f t="shared" si="415"/>
        <v>19364.341290631597</v>
      </c>
      <c r="BM1524" s="128">
        <f t="shared" si="416"/>
        <v>6229.6299431087245</v>
      </c>
      <c r="BN1524" s="128">
        <f t="shared" si="417"/>
        <v>4442.8650890307417</v>
      </c>
    </row>
    <row r="1525" spans="1:66">
      <c r="A1525" s="132">
        <v>1426</v>
      </c>
      <c r="B1525" s="25" t="s">
        <v>25</v>
      </c>
      <c r="C1525" s="123">
        <f t="shared" si="411"/>
        <v>147514.37010383853</v>
      </c>
      <c r="D1525" s="123"/>
      <c r="E1525" s="123"/>
      <c r="F1525" s="123"/>
      <c r="G1525" s="123"/>
      <c r="H1525" s="123"/>
      <c r="I1525" s="123"/>
      <c r="J1525" s="123"/>
      <c r="K1525" s="123"/>
      <c r="L1525" s="123"/>
      <c r="M1525" s="123"/>
      <c r="N1525" s="123"/>
      <c r="O1525" s="123"/>
      <c r="P1525" s="123"/>
      <c r="Q1525" s="123"/>
      <c r="R1525" s="123"/>
      <c r="S1525" s="123"/>
      <c r="T1525" s="123"/>
      <c r="U1525" s="123"/>
      <c r="V1525" s="123"/>
      <c r="W1525" s="123"/>
      <c r="X1525" s="123"/>
      <c r="Y1525" s="123"/>
      <c r="Z1525" s="123"/>
      <c r="AA1525" s="123"/>
      <c r="AB1525" s="123"/>
      <c r="AC1525" s="123"/>
      <c r="AD1525" s="123"/>
      <c r="AE1525" s="123"/>
      <c r="AF1525" s="123"/>
      <c r="AG1525" s="123"/>
      <c r="AH1525" s="123"/>
      <c r="AI1525" s="123"/>
      <c r="AJ1525" s="123"/>
      <c r="AK1525" s="123"/>
      <c r="AL1525" s="123"/>
      <c r="AM1525" s="123"/>
      <c r="AN1525" s="123"/>
      <c r="AO1525" s="123"/>
      <c r="AP1525" s="123">
        <f t="shared" si="422"/>
        <v>8103.1448556778723</v>
      </c>
      <c r="AQ1525" s="123">
        <f t="shared" si="422"/>
        <v>8346.992300524229</v>
      </c>
      <c r="AR1525" s="123">
        <f t="shared" si="422"/>
        <v>8565.0310670950748</v>
      </c>
      <c r="AS1525" s="123">
        <f t="shared" si="422"/>
        <v>9128.3613067066635</v>
      </c>
      <c r="AT1525" s="123">
        <f t="shared" si="422"/>
        <v>9966.9621801485337</v>
      </c>
      <c r="AU1525" s="123">
        <f t="shared" si="422"/>
        <v>9292.6359984265946</v>
      </c>
      <c r="AV1525" s="123">
        <f t="shared" si="422"/>
        <v>8423.0447631461266</v>
      </c>
      <c r="AW1525" s="123">
        <f t="shared" si="422"/>
        <v>8846.9070475649078</v>
      </c>
      <c r="AX1525" s="123">
        <f t="shared" si="422"/>
        <v>9533.2473555866509</v>
      </c>
      <c r="AY1525" s="123">
        <f t="shared" si="422"/>
        <v>9092.6752851957135</v>
      </c>
      <c r="AZ1525" s="123">
        <f t="shared" si="422"/>
        <v>8516.0765659790159</v>
      </c>
      <c r="BA1525" s="123">
        <f t="shared" si="422"/>
        <v>7972.4633895122752</v>
      </c>
      <c r="BB1525" s="123">
        <f t="shared" si="422"/>
        <v>7966.8480039637798</v>
      </c>
      <c r="BC1525" s="123">
        <f t="shared" si="422"/>
        <v>7776.7965138565933</v>
      </c>
      <c r="BD1525" s="123">
        <f t="shared" si="422"/>
        <v>7584.2852270536659</v>
      </c>
      <c r="BE1525" s="123">
        <f t="shared" si="422"/>
        <v>6954.8994820135204</v>
      </c>
      <c r="BF1525" s="123">
        <f t="shared" si="422"/>
        <v>5628.5305502476212</v>
      </c>
      <c r="BG1525" s="123">
        <f t="shared" si="422"/>
        <v>5815.468211139696</v>
      </c>
      <c r="BH1525" s="123">
        <f t="shared" si="422"/>
        <v>147514.37010383853</v>
      </c>
      <c r="BI1525" s="128">
        <f t="shared" si="412"/>
        <v>25015.168223297176</v>
      </c>
      <c r="BJ1525" s="128">
        <f t="shared" si="413"/>
        <v>24234.342127112239</v>
      </c>
      <c r="BK1525" s="128">
        <f t="shared" si="414"/>
        <v>19095.323486855195</v>
      </c>
      <c r="BL1525" s="128">
        <f t="shared" si="415"/>
        <v>83262.205112206269</v>
      </c>
      <c r="BM1525" s="128">
        <f t="shared" si="416"/>
        <v>33759.979984311096</v>
      </c>
      <c r="BN1525" s="128">
        <f t="shared" si="417"/>
        <v>25983.183470454504</v>
      </c>
    </row>
    <row r="1526" spans="1:66">
      <c r="A1526" s="132">
        <v>1427</v>
      </c>
      <c r="B1526" s="25" t="s">
        <v>26</v>
      </c>
      <c r="C1526" s="123">
        <f t="shared" si="411"/>
        <v>187550.59540740767</v>
      </c>
      <c r="D1526" s="123"/>
      <c r="E1526" s="123"/>
      <c r="F1526" s="123"/>
      <c r="G1526" s="123"/>
      <c r="H1526" s="123"/>
      <c r="I1526" s="123"/>
      <c r="J1526" s="123"/>
      <c r="K1526" s="123"/>
      <c r="L1526" s="123"/>
      <c r="M1526" s="123"/>
      <c r="N1526" s="123"/>
      <c r="O1526" s="123"/>
      <c r="P1526" s="123"/>
      <c r="Q1526" s="123"/>
      <c r="R1526" s="123"/>
      <c r="S1526" s="123"/>
      <c r="T1526" s="123"/>
      <c r="U1526" s="123"/>
      <c r="V1526" s="123"/>
      <c r="W1526" s="123"/>
      <c r="X1526" s="123"/>
      <c r="Y1526" s="123"/>
      <c r="Z1526" s="123"/>
      <c r="AA1526" s="123"/>
      <c r="AB1526" s="123"/>
      <c r="AC1526" s="123"/>
      <c r="AD1526" s="123"/>
      <c r="AE1526" s="123"/>
      <c r="AF1526" s="123"/>
      <c r="AG1526" s="123"/>
      <c r="AH1526" s="123"/>
      <c r="AI1526" s="123"/>
      <c r="AJ1526" s="123"/>
      <c r="AK1526" s="123"/>
      <c r="AL1526" s="123"/>
      <c r="AM1526" s="123"/>
      <c r="AN1526" s="123"/>
      <c r="AO1526" s="123"/>
      <c r="AP1526" s="123">
        <f t="shared" si="422"/>
        <v>11300.344902940478</v>
      </c>
      <c r="AQ1526" s="123">
        <f t="shared" si="422"/>
        <v>10234.980272821422</v>
      </c>
      <c r="AR1526" s="123">
        <f t="shared" si="422"/>
        <v>9598.7509472833608</v>
      </c>
      <c r="AS1526" s="123">
        <f t="shared" si="422"/>
        <v>10357.59901193085</v>
      </c>
      <c r="AT1526" s="123">
        <f t="shared" si="422"/>
        <v>14508.105720834477</v>
      </c>
      <c r="AU1526" s="123">
        <f t="shared" si="422"/>
        <v>17099.992079265099</v>
      </c>
      <c r="AV1526" s="123">
        <f t="shared" si="422"/>
        <v>16671.116009527272</v>
      </c>
      <c r="AW1526" s="123">
        <f t="shared" si="422"/>
        <v>15401.942894587342</v>
      </c>
      <c r="AX1526" s="123">
        <f t="shared" si="422"/>
        <v>14420.411066711551</v>
      </c>
      <c r="AY1526" s="123">
        <f t="shared" si="422"/>
        <v>12785.230748804537</v>
      </c>
      <c r="AZ1526" s="123">
        <f t="shared" si="422"/>
        <v>11727.113149318355</v>
      </c>
      <c r="BA1526" s="123">
        <f t="shared" si="422"/>
        <v>9555.9680461922071</v>
      </c>
      <c r="BB1526" s="123">
        <f t="shared" si="422"/>
        <v>8259.3163865609022</v>
      </c>
      <c r="BC1526" s="123">
        <f t="shared" si="422"/>
        <v>7084.5693747258501</v>
      </c>
      <c r="BD1526" s="123">
        <f t="shared" si="422"/>
        <v>6078.8513684912759</v>
      </c>
      <c r="BE1526" s="123">
        <f t="shared" si="422"/>
        <v>5138.0932309079617</v>
      </c>
      <c r="BF1526" s="123">
        <f t="shared" si="422"/>
        <v>3703.4789610450075</v>
      </c>
      <c r="BG1526" s="123">
        <f t="shared" si="422"/>
        <v>3624.7312354597316</v>
      </c>
      <c r="BH1526" s="123">
        <f t="shared" si="422"/>
        <v>187550.59540740767</v>
      </c>
      <c r="BI1526" s="128">
        <f t="shared" si="412"/>
        <v>31134.076123045263</v>
      </c>
      <c r="BJ1526" s="128">
        <f t="shared" si="413"/>
        <v>30624.955301135342</v>
      </c>
      <c r="BK1526" s="128">
        <f t="shared" si="414"/>
        <v>24865.704732765327</v>
      </c>
      <c r="BL1526" s="128">
        <f t="shared" si="415"/>
        <v>124572.23570657407</v>
      </c>
      <c r="BM1526" s="128">
        <f t="shared" si="416"/>
        <v>25629.724170629826</v>
      </c>
      <c r="BN1526" s="128">
        <f t="shared" si="417"/>
        <v>18545.154795903978</v>
      </c>
    </row>
    <row r="1527" spans="1:66">
      <c r="A1527" s="132">
        <v>1428</v>
      </c>
      <c r="B1527" s="25" t="s">
        <v>27</v>
      </c>
      <c r="C1527" s="123">
        <f t="shared" si="411"/>
        <v>361059.18617378338</v>
      </c>
      <c r="D1527" s="123"/>
      <c r="E1527" s="123"/>
      <c r="F1527" s="123"/>
      <c r="G1527" s="123"/>
      <c r="H1527" s="123"/>
      <c r="I1527" s="123"/>
      <c r="J1527" s="123"/>
      <c r="K1527" s="123"/>
      <c r="L1527" s="123"/>
      <c r="M1527" s="123"/>
      <c r="N1527" s="123"/>
      <c r="O1527" s="123"/>
      <c r="P1527" s="123"/>
      <c r="Q1527" s="123"/>
      <c r="R1527" s="123"/>
      <c r="S1527" s="123"/>
      <c r="T1527" s="123"/>
      <c r="U1527" s="123"/>
      <c r="V1527" s="123"/>
      <c r="W1527" s="123"/>
      <c r="X1527" s="123"/>
      <c r="Y1527" s="123"/>
      <c r="Z1527" s="123"/>
      <c r="AA1527" s="123"/>
      <c r="AB1527" s="123"/>
      <c r="AC1527" s="123"/>
      <c r="AD1527" s="123"/>
      <c r="AE1527" s="123"/>
      <c r="AF1527" s="123"/>
      <c r="AG1527" s="123"/>
      <c r="AH1527" s="123"/>
      <c r="AI1527" s="123"/>
      <c r="AJ1527" s="123"/>
      <c r="AK1527" s="123"/>
      <c r="AL1527" s="123"/>
      <c r="AM1527" s="123"/>
      <c r="AN1527" s="123"/>
      <c r="AO1527" s="123"/>
      <c r="AP1527" s="123">
        <f t="shared" ref="AP1527:BH1530" si="423">AP1127+$B$1498/5*(AP1627-AP1127)</f>
        <v>19649.707628447803</v>
      </c>
      <c r="AQ1527" s="123">
        <f t="shared" si="423"/>
        <v>19965.447460957326</v>
      </c>
      <c r="AR1527" s="123">
        <f t="shared" si="423"/>
        <v>19999.644775610293</v>
      </c>
      <c r="AS1527" s="123">
        <f t="shared" si="423"/>
        <v>21081.892579835752</v>
      </c>
      <c r="AT1527" s="123">
        <f t="shared" si="423"/>
        <v>23470.990439359928</v>
      </c>
      <c r="AU1527" s="123">
        <f t="shared" si="423"/>
        <v>23597.899384056847</v>
      </c>
      <c r="AV1527" s="123">
        <f t="shared" si="423"/>
        <v>22712.082262750144</v>
      </c>
      <c r="AW1527" s="123">
        <f t="shared" si="423"/>
        <v>23982.496991951975</v>
      </c>
      <c r="AX1527" s="123">
        <f t="shared" si="423"/>
        <v>24651.859976793734</v>
      </c>
      <c r="AY1527" s="123">
        <f t="shared" si="423"/>
        <v>22909.474851646395</v>
      </c>
      <c r="AZ1527" s="123">
        <f t="shared" si="423"/>
        <v>20888.24206550893</v>
      </c>
      <c r="BA1527" s="123">
        <f t="shared" si="423"/>
        <v>18768.630488085488</v>
      </c>
      <c r="BB1527" s="123">
        <f t="shared" si="423"/>
        <v>19174.929540699628</v>
      </c>
      <c r="BC1527" s="123">
        <f t="shared" si="423"/>
        <v>18530.918779102878</v>
      </c>
      <c r="BD1527" s="123">
        <f t="shared" si="423"/>
        <v>17900.008220886455</v>
      </c>
      <c r="BE1527" s="123">
        <f t="shared" si="423"/>
        <v>16243.895160945072</v>
      </c>
      <c r="BF1527" s="123">
        <f t="shared" si="423"/>
        <v>13380.84270200239</v>
      </c>
      <c r="BG1527" s="123">
        <f t="shared" si="423"/>
        <v>14150.222865142332</v>
      </c>
      <c r="BH1527" s="123">
        <f t="shared" si="423"/>
        <v>361059.18617378338</v>
      </c>
      <c r="BI1527" s="128">
        <f t="shared" si="412"/>
        <v>59614.799865015426</v>
      </c>
      <c r="BJ1527" s="128">
        <f t="shared" si="413"/>
        <v>56552.669884561852</v>
      </c>
      <c r="BK1527" s="128">
        <f t="shared" si="414"/>
        <v>44552.88301919568</v>
      </c>
      <c r="BL1527" s="128">
        <f t="shared" si="415"/>
        <v>208589.36303278743</v>
      </c>
      <c r="BM1527" s="128">
        <f t="shared" si="416"/>
        <v>80205.887728079135</v>
      </c>
      <c r="BN1527" s="128">
        <f t="shared" si="417"/>
        <v>61674.968948976253</v>
      </c>
    </row>
    <row r="1528" spans="1:66">
      <c r="A1528" s="132">
        <v>1429</v>
      </c>
      <c r="B1528" s="25" t="s">
        <v>28</v>
      </c>
      <c r="C1528" s="123">
        <f t="shared" si="411"/>
        <v>78058.547050131805</v>
      </c>
      <c r="D1528" s="123"/>
      <c r="E1528" s="123"/>
      <c r="F1528" s="123"/>
      <c r="G1528" s="123"/>
      <c r="H1528" s="123"/>
      <c r="I1528" s="123"/>
      <c r="J1528" s="123"/>
      <c r="K1528" s="123"/>
      <c r="L1528" s="123"/>
      <c r="M1528" s="123"/>
      <c r="N1528" s="123"/>
      <c r="O1528" s="123"/>
      <c r="P1528" s="123"/>
      <c r="Q1528" s="123"/>
      <c r="R1528" s="123"/>
      <c r="S1528" s="123"/>
      <c r="T1528" s="123"/>
      <c r="U1528" s="123"/>
      <c r="V1528" s="123"/>
      <c r="W1528" s="123"/>
      <c r="X1528" s="123"/>
      <c r="Y1528" s="123"/>
      <c r="Z1528" s="123"/>
      <c r="AA1528" s="123"/>
      <c r="AB1528" s="123"/>
      <c r="AC1528" s="123"/>
      <c r="AD1528" s="123"/>
      <c r="AE1528" s="123"/>
      <c r="AF1528" s="123"/>
      <c r="AG1528" s="123"/>
      <c r="AH1528" s="123"/>
      <c r="AI1528" s="123"/>
      <c r="AJ1528" s="123"/>
      <c r="AK1528" s="123"/>
      <c r="AL1528" s="123"/>
      <c r="AM1528" s="123"/>
      <c r="AN1528" s="123"/>
      <c r="AO1528" s="123"/>
      <c r="AP1528" s="123">
        <f t="shared" si="423"/>
        <v>4297.6655866883229</v>
      </c>
      <c r="AQ1528" s="123">
        <f t="shared" si="423"/>
        <v>4428.4313245211715</v>
      </c>
      <c r="AR1528" s="123">
        <f t="shared" si="423"/>
        <v>4456.6703102003457</v>
      </c>
      <c r="AS1528" s="123">
        <f t="shared" si="423"/>
        <v>4440.5111937087931</v>
      </c>
      <c r="AT1528" s="123">
        <f t="shared" si="423"/>
        <v>4161.7629932449181</v>
      </c>
      <c r="AU1528" s="123">
        <f t="shared" si="423"/>
        <v>4645.7816568507142</v>
      </c>
      <c r="AV1528" s="123">
        <f t="shared" si="423"/>
        <v>4568.1843233245036</v>
      </c>
      <c r="AW1528" s="123">
        <f t="shared" si="423"/>
        <v>5145.065715763335</v>
      </c>
      <c r="AX1528" s="123">
        <f t="shared" si="423"/>
        <v>5139.7879075433202</v>
      </c>
      <c r="AY1528" s="123">
        <f t="shared" si="423"/>
        <v>4770.5493640263903</v>
      </c>
      <c r="AZ1528" s="123">
        <f t="shared" si="423"/>
        <v>4347.1062566855271</v>
      </c>
      <c r="BA1528" s="123">
        <f t="shared" si="423"/>
        <v>4156.5834268979015</v>
      </c>
      <c r="BB1528" s="123">
        <f t="shared" si="423"/>
        <v>4287.213818670989</v>
      </c>
      <c r="BC1528" s="123">
        <f t="shared" si="423"/>
        <v>4412.7042146909816</v>
      </c>
      <c r="BD1528" s="123">
        <f t="shared" si="423"/>
        <v>4355.2231863373017</v>
      </c>
      <c r="BE1528" s="123">
        <f t="shared" si="423"/>
        <v>3958.2096177140529</v>
      </c>
      <c r="BF1528" s="123">
        <f t="shared" si="423"/>
        <v>3161.2121830075689</v>
      </c>
      <c r="BG1528" s="123">
        <f t="shared" si="423"/>
        <v>3325.8839702556697</v>
      </c>
      <c r="BH1528" s="123">
        <f t="shared" si="423"/>
        <v>78058.547050131805</v>
      </c>
      <c r="BI1528" s="128">
        <f t="shared" si="412"/>
        <v>13182.767221409838</v>
      </c>
      <c r="BJ1528" s="128">
        <f t="shared" si="413"/>
        <v>11276.276373073919</v>
      </c>
      <c r="BK1528" s="128">
        <f t="shared" si="414"/>
        <v>8602.2741869537113</v>
      </c>
      <c r="BL1528" s="128">
        <f t="shared" si="415"/>
        <v>42998.239940491105</v>
      </c>
      <c r="BM1528" s="128">
        <f t="shared" si="416"/>
        <v>19213.233172005574</v>
      </c>
      <c r="BN1528" s="128">
        <f t="shared" si="417"/>
        <v>14800.528957314593</v>
      </c>
    </row>
    <row r="1529" spans="1:66">
      <c r="A1529" s="132">
        <v>1430</v>
      </c>
      <c r="B1529" s="25" t="s">
        <v>29</v>
      </c>
      <c r="C1529" s="123">
        <f t="shared" si="411"/>
        <v>18571.64105778576</v>
      </c>
      <c r="D1529" s="123"/>
      <c r="E1529" s="123"/>
      <c r="F1529" s="123"/>
      <c r="G1529" s="123"/>
      <c r="H1529" s="123"/>
      <c r="I1529" s="123"/>
      <c r="J1529" s="123"/>
      <c r="K1529" s="123"/>
      <c r="L1529" s="123"/>
      <c r="M1529" s="123"/>
      <c r="N1529" s="123"/>
      <c r="O1529" s="123"/>
      <c r="P1529" s="123"/>
      <c r="Q1529" s="123"/>
      <c r="R1529" s="123"/>
      <c r="S1529" s="123"/>
      <c r="T1529" s="123"/>
      <c r="U1529" s="123"/>
      <c r="V1529" s="123"/>
      <c r="W1529" s="123"/>
      <c r="X1529" s="123"/>
      <c r="Y1529" s="123"/>
      <c r="Z1529" s="123"/>
      <c r="AA1529" s="123"/>
      <c r="AB1529" s="123"/>
      <c r="AC1529" s="123"/>
      <c r="AD1529" s="123"/>
      <c r="AE1529" s="123"/>
      <c r="AF1529" s="123"/>
      <c r="AG1529" s="123"/>
      <c r="AH1529" s="123"/>
      <c r="AI1529" s="123"/>
      <c r="AJ1529" s="123"/>
      <c r="AK1529" s="123"/>
      <c r="AL1529" s="123"/>
      <c r="AM1529" s="123"/>
      <c r="AN1529" s="123"/>
      <c r="AO1529" s="123"/>
      <c r="AP1529" s="123">
        <f t="shared" si="423"/>
        <v>701.31425251452117</v>
      </c>
      <c r="AQ1529" s="123">
        <f t="shared" si="423"/>
        <v>723.35991540196937</v>
      </c>
      <c r="AR1529" s="123">
        <f t="shared" si="423"/>
        <v>696.77826134805741</v>
      </c>
      <c r="AS1529" s="123">
        <f t="shared" si="423"/>
        <v>688.91467486792499</v>
      </c>
      <c r="AT1529" s="123">
        <f t="shared" si="423"/>
        <v>576.94306294007492</v>
      </c>
      <c r="AU1529" s="123">
        <f t="shared" si="423"/>
        <v>738.4733033826451</v>
      </c>
      <c r="AV1529" s="123">
        <f t="shared" si="423"/>
        <v>692.96422168455354</v>
      </c>
      <c r="AW1529" s="123">
        <f t="shared" si="423"/>
        <v>820.84278970679509</v>
      </c>
      <c r="AX1529" s="123">
        <f t="shared" si="423"/>
        <v>956.17648315030351</v>
      </c>
      <c r="AY1529" s="123">
        <f t="shared" si="423"/>
        <v>1080.1445410814001</v>
      </c>
      <c r="AZ1529" s="123">
        <f t="shared" si="423"/>
        <v>1122.8863860293513</v>
      </c>
      <c r="BA1529" s="123">
        <f t="shared" si="423"/>
        <v>1346.8469087731764</v>
      </c>
      <c r="BB1529" s="123">
        <f t="shared" si="423"/>
        <v>1543.4527845472394</v>
      </c>
      <c r="BC1529" s="123">
        <f t="shared" si="423"/>
        <v>1636.1768885820979</v>
      </c>
      <c r="BD1529" s="123">
        <f t="shared" si="423"/>
        <v>1509.4309334255427</v>
      </c>
      <c r="BE1529" s="123">
        <f t="shared" si="423"/>
        <v>1410.7740990152483</v>
      </c>
      <c r="BF1529" s="123">
        <f t="shared" si="423"/>
        <v>1200.7745246669742</v>
      </c>
      <c r="BG1529" s="123">
        <f t="shared" si="423"/>
        <v>1125.3870266678823</v>
      </c>
      <c r="BH1529" s="123">
        <f t="shared" si="423"/>
        <v>18571.64105778576</v>
      </c>
      <c r="BI1529" s="128">
        <f t="shared" si="412"/>
        <v>2121.4524292645483</v>
      </c>
      <c r="BJ1529" s="128">
        <f t="shared" si="413"/>
        <v>1683.9246946168344</v>
      </c>
      <c r="BK1529" s="128">
        <f t="shared" si="414"/>
        <v>1265.8577378079999</v>
      </c>
      <c r="BL1529" s="128">
        <f t="shared" si="415"/>
        <v>9154.2963512427104</v>
      </c>
      <c r="BM1529" s="128">
        <f t="shared" si="416"/>
        <v>6882.5434723577455</v>
      </c>
      <c r="BN1529" s="128">
        <f t="shared" si="417"/>
        <v>5246.3665837756471</v>
      </c>
    </row>
    <row r="1530" spans="1:66">
      <c r="A1530" s="132">
        <v>1431</v>
      </c>
      <c r="B1530" s="25" t="s">
        <v>30</v>
      </c>
      <c r="C1530" s="123">
        <f t="shared" si="411"/>
        <v>5138.7104290138559</v>
      </c>
      <c r="D1530" s="123"/>
      <c r="E1530" s="123"/>
      <c r="F1530" s="123"/>
      <c r="G1530" s="123"/>
      <c r="H1530" s="123"/>
      <c r="I1530" s="123"/>
      <c r="J1530" s="123"/>
      <c r="K1530" s="123"/>
      <c r="L1530" s="123"/>
      <c r="M1530" s="123"/>
      <c r="N1530" s="123"/>
      <c r="O1530" s="123"/>
      <c r="P1530" s="123"/>
      <c r="Q1530" s="123"/>
      <c r="R1530" s="123"/>
      <c r="S1530" s="123"/>
      <c r="T1530" s="123"/>
      <c r="U1530" s="123"/>
      <c r="V1530" s="123"/>
      <c r="W1530" s="123"/>
      <c r="X1530" s="123"/>
      <c r="Y1530" s="123"/>
      <c r="Z1530" s="123"/>
      <c r="AA1530" s="123"/>
      <c r="AB1530" s="123"/>
      <c r="AC1530" s="123"/>
      <c r="AD1530" s="123"/>
      <c r="AE1530" s="123"/>
      <c r="AF1530" s="123"/>
      <c r="AG1530" s="123"/>
      <c r="AH1530" s="123"/>
      <c r="AI1530" s="123"/>
      <c r="AJ1530" s="123"/>
      <c r="AK1530" s="123"/>
      <c r="AL1530" s="123"/>
      <c r="AM1530" s="123"/>
      <c r="AN1530" s="123"/>
      <c r="AO1530" s="123"/>
      <c r="AP1530" s="123">
        <f t="shared" si="423"/>
        <v>257.62762384865079</v>
      </c>
      <c r="AQ1530" s="123">
        <f t="shared" si="423"/>
        <v>239.12275932249489</v>
      </c>
      <c r="AR1530" s="123">
        <f t="shared" si="423"/>
        <v>203.00365267174021</v>
      </c>
      <c r="AS1530" s="123">
        <f t="shared" si="423"/>
        <v>153.46090167074928</v>
      </c>
      <c r="AT1530" s="123">
        <f t="shared" si="423"/>
        <v>130.53856115292569</v>
      </c>
      <c r="AU1530" s="123">
        <f t="shared" si="423"/>
        <v>219.93280684573318</v>
      </c>
      <c r="AV1530" s="123">
        <f t="shared" si="423"/>
        <v>292.27631617082341</v>
      </c>
      <c r="AW1530" s="123">
        <f t="shared" si="423"/>
        <v>298.03216376734696</v>
      </c>
      <c r="AX1530" s="123">
        <f t="shared" si="423"/>
        <v>311.22161276285874</v>
      </c>
      <c r="AY1530" s="123">
        <f t="shared" si="423"/>
        <v>301.63626472456508</v>
      </c>
      <c r="AZ1530" s="123">
        <f t="shared" si="423"/>
        <v>297.73391693686358</v>
      </c>
      <c r="BA1530" s="123">
        <f t="shared" si="423"/>
        <v>314.67784103882735</v>
      </c>
      <c r="BB1530" s="123">
        <f t="shared" si="423"/>
        <v>332.80960147135301</v>
      </c>
      <c r="BC1530" s="123">
        <f t="shared" si="423"/>
        <v>380.8289817205665</v>
      </c>
      <c r="BD1530" s="123">
        <f t="shared" si="423"/>
        <v>394.18501563129394</v>
      </c>
      <c r="BE1530" s="123">
        <f t="shared" si="423"/>
        <v>384.18910779914239</v>
      </c>
      <c r="BF1530" s="123">
        <f t="shared" si="423"/>
        <v>293.61181703896341</v>
      </c>
      <c r="BG1530" s="123">
        <f t="shared" si="423"/>
        <v>333.8214844389575</v>
      </c>
      <c r="BH1530" s="123">
        <f t="shared" si="423"/>
        <v>5138.7104290138559</v>
      </c>
      <c r="BI1530" s="128">
        <f t="shared" si="412"/>
        <v>699.75403584288597</v>
      </c>
      <c r="BJ1530" s="128">
        <f t="shared" si="413"/>
        <v>405.8016544267191</v>
      </c>
      <c r="BK1530" s="128">
        <f t="shared" si="414"/>
        <v>283.999462823675</v>
      </c>
      <c r="BL1530" s="128">
        <f t="shared" si="415"/>
        <v>2560.2434455395965</v>
      </c>
      <c r="BM1530" s="128">
        <f t="shared" si="416"/>
        <v>1786.6364066289236</v>
      </c>
      <c r="BN1530" s="128">
        <f t="shared" si="417"/>
        <v>1405.8074249083572</v>
      </c>
    </row>
    <row r="1531" spans="1:66">
      <c r="A1531" s="132">
        <v>1432</v>
      </c>
      <c r="B1531" s="25" t="s">
        <v>31</v>
      </c>
      <c r="C1531" s="123">
        <f t="shared" si="411"/>
        <v>106584.63658120697</v>
      </c>
      <c r="D1531" s="123"/>
      <c r="E1531" s="123"/>
      <c r="F1531" s="123"/>
      <c r="G1531" s="123"/>
      <c r="H1531" s="123"/>
      <c r="I1531" s="123"/>
      <c r="J1531" s="123"/>
      <c r="K1531" s="123"/>
      <c r="L1531" s="123"/>
      <c r="M1531" s="123"/>
      <c r="N1531" s="123"/>
      <c r="O1531" s="123"/>
      <c r="P1531" s="123"/>
      <c r="Q1531" s="123"/>
      <c r="R1531" s="123"/>
      <c r="S1531" s="123"/>
      <c r="T1531" s="123"/>
      <c r="U1531" s="123"/>
      <c r="V1531" s="123"/>
      <c r="W1531" s="123"/>
      <c r="X1531" s="123"/>
      <c r="Y1531" s="123"/>
      <c r="Z1531" s="123"/>
      <c r="AA1531" s="123"/>
      <c r="AB1531" s="123"/>
      <c r="AC1531" s="123"/>
      <c r="AD1531" s="123"/>
      <c r="AE1531" s="123"/>
      <c r="AF1531" s="123"/>
      <c r="AG1531" s="123"/>
      <c r="AH1531" s="123"/>
      <c r="AI1531" s="123"/>
      <c r="AJ1531" s="123"/>
      <c r="AK1531" s="123"/>
      <c r="AL1531" s="123"/>
      <c r="AM1531" s="123"/>
      <c r="AN1531" s="123"/>
      <c r="AO1531" s="123"/>
      <c r="AP1531" s="123">
        <f t="shared" ref="AP1531:BH1535" si="424">AP1131+$B$1498/5*(AP1631-AP1131)</f>
        <v>6118.3822241671614</v>
      </c>
      <c r="AQ1531" s="123">
        <f t="shared" si="424"/>
        <v>5726.2453512909196</v>
      </c>
      <c r="AR1531" s="123">
        <f t="shared" si="424"/>
        <v>5583.890585826507</v>
      </c>
      <c r="AS1531" s="123">
        <f t="shared" si="424"/>
        <v>6076.4664113097961</v>
      </c>
      <c r="AT1531" s="123">
        <f t="shared" si="424"/>
        <v>6748.7103281868831</v>
      </c>
      <c r="AU1531" s="123">
        <f t="shared" si="424"/>
        <v>7446.970017743578</v>
      </c>
      <c r="AV1531" s="123">
        <f t="shared" si="424"/>
        <v>7540.307108143179</v>
      </c>
      <c r="AW1531" s="123">
        <f t="shared" si="424"/>
        <v>7653.8068473977282</v>
      </c>
      <c r="AX1531" s="123">
        <f t="shared" si="424"/>
        <v>7552.6583986449732</v>
      </c>
      <c r="AY1531" s="123">
        <f t="shared" si="424"/>
        <v>7339.6915405521995</v>
      </c>
      <c r="AZ1531" s="123">
        <f t="shared" si="424"/>
        <v>6964.7537307538441</v>
      </c>
      <c r="BA1531" s="123">
        <f t="shared" si="424"/>
        <v>6172.8492935305885</v>
      </c>
      <c r="BB1531" s="123">
        <f t="shared" si="424"/>
        <v>5825.6806719294855</v>
      </c>
      <c r="BC1531" s="123">
        <f t="shared" si="424"/>
        <v>5427.9660843523588</v>
      </c>
      <c r="BD1531" s="123">
        <f t="shared" si="424"/>
        <v>4724.1034382963353</v>
      </c>
      <c r="BE1531" s="123">
        <f t="shared" si="424"/>
        <v>3982.0789346264387</v>
      </c>
      <c r="BF1531" s="123">
        <f t="shared" si="424"/>
        <v>2886.329462356704</v>
      </c>
      <c r="BG1531" s="123">
        <f t="shared" si="424"/>
        <v>2813.7461520982838</v>
      </c>
      <c r="BH1531" s="123">
        <f t="shared" si="424"/>
        <v>106584.63658120697</v>
      </c>
      <c r="BI1531" s="128">
        <f t="shared" si="412"/>
        <v>17428.518161284588</v>
      </c>
      <c r="BJ1531" s="128">
        <f t="shared" si="413"/>
        <v>16175.511090992582</v>
      </c>
      <c r="BK1531" s="128">
        <f t="shared" si="414"/>
        <v>12825.176739496679</v>
      </c>
      <c r="BL1531" s="128">
        <f t="shared" si="415"/>
        <v>65676.014501406389</v>
      </c>
      <c r="BM1531" s="128">
        <f t="shared" si="416"/>
        <v>19834.224071730121</v>
      </c>
      <c r="BN1531" s="128">
        <f t="shared" si="417"/>
        <v>14406.257987377761</v>
      </c>
    </row>
    <row r="1532" spans="1:66">
      <c r="A1532" s="132">
        <v>1433</v>
      </c>
      <c r="B1532" s="25" t="s">
        <v>32</v>
      </c>
      <c r="C1532" s="123">
        <f t="shared" si="411"/>
        <v>21024.150678369591</v>
      </c>
      <c r="D1532" s="123"/>
      <c r="E1532" s="123"/>
      <c r="F1532" s="123"/>
      <c r="G1532" s="123"/>
      <c r="H1532" s="123"/>
      <c r="I1532" s="123"/>
      <c r="J1532" s="123"/>
      <c r="K1532" s="123"/>
      <c r="L1532" s="123"/>
      <c r="M1532" s="123"/>
      <c r="N1532" s="123"/>
      <c r="O1532" s="123"/>
      <c r="P1532" s="123"/>
      <c r="Q1532" s="123"/>
      <c r="R1532" s="123"/>
      <c r="S1532" s="123"/>
      <c r="T1532" s="123"/>
      <c r="U1532" s="123"/>
      <c r="V1532" s="123"/>
      <c r="W1532" s="123"/>
      <c r="X1532" s="123"/>
      <c r="Y1532" s="123"/>
      <c r="Z1532" s="123"/>
      <c r="AA1532" s="123"/>
      <c r="AB1532" s="123"/>
      <c r="AC1532" s="123"/>
      <c r="AD1532" s="123"/>
      <c r="AE1532" s="123"/>
      <c r="AF1532" s="123"/>
      <c r="AG1532" s="123"/>
      <c r="AH1532" s="123"/>
      <c r="AI1532" s="123"/>
      <c r="AJ1532" s="123"/>
      <c r="AK1532" s="123"/>
      <c r="AL1532" s="123"/>
      <c r="AM1532" s="123"/>
      <c r="AN1532" s="123"/>
      <c r="AO1532" s="123"/>
      <c r="AP1532" s="123">
        <f t="shared" si="424"/>
        <v>1163.5810096250289</v>
      </c>
      <c r="AQ1532" s="123">
        <f t="shared" si="424"/>
        <v>1237.1378777639588</v>
      </c>
      <c r="AR1532" s="123">
        <f t="shared" si="424"/>
        <v>1232.6618823579986</v>
      </c>
      <c r="AS1532" s="123">
        <f t="shared" si="424"/>
        <v>1210.4711598658521</v>
      </c>
      <c r="AT1532" s="123">
        <f t="shared" si="424"/>
        <v>1086.1061644672775</v>
      </c>
      <c r="AU1532" s="123">
        <f t="shared" si="424"/>
        <v>1229.3978731772281</v>
      </c>
      <c r="AV1532" s="123">
        <f t="shared" si="424"/>
        <v>1209.4314629792113</v>
      </c>
      <c r="AW1532" s="123">
        <f t="shared" si="424"/>
        <v>1330.887821806396</v>
      </c>
      <c r="AX1532" s="123">
        <f t="shared" si="424"/>
        <v>1348.0584484303072</v>
      </c>
      <c r="AY1532" s="123">
        <f t="shared" si="424"/>
        <v>1224.4836530664827</v>
      </c>
      <c r="AZ1532" s="123">
        <f t="shared" si="424"/>
        <v>1091.3983016797904</v>
      </c>
      <c r="BA1532" s="123">
        <f t="shared" si="424"/>
        <v>994.78471796909389</v>
      </c>
      <c r="BB1532" s="123">
        <f t="shared" si="424"/>
        <v>1170.3568455352774</v>
      </c>
      <c r="BC1532" s="123">
        <f t="shared" si="424"/>
        <v>1233.7718694988607</v>
      </c>
      <c r="BD1532" s="123">
        <f t="shared" si="424"/>
        <v>1292.4700603085162</v>
      </c>
      <c r="BE1532" s="123">
        <f t="shared" si="424"/>
        <v>1170.7701536487239</v>
      </c>
      <c r="BF1532" s="123">
        <f t="shared" si="424"/>
        <v>870.14397744840585</v>
      </c>
      <c r="BG1532" s="123">
        <f t="shared" si="424"/>
        <v>928.23739874118235</v>
      </c>
      <c r="BH1532" s="123">
        <f t="shared" si="424"/>
        <v>21024.150678369591</v>
      </c>
      <c r="BI1532" s="128">
        <f t="shared" si="412"/>
        <v>3633.3807697469865</v>
      </c>
      <c r="BJ1532" s="128">
        <f t="shared" si="413"/>
        <v>3036.174453747929</v>
      </c>
      <c r="BK1532" s="128">
        <f t="shared" si="414"/>
        <v>2296.5773243331296</v>
      </c>
      <c r="BL1532" s="128">
        <f t="shared" si="415"/>
        <v>11169.093753057407</v>
      </c>
      <c r="BM1532" s="128">
        <f t="shared" si="416"/>
        <v>5495.3934596456884</v>
      </c>
      <c r="BN1532" s="128">
        <f t="shared" si="417"/>
        <v>4261.6215901468277</v>
      </c>
    </row>
    <row r="1533" spans="1:66">
      <c r="A1533" s="132">
        <v>1434</v>
      </c>
      <c r="B1533" s="25" t="s">
        <v>33</v>
      </c>
      <c r="C1533" s="123">
        <f t="shared" si="411"/>
        <v>348277.20069207589</v>
      </c>
      <c r="D1533" s="123"/>
      <c r="E1533" s="123"/>
      <c r="F1533" s="123"/>
      <c r="G1533" s="123"/>
      <c r="H1533" s="123"/>
      <c r="I1533" s="123"/>
      <c r="J1533" s="123"/>
      <c r="K1533" s="123"/>
      <c r="L1533" s="123"/>
      <c r="M1533" s="123"/>
      <c r="N1533" s="123"/>
      <c r="O1533" s="123"/>
      <c r="P1533" s="123"/>
      <c r="Q1533" s="123"/>
      <c r="R1533" s="123"/>
      <c r="S1533" s="123"/>
      <c r="T1533" s="123"/>
      <c r="U1533" s="123"/>
      <c r="V1533" s="123"/>
      <c r="W1533" s="123"/>
      <c r="X1533" s="123"/>
      <c r="Y1533" s="123"/>
      <c r="Z1533" s="123"/>
      <c r="AA1533" s="123"/>
      <c r="AB1533" s="123"/>
      <c r="AC1533" s="123"/>
      <c r="AD1533" s="123"/>
      <c r="AE1533" s="123"/>
      <c r="AF1533" s="123"/>
      <c r="AG1533" s="123"/>
      <c r="AH1533" s="123"/>
      <c r="AI1533" s="123"/>
      <c r="AJ1533" s="123"/>
      <c r="AK1533" s="123"/>
      <c r="AL1533" s="123"/>
      <c r="AM1533" s="123"/>
      <c r="AN1533" s="123"/>
      <c r="AO1533" s="123"/>
      <c r="AP1533" s="123">
        <f t="shared" si="424"/>
        <v>23110.20831680686</v>
      </c>
      <c r="AQ1533" s="123">
        <f t="shared" si="424"/>
        <v>23904.436464381924</v>
      </c>
      <c r="AR1533" s="123">
        <f t="shared" si="424"/>
        <v>23675.257331774883</v>
      </c>
      <c r="AS1533" s="123">
        <f t="shared" si="424"/>
        <v>23835.317123642042</v>
      </c>
      <c r="AT1533" s="123">
        <f t="shared" si="424"/>
        <v>24591.866080994772</v>
      </c>
      <c r="AU1533" s="123">
        <f t="shared" si="424"/>
        <v>25123.315784790924</v>
      </c>
      <c r="AV1533" s="123">
        <f t="shared" si="424"/>
        <v>25243.033391599613</v>
      </c>
      <c r="AW1533" s="123">
        <f t="shared" si="424"/>
        <v>26121.880561213024</v>
      </c>
      <c r="AX1533" s="123">
        <f t="shared" si="424"/>
        <v>25760.800737695987</v>
      </c>
      <c r="AY1533" s="123">
        <f t="shared" si="424"/>
        <v>24850.149678340102</v>
      </c>
      <c r="AZ1533" s="123">
        <f t="shared" si="424"/>
        <v>21793.253479776424</v>
      </c>
      <c r="BA1533" s="123">
        <f t="shared" si="424"/>
        <v>17176.439915744715</v>
      </c>
      <c r="BB1533" s="123">
        <f t="shared" si="424"/>
        <v>14952.530125620598</v>
      </c>
      <c r="BC1533" s="123">
        <f t="shared" si="424"/>
        <v>13982.853160727551</v>
      </c>
      <c r="BD1533" s="123">
        <f t="shared" si="424"/>
        <v>12167.42252975074</v>
      </c>
      <c r="BE1533" s="123">
        <f t="shared" si="424"/>
        <v>9297.310400628674</v>
      </c>
      <c r="BF1533" s="123">
        <f t="shared" si="424"/>
        <v>6643.6414531649825</v>
      </c>
      <c r="BG1533" s="123">
        <f t="shared" si="424"/>
        <v>6047.4841554220156</v>
      </c>
      <c r="BH1533" s="123">
        <f t="shared" si="424"/>
        <v>348277.20069207589</v>
      </c>
      <c r="BI1533" s="128">
        <f t="shared" si="412"/>
        <v>70689.902112963668</v>
      </c>
      <c r="BJ1533" s="128">
        <f t="shared" si="413"/>
        <v>62632.337603701744</v>
      </c>
      <c r="BK1533" s="128">
        <f t="shared" si="414"/>
        <v>48427.183204636814</v>
      </c>
      <c r="BL1533" s="128">
        <f t="shared" si="415"/>
        <v>215147.39660523296</v>
      </c>
      <c r="BM1533" s="128">
        <f t="shared" si="416"/>
        <v>48138.711699693959</v>
      </c>
      <c r="BN1533" s="128">
        <f t="shared" si="417"/>
        <v>34155.858538966415</v>
      </c>
    </row>
    <row r="1534" spans="1:66">
      <c r="A1534" s="132">
        <v>1435</v>
      </c>
      <c r="B1534" s="25" t="s">
        <v>34</v>
      </c>
      <c r="C1534" s="123">
        <f t="shared" si="411"/>
        <v>19384.197325978319</v>
      </c>
      <c r="D1534" s="123"/>
      <c r="E1534" s="123"/>
      <c r="F1534" s="123"/>
      <c r="G1534" s="123"/>
      <c r="H1534" s="123"/>
      <c r="I1534" s="123"/>
      <c r="J1534" s="123"/>
      <c r="K1534" s="123"/>
      <c r="L1534" s="123"/>
      <c r="M1534" s="123"/>
      <c r="N1534" s="123"/>
      <c r="O1534" s="123"/>
      <c r="P1534" s="123"/>
      <c r="Q1534" s="123"/>
      <c r="R1534" s="123"/>
      <c r="S1534" s="123"/>
      <c r="T1534" s="123"/>
      <c r="U1534" s="123"/>
      <c r="V1534" s="123"/>
      <c r="W1534" s="123"/>
      <c r="X1534" s="123"/>
      <c r="Y1534" s="123"/>
      <c r="Z1534" s="123"/>
      <c r="AA1534" s="123"/>
      <c r="AB1534" s="123"/>
      <c r="AC1534" s="123"/>
      <c r="AD1534" s="123"/>
      <c r="AE1534" s="123"/>
      <c r="AF1534" s="123"/>
      <c r="AG1534" s="123"/>
      <c r="AH1534" s="123"/>
      <c r="AI1534" s="123"/>
      <c r="AJ1534" s="123"/>
      <c r="AK1534" s="123"/>
      <c r="AL1534" s="123"/>
      <c r="AM1534" s="123"/>
      <c r="AN1534" s="123"/>
      <c r="AO1534" s="123"/>
      <c r="AP1534" s="123">
        <f t="shared" si="424"/>
        <v>908.80613899811658</v>
      </c>
      <c r="AQ1534" s="123">
        <f t="shared" si="424"/>
        <v>1067.0501372367021</v>
      </c>
      <c r="AR1534" s="123">
        <f t="shared" si="424"/>
        <v>1075.1535311165289</v>
      </c>
      <c r="AS1534" s="123">
        <f t="shared" si="424"/>
        <v>1026.239949179675</v>
      </c>
      <c r="AT1534" s="123">
        <f t="shared" si="424"/>
        <v>590.26116659131424</v>
      </c>
      <c r="AU1534" s="123">
        <f t="shared" si="424"/>
        <v>785.33596814620091</v>
      </c>
      <c r="AV1534" s="123">
        <f t="shared" si="424"/>
        <v>835.18691143014541</v>
      </c>
      <c r="AW1534" s="123">
        <f t="shared" si="424"/>
        <v>1099.6747221298483</v>
      </c>
      <c r="AX1534" s="123">
        <f t="shared" si="424"/>
        <v>1252.2528609843348</v>
      </c>
      <c r="AY1534" s="123">
        <f t="shared" si="424"/>
        <v>1255.6299889192519</v>
      </c>
      <c r="AZ1534" s="123">
        <f t="shared" si="424"/>
        <v>1259.6986960835143</v>
      </c>
      <c r="BA1534" s="123">
        <f t="shared" si="424"/>
        <v>1248.9094381415598</v>
      </c>
      <c r="BB1534" s="123">
        <f t="shared" si="424"/>
        <v>1346.3664830608047</v>
      </c>
      <c r="BC1534" s="123">
        <f t="shared" si="424"/>
        <v>1379.6006185877177</v>
      </c>
      <c r="BD1534" s="123">
        <f t="shared" si="424"/>
        <v>1337.1662410846623</v>
      </c>
      <c r="BE1534" s="123">
        <f t="shared" si="424"/>
        <v>1192.1060843547277</v>
      </c>
      <c r="BF1534" s="123">
        <f t="shared" si="424"/>
        <v>877.0915860695842</v>
      </c>
      <c r="BG1534" s="123">
        <f t="shared" si="424"/>
        <v>847.66680386363009</v>
      </c>
      <c r="BH1534" s="123">
        <f t="shared" si="424"/>
        <v>19384.197325978319</v>
      </c>
      <c r="BI1534" s="128">
        <f t="shared" si="412"/>
        <v>3051.0098073513477</v>
      </c>
      <c r="BJ1534" s="128">
        <f t="shared" si="413"/>
        <v>2261.5932344409066</v>
      </c>
      <c r="BK1534" s="128">
        <f t="shared" si="414"/>
        <v>1616.5011157709891</v>
      </c>
      <c r="BL1534" s="128">
        <f t="shared" si="415"/>
        <v>10083.812215158845</v>
      </c>
      <c r="BM1534" s="128">
        <f t="shared" si="416"/>
        <v>5633.6313339603212</v>
      </c>
      <c r="BN1534" s="128">
        <f t="shared" si="417"/>
        <v>4254.0307153726044</v>
      </c>
    </row>
    <row r="1535" spans="1:66">
      <c r="A1535" s="132">
        <v>1436</v>
      </c>
      <c r="B1535" s="25" t="s">
        <v>35</v>
      </c>
      <c r="C1535" s="123">
        <f t="shared" si="411"/>
        <v>181923.49361192074</v>
      </c>
      <c r="D1535" s="123"/>
      <c r="E1535" s="123"/>
      <c r="F1535" s="123"/>
      <c r="G1535" s="123"/>
      <c r="H1535" s="123"/>
      <c r="I1535" s="123"/>
      <c r="J1535" s="123"/>
      <c r="K1535" s="123"/>
      <c r="L1535" s="123"/>
      <c r="M1535" s="123"/>
      <c r="N1535" s="123"/>
      <c r="O1535" s="123"/>
      <c r="P1535" s="123"/>
      <c r="Q1535" s="123"/>
      <c r="R1535" s="123"/>
      <c r="S1535" s="123"/>
      <c r="T1535" s="123"/>
      <c r="U1535" s="123"/>
      <c r="V1535" s="123"/>
      <c r="W1535" s="123"/>
      <c r="X1535" s="123"/>
      <c r="Y1535" s="123"/>
      <c r="Z1535" s="123"/>
      <c r="AA1535" s="123"/>
      <c r="AB1535" s="123"/>
      <c r="AC1535" s="123"/>
      <c r="AD1535" s="123"/>
      <c r="AE1535" s="123"/>
      <c r="AF1535" s="123"/>
      <c r="AG1535" s="123"/>
      <c r="AH1535" s="123"/>
      <c r="AI1535" s="123"/>
      <c r="AJ1535" s="123"/>
      <c r="AK1535" s="123"/>
      <c r="AL1535" s="123"/>
      <c r="AM1535" s="123"/>
      <c r="AN1535" s="123"/>
      <c r="AO1535" s="123"/>
      <c r="AP1535" s="123">
        <f t="shared" si="424"/>
        <v>9077.623181462397</v>
      </c>
      <c r="AQ1535" s="123">
        <f t="shared" si="424"/>
        <v>8818.5639996887239</v>
      </c>
      <c r="AR1535" s="123">
        <f t="shared" si="424"/>
        <v>8763.8072389324661</v>
      </c>
      <c r="AS1535" s="123">
        <f t="shared" si="424"/>
        <v>10193.548839576073</v>
      </c>
      <c r="AT1535" s="123">
        <f t="shared" si="424"/>
        <v>11941.76174618621</v>
      </c>
      <c r="AU1535" s="123">
        <f t="shared" si="424"/>
        <v>12707.893844950353</v>
      </c>
      <c r="AV1535" s="123">
        <f t="shared" si="424"/>
        <v>12266.091501437393</v>
      </c>
      <c r="AW1535" s="123">
        <f t="shared" si="424"/>
        <v>12256.346019694971</v>
      </c>
      <c r="AX1535" s="123">
        <f t="shared" si="424"/>
        <v>12491.697812966795</v>
      </c>
      <c r="AY1535" s="123">
        <f t="shared" si="424"/>
        <v>12336.044105207444</v>
      </c>
      <c r="AZ1535" s="123">
        <f t="shared" si="424"/>
        <v>11858.466493648248</v>
      </c>
      <c r="BA1535" s="123">
        <f t="shared" si="424"/>
        <v>10824.415528515176</v>
      </c>
      <c r="BB1535" s="123">
        <f t="shared" si="424"/>
        <v>10795.506902973626</v>
      </c>
      <c r="BC1535" s="123">
        <f t="shared" si="424"/>
        <v>10070.004892874527</v>
      </c>
      <c r="BD1535" s="123">
        <f t="shared" si="424"/>
        <v>8751.5790950203136</v>
      </c>
      <c r="BE1535" s="123">
        <f t="shared" si="424"/>
        <v>7257.0181682253387</v>
      </c>
      <c r="BF1535" s="123">
        <f t="shared" si="424"/>
        <v>5544.8477410775149</v>
      </c>
      <c r="BG1535" s="123">
        <f t="shared" si="424"/>
        <v>5968.2764994832087</v>
      </c>
      <c r="BH1535" s="123">
        <f t="shared" si="424"/>
        <v>181923.49361192074</v>
      </c>
      <c r="BI1535" s="128">
        <f t="shared" si="412"/>
        <v>26659.994420083589</v>
      </c>
      <c r="BJ1535" s="128">
        <f t="shared" si="413"/>
        <v>27393.594929121762</v>
      </c>
      <c r="BK1535" s="128">
        <f t="shared" si="414"/>
        <v>22135.310585762283</v>
      </c>
      <c r="BL1535" s="128">
        <f t="shared" si="415"/>
        <v>111555.64349141066</v>
      </c>
      <c r="BM1535" s="128">
        <f t="shared" si="416"/>
        <v>37591.726396680904</v>
      </c>
      <c r="BN1535" s="128">
        <f t="shared" si="417"/>
        <v>27521.721503806373</v>
      </c>
    </row>
    <row r="1536" spans="1:66">
      <c r="A1536" s="132">
        <v>1437</v>
      </c>
      <c r="B1536" s="25" t="s">
        <v>36</v>
      </c>
      <c r="C1536" s="123">
        <f t="shared" si="411"/>
        <v>176044.36485227643</v>
      </c>
      <c r="D1536" s="123"/>
      <c r="E1536" s="123"/>
      <c r="F1536" s="123"/>
      <c r="G1536" s="123"/>
      <c r="H1536" s="123"/>
      <c r="I1536" s="123"/>
      <c r="J1536" s="123"/>
      <c r="K1536" s="123"/>
      <c r="L1536" s="123"/>
      <c r="M1536" s="123"/>
      <c r="N1536" s="123"/>
      <c r="O1536" s="123"/>
      <c r="P1536" s="123"/>
      <c r="Q1536" s="123"/>
      <c r="R1536" s="123"/>
      <c r="S1536" s="123"/>
      <c r="T1536" s="123"/>
      <c r="U1536" s="123"/>
      <c r="V1536" s="123"/>
      <c r="W1536" s="123"/>
      <c r="X1536" s="123"/>
      <c r="Y1536" s="123"/>
      <c r="Z1536" s="123"/>
      <c r="AA1536" s="123"/>
      <c r="AB1536" s="123"/>
      <c r="AC1536" s="123"/>
      <c r="AD1536" s="123"/>
      <c r="AE1536" s="123"/>
      <c r="AF1536" s="123"/>
      <c r="AG1536" s="123"/>
      <c r="AH1536" s="123"/>
      <c r="AI1536" s="123"/>
      <c r="AJ1536" s="123"/>
      <c r="AK1536" s="123"/>
      <c r="AL1536" s="123"/>
      <c r="AM1536" s="123"/>
      <c r="AN1536" s="123"/>
      <c r="AO1536" s="123"/>
      <c r="AP1536" s="123">
        <f t="shared" ref="AP1536:BH1539" si="425">AP1136+$B$1498/5*(AP1636-AP1136)</f>
        <v>8453.2106655973075</v>
      </c>
      <c r="AQ1536" s="123">
        <f t="shared" si="425"/>
        <v>8896.3028760182769</v>
      </c>
      <c r="AR1536" s="123">
        <f t="shared" si="425"/>
        <v>9156.4282854166158</v>
      </c>
      <c r="AS1536" s="123">
        <f t="shared" si="425"/>
        <v>10222.062465748146</v>
      </c>
      <c r="AT1536" s="123">
        <f t="shared" si="425"/>
        <v>10966.753042592878</v>
      </c>
      <c r="AU1536" s="123">
        <f t="shared" si="425"/>
        <v>10620.367864411512</v>
      </c>
      <c r="AV1536" s="123">
        <f t="shared" si="425"/>
        <v>11042.77277437623</v>
      </c>
      <c r="AW1536" s="123">
        <f t="shared" si="425"/>
        <v>12232.317106151453</v>
      </c>
      <c r="AX1536" s="123">
        <f t="shared" si="425"/>
        <v>12173.740830419949</v>
      </c>
      <c r="AY1536" s="123">
        <f t="shared" si="425"/>
        <v>12084.363147697662</v>
      </c>
      <c r="AZ1536" s="123">
        <f t="shared" si="425"/>
        <v>11389.076991159072</v>
      </c>
      <c r="BA1536" s="123">
        <f t="shared" si="425"/>
        <v>10069.743188320374</v>
      </c>
      <c r="BB1536" s="123">
        <f t="shared" si="425"/>
        <v>9364.3159057024986</v>
      </c>
      <c r="BC1536" s="123">
        <f t="shared" si="425"/>
        <v>9002.7845327252762</v>
      </c>
      <c r="BD1536" s="123">
        <f t="shared" si="425"/>
        <v>8702.3645557468662</v>
      </c>
      <c r="BE1536" s="123">
        <f t="shared" si="425"/>
        <v>8061.3360748396672</v>
      </c>
      <c r="BF1536" s="123">
        <f t="shared" si="425"/>
        <v>6644.1185233258539</v>
      </c>
      <c r="BG1536" s="123">
        <f t="shared" si="425"/>
        <v>6962.3060220267898</v>
      </c>
      <c r="BH1536" s="123">
        <f t="shared" si="425"/>
        <v>176044.36485227643</v>
      </c>
      <c r="BI1536" s="128">
        <f t="shared" si="412"/>
        <v>26505.941827032198</v>
      </c>
      <c r="BJ1536" s="128">
        <f t="shared" si="413"/>
        <v>26682.672479590994</v>
      </c>
      <c r="BK1536" s="128">
        <f t="shared" si="414"/>
        <v>21188.815508341024</v>
      </c>
      <c r="BL1536" s="128">
        <f t="shared" si="415"/>
        <v>104032.27583713089</v>
      </c>
      <c r="BM1536" s="128">
        <f t="shared" si="416"/>
        <v>39372.909708664454</v>
      </c>
      <c r="BN1536" s="128">
        <f t="shared" si="417"/>
        <v>30370.125175939178</v>
      </c>
    </row>
    <row r="1537" spans="1:66">
      <c r="A1537" s="132">
        <v>1438</v>
      </c>
      <c r="B1537" s="25" t="s">
        <v>37</v>
      </c>
      <c r="C1537" s="123">
        <f t="shared" si="411"/>
        <v>84270.681174063589</v>
      </c>
      <c r="D1537" s="123"/>
      <c r="E1537" s="123"/>
      <c r="F1537" s="123"/>
      <c r="G1537" s="123"/>
      <c r="H1537" s="123"/>
      <c r="I1537" s="123"/>
      <c r="J1537" s="123"/>
      <c r="K1537" s="123"/>
      <c r="L1537" s="123"/>
      <c r="M1537" s="123"/>
      <c r="N1537" s="123"/>
      <c r="O1537" s="123"/>
      <c r="P1537" s="123"/>
      <c r="Q1537" s="123"/>
      <c r="R1537" s="123"/>
      <c r="S1537" s="123"/>
      <c r="T1537" s="123"/>
      <c r="U1537" s="123"/>
      <c r="V1537" s="123"/>
      <c r="W1537" s="123"/>
      <c r="X1537" s="123"/>
      <c r="Y1537" s="123"/>
      <c r="Z1537" s="123"/>
      <c r="AA1537" s="123"/>
      <c r="AB1537" s="123"/>
      <c r="AC1537" s="123"/>
      <c r="AD1537" s="123"/>
      <c r="AE1537" s="123"/>
      <c r="AF1537" s="123"/>
      <c r="AG1537" s="123"/>
      <c r="AH1537" s="123"/>
      <c r="AI1537" s="123"/>
      <c r="AJ1537" s="123"/>
      <c r="AK1537" s="123"/>
      <c r="AL1537" s="123"/>
      <c r="AM1537" s="123"/>
      <c r="AN1537" s="123"/>
      <c r="AO1537" s="123"/>
      <c r="AP1537" s="123">
        <f t="shared" si="425"/>
        <v>4031.5164447687689</v>
      </c>
      <c r="AQ1537" s="123">
        <f t="shared" si="425"/>
        <v>4102.8765823986678</v>
      </c>
      <c r="AR1537" s="123">
        <f t="shared" si="425"/>
        <v>4155.5917330961711</v>
      </c>
      <c r="AS1537" s="123">
        <f t="shared" si="425"/>
        <v>4348.8708066484278</v>
      </c>
      <c r="AT1537" s="123">
        <f t="shared" si="425"/>
        <v>4725.9779527284836</v>
      </c>
      <c r="AU1537" s="123">
        <f t="shared" si="425"/>
        <v>4762.7324147758309</v>
      </c>
      <c r="AV1537" s="123">
        <f t="shared" si="425"/>
        <v>4414.6979212613469</v>
      </c>
      <c r="AW1537" s="123">
        <f t="shared" si="425"/>
        <v>4721.3442080373816</v>
      </c>
      <c r="AX1537" s="123">
        <f t="shared" si="425"/>
        <v>5326.0658684877317</v>
      </c>
      <c r="AY1537" s="123">
        <f t="shared" si="425"/>
        <v>5182.1183783915212</v>
      </c>
      <c r="AZ1537" s="123">
        <f t="shared" si="425"/>
        <v>4901.0367941078393</v>
      </c>
      <c r="BA1537" s="123">
        <f t="shared" si="425"/>
        <v>4671.4631175420873</v>
      </c>
      <c r="BB1537" s="123">
        <f t="shared" si="425"/>
        <v>4959.1038999686361</v>
      </c>
      <c r="BC1537" s="123">
        <f t="shared" si="425"/>
        <v>5278.7766408058551</v>
      </c>
      <c r="BD1537" s="123">
        <f t="shared" si="425"/>
        <v>5260.4074919575887</v>
      </c>
      <c r="BE1537" s="123">
        <f t="shared" si="425"/>
        <v>4929.7205082352366</v>
      </c>
      <c r="BF1537" s="123">
        <f t="shared" si="425"/>
        <v>4128.2314776525609</v>
      </c>
      <c r="BG1537" s="123">
        <f t="shared" si="425"/>
        <v>4370.1489331994508</v>
      </c>
      <c r="BH1537" s="123">
        <f t="shared" si="425"/>
        <v>84270.681174063589</v>
      </c>
      <c r="BI1537" s="128">
        <f t="shared" si="412"/>
        <v>12289.984760263607</v>
      </c>
      <c r="BJ1537" s="128">
        <f t="shared" si="413"/>
        <v>11568.203799234614</v>
      </c>
      <c r="BK1537" s="128">
        <f t="shared" si="414"/>
        <v>9074.8487593769114</v>
      </c>
      <c r="BL1537" s="128">
        <f t="shared" si="415"/>
        <v>45404.088877960232</v>
      </c>
      <c r="BM1537" s="128">
        <f t="shared" si="416"/>
        <v>23967.285051850689</v>
      </c>
      <c r="BN1537" s="128">
        <f t="shared" si="417"/>
        <v>18688.508411044837</v>
      </c>
    </row>
    <row r="1538" spans="1:66">
      <c r="A1538" s="132">
        <v>1439</v>
      </c>
      <c r="B1538" s="25" t="s">
        <v>38</v>
      </c>
      <c r="C1538" s="123">
        <f t="shared" si="411"/>
        <v>7877.9165819596665</v>
      </c>
      <c r="D1538" s="123"/>
      <c r="E1538" s="123"/>
      <c r="F1538" s="123"/>
      <c r="G1538" s="123"/>
      <c r="H1538" s="123"/>
      <c r="I1538" s="123"/>
      <c r="J1538" s="123"/>
      <c r="K1538" s="123"/>
      <c r="L1538" s="123"/>
      <c r="M1538" s="123"/>
      <c r="N1538" s="123"/>
      <c r="O1538" s="123"/>
      <c r="P1538" s="123"/>
      <c r="Q1538" s="123"/>
      <c r="R1538" s="123"/>
      <c r="S1538" s="123"/>
      <c r="T1538" s="123"/>
      <c r="U1538" s="123"/>
      <c r="V1538" s="123"/>
      <c r="W1538" s="123"/>
      <c r="X1538" s="123"/>
      <c r="Y1538" s="123"/>
      <c r="Z1538" s="123"/>
      <c r="AA1538" s="123"/>
      <c r="AB1538" s="123"/>
      <c r="AC1538" s="123"/>
      <c r="AD1538" s="123"/>
      <c r="AE1538" s="123"/>
      <c r="AF1538" s="123"/>
      <c r="AG1538" s="123"/>
      <c r="AH1538" s="123"/>
      <c r="AI1538" s="123"/>
      <c r="AJ1538" s="123"/>
      <c r="AK1538" s="123"/>
      <c r="AL1538" s="123"/>
      <c r="AM1538" s="123"/>
      <c r="AN1538" s="123"/>
      <c r="AO1538" s="123"/>
      <c r="AP1538" s="123">
        <f t="shared" si="425"/>
        <v>368.99243753617571</v>
      </c>
      <c r="AQ1538" s="123">
        <f t="shared" si="425"/>
        <v>349.07834290662532</v>
      </c>
      <c r="AR1538" s="123">
        <f t="shared" si="425"/>
        <v>366.60680332102032</v>
      </c>
      <c r="AS1538" s="123">
        <f t="shared" si="425"/>
        <v>340.45463566251374</v>
      </c>
      <c r="AT1538" s="123">
        <f t="shared" si="425"/>
        <v>264.40728066205031</v>
      </c>
      <c r="AU1538" s="123">
        <f t="shared" si="425"/>
        <v>356.68183406078253</v>
      </c>
      <c r="AV1538" s="123">
        <f t="shared" si="425"/>
        <v>347.46001911274601</v>
      </c>
      <c r="AW1538" s="123">
        <f t="shared" si="425"/>
        <v>406.76560271374495</v>
      </c>
      <c r="AX1538" s="123">
        <f t="shared" si="425"/>
        <v>427.99458973111518</v>
      </c>
      <c r="AY1538" s="123">
        <f t="shared" si="425"/>
        <v>467.66495633283137</v>
      </c>
      <c r="AZ1538" s="123">
        <f t="shared" si="425"/>
        <v>477.87486437062125</v>
      </c>
      <c r="BA1538" s="123">
        <f t="shared" si="425"/>
        <v>550.14680183977589</v>
      </c>
      <c r="BB1538" s="123">
        <f t="shared" si="425"/>
        <v>581.62405951619894</v>
      </c>
      <c r="BC1538" s="123">
        <f t="shared" si="425"/>
        <v>605.35951668349992</v>
      </c>
      <c r="BD1538" s="123">
        <f t="shared" si="425"/>
        <v>559.81586528953699</v>
      </c>
      <c r="BE1538" s="123">
        <f t="shared" si="425"/>
        <v>584.79448498605416</v>
      </c>
      <c r="BF1538" s="123">
        <f t="shared" si="425"/>
        <v>422.49276322293781</v>
      </c>
      <c r="BG1538" s="123">
        <f t="shared" si="425"/>
        <v>399.70172401143668</v>
      </c>
      <c r="BH1538" s="123">
        <f t="shared" si="425"/>
        <v>7877.9165819596665</v>
      </c>
      <c r="BI1538" s="128">
        <f t="shared" si="412"/>
        <v>1084.6775837638213</v>
      </c>
      <c r="BJ1538" s="128">
        <f t="shared" si="413"/>
        <v>824.8259983171763</v>
      </c>
      <c r="BK1538" s="128">
        <f t="shared" si="414"/>
        <v>604.86191632456405</v>
      </c>
      <c r="BL1538" s="128">
        <f t="shared" si="415"/>
        <v>4016.801862604872</v>
      </c>
      <c r="BM1538" s="128">
        <f t="shared" si="416"/>
        <v>2572.1643541934654</v>
      </c>
      <c r="BN1538" s="128">
        <f t="shared" si="417"/>
        <v>1966.8048375099656</v>
      </c>
    </row>
    <row r="1539" spans="1:66">
      <c r="A1539" s="132">
        <v>1440</v>
      </c>
      <c r="B1539" s="25" t="s">
        <v>39</v>
      </c>
      <c r="C1539" s="123">
        <f t="shared" si="411"/>
        <v>63946.623551172372</v>
      </c>
      <c r="D1539" s="123"/>
      <c r="E1539" s="123"/>
      <c r="F1539" s="123"/>
      <c r="G1539" s="123"/>
      <c r="H1539" s="123"/>
      <c r="I1539" s="123"/>
      <c r="J1539" s="123"/>
      <c r="K1539" s="123"/>
      <c r="L1539" s="123"/>
      <c r="M1539" s="123"/>
      <c r="N1539" s="123"/>
      <c r="O1539" s="123"/>
      <c r="P1539" s="123"/>
      <c r="Q1539" s="123"/>
      <c r="R1539" s="123"/>
      <c r="S1539" s="123"/>
      <c r="T1539" s="123"/>
      <c r="U1539" s="123"/>
      <c r="V1539" s="123"/>
      <c r="W1539" s="123"/>
      <c r="X1539" s="123"/>
      <c r="Y1539" s="123"/>
      <c r="Z1539" s="123"/>
      <c r="AA1539" s="123"/>
      <c r="AB1539" s="123"/>
      <c r="AC1539" s="123"/>
      <c r="AD1539" s="123"/>
      <c r="AE1539" s="123"/>
      <c r="AF1539" s="123"/>
      <c r="AG1539" s="123"/>
      <c r="AH1539" s="123"/>
      <c r="AI1539" s="123"/>
      <c r="AJ1539" s="123"/>
      <c r="AK1539" s="123"/>
      <c r="AL1539" s="123"/>
      <c r="AM1539" s="123"/>
      <c r="AN1539" s="123"/>
      <c r="AO1539" s="123"/>
      <c r="AP1539" s="123">
        <f t="shared" si="425"/>
        <v>3408.792335972108</v>
      </c>
      <c r="AQ1539" s="123">
        <f t="shared" si="425"/>
        <v>3796.9645149269459</v>
      </c>
      <c r="AR1539" s="123">
        <f t="shared" si="425"/>
        <v>3834.0565420326539</v>
      </c>
      <c r="AS1539" s="123">
        <f t="shared" si="425"/>
        <v>3820.7123463261505</v>
      </c>
      <c r="AT1539" s="123">
        <f t="shared" si="425"/>
        <v>3262.063594114763</v>
      </c>
      <c r="AU1539" s="123">
        <f t="shared" si="425"/>
        <v>2843.6825642122312</v>
      </c>
      <c r="AV1539" s="123">
        <f t="shared" si="425"/>
        <v>3154.4372393077842</v>
      </c>
      <c r="AW1539" s="123">
        <f t="shared" si="425"/>
        <v>3822.6523680040004</v>
      </c>
      <c r="AX1539" s="123">
        <f t="shared" si="425"/>
        <v>4368.2640336876993</v>
      </c>
      <c r="AY1539" s="123">
        <f t="shared" si="425"/>
        <v>4258.331376002774</v>
      </c>
      <c r="AZ1539" s="123">
        <f t="shared" si="425"/>
        <v>4082.8899493434874</v>
      </c>
      <c r="BA1539" s="123">
        <f t="shared" si="425"/>
        <v>3959.0318348506466</v>
      </c>
      <c r="BB1539" s="123">
        <f t="shared" si="425"/>
        <v>4139.220783495829</v>
      </c>
      <c r="BC1539" s="123">
        <f t="shared" si="425"/>
        <v>3926.1350695770175</v>
      </c>
      <c r="BD1539" s="123">
        <f t="shared" si="425"/>
        <v>3422.7443238307428</v>
      </c>
      <c r="BE1539" s="123">
        <f t="shared" si="425"/>
        <v>2983.1499814198146</v>
      </c>
      <c r="BF1539" s="123">
        <f t="shared" si="425"/>
        <v>2387.9583138651342</v>
      </c>
      <c r="BG1539" s="123">
        <f t="shared" si="425"/>
        <v>2475.5363802025913</v>
      </c>
      <c r="BH1539" s="123">
        <f t="shared" si="425"/>
        <v>63946.623551172372</v>
      </c>
      <c r="BI1539" s="128">
        <f t="shared" si="412"/>
        <v>11039.813392931708</v>
      </c>
      <c r="BJ1539" s="128">
        <f t="shared" si="413"/>
        <v>9383.2098656605049</v>
      </c>
      <c r="BK1539" s="128">
        <f t="shared" si="414"/>
        <v>7082.7759404409135</v>
      </c>
      <c r="BL1539" s="128">
        <f t="shared" si="415"/>
        <v>35418.858681549675</v>
      </c>
      <c r="BM1539" s="128">
        <f t="shared" si="416"/>
        <v>15195.5240688953</v>
      </c>
      <c r="BN1539" s="128">
        <f t="shared" si="417"/>
        <v>11269.388999318284</v>
      </c>
    </row>
    <row r="1540" spans="1:66">
      <c r="A1540" s="132">
        <v>1441</v>
      </c>
      <c r="B1540" s="25" t="s">
        <v>40</v>
      </c>
      <c r="C1540" s="123">
        <f t="shared" si="411"/>
        <v>142917.9152260939</v>
      </c>
      <c r="D1540" s="123"/>
      <c r="E1540" s="123"/>
      <c r="F1540" s="123"/>
      <c r="G1540" s="123"/>
      <c r="H1540" s="123"/>
      <c r="I1540" s="123"/>
      <c r="J1540" s="123"/>
      <c r="K1540" s="123"/>
      <c r="L1540" s="123"/>
      <c r="M1540" s="123"/>
      <c r="N1540" s="123"/>
      <c r="O1540" s="123"/>
      <c r="P1540" s="123"/>
      <c r="Q1540" s="123"/>
      <c r="R1540" s="123"/>
      <c r="S1540" s="123"/>
      <c r="T1540" s="123"/>
      <c r="U1540" s="123"/>
      <c r="V1540" s="123"/>
      <c r="W1540" s="123"/>
      <c r="X1540" s="123"/>
      <c r="Y1540" s="123"/>
      <c r="Z1540" s="123"/>
      <c r="AA1540" s="123"/>
      <c r="AB1540" s="123"/>
      <c r="AC1540" s="123"/>
      <c r="AD1540" s="123"/>
      <c r="AE1540" s="123"/>
      <c r="AF1540" s="123"/>
      <c r="AG1540" s="123"/>
      <c r="AH1540" s="123"/>
      <c r="AI1540" s="123"/>
      <c r="AJ1540" s="123"/>
      <c r="AK1540" s="123"/>
      <c r="AL1540" s="123"/>
      <c r="AM1540" s="123"/>
      <c r="AN1540" s="123"/>
      <c r="AO1540" s="123"/>
      <c r="AP1540" s="123">
        <f t="shared" ref="AP1540:BH1544" si="426">AP1140+$B$1498/5*(AP1640-AP1140)</f>
        <v>6058.9324882970759</v>
      </c>
      <c r="AQ1540" s="123">
        <f t="shared" si="426"/>
        <v>7140.5320396044435</v>
      </c>
      <c r="AR1540" s="123">
        <f t="shared" si="426"/>
        <v>7754.8721352523353</v>
      </c>
      <c r="AS1540" s="123">
        <f t="shared" si="426"/>
        <v>9229.1832047078606</v>
      </c>
      <c r="AT1540" s="123">
        <f t="shared" si="426"/>
        <v>10224.381145147889</v>
      </c>
      <c r="AU1540" s="123">
        <f t="shared" si="426"/>
        <v>9122.4709533248606</v>
      </c>
      <c r="AV1540" s="123">
        <f t="shared" si="426"/>
        <v>8221.642242555874</v>
      </c>
      <c r="AW1540" s="123">
        <f t="shared" si="426"/>
        <v>8951.735280344732</v>
      </c>
      <c r="AX1540" s="123">
        <f t="shared" si="426"/>
        <v>9280.2702898920124</v>
      </c>
      <c r="AY1540" s="123">
        <f t="shared" si="426"/>
        <v>9786.1727079519806</v>
      </c>
      <c r="AZ1540" s="123">
        <f t="shared" si="426"/>
        <v>9290.9008105465819</v>
      </c>
      <c r="BA1540" s="123">
        <f t="shared" si="426"/>
        <v>8291.0749036149773</v>
      </c>
      <c r="BB1540" s="123">
        <f t="shared" si="426"/>
        <v>7780.5572265954142</v>
      </c>
      <c r="BC1540" s="123">
        <f t="shared" si="426"/>
        <v>7511.3083588731351</v>
      </c>
      <c r="BD1540" s="123">
        <f t="shared" si="426"/>
        <v>6573.8033750711693</v>
      </c>
      <c r="BE1540" s="123">
        <f t="shared" si="426"/>
        <v>5932.3503974898804</v>
      </c>
      <c r="BF1540" s="123">
        <f t="shared" si="426"/>
        <v>5041.6799927190868</v>
      </c>
      <c r="BG1540" s="123">
        <f t="shared" si="426"/>
        <v>6726.0476741045859</v>
      </c>
      <c r="BH1540" s="123">
        <f t="shared" si="426"/>
        <v>142917.9152260939</v>
      </c>
      <c r="BI1540" s="128">
        <f t="shared" si="412"/>
        <v>20954.336663153856</v>
      </c>
      <c r="BJ1540" s="128">
        <f t="shared" si="413"/>
        <v>24106.487631007149</v>
      </c>
      <c r="BK1540" s="128">
        <f t="shared" si="414"/>
        <v>19453.564349855747</v>
      </c>
      <c r="BL1540" s="128">
        <f t="shared" si="415"/>
        <v>84640.878841857455</v>
      </c>
      <c r="BM1540" s="128">
        <f t="shared" si="416"/>
        <v>31785.189798257859</v>
      </c>
      <c r="BN1540" s="128">
        <f t="shared" si="417"/>
        <v>24273.881439384724</v>
      </c>
    </row>
    <row r="1541" spans="1:66">
      <c r="A1541" s="132">
        <v>1442</v>
      </c>
      <c r="B1541" s="25" t="s">
        <v>41</v>
      </c>
      <c r="C1541" s="123">
        <f t="shared" si="411"/>
        <v>12437.756761314195</v>
      </c>
      <c r="D1541" s="123"/>
      <c r="E1541" s="123"/>
      <c r="F1541" s="123"/>
      <c r="G1541" s="123"/>
      <c r="H1541" s="123"/>
      <c r="I1541" s="123"/>
      <c r="J1541" s="123"/>
      <c r="K1541" s="123"/>
      <c r="L1541" s="123"/>
      <c r="M1541" s="123"/>
      <c r="N1541" s="123"/>
      <c r="O1541" s="123"/>
      <c r="P1541" s="123"/>
      <c r="Q1541" s="123"/>
      <c r="R1541" s="123"/>
      <c r="S1541" s="123"/>
      <c r="T1541" s="123"/>
      <c r="U1541" s="123"/>
      <c r="V1541" s="123"/>
      <c r="W1541" s="123"/>
      <c r="X1541" s="123"/>
      <c r="Y1541" s="123"/>
      <c r="Z1541" s="123"/>
      <c r="AA1541" s="123"/>
      <c r="AB1541" s="123"/>
      <c r="AC1541" s="123"/>
      <c r="AD1541" s="123"/>
      <c r="AE1541" s="123"/>
      <c r="AF1541" s="123"/>
      <c r="AG1541" s="123"/>
      <c r="AH1541" s="123"/>
      <c r="AI1541" s="123"/>
      <c r="AJ1541" s="123"/>
      <c r="AK1541" s="123"/>
      <c r="AL1541" s="123"/>
      <c r="AM1541" s="123"/>
      <c r="AN1541" s="123"/>
      <c r="AO1541" s="123"/>
      <c r="AP1541" s="123">
        <f t="shared" si="426"/>
        <v>560.44234024239756</v>
      </c>
      <c r="AQ1541" s="123">
        <f t="shared" si="426"/>
        <v>573.72427484513764</v>
      </c>
      <c r="AR1541" s="123">
        <f t="shared" si="426"/>
        <v>708.37784558775718</v>
      </c>
      <c r="AS1541" s="123">
        <f t="shared" si="426"/>
        <v>630.31067668867888</v>
      </c>
      <c r="AT1541" s="123">
        <f t="shared" si="426"/>
        <v>536.9077705899615</v>
      </c>
      <c r="AU1541" s="123">
        <f t="shared" si="426"/>
        <v>536.99385629792937</v>
      </c>
      <c r="AV1541" s="123">
        <f t="shared" si="426"/>
        <v>459.79641594716435</v>
      </c>
      <c r="AW1541" s="123">
        <f t="shared" si="426"/>
        <v>582.62086571207658</v>
      </c>
      <c r="AX1541" s="123">
        <f t="shared" si="426"/>
        <v>771.95817972010161</v>
      </c>
      <c r="AY1541" s="123">
        <f t="shared" si="426"/>
        <v>711.68505498955119</v>
      </c>
      <c r="AZ1541" s="123">
        <f t="shared" si="426"/>
        <v>773.05003721715298</v>
      </c>
      <c r="BA1541" s="123">
        <f t="shared" si="426"/>
        <v>738.01110380512114</v>
      </c>
      <c r="BB1541" s="123">
        <f t="shared" si="426"/>
        <v>798.12440076436974</v>
      </c>
      <c r="BC1541" s="123">
        <f t="shared" si="426"/>
        <v>887.89975210011164</v>
      </c>
      <c r="BD1541" s="123">
        <f t="shared" si="426"/>
        <v>961.28291261889603</v>
      </c>
      <c r="BE1541" s="123">
        <f t="shared" si="426"/>
        <v>898.86139290329982</v>
      </c>
      <c r="BF1541" s="123">
        <f t="shared" si="426"/>
        <v>692.43841037589652</v>
      </c>
      <c r="BG1541" s="123">
        <f t="shared" si="426"/>
        <v>615.2714709085916</v>
      </c>
      <c r="BH1541" s="123">
        <f t="shared" si="426"/>
        <v>12437.756761314195</v>
      </c>
      <c r="BI1541" s="128">
        <f t="shared" si="412"/>
        <v>1842.5444606752926</v>
      </c>
      <c r="BJ1541" s="128">
        <f t="shared" si="413"/>
        <v>1592.2451546312946</v>
      </c>
      <c r="BK1541" s="128">
        <f t="shared" si="414"/>
        <v>1167.2184472786403</v>
      </c>
      <c r="BL1541" s="128">
        <f t="shared" si="415"/>
        <v>6161.2719557189002</v>
      </c>
      <c r="BM1541" s="128">
        <f t="shared" si="416"/>
        <v>4055.7539389067961</v>
      </c>
      <c r="BN1541" s="128">
        <f t="shared" si="417"/>
        <v>3167.8541868066841</v>
      </c>
    </row>
    <row r="1542" spans="1:66">
      <c r="A1542" s="132">
        <v>1443</v>
      </c>
      <c r="B1542" s="25" t="s">
        <v>42</v>
      </c>
      <c r="C1542" s="123">
        <f t="shared" si="411"/>
        <v>122348.32877562413</v>
      </c>
      <c r="D1542" s="123"/>
      <c r="E1542" s="123"/>
      <c r="F1542" s="123"/>
      <c r="G1542" s="123"/>
      <c r="H1542" s="123"/>
      <c r="I1542" s="123"/>
      <c r="J1542" s="123"/>
      <c r="K1542" s="123"/>
      <c r="L1542" s="123"/>
      <c r="M1542" s="123"/>
      <c r="N1542" s="123"/>
      <c r="O1542" s="123"/>
      <c r="P1542" s="123"/>
      <c r="Q1542" s="123"/>
      <c r="R1542" s="123"/>
      <c r="S1542" s="123"/>
      <c r="T1542" s="123"/>
      <c r="U1542" s="123"/>
      <c r="V1542" s="123"/>
      <c r="W1542" s="123"/>
      <c r="X1542" s="123"/>
      <c r="Y1542" s="123"/>
      <c r="Z1542" s="123"/>
      <c r="AA1542" s="123"/>
      <c r="AB1542" s="123"/>
      <c r="AC1542" s="123"/>
      <c r="AD1542" s="123"/>
      <c r="AE1542" s="123"/>
      <c r="AF1542" s="123"/>
      <c r="AG1542" s="123"/>
      <c r="AH1542" s="123"/>
      <c r="AI1542" s="123"/>
      <c r="AJ1542" s="123"/>
      <c r="AK1542" s="123"/>
      <c r="AL1542" s="123"/>
      <c r="AM1542" s="123"/>
      <c r="AN1542" s="123"/>
      <c r="AO1542" s="123"/>
      <c r="AP1542" s="123">
        <f t="shared" si="426"/>
        <v>6805.1411249375669</v>
      </c>
      <c r="AQ1542" s="123">
        <f t="shared" si="426"/>
        <v>4937.9814897216238</v>
      </c>
      <c r="AR1542" s="123">
        <f t="shared" si="426"/>
        <v>4053.3506077861257</v>
      </c>
      <c r="AS1542" s="123">
        <f t="shared" si="426"/>
        <v>5417.217774732283</v>
      </c>
      <c r="AT1542" s="123">
        <f t="shared" si="426"/>
        <v>9900.231629079115</v>
      </c>
      <c r="AU1542" s="123">
        <f t="shared" si="426"/>
        <v>13940.386225400985</v>
      </c>
      <c r="AV1542" s="123">
        <f t="shared" si="426"/>
        <v>13457.246591765508</v>
      </c>
      <c r="AW1542" s="123">
        <f t="shared" si="426"/>
        <v>12305.120912238581</v>
      </c>
      <c r="AX1542" s="123">
        <f t="shared" si="426"/>
        <v>11046.266514103612</v>
      </c>
      <c r="AY1542" s="123">
        <f t="shared" si="426"/>
        <v>9165.7301387793777</v>
      </c>
      <c r="AZ1542" s="123">
        <f t="shared" si="426"/>
        <v>7098.9366460269212</v>
      </c>
      <c r="BA1542" s="123">
        <f t="shared" si="426"/>
        <v>5426.3786835376523</v>
      </c>
      <c r="BB1542" s="123">
        <f t="shared" si="426"/>
        <v>4696.9118527826231</v>
      </c>
      <c r="BC1542" s="123">
        <f t="shared" si="426"/>
        <v>3959.3659148634069</v>
      </c>
      <c r="BD1542" s="123">
        <f t="shared" si="426"/>
        <v>3244.770994744345</v>
      </c>
      <c r="BE1542" s="123">
        <f t="shared" si="426"/>
        <v>2834.8376403103712</v>
      </c>
      <c r="BF1542" s="123">
        <f t="shared" si="426"/>
        <v>2066.1011310976805</v>
      </c>
      <c r="BG1542" s="123">
        <f t="shared" si="426"/>
        <v>1992.3529037163585</v>
      </c>
      <c r="BH1542" s="123">
        <f t="shared" si="426"/>
        <v>122348.32877562413</v>
      </c>
      <c r="BI1542" s="128">
        <f t="shared" si="412"/>
        <v>15796.473222445316</v>
      </c>
      <c r="BJ1542" s="128">
        <f t="shared" si="413"/>
        <v>17749.459768483073</v>
      </c>
      <c r="BK1542" s="128">
        <f t="shared" si="414"/>
        <v>15317.449403811399</v>
      </c>
      <c r="BL1542" s="128">
        <f t="shared" si="415"/>
        <v>89204.096303607294</v>
      </c>
      <c r="BM1542" s="128">
        <f t="shared" si="416"/>
        <v>14097.428584732163</v>
      </c>
      <c r="BN1542" s="128">
        <f t="shared" si="417"/>
        <v>10138.062669868756</v>
      </c>
    </row>
    <row r="1543" spans="1:66">
      <c r="A1543" s="132">
        <v>1444</v>
      </c>
      <c r="B1543" s="25" t="s">
        <v>43</v>
      </c>
      <c r="C1543" s="123">
        <f t="shared" si="411"/>
        <v>132310.75995215157</v>
      </c>
      <c r="D1543" s="123"/>
      <c r="E1543" s="123"/>
      <c r="F1543" s="123"/>
      <c r="G1543" s="123"/>
      <c r="H1543" s="123"/>
      <c r="I1543" s="123"/>
      <c r="J1543" s="123"/>
      <c r="K1543" s="123"/>
      <c r="L1543" s="123"/>
      <c r="M1543" s="123"/>
      <c r="N1543" s="123"/>
      <c r="O1543" s="123"/>
      <c r="P1543" s="123"/>
      <c r="Q1543" s="123"/>
      <c r="R1543" s="123"/>
      <c r="S1543" s="123"/>
      <c r="T1543" s="123"/>
      <c r="U1543" s="123"/>
      <c r="V1543" s="123"/>
      <c r="W1543" s="123"/>
      <c r="X1543" s="123"/>
      <c r="Y1543" s="123"/>
      <c r="Z1543" s="123"/>
      <c r="AA1543" s="123"/>
      <c r="AB1543" s="123"/>
      <c r="AC1543" s="123"/>
      <c r="AD1543" s="123"/>
      <c r="AE1543" s="123"/>
      <c r="AF1543" s="123"/>
      <c r="AG1543" s="123"/>
      <c r="AH1543" s="123"/>
      <c r="AI1543" s="123"/>
      <c r="AJ1543" s="123"/>
      <c r="AK1543" s="123"/>
      <c r="AL1543" s="123"/>
      <c r="AM1543" s="123"/>
      <c r="AN1543" s="123"/>
      <c r="AO1543" s="123"/>
      <c r="AP1543" s="123">
        <f t="shared" si="426"/>
        <v>7252.281790694713</v>
      </c>
      <c r="AQ1543" s="123">
        <f t="shared" si="426"/>
        <v>7190.1756123795521</v>
      </c>
      <c r="AR1543" s="123">
        <f t="shared" si="426"/>
        <v>7280.2504327372735</v>
      </c>
      <c r="AS1543" s="123">
        <f t="shared" si="426"/>
        <v>7870.654189043873</v>
      </c>
      <c r="AT1543" s="123">
        <f t="shared" si="426"/>
        <v>8437.3381525994646</v>
      </c>
      <c r="AU1543" s="123">
        <f t="shared" si="426"/>
        <v>8566.9177720624612</v>
      </c>
      <c r="AV1543" s="123">
        <f t="shared" si="426"/>
        <v>8895.0343480038191</v>
      </c>
      <c r="AW1543" s="123">
        <f t="shared" si="426"/>
        <v>9183.3670653698682</v>
      </c>
      <c r="AX1543" s="123">
        <f t="shared" si="426"/>
        <v>9201.3668252165517</v>
      </c>
      <c r="AY1543" s="123">
        <f t="shared" si="426"/>
        <v>8990.3314771339356</v>
      </c>
      <c r="AZ1543" s="123">
        <f t="shared" si="426"/>
        <v>8807.3894406056661</v>
      </c>
      <c r="BA1543" s="123">
        <f t="shared" si="426"/>
        <v>7624.9982712225919</v>
      </c>
      <c r="BB1543" s="123">
        <f t="shared" si="426"/>
        <v>7315.1620255708449</v>
      </c>
      <c r="BC1543" s="123">
        <f t="shared" si="426"/>
        <v>6480.7256183149966</v>
      </c>
      <c r="BD1543" s="123">
        <f t="shared" si="426"/>
        <v>5872.2467693887447</v>
      </c>
      <c r="BE1543" s="123">
        <f t="shared" si="426"/>
        <v>5036.4782087630856</v>
      </c>
      <c r="BF1543" s="123">
        <f t="shared" si="426"/>
        <v>3955.9514860085947</v>
      </c>
      <c r="BG1543" s="123">
        <f t="shared" si="426"/>
        <v>4350.090467035523</v>
      </c>
      <c r="BH1543" s="123">
        <f t="shared" si="426"/>
        <v>132310.75995215157</v>
      </c>
      <c r="BI1543" s="128">
        <f t="shared" si="412"/>
        <v>21722.70783581154</v>
      </c>
      <c r="BJ1543" s="128">
        <f t="shared" si="413"/>
        <v>20676.142601285701</v>
      </c>
      <c r="BK1543" s="128">
        <f t="shared" si="414"/>
        <v>16307.992341643338</v>
      </c>
      <c r="BL1543" s="128">
        <f t="shared" si="415"/>
        <v>80170.167053402751</v>
      </c>
      <c r="BM1543" s="128">
        <f t="shared" si="416"/>
        <v>25695.492549510946</v>
      </c>
      <c r="BN1543" s="128">
        <f t="shared" si="417"/>
        <v>19214.766931195947</v>
      </c>
    </row>
    <row r="1544" spans="1:66">
      <c r="A1544" s="132">
        <v>1445</v>
      </c>
      <c r="B1544" s="25" t="s">
        <v>44</v>
      </c>
      <c r="C1544" s="123">
        <f t="shared" si="411"/>
        <v>236872.48108957493</v>
      </c>
      <c r="D1544" s="123"/>
      <c r="E1544" s="123"/>
      <c r="F1544" s="123"/>
      <c r="G1544" s="123"/>
      <c r="H1544" s="123"/>
      <c r="I1544" s="123"/>
      <c r="J1544" s="123"/>
      <c r="K1544" s="123"/>
      <c r="L1544" s="123"/>
      <c r="M1544" s="123"/>
      <c r="N1544" s="123"/>
      <c r="O1544" s="123"/>
      <c r="P1544" s="123"/>
      <c r="Q1544" s="123"/>
      <c r="R1544" s="123"/>
      <c r="S1544" s="123"/>
      <c r="T1544" s="123"/>
      <c r="U1544" s="123"/>
      <c r="V1544" s="123"/>
      <c r="W1544" s="123"/>
      <c r="X1544" s="123"/>
      <c r="Y1544" s="123"/>
      <c r="Z1544" s="123"/>
      <c r="AA1544" s="123"/>
      <c r="AB1544" s="123"/>
      <c r="AC1544" s="123"/>
      <c r="AD1544" s="123"/>
      <c r="AE1544" s="123"/>
      <c r="AF1544" s="123"/>
      <c r="AG1544" s="123"/>
      <c r="AH1544" s="123"/>
      <c r="AI1544" s="123"/>
      <c r="AJ1544" s="123"/>
      <c r="AK1544" s="123"/>
      <c r="AL1544" s="123"/>
      <c r="AM1544" s="123"/>
      <c r="AN1544" s="123"/>
      <c r="AO1544" s="123"/>
      <c r="AP1544" s="123">
        <f t="shared" si="426"/>
        <v>7581.9484376906194</v>
      </c>
      <c r="AQ1544" s="123">
        <f t="shared" si="426"/>
        <v>4950.6423989898576</v>
      </c>
      <c r="AR1544" s="123">
        <f t="shared" si="426"/>
        <v>3899.5937449591829</v>
      </c>
      <c r="AS1544" s="123">
        <f t="shared" si="426"/>
        <v>10620.301483411018</v>
      </c>
      <c r="AT1544" s="123">
        <f t="shared" si="426"/>
        <v>34299.558353799708</v>
      </c>
      <c r="AU1544" s="123">
        <f t="shared" si="426"/>
        <v>40631.945593618002</v>
      </c>
      <c r="AV1544" s="123">
        <f t="shared" si="426"/>
        <v>34762.495190127353</v>
      </c>
      <c r="AW1544" s="123">
        <f t="shared" si="426"/>
        <v>26927.956324013016</v>
      </c>
      <c r="AX1544" s="123">
        <f t="shared" si="426"/>
        <v>22400.91244260914</v>
      </c>
      <c r="AY1544" s="123">
        <f t="shared" si="426"/>
        <v>16482.780894204898</v>
      </c>
      <c r="AZ1544" s="123">
        <f t="shared" si="426"/>
        <v>10805.040083086989</v>
      </c>
      <c r="BA1544" s="123">
        <f t="shared" si="426"/>
        <v>6844.4682397954612</v>
      </c>
      <c r="BB1544" s="123">
        <f t="shared" si="426"/>
        <v>4887.8179600232961</v>
      </c>
      <c r="BC1544" s="123">
        <f t="shared" si="426"/>
        <v>3578.9755093206022</v>
      </c>
      <c r="BD1544" s="123">
        <f t="shared" si="426"/>
        <v>2834.5701131798119</v>
      </c>
      <c r="BE1544" s="123">
        <f t="shared" si="426"/>
        <v>2260.2674163522552</v>
      </c>
      <c r="BF1544" s="123">
        <f t="shared" si="426"/>
        <v>1635.9732918744489</v>
      </c>
      <c r="BG1544" s="123">
        <f t="shared" si="426"/>
        <v>1467.2336125192537</v>
      </c>
      <c r="BH1544" s="123">
        <f t="shared" si="426"/>
        <v>236872.48108957493</v>
      </c>
      <c r="BI1544" s="128">
        <f t="shared" si="412"/>
        <v>16432.18458163966</v>
      </c>
      <c r="BJ1544" s="128">
        <f t="shared" si="413"/>
        <v>47259.616084186229</v>
      </c>
      <c r="BK1544" s="128">
        <f t="shared" si="414"/>
        <v>44919.859837210723</v>
      </c>
      <c r="BL1544" s="128">
        <f t="shared" si="415"/>
        <v>202291.09567464227</v>
      </c>
      <c r="BM1544" s="128">
        <f t="shared" si="416"/>
        <v>11777.019943246372</v>
      </c>
      <c r="BN1544" s="128">
        <f t="shared" si="417"/>
        <v>8198.0444339257701</v>
      </c>
    </row>
    <row r="1545" spans="1:66">
      <c r="A1545" s="132">
        <v>1446</v>
      </c>
      <c r="B1545" s="25" t="s">
        <v>45</v>
      </c>
      <c r="C1545" s="123">
        <f t="shared" si="411"/>
        <v>338649.35262620146</v>
      </c>
      <c r="D1545" s="123"/>
      <c r="E1545" s="123"/>
      <c r="F1545" s="123"/>
      <c r="G1545" s="123"/>
      <c r="H1545" s="123"/>
      <c r="I1545" s="123"/>
      <c r="J1545" s="123"/>
      <c r="K1545" s="123"/>
      <c r="L1545" s="123"/>
      <c r="M1545" s="123"/>
      <c r="N1545" s="123"/>
      <c r="O1545" s="123"/>
      <c r="P1545" s="123"/>
      <c r="Q1545" s="123"/>
      <c r="R1545" s="123"/>
      <c r="S1545" s="123"/>
      <c r="T1545" s="123"/>
      <c r="U1545" s="123"/>
      <c r="V1545" s="123"/>
      <c r="W1545" s="123"/>
      <c r="X1545" s="123"/>
      <c r="Y1545" s="123"/>
      <c r="Z1545" s="123"/>
      <c r="AA1545" s="123"/>
      <c r="AB1545" s="123"/>
      <c r="AC1545" s="123"/>
      <c r="AD1545" s="123"/>
      <c r="AE1545" s="123"/>
      <c r="AF1545" s="123"/>
      <c r="AG1545" s="123"/>
      <c r="AH1545" s="123"/>
      <c r="AI1545" s="123"/>
      <c r="AJ1545" s="123"/>
      <c r="AK1545" s="123"/>
      <c r="AL1545" s="123"/>
      <c r="AM1545" s="123"/>
      <c r="AN1545" s="123"/>
      <c r="AO1545" s="123"/>
      <c r="AP1545" s="123">
        <f t="shared" ref="AP1545:BH1548" si="427">AP1145+$B$1498/5*(AP1645-AP1145)</f>
        <v>25192.845404805779</v>
      </c>
      <c r="AQ1545" s="123">
        <f t="shared" si="427"/>
        <v>24998.408624444382</v>
      </c>
      <c r="AR1545" s="123">
        <f t="shared" si="427"/>
        <v>23544.576725634925</v>
      </c>
      <c r="AS1545" s="123">
        <f t="shared" si="427"/>
        <v>23488.372390834429</v>
      </c>
      <c r="AT1545" s="123">
        <f t="shared" si="427"/>
        <v>24267.538530664388</v>
      </c>
      <c r="AU1545" s="123">
        <f t="shared" si="427"/>
        <v>26601.216842783153</v>
      </c>
      <c r="AV1545" s="123">
        <f t="shared" si="427"/>
        <v>28429.176558766732</v>
      </c>
      <c r="AW1545" s="123">
        <f t="shared" si="427"/>
        <v>28271.797453645206</v>
      </c>
      <c r="AX1545" s="123">
        <f t="shared" si="427"/>
        <v>25918.177123466055</v>
      </c>
      <c r="AY1545" s="123">
        <f t="shared" si="427"/>
        <v>23533.595959672733</v>
      </c>
      <c r="AZ1545" s="123">
        <f t="shared" si="427"/>
        <v>20247.141805442589</v>
      </c>
      <c r="BA1545" s="123">
        <f t="shared" si="427"/>
        <v>16195.714791971555</v>
      </c>
      <c r="BB1545" s="123">
        <f t="shared" si="427"/>
        <v>13612.289575655375</v>
      </c>
      <c r="BC1545" s="123">
        <f t="shared" si="427"/>
        <v>10843.254214737442</v>
      </c>
      <c r="BD1545" s="123">
        <f t="shared" si="427"/>
        <v>8603.8012302893312</v>
      </c>
      <c r="BE1545" s="123">
        <f t="shared" si="427"/>
        <v>6525.5144211596617</v>
      </c>
      <c r="BF1545" s="123">
        <f t="shared" si="427"/>
        <v>4594.5273529441929</v>
      </c>
      <c r="BG1545" s="123">
        <f t="shared" si="427"/>
        <v>3781.4036192835224</v>
      </c>
      <c r="BH1545" s="123">
        <f t="shared" si="427"/>
        <v>338649.35262620146</v>
      </c>
      <c r="BI1545" s="128">
        <f t="shared" si="412"/>
        <v>73735.830754885086</v>
      </c>
      <c r="BJ1545" s="128">
        <f t="shared" si="413"/>
        <v>61882.656956879771</v>
      </c>
      <c r="BK1545" s="128">
        <f t="shared" si="414"/>
        <v>47755.910921498813</v>
      </c>
      <c r="BL1545" s="128">
        <f t="shared" si="415"/>
        <v>216471.99759840156</v>
      </c>
      <c r="BM1545" s="128">
        <f t="shared" si="416"/>
        <v>34348.500838414147</v>
      </c>
      <c r="BN1545" s="128">
        <f t="shared" si="417"/>
        <v>23505.24662367671</v>
      </c>
    </row>
    <row r="1546" spans="1:66">
      <c r="A1546" s="132">
        <v>1447</v>
      </c>
      <c r="B1546" s="25" t="s">
        <v>46</v>
      </c>
      <c r="C1546" s="123">
        <f t="shared" si="411"/>
        <v>62578.474768081687</v>
      </c>
      <c r="D1546" s="123"/>
      <c r="E1546" s="123"/>
      <c r="F1546" s="123"/>
      <c r="G1546" s="123"/>
      <c r="H1546" s="123"/>
      <c r="I1546" s="123"/>
      <c r="J1546" s="123"/>
      <c r="K1546" s="123"/>
      <c r="L1546" s="123"/>
      <c r="M1546" s="123"/>
      <c r="N1546" s="123"/>
      <c r="O1546" s="123"/>
      <c r="P1546" s="123"/>
      <c r="Q1546" s="123"/>
      <c r="R1546" s="123"/>
      <c r="S1546" s="123"/>
      <c r="T1546" s="123"/>
      <c r="U1546" s="123"/>
      <c r="V1546" s="123"/>
      <c r="W1546" s="123"/>
      <c r="X1546" s="123"/>
      <c r="Y1546" s="123"/>
      <c r="Z1546" s="123"/>
      <c r="AA1546" s="123"/>
      <c r="AB1546" s="123"/>
      <c r="AC1546" s="123"/>
      <c r="AD1546" s="123"/>
      <c r="AE1546" s="123"/>
      <c r="AF1546" s="123"/>
      <c r="AG1546" s="123"/>
      <c r="AH1546" s="123"/>
      <c r="AI1546" s="123"/>
      <c r="AJ1546" s="123"/>
      <c r="AK1546" s="123"/>
      <c r="AL1546" s="123"/>
      <c r="AM1546" s="123"/>
      <c r="AN1546" s="123"/>
      <c r="AO1546" s="123"/>
      <c r="AP1546" s="123">
        <f t="shared" si="427"/>
        <v>3496.4861649242625</v>
      </c>
      <c r="AQ1546" s="123">
        <f t="shared" si="427"/>
        <v>3634.5816070300543</v>
      </c>
      <c r="AR1546" s="123">
        <f t="shared" si="427"/>
        <v>3509.4562998452593</v>
      </c>
      <c r="AS1546" s="123">
        <f t="shared" si="427"/>
        <v>3122.1078281761711</v>
      </c>
      <c r="AT1546" s="123">
        <f t="shared" si="427"/>
        <v>2988.8406484471634</v>
      </c>
      <c r="AU1546" s="123">
        <f t="shared" si="427"/>
        <v>3695.0440995261943</v>
      </c>
      <c r="AV1546" s="123">
        <f t="shared" si="427"/>
        <v>3945.6543100655604</v>
      </c>
      <c r="AW1546" s="123">
        <f t="shared" si="427"/>
        <v>4364.7181295169194</v>
      </c>
      <c r="AX1546" s="123">
        <f t="shared" si="427"/>
        <v>4295.0431116909303</v>
      </c>
      <c r="AY1546" s="123">
        <f t="shared" si="427"/>
        <v>3875.4820118213584</v>
      </c>
      <c r="AZ1546" s="123">
        <f t="shared" si="427"/>
        <v>3391.7057965026547</v>
      </c>
      <c r="BA1546" s="123">
        <f t="shared" si="427"/>
        <v>3294.2074342637557</v>
      </c>
      <c r="BB1546" s="123">
        <f t="shared" si="427"/>
        <v>3580.1332705518234</v>
      </c>
      <c r="BC1546" s="123">
        <f t="shared" si="427"/>
        <v>3747.199825299645</v>
      </c>
      <c r="BD1546" s="123">
        <f t="shared" si="427"/>
        <v>3592.6977911036224</v>
      </c>
      <c r="BE1546" s="123">
        <f t="shared" si="427"/>
        <v>3216.4790422470646</v>
      </c>
      <c r="BF1546" s="123">
        <f t="shared" si="427"/>
        <v>2356.2803547326703</v>
      </c>
      <c r="BG1546" s="123">
        <f t="shared" si="427"/>
        <v>2472.3570423365677</v>
      </c>
      <c r="BH1546" s="123">
        <f t="shared" si="427"/>
        <v>62578.474768081687</v>
      </c>
      <c r="BI1546" s="128">
        <f t="shared" si="412"/>
        <v>10640.524071799577</v>
      </c>
      <c r="BJ1546" s="128">
        <f t="shared" si="413"/>
        <v>8216.6222565304906</v>
      </c>
      <c r="BK1546" s="128">
        <f t="shared" si="414"/>
        <v>6110.9484766233345</v>
      </c>
      <c r="BL1546" s="128">
        <f t="shared" si="415"/>
        <v>34679.671943656831</v>
      </c>
      <c r="BM1546" s="128">
        <f t="shared" si="416"/>
        <v>15385.01405571957</v>
      </c>
      <c r="BN1546" s="128">
        <f t="shared" si="417"/>
        <v>11637.814230419925</v>
      </c>
    </row>
    <row r="1547" spans="1:66">
      <c r="A1547" s="132">
        <v>1448</v>
      </c>
      <c r="B1547" s="25" t="s">
        <v>47</v>
      </c>
      <c r="C1547" s="123">
        <f t="shared" si="411"/>
        <v>113652.74024550602</v>
      </c>
      <c r="D1547" s="123"/>
      <c r="E1547" s="123"/>
      <c r="F1547" s="123"/>
      <c r="G1547" s="123"/>
      <c r="H1547" s="123"/>
      <c r="I1547" s="123"/>
      <c r="J1547" s="123"/>
      <c r="K1547" s="123"/>
      <c r="L1547" s="123"/>
      <c r="M1547" s="123"/>
      <c r="N1547" s="123"/>
      <c r="O1547" s="123"/>
      <c r="P1547" s="123"/>
      <c r="Q1547" s="123"/>
      <c r="R1547" s="123"/>
      <c r="S1547" s="123"/>
      <c r="T1547" s="123"/>
      <c r="U1547" s="123"/>
      <c r="V1547" s="123"/>
      <c r="W1547" s="123"/>
      <c r="X1547" s="123"/>
      <c r="Y1547" s="123"/>
      <c r="Z1547" s="123"/>
      <c r="AA1547" s="123"/>
      <c r="AB1547" s="123"/>
      <c r="AC1547" s="123"/>
      <c r="AD1547" s="123"/>
      <c r="AE1547" s="123"/>
      <c r="AF1547" s="123"/>
      <c r="AG1547" s="123"/>
      <c r="AH1547" s="123"/>
      <c r="AI1547" s="123"/>
      <c r="AJ1547" s="123"/>
      <c r="AK1547" s="123"/>
      <c r="AL1547" s="123"/>
      <c r="AM1547" s="123"/>
      <c r="AN1547" s="123"/>
      <c r="AO1547" s="123"/>
      <c r="AP1547" s="123">
        <f t="shared" si="427"/>
        <v>9067.8691803171077</v>
      </c>
      <c r="AQ1547" s="123">
        <f t="shared" si="427"/>
        <v>8236.6003546150787</v>
      </c>
      <c r="AR1547" s="123">
        <f t="shared" si="427"/>
        <v>6970.6660801042481</v>
      </c>
      <c r="AS1547" s="123">
        <f t="shared" si="427"/>
        <v>6818.8455042515798</v>
      </c>
      <c r="AT1547" s="123">
        <f t="shared" si="427"/>
        <v>7208.3780627116303</v>
      </c>
      <c r="AU1547" s="123">
        <f t="shared" si="427"/>
        <v>8979.0041300155845</v>
      </c>
      <c r="AV1547" s="123">
        <f t="shared" si="427"/>
        <v>10241.373330293507</v>
      </c>
      <c r="AW1547" s="123">
        <f t="shared" si="427"/>
        <v>10184.515067457452</v>
      </c>
      <c r="AX1547" s="123">
        <f t="shared" si="427"/>
        <v>8701.1212154938148</v>
      </c>
      <c r="AY1547" s="123">
        <f t="shared" si="427"/>
        <v>7155.7777690269195</v>
      </c>
      <c r="AZ1547" s="123">
        <f t="shared" si="427"/>
        <v>5616.0130117245317</v>
      </c>
      <c r="BA1547" s="123">
        <f t="shared" si="427"/>
        <v>4481.9660998355739</v>
      </c>
      <c r="BB1547" s="123">
        <f t="shared" si="427"/>
        <v>4232.7780387817838</v>
      </c>
      <c r="BC1547" s="123">
        <f t="shared" si="427"/>
        <v>4099.3109621189087</v>
      </c>
      <c r="BD1547" s="123">
        <f t="shared" si="427"/>
        <v>3687.8756133624856</v>
      </c>
      <c r="BE1547" s="123">
        <f t="shared" si="427"/>
        <v>3144.4929860352745</v>
      </c>
      <c r="BF1547" s="123">
        <f t="shared" si="427"/>
        <v>2431.2113869080313</v>
      </c>
      <c r="BG1547" s="123">
        <f t="shared" si="427"/>
        <v>2394.9414524525009</v>
      </c>
      <c r="BH1547" s="123">
        <f t="shared" si="427"/>
        <v>113652.74024550602</v>
      </c>
      <c r="BI1547" s="128">
        <f t="shared" si="412"/>
        <v>24275.135615036434</v>
      </c>
      <c r="BJ1547" s="128">
        <f t="shared" si="413"/>
        <v>18209.623215025757</v>
      </c>
      <c r="BK1547" s="128">
        <f t="shared" si="414"/>
        <v>14027.22356696321</v>
      </c>
      <c r="BL1547" s="128">
        <f t="shared" si="415"/>
        <v>69528.464927041437</v>
      </c>
      <c r="BM1547" s="128">
        <f t="shared" si="416"/>
        <v>15757.8324008772</v>
      </c>
      <c r="BN1547" s="128">
        <f t="shared" si="417"/>
        <v>11658.521438758293</v>
      </c>
    </row>
    <row r="1548" spans="1:66">
      <c r="A1548" s="132">
        <v>1449</v>
      </c>
      <c r="B1548" s="25" t="s">
        <v>48</v>
      </c>
      <c r="C1548" s="123">
        <f t="shared" si="411"/>
        <v>32685.882241933177</v>
      </c>
      <c r="D1548" s="123"/>
      <c r="E1548" s="123"/>
      <c r="F1548" s="123"/>
      <c r="G1548" s="123"/>
      <c r="H1548" s="123"/>
      <c r="I1548" s="123"/>
      <c r="J1548" s="123"/>
      <c r="K1548" s="123"/>
      <c r="L1548" s="123"/>
      <c r="M1548" s="123"/>
      <c r="N1548" s="123"/>
      <c r="O1548" s="123"/>
      <c r="P1548" s="123"/>
      <c r="Q1548" s="123"/>
      <c r="R1548" s="123"/>
      <c r="S1548" s="123"/>
      <c r="T1548" s="123"/>
      <c r="U1548" s="123"/>
      <c r="V1548" s="123"/>
      <c r="W1548" s="123"/>
      <c r="X1548" s="123"/>
      <c r="Y1548" s="123"/>
      <c r="Z1548" s="123"/>
      <c r="AA1548" s="123"/>
      <c r="AB1548" s="123"/>
      <c r="AC1548" s="123"/>
      <c r="AD1548" s="123"/>
      <c r="AE1548" s="123"/>
      <c r="AF1548" s="123"/>
      <c r="AG1548" s="123"/>
      <c r="AH1548" s="123"/>
      <c r="AI1548" s="123"/>
      <c r="AJ1548" s="123"/>
      <c r="AK1548" s="123"/>
      <c r="AL1548" s="123"/>
      <c r="AM1548" s="123"/>
      <c r="AN1548" s="123"/>
      <c r="AO1548" s="123"/>
      <c r="AP1548" s="123">
        <f t="shared" si="427"/>
        <v>1554.6277805729565</v>
      </c>
      <c r="AQ1548" s="123">
        <f t="shared" si="427"/>
        <v>1614.3365524941719</v>
      </c>
      <c r="AR1548" s="123">
        <f t="shared" si="427"/>
        <v>1599.43243837414</v>
      </c>
      <c r="AS1548" s="123">
        <f t="shared" si="427"/>
        <v>1497.749710160896</v>
      </c>
      <c r="AT1548" s="123">
        <f t="shared" si="427"/>
        <v>1361.9227642462361</v>
      </c>
      <c r="AU1548" s="123">
        <f t="shared" si="427"/>
        <v>1661.9374793825166</v>
      </c>
      <c r="AV1548" s="123">
        <f t="shared" si="427"/>
        <v>1631.8748339781207</v>
      </c>
      <c r="AW1548" s="123">
        <f t="shared" si="427"/>
        <v>1724.8083797932632</v>
      </c>
      <c r="AX1548" s="123">
        <f t="shared" si="427"/>
        <v>1712.299034755978</v>
      </c>
      <c r="AY1548" s="123">
        <f t="shared" si="427"/>
        <v>1672.7131201573368</v>
      </c>
      <c r="AZ1548" s="123">
        <f t="shared" si="427"/>
        <v>1640.7415284984797</v>
      </c>
      <c r="BA1548" s="123">
        <f t="shared" si="427"/>
        <v>1777.24640596885</v>
      </c>
      <c r="BB1548" s="123">
        <f t="shared" si="427"/>
        <v>2149.8450252980547</v>
      </c>
      <c r="BC1548" s="123">
        <f t="shared" si="427"/>
        <v>2509.4796575464866</v>
      </c>
      <c r="BD1548" s="123">
        <f t="shared" si="427"/>
        <v>2490.3659105701345</v>
      </c>
      <c r="BE1548" s="123">
        <f t="shared" si="427"/>
        <v>2246.3902811765652</v>
      </c>
      <c r="BF1548" s="123">
        <f t="shared" si="427"/>
        <v>1841.9009654788008</v>
      </c>
      <c r="BG1548" s="123">
        <f t="shared" si="427"/>
        <v>1998.2103734801951</v>
      </c>
      <c r="BH1548" s="123">
        <f t="shared" si="427"/>
        <v>32685.882241933177</v>
      </c>
      <c r="BI1548" s="128">
        <f t="shared" si="412"/>
        <v>4768.3967714412684</v>
      </c>
      <c r="BJ1548" s="128">
        <f t="shared" si="413"/>
        <v>3819.3319374316161</v>
      </c>
      <c r="BK1548" s="128">
        <f t="shared" si="414"/>
        <v>2859.6724744071321</v>
      </c>
      <c r="BL1548" s="128">
        <f t="shared" si="415"/>
        <v>15932.488456143195</v>
      </c>
      <c r="BM1548" s="128">
        <f t="shared" si="416"/>
        <v>11086.347188252183</v>
      </c>
      <c r="BN1548" s="128">
        <f t="shared" si="417"/>
        <v>8576.8675307056947</v>
      </c>
    </row>
    <row r="1549" spans="1:66">
      <c r="A1549" s="132">
        <v>1450</v>
      </c>
      <c r="B1549" s="25" t="s">
        <v>49</v>
      </c>
      <c r="C1549" s="123">
        <f t="shared" si="411"/>
        <v>231326.75482484786</v>
      </c>
      <c r="D1549" s="123"/>
      <c r="E1549" s="123"/>
      <c r="F1549" s="123"/>
      <c r="G1549" s="123"/>
      <c r="H1549" s="123"/>
      <c r="I1549" s="123"/>
      <c r="J1549" s="123"/>
      <c r="K1549" s="123"/>
      <c r="L1549" s="123"/>
      <c r="M1549" s="123"/>
      <c r="N1549" s="123"/>
      <c r="O1549" s="123"/>
      <c r="P1549" s="123"/>
      <c r="Q1549" s="123"/>
      <c r="R1549" s="123"/>
      <c r="S1549" s="123"/>
      <c r="T1549" s="123"/>
      <c r="U1549" s="123"/>
      <c r="V1549" s="123"/>
      <c r="W1549" s="123"/>
      <c r="X1549" s="123"/>
      <c r="Y1549" s="123"/>
      <c r="Z1549" s="123"/>
      <c r="AA1549" s="123"/>
      <c r="AB1549" s="123"/>
      <c r="AC1549" s="123"/>
      <c r="AD1549" s="123"/>
      <c r="AE1549" s="123"/>
      <c r="AF1549" s="123"/>
      <c r="AG1549" s="123"/>
      <c r="AH1549" s="123"/>
      <c r="AI1549" s="123"/>
      <c r="AJ1549" s="123"/>
      <c r="AK1549" s="123"/>
      <c r="AL1549" s="123"/>
      <c r="AM1549" s="123"/>
      <c r="AN1549" s="123"/>
      <c r="AO1549" s="123"/>
      <c r="AP1549" s="123">
        <f t="shared" ref="AP1549:BH1553" si="428">AP1149+$B$1498/5*(AP1649-AP1149)</f>
        <v>10949.115861822827</v>
      </c>
      <c r="AQ1549" s="123">
        <f t="shared" si="428"/>
        <v>11084.60035851992</v>
      </c>
      <c r="AR1549" s="123">
        <f t="shared" si="428"/>
        <v>11429.742504476058</v>
      </c>
      <c r="AS1549" s="123">
        <f t="shared" si="428"/>
        <v>15283.019942413503</v>
      </c>
      <c r="AT1549" s="123">
        <f t="shared" si="428"/>
        <v>24211.898924116074</v>
      </c>
      <c r="AU1549" s="123">
        <f t="shared" si="428"/>
        <v>21175.251497586018</v>
      </c>
      <c r="AV1549" s="123">
        <f t="shared" si="428"/>
        <v>16876.574349444592</v>
      </c>
      <c r="AW1549" s="123">
        <f t="shared" si="428"/>
        <v>15728.712945035863</v>
      </c>
      <c r="AX1549" s="123">
        <f t="shared" si="428"/>
        <v>17090.594637948536</v>
      </c>
      <c r="AY1549" s="123">
        <f t="shared" si="428"/>
        <v>15728.295474697523</v>
      </c>
      <c r="AZ1549" s="123">
        <f t="shared" si="428"/>
        <v>13979.643334774837</v>
      </c>
      <c r="BA1549" s="123">
        <f t="shared" si="428"/>
        <v>11467.20405417642</v>
      </c>
      <c r="BB1549" s="123">
        <f t="shared" si="428"/>
        <v>10296.891352858112</v>
      </c>
      <c r="BC1549" s="123">
        <f t="shared" si="428"/>
        <v>9353.1371227000091</v>
      </c>
      <c r="BD1549" s="123">
        <f t="shared" si="428"/>
        <v>7917.1046440017644</v>
      </c>
      <c r="BE1549" s="123">
        <f t="shared" si="428"/>
        <v>6656.7106738959146</v>
      </c>
      <c r="BF1549" s="123">
        <f t="shared" si="428"/>
        <v>5350.5533241763742</v>
      </c>
      <c r="BG1549" s="123">
        <f t="shared" si="428"/>
        <v>6747.7038222035699</v>
      </c>
      <c r="BH1549" s="123">
        <f t="shared" si="428"/>
        <v>231326.75482484786</v>
      </c>
      <c r="BI1549" s="128">
        <f t="shared" si="412"/>
        <v>33463.458724818804</v>
      </c>
      <c r="BJ1549" s="128">
        <f t="shared" si="413"/>
        <v>46352.764369215212</v>
      </c>
      <c r="BK1549" s="128">
        <f t="shared" si="414"/>
        <v>39494.918866529581</v>
      </c>
      <c r="BL1549" s="128">
        <f t="shared" si="415"/>
        <v>152668.27454760339</v>
      </c>
      <c r="BM1549" s="128">
        <f t="shared" si="416"/>
        <v>36025.209586977631</v>
      </c>
      <c r="BN1549" s="128">
        <f t="shared" si="417"/>
        <v>26672.072464277622</v>
      </c>
    </row>
    <row r="1550" spans="1:66">
      <c r="A1550" s="132">
        <v>1451</v>
      </c>
      <c r="B1550" s="25" t="s">
        <v>50</v>
      </c>
      <c r="C1550" s="123">
        <f t="shared" si="411"/>
        <v>148783.99443551947</v>
      </c>
      <c r="D1550" s="123"/>
      <c r="E1550" s="123"/>
      <c r="F1550" s="123"/>
      <c r="G1550" s="123"/>
      <c r="H1550" s="123"/>
      <c r="I1550" s="123"/>
      <c r="J1550" s="123"/>
      <c r="K1550" s="123"/>
      <c r="L1550" s="123"/>
      <c r="M1550" s="123"/>
      <c r="N1550" s="123"/>
      <c r="O1550" s="123"/>
      <c r="P1550" s="123"/>
      <c r="Q1550" s="123"/>
      <c r="R1550" s="123"/>
      <c r="S1550" s="123"/>
      <c r="T1550" s="123"/>
      <c r="U1550" s="123"/>
      <c r="V1550" s="123"/>
      <c r="W1550" s="123"/>
      <c r="X1550" s="123"/>
      <c r="Y1550" s="123"/>
      <c r="Z1550" s="123"/>
      <c r="AA1550" s="123"/>
      <c r="AB1550" s="123"/>
      <c r="AC1550" s="123"/>
      <c r="AD1550" s="123"/>
      <c r="AE1550" s="123"/>
      <c r="AF1550" s="123"/>
      <c r="AG1550" s="123"/>
      <c r="AH1550" s="123"/>
      <c r="AI1550" s="123"/>
      <c r="AJ1550" s="123"/>
      <c r="AK1550" s="123"/>
      <c r="AL1550" s="123"/>
      <c r="AM1550" s="123"/>
      <c r="AN1550" s="123"/>
      <c r="AO1550" s="123"/>
      <c r="AP1550" s="123">
        <f t="shared" si="428"/>
        <v>7010.5342456358048</v>
      </c>
      <c r="AQ1550" s="123">
        <f t="shared" si="428"/>
        <v>6540.2136960166172</v>
      </c>
      <c r="AR1550" s="123">
        <f t="shared" si="428"/>
        <v>6516.1060034525563</v>
      </c>
      <c r="AS1550" s="123">
        <f t="shared" si="428"/>
        <v>7760.5162665392481</v>
      </c>
      <c r="AT1550" s="123">
        <f t="shared" si="428"/>
        <v>10500.149198817551</v>
      </c>
      <c r="AU1550" s="123">
        <f t="shared" si="428"/>
        <v>12847.486741164763</v>
      </c>
      <c r="AV1550" s="123">
        <f t="shared" si="428"/>
        <v>12725.019448593106</v>
      </c>
      <c r="AW1550" s="123">
        <f t="shared" si="428"/>
        <v>12255.884885359948</v>
      </c>
      <c r="AX1550" s="123">
        <f t="shared" si="428"/>
        <v>11630.456021854185</v>
      </c>
      <c r="AY1550" s="123">
        <f t="shared" si="428"/>
        <v>10859.768946205742</v>
      </c>
      <c r="AZ1550" s="123">
        <f t="shared" si="428"/>
        <v>9485.2971249442817</v>
      </c>
      <c r="BA1550" s="123">
        <f t="shared" si="428"/>
        <v>7973.9185673105812</v>
      </c>
      <c r="BB1550" s="123">
        <f t="shared" si="428"/>
        <v>7496.1959290205596</v>
      </c>
      <c r="BC1550" s="123">
        <f t="shared" si="428"/>
        <v>6631.8043283215593</v>
      </c>
      <c r="BD1550" s="123">
        <f t="shared" si="428"/>
        <v>5390.7045174477125</v>
      </c>
      <c r="BE1550" s="123">
        <f t="shared" si="428"/>
        <v>4726.8952050946846</v>
      </c>
      <c r="BF1550" s="123">
        <f t="shared" si="428"/>
        <v>3853.3790726863544</v>
      </c>
      <c r="BG1550" s="123">
        <f t="shared" si="428"/>
        <v>4579.6642370542595</v>
      </c>
      <c r="BH1550" s="123">
        <f t="shared" si="428"/>
        <v>148783.99443551947</v>
      </c>
      <c r="BI1550" s="128">
        <f t="shared" si="412"/>
        <v>20066.85394510498</v>
      </c>
      <c r="BJ1550" s="128">
        <f t="shared" si="413"/>
        <v>22170.329067428334</v>
      </c>
      <c r="BK1550" s="128">
        <f t="shared" si="414"/>
        <v>18260.6654653568</v>
      </c>
      <c r="BL1550" s="128">
        <f t="shared" si="415"/>
        <v>98878.383369886404</v>
      </c>
      <c r="BM1550" s="128">
        <f t="shared" si="416"/>
        <v>25182.447360604572</v>
      </c>
      <c r="BN1550" s="128">
        <f t="shared" si="417"/>
        <v>18550.643032283013</v>
      </c>
    </row>
    <row r="1551" spans="1:66">
      <c r="A1551" s="132">
        <v>1452</v>
      </c>
      <c r="B1551" s="25" t="s">
        <v>51</v>
      </c>
      <c r="C1551" s="123">
        <f t="shared" si="411"/>
        <v>55300.913140606157</v>
      </c>
      <c r="D1551" s="123"/>
      <c r="E1551" s="123"/>
      <c r="F1551" s="123"/>
      <c r="G1551" s="123"/>
      <c r="H1551" s="123"/>
      <c r="I1551" s="123"/>
      <c r="J1551" s="123"/>
      <c r="K1551" s="123"/>
      <c r="L1551" s="123"/>
      <c r="M1551" s="123"/>
      <c r="N1551" s="123"/>
      <c r="O1551" s="123"/>
      <c r="P1551" s="123"/>
      <c r="Q1551" s="123"/>
      <c r="R1551" s="123"/>
      <c r="S1551" s="123"/>
      <c r="T1551" s="123"/>
      <c r="U1551" s="123"/>
      <c r="V1551" s="123"/>
      <c r="W1551" s="123"/>
      <c r="X1551" s="123"/>
      <c r="Y1551" s="123"/>
      <c r="Z1551" s="123"/>
      <c r="AA1551" s="123"/>
      <c r="AB1551" s="123"/>
      <c r="AC1551" s="123"/>
      <c r="AD1551" s="123"/>
      <c r="AE1551" s="123"/>
      <c r="AF1551" s="123"/>
      <c r="AG1551" s="123"/>
      <c r="AH1551" s="123"/>
      <c r="AI1551" s="123"/>
      <c r="AJ1551" s="123"/>
      <c r="AK1551" s="123"/>
      <c r="AL1551" s="123"/>
      <c r="AM1551" s="123"/>
      <c r="AN1551" s="123"/>
      <c r="AO1551" s="123"/>
      <c r="AP1551" s="123">
        <f t="shared" si="428"/>
        <v>3141.4494374798023</v>
      </c>
      <c r="AQ1551" s="123">
        <f t="shared" si="428"/>
        <v>3444.3792190187905</v>
      </c>
      <c r="AR1551" s="123">
        <f t="shared" si="428"/>
        <v>3538.4658465522853</v>
      </c>
      <c r="AS1551" s="123">
        <f t="shared" si="428"/>
        <v>3391.7804566145433</v>
      </c>
      <c r="AT1551" s="123">
        <f t="shared" si="428"/>
        <v>2929.6250643949538</v>
      </c>
      <c r="AU1551" s="123">
        <f t="shared" si="428"/>
        <v>2991.7639212618442</v>
      </c>
      <c r="AV1551" s="123">
        <f t="shared" si="428"/>
        <v>3057.5553980550026</v>
      </c>
      <c r="AW1551" s="123">
        <f t="shared" si="428"/>
        <v>3726.1264371420225</v>
      </c>
      <c r="AX1551" s="123">
        <f t="shared" si="428"/>
        <v>4073.9235565011959</v>
      </c>
      <c r="AY1551" s="123">
        <f t="shared" si="428"/>
        <v>3869.6362055549816</v>
      </c>
      <c r="AZ1551" s="123">
        <f t="shared" si="428"/>
        <v>3444.9157201467929</v>
      </c>
      <c r="BA1551" s="123">
        <f t="shared" si="428"/>
        <v>3064.4680021786417</v>
      </c>
      <c r="BB1551" s="123">
        <f t="shared" si="428"/>
        <v>2942.8136921527152</v>
      </c>
      <c r="BC1551" s="123">
        <f t="shared" si="428"/>
        <v>2968.1145047111677</v>
      </c>
      <c r="BD1551" s="123">
        <f t="shared" si="428"/>
        <v>2713.7462425873709</v>
      </c>
      <c r="BE1551" s="123">
        <f t="shared" si="428"/>
        <v>2327.4194245451772</v>
      </c>
      <c r="BF1551" s="123">
        <f t="shared" si="428"/>
        <v>1853.7618518318313</v>
      </c>
      <c r="BG1551" s="123">
        <f t="shared" si="428"/>
        <v>1820.9681598770389</v>
      </c>
      <c r="BH1551" s="123">
        <f t="shared" si="428"/>
        <v>55300.913140606157</v>
      </c>
      <c r="BI1551" s="128">
        <f t="shared" si="412"/>
        <v>10124.294503050878</v>
      </c>
      <c r="BJ1551" s="128">
        <f t="shared" si="413"/>
        <v>8444.4850289408678</v>
      </c>
      <c r="BK1551" s="128">
        <f t="shared" si="414"/>
        <v>6321.4055210094975</v>
      </c>
      <c r="BL1551" s="128">
        <f t="shared" si="415"/>
        <v>31457.540180033968</v>
      </c>
      <c r="BM1551" s="128">
        <f t="shared" si="416"/>
        <v>11684.010183552586</v>
      </c>
      <c r="BN1551" s="128">
        <f t="shared" si="417"/>
        <v>8715.895678841418</v>
      </c>
    </row>
    <row r="1552" spans="1:66">
      <c r="A1552" s="132">
        <v>1453</v>
      </c>
      <c r="B1552" s="25" t="s">
        <v>52</v>
      </c>
      <c r="C1552" s="123">
        <f t="shared" si="411"/>
        <v>218504.57575218036</v>
      </c>
      <c r="D1552" s="123"/>
      <c r="E1552" s="123"/>
      <c r="F1552" s="123"/>
      <c r="G1552" s="123"/>
      <c r="H1552" s="123"/>
      <c r="I1552" s="123"/>
      <c r="J1552" s="123"/>
      <c r="K1552" s="123"/>
      <c r="L1552" s="123"/>
      <c r="M1552" s="123"/>
      <c r="N1552" s="123"/>
      <c r="O1552" s="123"/>
      <c r="P1552" s="123"/>
      <c r="Q1552" s="123"/>
      <c r="R1552" s="123"/>
      <c r="S1552" s="123"/>
      <c r="T1552" s="123"/>
      <c r="U1552" s="123"/>
      <c r="V1552" s="123"/>
      <c r="W1552" s="123"/>
      <c r="X1552" s="123"/>
      <c r="Y1552" s="123"/>
      <c r="Z1552" s="123"/>
      <c r="AA1552" s="123"/>
      <c r="AB1552" s="123"/>
      <c r="AC1552" s="123"/>
      <c r="AD1552" s="123"/>
      <c r="AE1552" s="123"/>
      <c r="AF1552" s="123"/>
      <c r="AG1552" s="123"/>
      <c r="AH1552" s="123"/>
      <c r="AI1552" s="123"/>
      <c r="AJ1552" s="123"/>
      <c r="AK1552" s="123"/>
      <c r="AL1552" s="123"/>
      <c r="AM1552" s="123"/>
      <c r="AN1552" s="123"/>
      <c r="AO1552" s="123"/>
      <c r="AP1552" s="123">
        <f t="shared" si="428"/>
        <v>11568.230571874652</v>
      </c>
      <c r="AQ1552" s="123">
        <f t="shared" si="428"/>
        <v>8968.2102485606338</v>
      </c>
      <c r="AR1552" s="123">
        <f t="shared" si="428"/>
        <v>7565.4142921790262</v>
      </c>
      <c r="AS1552" s="123">
        <f t="shared" si="428"/>
        <v>8979.8992975431283</v>
      </c>
      <c r="AT1552" s="123">
        <f t="shared" si="428"/>
        <v>15758.060360265565</v>
      </c>
      <c r="AU1552" s="123">
        <f t="shared" si="428"/>
        <v>23271.706941461296</v>
      </c>
      <c r="AV1552" s="123">
        <f t="shared" si="428"/>
        <v>23607.8729680793</v>
      </c>
      <c r="AW1552" s="123">
        <f t="shared" si="428"/>
        <v>22141.439622614198</v>
      </c>
      <c r="AX1552" s="123">
        <f t="shared" si="428"/>
        <v>19267.362572669837</v>
      </c>
      <c r="AY1552" s="123">
        <f t="shared" si="428"/>
        <v>16911.524719075722</v>
      </c>
      <c r="AZ1552" s="123">
        <f t="shared" si="428"/>
        <v>13348.553334854272</v>
      </c>
      <c r="BA1552" s="123">
        <f t="shared" si="428"/>
        <v>10092.064039560522</v>
      </c>
      <c r="BB1552" s="123">
        <f t="shared" si="428"/>
        <v>8620.3329708709171</v>
      </c>
      <c r="BC1552" s="123">
        <f t="shared" si="428"/>
        <v>7639.5966321645228</v>
      </c>
      <c r="BD1552" s="123">
        <f t="shared" si="428"/>
        <v>6547.6618870591183</v>
      </c>
      <c r="BE1552" s="123">
        <f t="shared" si="428"/>
        <v>5329.2911548487073</v>
      </c>
      <c r="BF1552" s="123">
        <f t="shared" si="428"/>
        <v>4000.0981169551778</v>
      </c>
      <c r="BG1552" s="123">
        <f t="shared" si="428"/>
        <v>4887.2560215438007</v>
      </c>
      <c r="BH1552" s="123">
        <f t="shared" si="428"/>
        <v>218504.57575218036</v>
      </c>
      <c r="BI1552" s="128">
        <f t="shared" si="412"/>
        <v>28101.855112614314</v>
      </c>
      <c r="BJ1552" s="128">
        <f t="shared" si="413"/>
        <v>29277.208233116107</v>
      </c>
      <c r="BK1552" s="128">
        <f t="shared" si="414"/>
        <v>24737.959657808693</v>
      </c>
      <c r="BL1552" s="128">
        <f t="shared" si="415"/>
        <v>156610.8772484689</v>
      </c>
      <c r="BM1552" s="128">
        <f t="shared" si="416"/>
        <v>28403.903812571327</v>
      </c>
      <c r="BN1552" s="128">
        <f t="shared" si="417"/>
        <v>20764.307180406802</v>
      </c>
    </row>
    <row r="1553" spans="1:66">
      <c r="A1553" s="132">
        <v>1454</v>
      </c>
      <c r="B1553" s="25" t="s">
        <v>53</v>
      </c>
      <c r="C1553" s="123">
        <f t="shared" si="411"/>
        <v>186181.94425163357</v>
      </c>
      <c r="D1553" s="123"/>
      <c r="E1553" s="123"/>
      <c r="F1553" s="123"/>
      <c r="G1553" s="123"/>
      <c r="H1553" s="123"/>
      <c r="I1553" s="123"/>
      <c r="J1553" s="123"/>
      <c r="K1553" s="123"/>
      <c r="L1553" s="123"/>
      <c r="M1553" s="123"/>
      <c r="N1553" s="123"/>
      <c r="O1553" s="123"/>
      <c r="P1553" s="123"/>
      <c r="Q1553" s="123"/>
      <c r="R1553" s="123"/>
      <c r="S1553" s="123"/>
      <c r="T1553" s="123"/>
      <c r="U1553" s="123"/>
      <c r="V1553" s="123"/>
      <c r="W1553" s="123"/>
      <c r="X1553" s="123"/>
      <c r="Y1553" s="123"/>
      <c r="Z1553" s="123"/>
      <c r="AA1553" s="123"/>
      <c r="AB1553" s="123"/>
      <c r="AC1553" s="123"/>
      <c r="AD1553" s="123"/>
      <c r="AE1553" s="123"/>
      <c r="AF1553" s="123"/>
      <c r="AG1553" s="123"/>
      <c r="AH1553" s="123"/>
      <c r="AI1553" s="123"/>
      <c r="AJ1553" s="123"/>
      <c r="AK1553" s="123"/>
      <c r="AL1553" s="123"/>
      <c r="AM1553" s="123"/>
      <c r="AN1553" s="123"/>
      <c r="AO1553" s="123"/>
      <c r="AP1553" s="123">
        <f t="shared" si="428"/>
        <v>8297.2246110005308</v>
      </c>
      <c r="AQ1553" s="123">
        <f t="shared" si="428"/>
        <v>9002.2351001324041</v>
      </c>
      <c r="AR1553" s="123">
        <f t="shared" si="428"/>
        <v>8977.9508065408554</v>
      </c>
      <c r="AS1553" s="123">
        <f t="shared" si="428"/>
        <v>9603.001360916398</v>
      </c>
      <c r="AT1553" s="123">
        <f t="shared" si="428"/>
        <v>8877.8164369331844</v>
      </c>
      <c r="AU1553" s="123">
        <f t="shared" si="428"/>
        <v>8952.2576330663287</v>
      </c>
      <c r="AV1553" s="123">
        <f t="shared" si="428"/>
        <v>9054.9238675634188</v>
      </c>
      <c r="AW1553" s="123">
        <f t="shared" si="428"/>
        <v>9933.9257358856394</v>
      </c>
      <c r="AX1553" s="123">
        <f t="shared" si="428"/>
        <v>10565.977389394448</v>
      </c>
      <c r="AY1553" s="123">
        <f t="shared" si="428"/>
        <v>10873.733237953566</v>
      </c>
      <c r="AZ1553" s="123">
        <f t="shared" si="428"/>
        <v>10567.621117640985</v>
      </c>
      <c r="BA1553" s="123">
        <f t="shared" si="428"/>
        <v>10886.869107630353</v>
      </c>
      <c r="BB1553" s="123">
        <f t="shared" si="428"/>
        <v>12928.719046185635</v>
      </c>
      <c r="BC1553" s="123">
        <f t="shared" si="428"/>
        <v>13923.506262312318</v>
      </c>
      <c r="BD1553" s="123">
        <f t="shared" si="428"/>
        <v>13025.258904619917</v>
      </c>
      <c r="BE1553" s="123">
        <f t="shared" si="428"/>
        <v>11371.356231921483</v>
      </c>
      <c r="BF1553" s="123">
        <f t="shared" ref="AP1553:BH1557" si="429">BF1153+$B$1498/5*(BF1653-BF1153)</f>
        <v>9100.2586014412027</v>
      </c>
      <c r="BG1553" s="123">
        <f t="shared" si="429"/>
        <v>10239.3088004949</v>
      </c>
      <c r="BH1553" s="123">
        <f t="shared" si="429"/>
        <v>186181.94425163357</v>
      </c>
      <c r="BI1553" s="128">
        <f t="shared" si="412"/>
        <v>26277.41051767379</v>
      </c>
      <c r="BJ1553" s="128">
        <f t="shared" si="413"/>
        <v>23867.588281774093</v>
      </c>
      <c r="BK1553" s="128">
        <f t="shared" si="414"/>
        <v>18480.817797849581</v>
      </c>
      <c r="BL1553" s="128">
        <f t="shared" si="415"/>
        <v>96483.04411662012</v>
      </c>
      <c r="BM1553" s="128">
        <f t="shared" si="416"/>
        <v>57659.688800789823</v>
      </c>
      <c r="BN1553" s="128">
        <f t="shared" si="417"/>
        <v>43736.182538477507</v>
      </c>
    </row>
    <row r="1554" spans="1:66">
      <c r="A1554" s="132">
        <v>1455</v>
      </c>
      <c r="B1554" s="25" t="s">
        <v>54</v>
      </c>
      <c r="C1554" s="123">
        <f t="shared" si="411"/>
        <v>22620.548844607805</v>
      </c>
      <c r="D1554" s="123"/>
      <c r="E1554" s="123"/>
      <c r="F1554" s="123"/>
      <c r="G1554" s="123"/>
      <c r="H1554" s="123"/>
      <c r="I1554" s="123"/>
      <c r="J1554" s="123"/>
      <c r="K1554" s="123"/>
      <c r="L1554" s="123"/>
      <c r="M1554" s="123"/>
      <c r="N1554" s="123"/>
      <c r="O1554" s="123"/>
      <c r="P1554" s="123"/>
      <c r="Q1554" s="123"/>
      <c r="R1554" s="123"/>
      <c r="S1554" s="123"/>
      <c r="T1554" s="123"/>
      <c r="U1554" s="123"/>
      <c r="V1554" s="123"/>
      <c r="W1554" s="123"/>
      <c r="X1554" s="123"/>
      <c r="Y1554" s="123"/>
      <c r="Z1554" s="123"/>
      <c r="AA1554" s="123"/>
      <c r="AB1554" s="123"/>
      <c r="AC1554" s="123"/>
      <c r="AD1554" s="123"/>
      <c r="AE1554" s="123"/>
      <c r="AF1554" s="123"/>
      <c r="AG1554" s="123"/>
      <c r="AH1554" s="123"/>
      <c r="AI1554" s="123"/>
      <c r="AJ1554" s="123"/>
      <c r="AK1554" s="123"/>
      <c r="AL1554" s="123"/>
      <c r="AM1554" s="123"/>
      <c r="AN1554" s="123"/>
      <c r="AO1554" s="123"/>
      <c r="AP1554" s="123">
        <f t="shared" si="429"/>
        <v>809.72351065269811</v>
      </c>
      <c r="AQ1554" s="123">
        <f t="shared" si="429"/>
        <v>987.19485681345043</v>
      </c>
      <c r="AR1554" s="123">
        <f t="shared" si="429"/>
        <v>992.74060900444715</v>
      </c>
      <c r="AS1554" s="123">
        <f t="shared" si="429"/>
        <v>904.31621421746627</v>
      </c>
      <c r="AT1554" s="123">
        <f t="shared" si="429"/>
        <v>669.51591042366192</v>
      </c>
      <c r="AU1554" s="123">
        <f t="shared" si="429"/>
        <v>793.84043870239373</v>
      </c>
      <c r="AV1554" s="123">
        <f t="shared" si="429"/>
        <v>947.73594454877946</v>
      </c>
      <c r="AW1554" s="123">
        <f t="shared" si="429"/>
        <v>1223.8436062938868</v>
      </c>
      <c r="AX1554" s="123">
        <f t="shared" si="429"/>
        <v>1460.538220805719</v>
      </c>
      <c r="AY1554" s="123">
        <f t="shared" si="429"/>
        <v>1529.1964552955412</v>
      </c>
      <c r="AZ1554" s="123">
        <f t="shared" si="429"/>
        <v>1501.7772839562101</v>
      </c>
      <c r="BA1554" s="123">
        <f t="shared" si="429"/>
        <v>1524.4893301973752</v>
      </c>
      <c r="BB1554" s="123">
        <f t="shared" si="429"/>
        <v>1706.4074016560089</v>
      </c>
      <c r="BC1554" s="123">
        <f t="shared" si="429"/>
        <v>1749.3959477894846</v>
      </c>
      <c r="BD1554" s="123">
        <f t="shared" si="429"/>
        <v>1698.616671145639</v>
      </c>
      <c r="BE1554" s="123">
        <f t="shared" si="429"/>
        <v>1567.4932583958475</v>
      </c>
      <c r="BF1554" s="123">
        <f t="shared" si="429"/>
        <v>1302.1521149007281</v>
      </c>
      <c r="BG1554" s="123">
        <f t="shared" si="429"/>
        <v>1251.5710698084683</v>
      </c>
      <c r="BH1554" s="123">
        <f t="shared" si="429"/>
        <v>22620.548844607805</v>
      </c>
      <c r="BI1554" s="128">
        <f t="shared" si="412"/>
        <v>2789.6589764705959</v>
      </c>
      <c r="BJ1554" s="128">
        <f t="shared" si="413"/>
        <v>2169.4764900437967</v>
      </c>
      <c r="BK1554" s="128">
        <f t="shared" si="414"/>
        <v>1573.8321246411283</v>
      </c>
      <c r="BL1554" s="128">
        <f t="shared" si="415"/>
        <v>11719.071077566563</v>
      </c>
      <c r="BM1554" s="128">
        <f t="shared" si="416"/>
        <v>7569.2290620401682</v>
      </c>
      <c r="BN1554" s="128">
        <f t="shared" si="417"/>
        <v>5819.8331142506831</v>
      </c>
    </row>
    <row r="1555" spans="1:66">
      <c r="A1555" s="132">
        <v>1456</v>
      </c>
      <c r="B1555" s="25" t="s">
        <v>55</v>
      </c>
      <c r="C1555" s="123">
        <f t="shared" si="411"/>
        <v>19001.818588232185</v>
      </c>
      <c r="D1555" s="123"/>
      <c r="E1555" s="123"/>
      <c r="F1555" s="123"/>
      <c r="G1555" s="123"/>
      <c r="H1555" s="123"/>
      <c r="I1555" s="123"/>
      <c r="J1555" s="123"/>
      <c r="K1555" s="123"/>
      <c r="L1555" s="123"/>
      <c r="M1555" s="123"/>
      <c r="N1555" s="123"/>
      <c r="O1555" s="123"/>
      <c r="P1555" s="123"/>
      <c r="Q1555" s="123"/>
      <c r="R1555" s="123"/>
      <c r="S1555" s="123"/>
      <c r="T1555" s="123"/>
      <c r="U1555" s="123"/>
      <c r="V1555" s="123"/>
      <c r="W1555" s="123"/>
      <c r="X1555" s="123"/>
      <c r="Y1555" s="123"/>
      <c r="Z1555" s="123"/>
      <c r="AA1555" s="123"/>
      <c r="AB1555" s="123"/>
      <c r="AC1555" s="123"/>
      <c r="AD1555" s="123"/>
      <c r="AE1555" s="123"/>
      <c r="AF1555" s="123"/>
      <c r="AG1555" s="123"/>
      <c r="AH1555" s="123"/>
      <c r="AI1555" s="123"/>
      <c r="AJ1555" s="123"/>
      <c r="AK1555" s="123"/>
      <c r="AL1555" s="123"/>
      <c r="AM1555" s="123"/>
      <c r="AN1555" s="123"/>
      <c r="AO1555" s="123"/>
      <c r="AP1555" s="123">
        <f t="shared" si="429"/>
        <v>1003.1611817422862</v>
      </c>
      <c r="AQ1555" s="123">
        <f t="shared" si="429"/>
        <v>1090.7642857949525</v>
      </c>
      <c r="AR1555" s="123">
        <f t="shared" si="429"/>
        <v>1102.5394844329733</v>
      </c>
      <c r="AS1555" s="123">
        <f t="shared" si="429"/>
        <v>1002.9043662198973</v>
      </c>
      <c r="AT1555" s="123">
        <f t="shared" si="429"/>
        <v>786.35956531743921</v>
      </c>
      <c r="AU1555" s="123">
        <f t="shared" si="429"/>
        <v>932.33983857392479</v>
      </c>
      <c r="AV1555" s="123">
        <f t="shared" si="429"/>
        <v>980.7529567486248</v>
      </c>
      <c r="AW1555" s="123">
        <f t="shared" si="429"/>
        <v>1101.3472917317447</v>
      </c>
      <c r="AX1555" s="123">
        <f t="shared" si="429"/>
        <v>1212.9252891423837</v>
      </c>
      <c r="AY1555" s="123">
        <f t="shared" si="429"/>
        <v>1230.6576746530052</v>
      </c>
      <c r="AZ1555" s="123">
        <f t="shared" si="429"/>
        <v>1100.0737433490704</v>
      </c>
      <c r="BA1555" s="123">
        <f t="shared" si="429"/>
        <v>1098.6098555824772</v>
      </c>
      <c r="BB1555" s="123">
        <f t="shared" si="429"/>
        <v>1216.4782337009353</v>
      </c>
      <c r="BC1555" s="123">
        <f t="shared" si="429"/>
        <v>1259.2517054727896</v>
      </c>
      <c r="BD1555" s="123">
        <f t="shared" si="429"/>
        <v>1182.3887494241128</v>
      </c>
      <c r="BE1555" s="123">
        <f t="shared" si="429"/>
        <v>1040.345869660264</v>
      </c>
      <c r="BF1555" s="123">
        <f t="shared" si="429"/>
        <v>873.01288684296276</v>
      </c>
      <c r="BG1555" s="123">
        <f t="shared" si="429"/>
        <v>787.90560984234082</v>
      </c>
      <c r="BH1555" s="123">
        <f t="shared" si="429"/>
        <v>19001.818588232185</v>
      </c>
      <c r="BI1555" s="128">
        <f t="shared" si="412"/>
        <v>3196.4649519702116</v>
      </c>
      <c r="BJ1555" s="128">
        <f t="shared" si="413"/>
        <v>2450.7876221971205</v>
      </c>
      <c r="BK1555" s="128">
        <f t="shared" si="414"/>
        <v>1789.2639315373365</v>
      </c>
      <c r="BL1555" s="128">
        <f t="shared" si="415"/>
        <v>10060.706195287563</v>
      </c>
      <c r="BM1555" s="128">
        <f t="shared" si="416"/>
        <v>5142.9048212424696</v>
      </c>
      <c r="BN1555" s="128">
        <f t="shared" si="417"/>
        <v>3883.6531157696804</v>
      </c>
    </row>
    <row r="1556" spans="1:66">
      <c r="A1556" s="132">
        <v>1457</v>
      </c>
      <c r="B1556" s="25" t="s">
        <v>56</v>
      </c>
      <c r="C1556" s="123">
        <f t="shared" si="411"/>
        <v>17295.022692669641</v>
      </c>
      <c r="D1556" s="123"/>
      <c r="E1556" s="123"/>
      <c r="F1556" s="123"/>
      <c r="G1556" s="123"/>
      <c r="H1556" s="123"/>
      <c r="I1556" s="123"/>
      <c r="J1556" s="123"/>
      <c r="K1556" s="123"/>
      <c r="L1556" s="123"/>
      <c r="M1556" s="123"/>
      <c r="N1556" s="123"/>
      <c r="O1556" s="123"/>
      <c r="P1556" s="123"/>
      <c r="Q1556" s="123"/>
      <c r="R1556" s="123"/>
      <c r="S1556" s="123"/>
      <c r="T1556" s="123"/>
      <c r="U1556" s="123"/>
      <c r="V1556" s="123"/>
      <c r="W1556" s="123"/>
      <c r="X1556" s="123"/>
      <c r="Y1556" s="123"/>
      <c r="Z1556" s="123"/>
      <c r="AA1556" s="123"/>
      <c r="AB1556" s="123"/>
      <c r="AC1556" s="123"/>
      <c r="AD1556" s="123"/>
      <c r="AE1556" s="123"/>
      <c r="AF1556" s="123"/>
      <c r="AG1556" s="123"/>
      <c r="AH1556" s="123"/>
      <c r="AI1556" s="123"/>
      <c r="AJ1556" s="123"/>
      <c r="AK1556" s="123"/>
      <c r="AL1556" s="123"/>
      <c r="AM1556" s="123"/>
      <c r="AN1556" s="123"/>
      <c r="AO1556" s="123"/>
      <c r="AP1556" s="123">
        <f t="shared" si="429"/>
        <v>637.75552944341734</v>
      </c>
      <c r="AQ1556" s="123">
        <f t="shared" si="429"/>
        <v>680.98038811445622</v>
      </c>
      <c r="AR1556" s="123">
        <f t="shared" si="429"/>
        <v>724.25671837416053</v>
      </c>
      <c r="AS1556" s="123">
        <f t="shared" si="429"/>
        <v>764.87631855955738</v>
      </c>
      <c r="AT1556" s="123">
        <f t="shared" si="429"/>
        <v>657.31781153710369</v>
      </c>
      <c r="AU1556" s="123">
        <f t="shared" si="429"/>
        <v>744.14598808666449</v>
      </c>
      <c r="AV1556" s="123">
        <f t="shared" si="429"/>
        <v>777.31607956917276</v>
      </c>
      <c r="AW1556" s="123">
        <f t="shared" si="429"/>
        <v>901.55211687826034</v>
      </c>
      <c r="AX1556" s="123">
        <f t="shared" si="429"/>
        <v>949.90214512185219</v>
      </c>
      <c r="AY1556" s="123">
        <f t="shared" si="429"/>
        <v>910.87295725832064</v>
      </c>
      <c r="AZ1556" s="123">
        <f t="shared" si="429"/>
        <v>886.7356538271282</v>
      </c>
      <c r="BA1556" s="123">
        <f t="shared" si="429"/>
        <v>1073.8106537745894</v>
      </c>
      <c r="BB1556" s="123">
        <f t="shared" si="429"/>
        <v>1415.9822019900946</v>
      </c>
      <c r="BC1556" s="123">
        <f t="shared" si="429"/>
        <v>1550.1388269799231</v>
      </c>
      <c r="BD1556" s="123">
        <f t="shared" si="429"/>
        <v>1437.7553266644034</v>
      </c>
      <c r="BE1556" s="123">
        <f t="shared" si="429"/>
        <v>1295.2064104790597</v>
      </c>
      <c r="BF1556" s="123">
        <f t="shared" si="429"/>
        <v>958.58361522623773</v>
      </c>
      <c r="BG1556" s="123">
        <f t="shared" si="429"/>
        <v>927.83395078524131</v>
      </c>
      <c r="BH1556" s="123">
        <f t="shared" si="429"/>
        <v>17295.022692669641</v>
      </c>
      <c r="BI1556" s="128">
        <f t="shared" si="412"/>
        <v>2042.9926359320341</v>
      </c>
      <c r="BJ1556" s="128">
        <f t="shared" si="413"/>
        <v>1856.7481611211572</v>
      </c>
      <c r="BK1556" s="128">
        <f t="shared" si="414"/>
        <v>1422.194130096661</v>
      </c>
      <c r="BL1556" s="128">
        <f t="shared" si="415"/>
        <v>8623.5861354670087</v>
      </c>
      <c r="BM1556" s="128">
        <f t="shared" si="416"/>
        <v>6169.5181301348657</v>
      </c>
      <c r="BN1556" s="128">
        <f t="shared" si="417"/>
        <v>4619.3793031549421</v>
      </c>
    </row>
    <row r="1557" spans="1:66">
      <c r="A1557" s="132">
        <v>1458</v>
      </c>
      <c r="B1557" s="25" t="s">
        <v>57</v>
      </c>
      <c r="C1557" s="123">
        <f t="shared" si="411"/>
        <v>67092.134054516835</v>
      </c>
      <c r="D1557" s="123"/>
      <c r="E1557" s="123"/>
      <c r="F1557" s="123"/>
      <c r="G1557" s="123"/>
      <c r="H1557" s="123"/>
      <c r="I1557" s="123"/>
      <c r="J1557" s="123"/>
      <c r="K1557" s="123"/>
      <c r="L1557" s="123"/>
      <c r="M1557" s="123"/>
      <c r="N1557" s="123"/>
      <c r="O1557" s="123"/>
      <c r="P1557" s="123"/>
      <c r="Q1557" s="123"/>
      <c r="R1557" s="123"/>
      <c r="S1557" s="123"/>
      <c r="T1557" s="123"/>
      <c r="U1557" s="123"/>
      <c r="V1557" s="123"/>
      <c r="W1557" s="123"/>
      <c r="X1557" s="123"/>
      <c r="Y1557" s="123"/>
      <c r="Z1557" s="123"/>
      <c r="AA1557" s="123"/>
      <c r="AB1557" s="123"/>
      <c r="AC1557" s="123"/>
      <c r="AD1557" s="123"/>
      <c r="AE1557" s="123"/>
      <c r="AF1557" s="123"/>
      <c r="AG1557" s="123"/>
      <c r="AH1557" s="123"/>
      <c r="AI1557" s="123"/>
      <c r="AJ1557" s="123"/>
      <c r="AK1557" s="123"/>
      <c r="AL1557" s="123"/>
      <c r="AM1557" s="123"/>
      <c r="AN1557" s="123"/>
      <c r="AO1557" s="123"/>
      <c r="AP1557" s="123">
        <f t="shared" si="429"/>
        <v>3012.0217692395763</v>
      </c>
      <c r="AQ1557" s="123">
        <f t="shared" si="429"/>
        <v>3871.6325511001278</v>
      </c>
      <c r="AR1557" s="123">
        <f t="shared" si="429"/>
        <v>4240.0382839737567</v>
      </c>
      <c r="AS1557" s="123">
        <f t="shared" si="429"/>
        <v>4731.5651539245846</v>
      </c>
      <c r="AT1557" s="123">
        <f t="shared" si="429"/>
        <v>3998.5382765870181</v>
      </c>
      <c r="AU1557" s="123">
        <f t="shared" si="429"/>
        <v>2860.7238725490192</v>
      </c>
      <c r="AV1557" s="123">
        <f t="shared" si="429"/>
        <v>2832.0279108419713</v>
      </c>
      <c r="AW1557" s="123">
        <f t="shared" si="429"/>
        <v>3841.6095099702493</v>
      </c>
      <c r="AX1557" s="123">
        <f t="shared" si="429"/>
        <v>4646.2412408341661</v>
      </c>
      <c r="AY1557" s="123">
        <f t="shared" si="429"/>
        <v>4923.0723685140911</v>
      </c>
      <c r="AZ1557" s="123">
        <f t="shared" si="429"/>
        <v>4500.6943634594063</v>
      </c>
      <c r="BA1557" s="123">
        <f t="shared" si="429"/>
        <v>3907.9351954952549</v>
      </c>
      <c r="BB1557" s="123">
        <f t="shared" si="429"/>
        <v>3856.4443017870062</v>
      </c>
      <c r="BC1557" s="123">
        <f t="shared" si="429"/>
        <v>3690.3586253677558</v>
      </c>
      <c r="BD1557" s="123">
        <f t="shared" si="429"/>
        <v>3601.6005648034538</v>
      </c>
      <c r="BE1557" s="123">
        <f t="shared" si="429"/>
        <v>3514.0941465903143</v>
      </c>
      <c r="BF1557" s="123">
        <f t="shared" si="429"/>
        <v>2687.5054105809409</v>
      </c>
      <c r="BG1557" s="123">
        <f t="shared" si="429"/>
        <v>2376.0305088981477</v>
      </c>
      <c r="BH1557" s="123">
        <f t="shared" si="429"/>
        <v>67092.134054516835</v>
      </c>
      <c r="BI1557" s="128">
        <f t="shared" si="412"/>
        <v>11123.692604313461</v>
      </c>
      <c r="BJ1557" s="128">
        <f t="shared" si="413"/>
        <v>11274.126400895857</v>
      </c>
      <c r="BK1557" s="128">
        <f t="shared" si="414"/>
        <v>8730.1034305116027</v>
      </c>
      <c r="BL1557" s="128">
        <f t="shared" si="415"/>
        <v>37259.913101608014</v>
      </c>
      <c r="BM1557" s="128">
        <f t="shared" si="416"/>
        <v>15869.589256240613</v>
      </c>
      <c r="BN1557" s="128">
        <f t="shared" si="417"/>
        <v>12179.230630872857</v>
      </c>
    </row>
    <row r="1558" spans="1:66">
      <c r="A1558" s="132">
        <v>1459</v>
      </c>
      <c r="B1558" s="25" t="s">
        <v>58</v>
      </c>
      <c r="C1558" s="123">
        <f t="shared" si="411"/>
        <v>11599.533722960039</v>
      </c>
      <c r="D1558" s="123"/>
      <c r="E1558" s="123"/>
      <c r="F1558" s="123"/>
      <c r="G1558" s="123"/>
      <c r="H1558" s="123"/>
      <c r="I1558" s="123"/>
      <c r="J1558" s="123"/>
      <c r="K1558" s="123"/>
      <c r="L1558" s="123"/>
      <c r="M1558" s="123"/>
      <c r="N1558" s="123"/>
      <c r="O1558" s="123"/>
      <c r="P1558" s="123"/>
      <c r="Q1558" s="123"/>
      <c r="R1558" s="123"/>
      <c r="S1558" s="123"/>
      <c r="T1558" s="123"/>
      <c r="U1558" s="123"/>
      <c r="V1558" s="123"/>
      <c r="W1558" s="123"/>
      <c r="X1558" s="123"/>
      <c r="Y1558" s="123"/>
      <c r="Z1558" s="123"/>
      <c r="AA1558" s="123"/>
      <c r="AB1558" s="123"/>
      <c r="AC1558" s="123"/>
      <c r="AD1558" s="123"/>
      <c r="AE1558" s="123"/>
      <c r="AF1558" s="123"/>
      <c r="AG1558" s="123"/>
      <c r="AH1558" s="123"/>
      <c r="AI1558" s="123"/>
      <c r="AJ1558" s="123"/>
      <c r="AK1558" s="123"/>
      <c r="AL1558" s="123"/>
      <c r="AM1558" s="123"/>
      <c r="AN1558" s="123"/>
      <c r="AO1558" s="123"/>
      <c r="AP1558" s="123">
        <f t="shared" ref="AP1558:BH1562" si="430">AP1158+$B$1498/5*(AP1658-AP1158)</f>
        <v>498.39596769342961</v>
      </c>
      <c r="AQ1558" s="123">
        <f t="shared" si="430"/>
        <v>519.00977131803154</v>
      </c>
      <c r="AR1558" s="123">
        <f t="shared" si="430"/>
        <v>495.26389276127117</v>
      </c>
      <c r="AS1558" s="123">
        <f t="shared" si="430"/>
        <v>482.34990961551733</v>
      </c>
      <c r="AT1558" s="123">
        <f t="shared" si="430"/>
        <v>366.55210841932916</v>
      </c>
      <c r="AU1558" s="123">
        <f t="shared" si="430"/>
        <v>432.045173471927</v>
      </c>
      <c r="AV1558" s="123">
        <f t="shared" si="430"/>
        <v>475.59900497046567</v>
      </c>
      <c r="AW1558" s="123">
        <f t="shared" si="430"/>
        <v>676.63562510520114</v>
      </c>
      <c r="AX1558" s="123">
        <f t="shared" si="430"/>
        <v>729.0695051916573</v>
      </c>
      <c r="AY1558" s="123">
        <f t="shared" si="430"/>
        <v>723.99823574504705</v>
      </c>
      <c r="AZ1558" s="123">
        <f t="shared" si="430"/>
        <v>634.26571719096785</v>
      </c>
      <c r="BA1558" s="123">
        <f t="shared" si="430"/>
        <v>659.51924389800388</v>
      </c>
      <c r="BB1558" s="123">
        <f t="shared" si="430"/>
        <v>760.02811645591362</v>
      </c>
      <c r="BC1558" s="123">
        <f t="shared" si="430"/>
        <v>859.28753936222085</v>
      </c>
      <c r="BD1558" s="123">
        <f t="shared" si="430"/>
        <v>866.44503468184598</v>
      </c>
      <c r="BE1558" s="123">
        <f t="shared" si="430"/>
        <v>864.8029479177153</v>
      </c>
      <c r="BF1558" s="123">
        <f t="shared" si="430"/>
        <v>745.2307142756224</v>
      </c>
      <c r="BG1558" s="123">
        <f t="shared" si="430"/>
        <v>811.03521488587216</v>
      </c>
      <c r="BH1558" s="123">
        <f t="shared" si="430"/>
        <v>11599.533722960039</v>
      </c>
      <c r="BI1558" s="128">
        <f t="shared" si="412"/>
        <v>1512.6696317727324</v>
      </c>
      <c r="BJ1558" s="128">
        <f t="shared" si="413"/>
        <v>1146.0603536916092</v>
      </c>
      <c r="BK1558" s="128">
        <f t="shared" si="414"/>
        <v>848.90201803484649</v>
      </c>
      <c r="BL1558" s="128">
        <f t="shared" si="415"/>
        <v>5650.6526942947203</v>
      </c>
      <c r="BM1558" s="128">
        <f t="shared" si="416"/>
        <v>4146.8014511232768</v>
      </c>
      <c r="BN1558" s="128">
        <f t="shared" si="417"/>
        <v>3287.5139117610561</v>
      </c>
    </row>
    <row r="1559" spans="1:66">
      <c r="A1559" s="132">
        <v>1460</v>
      </c>
      <c r="B1559" s="25" t="s">
        <v>59</v>
      </c>
      <c r="C1559" s="123">
        <f t="shared" si="411"/>
        <v>144122.28622384177</v>
      </c>
      <c r="D1559" s="123"/>
      <c r="E1559" s="123"/>
      <c r="F1559" s="123"/>
      <c r="G1559" s="123"/>
      <c r="H1559" s="123"/>
      <c r="I1559" s="123"/>
      <c r="J1559" s="123"/>
      <c r="K1559" s="123"/>
      <c r="L1559" s="123"/>
      <c r="M1559" s="123"/>
      <c r="N1559" s="123"/>
      <c r="O1559" s="123"/>
      <c r="P1559" s="123"/>
      <c r="Q1559" s="123"/>
      <c r="R1559" s="123"/>
      <c r="S1559" s="123"/>
      <c r="T1559" s="123"/>
      <c r="U1559" s="123"/>
      <c r="V1559" s="123"/>
      <c r="W1559" s="123"/>
      <c r="X1559" s="123"/>
      <c r="Y1559" s="123"/>
      <c r="Z1559" s="123"/>
      <c r="AA1559" s="123"/>
      <c r="AB1559" s="123"/>
      <c r="AC1559" s="123"/>
      <c r="AD1559" s="123"/>
      <c r="AE1559" s="123"/>
      <c r="AF1559" s="123"/>
      <c r="AG1559" s="123"/>
      <c r="AH1559" s="123"/>
      <c r="AI1559" s="123"/>
      <c r="AJ1559" s="123"/>
      <c r="AK1559" s="123"/>
      <c r="AL1559" s="123"/>
      <c r="AM1559" s="123"/>
      <c r="AN1559" s="123"/>
      <c r="AO1559" s="123"/>
      <c r="AP1559" s="123">
        <f t="shared" si="430"/>
        <v>5499.6508890715722</v>
      </c>
      <c r="AQ1559" s="123">
        <f t="shared" si="430"/>
        <v>4068.9177214791521</v>
      </c>
      <c r="AR1559" s="123">
        <f t="shared" si="430"/>
        <v>3893.9192915706035</v>
      </c>
      <c r="AS1559" s="123">
        <f t="shared" si="430"/>
        <v>5756.8362351156638</v>
      </c>
      <c r="AT1559" s="123">
        <f t="shared" si="430"/>
        <v>10527.289167379276</v>
      </c>
      <c r="AU1559" s="123">
        <f t="shared" si="430"/>
        <v>18537.043404646887</v>
      </c>
      <c r="AV1559" s="123">
        <f t="shared" si="430"/>
        <v>17585.713935195152</v>
      </c>
      <c r="AW1559" s="123">
        <f t="shared" si="430"/>
        <v>12938.739695181799</v>
      </c>
      <c r="AX1559" s="123">
        <f t="shared" si="430"/>
        <v>9755.0442037792673</v>
      </c>
      <c r="AY1559" s="123">
        <f t="shared" si="430"/>
        <v>9007.8159627426267</v>
      </c>
      <c r="AZ1559" s="123">
        <f t="shared" si="430"/>
        <v>8082.9048267126154</v>
      </c>
      <c r="BA1559" s="123">
        <f t="shared" si="430"/>
        <v>7315.6256240433859</v>
      </c>
      <c r="BB1559" s="123">
        <f t="shared" si="430"/>
        <v>7326.5873247523241</v>
      </c>
      <c r="BC1559" s="123">
        <f t="shared" si="430"/>
        <v>6730.3792710159378</v>
      </c>
      <c r="BD1559" s="123">
        <f t="shared" si="430"/>
        <v>5585.3789076083285</v>
      </c>
      <c r="BE1559" s="123">
        <f t="shared" si="430"/>
        <v>4575.3285686687259</v>
      </c>
      <c r="BF1559" s="123">
        <f t="shared" si="430"/>
        <v>3461.7457610823208</v>
      </c>
      <c r="BG1559" s="123">
        <f t="shared" si="430"/>
        <v>3473.365433796137</v>
      </c>
      <c r="BH1559" s="123">
        <f t="shared" si="430"/>
        <v>144122.28622384177</v>
      </c>
      <c r="BI1559" s="128">
        <f t="shared" si="412"/>
        <v>13462.487902121327</v>
      </c>
      <c r="BJ1559" s="128">
        <f t="shared" si="413"/>
        <v>18620.476977437302</v>
      </c>
      <c r="BK1559" s="128">
        <f t="shared" si="414"/>
        <v>16284.125402494941</v>
      </c>
      <c r="BL1559" s="128">
        <f t="shared" si="415"/>
        <v>103379.49863847961</v>
      </c>
      <c r="BM1559" s="128">
        <f t="shared" si="416"/>
        <v>23826.197942171453</v>
      </c>
      <c r="BN1559" s="128">
        <f t="shared" si="417"/>
        <v>17095.81867115551</v>
      </c>
    </row>
    <row r="1560" spans="1:66">
      <c r="A1560" s="132">
        <v>1461</v>
      </c>
      <c r="B1560" s="25" t="s">
        <v>60</v>
      </c>
      <c r="C1560" s="123">
        <f t="shared" si="411"/>
        <v>8202.3304507175017</v>
      </c>
      <c r="D1560" s="123"/>
      <c r="E1560" s="123"/>
      <c r="F1560" s="123"/>
      <c r="G1560" s="123"/>
      <c r="H1560" s="123"/>
      <c r="I1560" s="123"/>
      <c r="J1560" s="123"/>
      <c r="K1560" s="123"/>
      <c r="L1560" s="123"/>
      <c r="M1560" s="123"/>
      <c r="N1560" s="123"/>
      <c r="O1560" s="123"/>
      <c r="P1560" s="123"/>
      <c r="Q1560" s="123"/>
      <c r="R1560" s="123"/>
      <c r="S1560" s="123"/>
      <c r="T1560" s="123"/>
      <c r="U1560" s="123"/>
      <c r="V1560" s="123"/>
      <c r="W1560" s="123"/>
      <c r="X1560" s="123"/>
      <c r="Y1560" s="123"/>
      <c r="Z1560" s="123"/>
      <c r="AA1560" s="123"/>
      <c r="AB1560" s="123"/>
      <c r="AC1560" s="123"/>
      <c r="AD1560" s="123"/>
      <c r="AE1560" s="123"/>
      <c r="AF1560" s="123"/>
      <c r="AG1560" s="123"/>
      <c r="AH1560" s="123"/>
      <c r="AI1560" s="123"/>
      <c r="AJ1560" s="123"/>
      <c r="AK1560" s="123"/>
      <c r="AL1560" s="123"/>
      <c r="AM1560" s="123"/>
      <c r="AN1560" s="123"/>
      <c r="AO1560" s="123"/>
      <c r="AP1560" s="123">
        <f t="shared" si="430"/>
        <v>393.53231403108214</v>
      </c>
      <c r="AQ1560" s="123">
        <f t="shared" si="430"/>
        <v>398.54642145700558</v>
      </c>
      <c r="AR1560" s="123">
        <f t="shared" si="430"/>
        <v>386.79942014309762</v>
      </c>
      <c r="AS1560" s="123">
        <f t="shared" si="430"/>
        <v>327.53439397934721</v>
      </c>
      <c r="AT1560" s="123">
        <f t="shared" si="430"/>
        <v>333.10585482695984</v>
      </c>
      <c r="AU1560" s="123">
        <f t="shared" si="430"/>
        <v>398.28094503300531</v>
      </c>
      <c r="AV1560" s="123">
        <f t="shared" si="430"/>
        <v>442.45829591393573</v>
      </c>
      <c r="AW1560" s="123">
        <f t="shared" si="430"/>
        <v>435.2069286587498</v>
      </c>
      <c r="AX1560" s="123">
        <f t="shared" si="430"/>
        <v>409.28095747707749</v>
      </c>
      <c r="AY1560" s="123">
        <f t="shared" si="430"/>
        <v>416.38873901886063</v>
      </c>
      <c r="AZ1560" s="123">
        <f t="shared" si="430"/>
        <v>430.44354840159605</v>
      </c>
      <c r="BA1560" s="123">
        <f t="shared" si="430"/>
        <v>521.71160140010318</v>
      </c>
      <c r="BB1560" s="123">
        <f t="shared" si="430"/>
        <v>685.40527723406819</v>
      </c>
      <c r="BC1560" s="123">
        <f t="shared" si="430"/>
        <v>719.15268002379571</v>
      </c>
      <c r="BD1560" s="123">
        <f t="shared" si="430"/>
        <v>599.76570222098564</v>
      </c>
      <c r="BE1560" s="123">
        <f t="shared" si="430"/>
        <v>525.04646662308414</v>
      </c>
      <c r="BF1560" s="123">
        <f t="shared" si="430"/>
        <v>429.13412180363457</v>
      </c>
      <c r="BG1560" s="123">
        <f t="shared" si="430"/>
        <v>350.53678247111293</v>
      </c>
      <c r="BH1560" s="123">
        <f t="shared" si="430"/>
        <v>8202.3304507175017</v>
      </c>
      <c r="BI1560" s="128">
        <f t="shared" si="412"/>
        <v>1178.8781556311853</v>
      </c>
      <c r="BJ1560" s="128">
        <f t="shared" si="413"/>
        <v>892.71990089216558</v>
      </c>
      <c r="BK1560" s="128">
        <f t="shared" si="414"/>
        <v>660.640248806307</v>
      </c>
      <c r="BL1560" s="128">
        <f t="shared" si="415"/>
        <v>4203.295905556095</v>
      </c>
      <c r="BM1560" s="128">
        <f t="shared" si="416"/>
        <v>2623.6357531426129</v>
      </c>
      <c r="BN1560" s="128">
        <f t="shared" si="417"/>
        <v>1904.4830731188172</v>
      </c>
    </row>
    <row r="1561" spans="1:66">
      <c r="A1561" s="132">
        <v>1462</v>
      </c>
      <c r="B1561" s="25" t="s">
        <v>61</v>
      </c>
      <c r="C1561" s="123">
        <f t="shared" si="411"/>
        <v>3564.8226596554146</v>
      </c>
      <c r="D1561" s="123"/>
      <c r="E1561" s="123"/>
      <c r="F1561" s="123"/>
      <c r="G1561" s="123"/>
      <c r="H1561" s="123"/>
      <c r="I1561" s="123"/>
      <c r="J1561" s="123"/>
      <c r="K1561" s="123"/>
      <c r="L1561" s="123"/>
      <c r="M1561" s="123"/>
      <c r="N1561" s="123"/>
      <c r="O1561" s="123"/>
      <c r="P1561" s="123"/>
      <c r="Q1561" s="123"/>
      <c r="R1561" s="123"/>
      <c r="S1561" s="123"/>
      <c r="T1561" s="123"/>
      <c r="U1561" s="123"/>
      <c r="V1561" s="123"/>
      <c r="W1561" s="123"/>
      <c r="X1561" s="123"/>
      <c r="Y1561" s="123"/>
      <c r="Z1561" s="123"/>
      <c r="AA1561" s="123"/>
      <c r="AB1561" s="123"/>
      <c r="AC1561" s="123"/>
      <c r="AD1561" s="123"/>
      <c r="AE1561" s="123"/>
      <c r="AF1561" s="123"/>
      <c r="AG1561" s="123"/>
      <c r="AH1561" s="123"/>
      <c r="AI1561" s="123"/>
      <c r="AJ1561" s="123"/>
      <c r="AK1561" s="123"/>
      <c r="AL1561" s="123"/>
      <c r="AM1561" s="123"/>
      <c r="AN1561" s="123"/>
      <c r="AO1561" s="123"/>
      <c r="AP1561" s="123">
        <f t="shared" si="430"/>
        <v>110.9865087273928</v>
      </c>
      <c r="AQ1561" s="123">
        <f t="shared" si="430"/>
        <v>115.57060580704535</v>
      </c>
      <c r="AR1561" s="123">
        <f t="shared" si="430"/>
        <v>125.28778424402337</v>
      </c>
      <c r="AS1561" s="123">
        <f t="shared" si="430"/>
        <v>127.68309707184861</v>
      </c>
      <c r="AT1561" s="123">
        <f t="shared" si="430"/>
        <v>116.15225865794392</v>
      </c>
      <c r="AU1561" s="123">
        <f t="shared" si="430"/>
        <v>104.9046736408028</v>
      </c>
      <c r="AV1561" s="123">
        <f t="shared" si="430"/>
        <v>109.44548800692723</v>
      </c>
      <c r="AW1561" s="123">
        <f t="shared" si="430"/>
        <v>129.69111947664859</v>
      </c>
      <c r="AX1561" s="123">
        <f t="shared" si="430"/>
        <v>132.12685448914465</v>
      </c>
      <c r="AY1561" s="123">
        <f t="shared" si="430"/>
        <v>146.5423550746398</v>
      </c>
      <c r="AZ1561" s="123">
        <f t="shared" si="430"/>
        <v>162.2229002447591</v>
      </c>
      <c r="BA1561" s="123">
        <f t="shared" si="430"/>
        <v>177.99383667582902</v>
      </c>
      <c r="BB1561" s="123">
        <f t="shared" si="430"/>
        <v>258.95406637633278</v>
      </c>
      <c r="BC1561" s="123">
        <f t="shared" si="430"/>
        <v>323.48048791457848</v>
      </c>
      <c r="BD1561" s="123">
        <f t="shared" si="430"/>
        <v>370.27029001498965</v>
      </c>
      <c r="BE1561" s="123">
        <f t="shared" si="430"/>
        <v>372.44237852743538</v>
      </c>
      <c r="BF1561" s="123">
        <f t="shared" si="430"/>
        <v>340.07717968779366</v>
      </c>
      <c r="BG1561" s="123">
        <f t="shared" si="430"/>
        <v>340.99077501727987</v>
      </c>
      <c r="BH1561" s="123">
        <f t="shared" si="430"/>
        <v>3564.8226596554146</v>
      </c>
      <c r="BI1561" s="128">
        <f t="shared" si="412"/>
        <v>351.84489877846153</v>
      </c>
      <c r="BJ1561" s="128">
        <f t="shared" si="413"/>
        <v>319.00802627620658</v>
      </c>
      <c r="BK1561" s="128">
        <f t="shared" si="414"/>
        <v>243.83535572979252</v>
      </c>
      <c r="BL1561" s="128">
        <f t="shared" si="415"/>
        <v>1389.1067914717673</v>
      </c>
      <c r="BM1561" s="128">
        <f t="shared" si="416"/>
        <v>1747.2611111620772</v>
      </c>
      <c r="BN1561" s="128">
        <f t="shared" si="417"/>
        <v>1423.7806232474986</v>
      </c>
    </row>
    <row r="1562" spans="1:66">
      <c r="A1562" s="132">
        <v>1463</v>
      </c>
      <c r="B1562" s="25" t="s">
        <v>62</v>
      </c>
      <c r="C1562" s="123">
        <f t="shared" si="411"/>
        <v>34783.230912666804</v>
      </c>
      <c r="D1562" s="123"/>
      <c r="E1562" s="123"/>
      <c r="F1562" s="123"/>
      <c r="G1562" s="123"/>
      <c r="H1562" s="123"/>
      <c r="I1562" s="123"/>
      <c r="J1562" s="123"/>
      <c r="K1562" s="123"/>
      <c r="L1562" s="123"/>
      <c r="M1562" s="123"/>
      <c r="N1562" s="123"/>
      <c r="O1562" s="123"/>
      <c r="P1562" s="123"/>
      <c r="Q1562" s="123"/>
      <c r="R1562" s="123"/>
      <c r="S1562" s="123"/>
      <c r="T1562" s="123"/>
      <c r="U1562" s="123"/>
      <c r="V1562" s="123"/>
      <c r="W1562" s="123"/>
      <c r="X1562" s="123"/>
      <c r="Y1562" s="123"/>
      <c r="Z1562" s="123"/>
      <c r="AA1562" s="123"/>
      <c r="AB1562" s="123"/>
      <c r="AC1562" s="123"/>
      <c r="AD1562" s="123"/>
      <c r="AE1562" s="123"/>
      <c r="AF1562" s="123"/>
      <c r="AG1562" s="123"/>
      <c r="AH1562" s="123"/>
      <c r="AI1562" s="123"/>
      <c r="AJ1562" s="123"/>
      <c r="AK1562" s="123"/>
      <c r="AL1562" s="123"/>
      <c r="AM1562" s="123"/>
      <c r="AN1562" s="123"/>
      <c r="AO1562" s="123"/>
      <c r="AP1562" s="123">
        <f t="shared" si="430"/>
        <v>1582.7006614030686</v>
      </c>
      <c r="AQ1562" s="123">
        <f t="shared" si="430"/>
        <v>1830.7671954518319</v>
      </c>
      <c r="AR1562" s="123">
        <f t="shared" si="430"/>
        <v>1886.4959537627276</v>
      </c>
      <c r="AS1562" s="123">
        <f t="shared" si="430"/>
        <v>1718.9488545928723</v>
      </c>
      <c r="AT1562" s="123">
        <f t="shared" si="430"/>
        <v>1390.8913530471482</v>
      </c>
      <c r="AU1562" s="123">
        <f t="shared" si="430"/>
        <v>1495.7440560501564</v>
      </c>
      <c r="AV1562" s="123">
        <f t="shared" si="430"/>
        <v>1482.9224009839852</v>
      </c>
      <c r="AW1562" s="123">
        <f t="shared" si="430"/>
        <v>1639.432361552062</v>
      </c>
      <c r="AX1562" s="123">
        <f t="shared" si="430"/>
        <v>1774.2116567312667</v>
      </c>
      <c r="AY1562" s="123">
        <f t="shared" si="430"/>
        <v>2029.7655860605348</v>
      </c>
      <c r="AZ1562" s="123">
        <f t="shared" si="430"/>
        <v>2055.826935332927</v>
      </c>
      <c r="BA1562" s="123">
        <f t="shared" si="430"/>
        <v>2145.8823231911474</v>
      </c>
      <c r="BB1562" s="123">
        <f t="shared" si="430"/>
        <v>2472.7783764786341</v>
      </c>
      <c r="BC1562" s="123">
        <f t="shared" ref="AP1562:BH1566" si="431">BC1162+$B$1498/5*(BC1662-BC1162)</f>
        <v>2662.5651237297016</v>
      </c>
      <c r="BD1562" s="123">
        <f t="shared" si="431"/>
        <v>2631.5622812846732</v>
      </c>
      <c r="BE1562" s="123">
        <f t="shared" si="431"/>
        <v>2359.3748578475943</v>
      </c>
      <c r="BF1562" s="123">
        <f t="shared" si="431"/>
        <v>1858.1296254528156</v>
      </c>
      <c r="BG1562" s="123">
        <f t="shared" si="431"/>
        <v>1765.2313097136548</v>
      </c>
      <c r="BH1562" s="123">
        <f t="shared" si="431"/>
        <v>34783.230912666804</v>
      </c>
      <c r="BI1562" s="128">
        <f t="shared" si="412"/>
        <v>5299.963810617628</v>
      </c>
      <c r="BJ1562" s="128">
        <f t="shared" si="413"/>
        <v>4241.7377798976577</v>
      </c>
      <c r="BK1562" s="128">
        <f t="shared" si="414"/>
        <v>3109.8402076400207</v>
      </c>
      <c r="BL1562" s="128">
        <f t="shared" si="415"/>
        <v>17175.034591265008</v>
      </c>
      <c r="BM1562" s="128">
        <f t="shared" si="416"/>
        <v>11276.863198028441</v>
      </c>
      <c r="BN1562" s="128">
        <f t="shared" si="417"/>
        <v>8614.2980742987384</v>
      </c>
    </row>
    <row r="1563" spans="1:66">
      <c r="A1563" s="132">
        <v>1464</v>
      </c>
      <c r="B1563" s="25" t="s">
        <v>63</v>
      </c>
      <c r="C1563" s="123">
        <f t="shared" si="411"/>
        <v>16050.028884020958</v>
      </c>
      <c r="D1563" s="123"/>
      <c r="E1563" s="123"/>
      <c r="F1563" s="123"/>
      <c r="G1563" s="123"/>
      <c r="H1563" s="123"/>
      <c r="I1563" s="123"/>
      <c r="J1563" s="123"/>
      <c r="K1563" s="123"/>
      <c r="L1563" s="123"/>
      <c r="M1563" s="123"/>
      <c r="N1563" s="123"/>
      <c r="O1563" s="123"/>
      <c r="P1563" s="123"/>
      <c r="Q1563" s="123"/>
      <c r="R1563" s="123"/>
      <c r="S1563" s="123"/>
      <c r="T1563" s="123"/>
      <c r="U1563" s="123"/>
      <c r="V1563" s="123"/>
      <c r="W1563" s="123"/>
      <c r="X1563" s="123"/>
      <c r="Y1563" s="123"/>
      <c r="Z1563" s="123"/>
      <c r="AA1563" s="123"/>
      <c r="AB1563" s="123"/>
      <c r="AC1563" s="123"/>
      <c r="AD1563" s="123"/>
      <c r="AE1563" s="123"/>
      <c r="AF1563" s="123"/>
      <c r="AG1563" s="123"/>
      <c r="AH1563" s="123"/>
      <c r="AI1563" s="123"/>
      <c r="AJ1563" s="123"/>
      <c r="AK1563" s="123"/>
      <c r="AL1563" s="123"/>
      <c r="AM1563" s="123"/>
      <c r="AN1563" s="123"/>
      <c r="AO1563" s="123"/>
      <c r="AP1563" s="123">
        <f t="shared" si="431"/>
        <v>684.45848025236489</v>
      </c>
      <c r="AQ1563" s="123">
        <f t="shared" si="431"/>
        <v>748.54273208528491</v>
      </c>
      <c r="AR1563" s="123">
        <f t="shared" si="431"/>
        <v>810.83614021994674</v>
      </c>
      <c r="AS1563" s="123">
        <f t="shared" si="431"/>
        <v>853.79431158249099</v>
      </c>
      <c r="AT1563" s="123">
        <f t="shared" si="431"/>
        <v>554.93983382178408</v>
      </c>
      <c r="AU1563" s="123">
        <f t="shared" si="431"/>
        <v>586.5527534298285</v>
      </c>
      <c r="AV1563" s="123">
        <f t="shared" si="431"/>
        <v>592.18410627840501</v>
      </c>
      <c r="AW1563" s="123">
        <f t="shared" si="431"/>
        <v>843.2668817276176</v>
      </c>
      <c r="AX1563" s="123">
        <f t="shared" si="431"/>
        <v>974.92638261650313</v>
      </c>
      <c r="AY1563" s="123">
        <f t="shared" si="431"/>
        <v>959.78744804775044</v>
      </c>
      <c r="AZ1563" s="123">
        <f t="shared" si="431"/>
        <v>963.47968784042212</v>
      </c>
      <c r="BA1563" s="123">
        <f t="shared" si="431"/>
        <v>917.21691468569134</v>
      </c>
      <c r="BB1563" s="123">
        <f t="shared" si="431"/>
        <v>1040.9149803638288</v>
      </c>
      <c r="BC1563" s="123">
        <f t="shared" si="431"/>
        <v>1082.5852473246521</v>
      </c>
      <c r="BD1563" s="123">
        <f t="shared" si="431"/>
        <v>1181.4739626877115</v>
      </c>
      <c r="BE1563" s="123">
        <f t="shared" si="431"/>
        <v>1154.9746582270041</v>
      </c>
      <c r="BF1563" s="123">
        <f t="shared" si="431"/>
        <v>1033.8865679146563</v>
      </c>
      <c r="BG1563" s="123">
        <f t="shared" si="431"/>
        <v>1066.2077949150162</v>
      </c>
      <c r="BH1563" s="123">
        <f t="shared" si="431"/>
        <v>16050.028884020958</v>
      </c>
      <c r="BI1563" s="128">
        <f t="shared" si="412"/>
        <v>2243.8373525575967</v>
      </c>
      <c r="BJ1563" s="128">
        <f t="shared" si="413"/>
        <v>1895.235829536243</v>
      </c>
      <c r="BK1563" s="128">
        <f t="shared" si="414"/>
        <v>1408.7341454042751</v>
      </c>
      <c r="BL1563" s="128">
        <f t="shared" si="415"/>
        <v>7774.7867134448279</v>
      </c>
      <c r="BM1563" s="128">
        <f t="shared" si="416"/>
        <v>5519.1282310690403</v>
      </c>
      <c r="BN1563" s="128">
        <f t="shared" si="417"/>
        <v>4436.542983744388</v>
      </c>
    </row>
    <row r="1564" spans="1:66">
      <c r="A1564" s="132">
        <v>1465</v>
      </c>
      <c r="B1564" s="25" t="s">
        <v>64</v>
      </c>
      <c r="C1564" s="123">
        <f t="shared" si="411"/>
        <v>130637.98705901505</v>
      </c>
      <c r="D1564" s="123"/>
      <c r="E1564" s="123"/>
      <c r="F1564" s="123"/>
      <c r="G1564" s="123"/>
      <c r="H1564" s="123"/>
      <c r="I1564" s="123"/>
      <c r="J1564" s="123"/>
      <c r="K1564" s="123"/>
      <c r="L1564" s="123"/>
      <c r="M1564" s="123"/>
      <c r="N1564" s="123"/>
      <c r="O1564" s="123"/>
      <c r="P1564" s="123"/>
      <c r="Q1564" s="123"/>
      <c r="R1564" s="123"/>
      <c r="S1564" s="123"/>
      <c r="T1564" s="123"/>
      <c r="U1564" s="123"/>
      <c r="V1564" s="123"/>
      <c r="W1564" s="123"/>
      <c r="X1564" s="123"/>
      <c r="Y1564" s="123"/>
      <c r="Z1564" s="123"/>
      <c r="AA1564" s="123"/>
      <c r="AB1564" s="123"/>
      <c r="AC1564" s="123"/>
      <c r="AD1564" s="123"/>
      <c r="AE1564" s="123"/>
      <c r="AF1564" s="123"/>
      <c r="AG1564" s="123"/>
      <c r="AH1564" s="123"/>
      <c r="AI1564" s="123"/>
      <c r="AJ1564" s="123"/>
      <c r="AK1564" s="123"/>
      <c r="AL1564" s="123"/>
      <c r="AM1564" s="123"/>
      <c r="AN1564" s="123"/>
      <c r="AO1564" s="123"/>
      <c r="AP1564" s="123">
        <f t="shared" si="431"/>
        <v>5282.3923195818916</v>
      </c>
      <c r="AQ1564" s="123">
        <f t="shared" si="431"/>
        <v>4411.0289727461368</v>
      </c>
      <c r="AR1564" s="123">
        <f t="shared" si="431"/>
        <v>3925.8120241639913</v>
      </c>
      <c r="AS1564" s="123">
        <f t="shared" si="431"/>
        <v>4928.7587010218358</v>
      </c>
      <c r="AT1564" s="123">
        <f t="shared" si="431"/>
        <v>11475.3811415816</v>
      </c>
      <c r="AU1564" s="123">
        <f t="shared" si="431"/>
        <v>17117.709028808214</v>
      </c>
      <c r="AV1564" s="123">
        <f t="shared" si="431"/>
        <v>15247.145325530015</v>
      </c>
      <c r="AW1564" s="123">
        <f t="shared" si="431"/>
        <v>11262.697233811341</v>
      </c>
      <c r="AX1564" s="123">
        <f t="shared" si="431"/>
        <v>9605.2677060832448</v>
      </c>
      <c r="AY1564" s="123">
        <f t="shared" si="431"/>
        <v>8296.4639121799482</v>
      </c>
      <c r="AZ1564" s="123">
        <f t="shared" si="431"/>
        <v>7238.9478632342898</v>
      </c>
      <c r="BA1564" s="123">
        <f t="shared" si="431"/>
        <v>5856.2792677447369</v>
      </c>
      <c r="BB1564" s="123">
        <f t="shared" si="431"/>
        <v>5712.3962943734496</v>
      </c>
      <c r="BC1564" s="123">
        <f t="shared" si="431"/>
        <v>5491.7124157069838</v>
      </c>
      <c r="BD1564" s="123">
        <f t="shared" si="431"/>
        <v>4549.8002796324072</v>
      </c>
      <c r="BE1564" s="123">
        <f t="shared" si="431"/>
        <v>3820.5899207706434</v>
      </c>
      <c r="BF1564" s="123">
        <f t="shared" si="431"/>
        <v>2960.8716319486871</v>
      </c>
      <c r="BG1564" s="123">
        <f t="shared" si="431"/>
        <v>3454.7330200956371</v>
      </c>
      <c r="BH1564" s="123">
        <f t="shared" si="431"/>
        <v>130637.98705901505</v>
      </c>
      <c r="BI1564" s="128">
        <f t="shared" si="412"/>
        <v>13619.23331649202</v>
      </c>
      <c r="BJ1564" s="128">
        <f t="shared" si="413"/>
        <v>18759.627057101832</v>
      </c>
      <c r="BK1564" s="128">
        <f t="shared" si="414"/>
        <v>16404.139842603436</v>
      </c>
      <c r="BL1564" s="128">
        <f t="shared" si="415"/>
        <v>93783.791253755582</v>
      </c>
      <c r="BM1564" s="128">
        <f t="shared" si="416"/>
        <v>20277.707268154361</v>
      </c>
      <c r="BN1564" s="128">
        <f t="shared" si="417"/>
        <v>14785.994852447373</v>
      </c>
    </row>
    <row r="1565" spans="1:66">
      <c r="A1565" s="132">
        <v>1466</v>
      </c>
      <c r="B1565" s="25" t="s">
        <v>65</v>
      </c>
      <c r="C1565" s="123">
        <f t="shared" ref="C1565:C1580" si="432">C1165+$B$1498/5*(C1665-C1165)</f>
        <v>13279.752926778636</v>
      </c>
      <c r="D1565" s="123"/>
      <c r="E1565" s="123"/>
      <c r="F1565" s="123"/>
      <c r="G1565" s="123"/>
      <c r="H1565" s="123"/>
      <c r="I1565" s="123"/>
      <c r="J1565" s="123"/>
      <c r="K1565" s="123"/>
      <c r="L1565" s="123"/>
      <c r="M1565" s="123"/>
      <c r="N1565" s="123"/>
      <c r="O1565" s="123"/>
      <c r="P1565" s="123"/>
      <c r="Q1565" s="123"/>
      <c r="R1565" s="123"/>
      <c r="S1565" s="123"/>
      <c r="T1565" s="123"/>
      <c r="U1565" s="123"/>
      <c r="V1565" s="123"/>
      <c r="W1565" s="123"/>
      <c r="X1565" s="123"/>
      <c r="Y1565" s="123"/>
      <c r="Z1565" s="123"/>
      <c r="AA1565" s="123"/>
      <c r="AB1565" s="123"/>
      <c r="AC1565" s="123"/>
      <c r="AD1565" s="123"/>
      <c r="AE1565" s="123"/>
      <c r="AF1565" s="123"/>
      <c r="AG1565" s="123"/>
      <c r="AH1565" s="123"/>
      <c r="AI1565" s="123"/>
      <c r="AJ1565" s="123"/>
      <c r="AK1565" s="123"/>
      <c r="AL1565" s="123"/>
      <c r="AM1565" s="123"/>
      <c r="AN1565" s="123"/>
      <c r="AO1565" s="123"/>
      <c r="AP1565" s="123">
        <f t="shared" si="431"/>
        <v>546.67580260089687</v>
      </c>
      <c r="AQ1565" s="123">
        <f t="shared" si="431"/>
        <v>551.1614377831545</v>
      </c>
      <c r="AR1565" s="123">
        <f t="shared" si="431"/>
        <v>558.81160775353965</v>
      </c>
      <c r="AS1565" s="123">
        <f t="shared" si="431"/>
        <v>598.01760246552726</v>
      </c>
      <c r="AT1565" s="123">
        <f t="shared" si="431"/>
        <v>467.94673900049469</v>
      </c>
      <c r="AU1565" s="123">
        <f t="shared" si="431"/>
        <v>574.23511534717727</v>
      </c>
      <c r="AV1565" s="123">
        <f t="shared" si="431"/>
        <v>553.48490536182669</v>
      </c>
      <c r="AW1565" s="123">
        <f t="shared" si="431"/>
        <v>678.85262875963872</v>
      </c>
      <c r="AX1565" s="123">
        <f t="shared" si="431"/>
        <v>672.6293102408406</v>
      </c>
      <c r="AY1565" s="123">
        <f t="shared" si="431"/>
        <v>680.82782906062346</v>
      </c>
      <c r="AZ1565" s="123">
        <f t="shared" si="431"/>
        <v>724.79103100134728</v>
      </c>
      <c r="BA1565" s="123">
        <f t="shared" si="431"/>
        <v>862.60038971549261</v>
      </c>
      <c r="BB1565" s="123">
        <f t="shared" si="431"/>
        <v>997.02574791565007</v>
      </c>
      <c r="BC1565" s="123">
        <f t="shared" si="431"/>
        <v>1109.8829548215872</v>
      </c>
      <c r="BD1565" s="123">
        <f t="shared" si="431"/>
        <v>1059.5395475112214</v>
      </c>
      <c r="BE1565" s="123">
        <f t="shared" si="431"/>
        <v>1015.7877575831359</v>
      </c>
      <c r="BF1565" s="123">
        <f t="shared" si="431"/>
        <v>805.63279746722242</v>
      </c>
      <c r="BG1565" s="123">
        <f t="shared" si="431"/>
        <v>821.84972238925673</v>
      </c>
      <c r="BH1565" s="123">
        <f t="shared" si="431"/>
        <v>13279.752926778636</v>
      </c>
      <c r="BI1565" s="128">
        <f t="shared" ref="BI1565:BI1581" si="433">SUM(AP1565:AR1565)</f>
        <v>1656.6488481375909</v>
      </c>
      <c r="BJ1565" s="128">
        <f t="shared" ref="BJ1565:BJ1581" si="434">SUM(AS1565:AT1565)+AR1565*0.6</f>
        <v>1401.2513061181457</v>
      </c>
      <c r="BK1565" s="128">
        <f t="shared" ref="BK1565:BK1581" si="435">SUM(AS1565:AT1565)</f>
        <v>1065.964341466022</v>
      </c>
      <c r="BL1565" s="128">
        <f t="shared" ref="BL1565:BL1581" si="436">SUM(AT1565:BB1565)+AS1565*0.4</f>
        <v>6451.6007373893017</v>
      </c>
      <c r="BM1565" s="128">
        <f t="shared" ref="BM1565:BM1581" si="437">SUM(BC1565:BG1565)</f>
        <v>4812.6927797724229</v>
      </c>
      <c r="BN1565" s="128">
        <f t="shared" ref="BN1565:BN1581" si="438">SUM(BD1565:BG1565)</f>
        <v>3702.8098249508362</v>
      </c>
    </row>
    <row r="1566" spans="1:66">
      <c r="A1566" s="132">
        <v>1467</v>
      </c>
      <c r="B1566" s="25" t="s">
        <v>66</v>
      </c>
      <c r="C1566" s="123">
        <f t="shared" si="432"/>
        <v>47512.025869470141</v>
      </c>
      <c r="D1566" s="123"/>
      <c r="E1566" s="123"/>
      <c r="F1566" s="123"/>
      <c r="G1566" s="123"/>
      <c r="H1566" s="123"/>
      <c r="I1566" s="123"/>
      <c r="J1566" s="123"/>
      <c r="K1566" s="123"/>
      <c r="L1566" s="123"/>
      <c r="M1566" s="123"/>
      <c r="N1566" s="123"/>
      <c r="O1566" s="123"/>
      <c r="P1566" s="123"/>
      <c r="Q1566" s="123"/>
      <c r="R1566" s="123"/>
      <c r="S1566" s="123"/>
      <c r="T1566" s="123"/>
      <c r="U1566" s="123"/>
      <c r="V1566" s="123"/>
      <c r="W1566" s="123"/>
      <c r="X1566" s="123"/>
      <c r="Y1566" s="123"/>
      <c r="Z1566" s="123"/>
      <c r="AA1566" s="123"/>
      <c r="AB1566" s="123"/>
      <c r="AC1566" s="123"/>
      <c r="AD1566" s="123"/>
      <c r="AE1566" s="123"/>
      <c r="AF1566" s="123"/>
      <c r="AG1566" s="123"/>
      <c r="AH1566" s="123"/>
      <c r="AI1566" s="123"/>
      <c r="AJ1566" s="123"/>
      <c r="AK1566" s="123"/>
      <c r="AL1566" s="123"/>
      <c r="AM1566" s="123"/>
      <c r="AN1566" s="123"/>
      <c r="AO1566" s="123"/>
      <c r="AP1566" s="123">
        <f t="shared" si="431"/>
        <v>2431.9028321378701</v>
      </c>
      <c r="AQ1566" s="123">
        <f t="shared" si="431"/>
        <v>2518.3137247405311</v>
      </c>
      <c r="AR1566" s="123">
        <f t="shared" si="431"/>
        <v>2639.4053404822967</v>
      </c>
      <c r="AS1566" s="123">
        <f t="shared" si="431"/>
        <v>2720.8790687518704</v>
      </c>
      <c r="AT1566" s="123">
        <f t="shared" si="431"/>
        <v>2499.171231141449</v>
      </c>
      <c r="AU1566" s="123">
        <f t="shared" si="431"/>
        <v>2429.8475828932951</v>
      </c>
      <c r="AV1566" s="123">
        <f t="shared" si="431"/>
        <v>2509.8580171859458</v>
      </c>
      <c r="AW1566" s="123">
        <f t="shared" si="431"/>
        <v>2910.1121580082659</v>
      </c>
      <c r="AX1566" s="123">
        <f t="shared" si="431"/>
        <v>2984.8350681628972</v>
      </c>
      <c r="AY1566" s="123">
        <f t="shared" si="431"/>
        <v>3017.2444224731576</v>
      </c>
      <c r="AZ1566" s="123">
        <f t="shared" si="431"/>
        <v>3089.3131485445269</v>
      </c>
      <c r="BA1566" s="123">
        <f t="shared" si="431"/>
        <v>3104.9219275592127</v>
      </c>
      <c r="BB1566" s="123">
        <f t="shared" si="431"/>
        <v>3110.8521753064524</v>
      </c>
      <c r="BC1566" s="123">
        <f t="shared" si="431"/>
        <v>2872.1084360993946</v>
      </c>
      <c r="BD1566" s="123">
        <f t="shared" si="431"/>
        <v>2714.1352839353681</v>
      </c>
      <c r="BE1566" s="123">
        <f t="shared" si="431"/>
        <v>2408.3181262529756</v>
      </c>
      <c r="BF1566" s="123">
        <f t="shared" si="431"/>
        <v>1872.0913631868896</v>
      </c>
      <c r="BG1566" s="123">
        <f t="shared" si="431"/>
        <v>1678.7159626077496</v>
      </c>
      <c r="BH1566" s="123">
        <f t="shared" si="431"/>
        <v>47512.025869470141</v>
      </c>
      <c r="BI1566" s="128">
        <f t="shared" si="433"/>
        <v>7589.6218973606974</v>
      </c>
      <c r="BJ1566" s="128">
        <f t="shared" si="434"/>
        <v>6803.6935041826964</v>
      </c>
      <c r="BK1566" s="128">
        <f t="shared" si="435"/>
        <v>5220.0502998933189</v>
      </c>
      <c r="BL1566" s="128">
        <f t="shared" si="436"/>
        <v>26744.507358775951</v>
      </c>
      <c r="BM1566" s="128">
        <f t="shared" si="437"/>
        <v>11545.369172082379</v>
      </c>
      <c r="BN1566" s="128">
        <f t="shared" si="438"/>
        <v>8673.2607359829835</v>
      </c>
    </row>
    <row r="1567" spans="1:66">
      <c r="A1567" s="132">
        <v>1468</v>
      </c>
      <c r="B1567" s="25" t="s">
        <v>67</v>
      </c>
      <c r="C1567" s="123">
        <f t="shared" si="432"/>
        <v>20693.883557747176</v>
      </c>
      <c r="D1567" s="123"/>
      <c r="E1567" s="123"/>
      <c r="F1567" s="123"/>
      <c r="G1567" s="123"/>
      <c r="H1567" s="123"/>
      <c r="I1567" s="123"/>
      <c r="J1567" s="123"/>
      <c r="K1567" s="123"/>
      <c r="L1567" s="123"/>
      <c r="M1567" s="123"/>
      <c r="N1567" s="123"/>
      <c r="O1567" s="123"/>
      <c r="P1567" s="123"/>
      <c r="Q1567" s="123"/>
      <c r="R1567" s="123"/>
      <c r="S1567" s="123"/>
      <c r="T1567" s="123"/>
      <c r="U1567" s="123"/>
      <c r="V1567" s="123"/>
      <c r="W1567" s="123"/>
      <c r="X1567" s="123"/>
      <c r="Y1567" s="123"/>
      <c r="Z1567" s="123"/>
      <c r="AA1567" s="123"/>
      <c r="AB1567" s="123"/>
      <c r="AC1567" s="123"/>
      <c r="AD1567" s="123"/>
      <c r="AE1567" s="123"/>
      <c r="AF1567" s="123"/>
      <c r="AG1567" s="123"/>
      <c r="AH1567" s="123"/>
      <c r="AI1567" s="123"/>
      <c r="AJ1567" s="123"/>
      <c r="AK1567" s="123"/>
      <c r="AL1567" s="123"/>
      <c r="AM1567" s="123"/>
      <c r="AN1567" s="123"/>
      <c r="AO1567" s="123"/>
      <c r="AP1567" s="123">
        <f t="shared" ref="AP1567:BH1571" si="439">AP1167+$B$1498/5*(AP1667-AP1167)</f>
        <v>1172.6755704493976</v>
      </c>
      <c r="AQ1567" s="123">
        <f t="shared" si="439"/>
        <v>1175.0018132747218</v>
      </c>
      <c r="AR1567" s="123">
        <f t="shared" si="439"/>
        <v>1174.6108653630642</v>
      </c>
      <c r="AS1567" s="123">
        <f t="shared" si="439"/>
        <v>993.33836225009873</v>
      </c>
      <c r="AT1567" s="123">
        <f t="shared" si="439"/>
        <v>978.00830198280732</v>
      </c>
      <c r="AU1567" s="123">
        <f t="shared" si="439"/>
        <v>1112.4202807601418</v>
      </c>
      <c r="AV1567" s="123">
        <f t="shared" si="439"/>
        <v>1054.3020227344794</v>
      </c>
      <c r="AW1567" s="123">
        <f t="shared" si="439"/>
        <v>1295.7046617036362</v>
      </c>
      <c r="AX1567" s="123">
        <f t="shared" si="439"/>
        <v>1478.4074295514713</v>
      </c>
      <c r="AY1567" s="123">
        <f t="shared" si="439"/>
        <v>1446.7989982402789</v>
      </c>
      <c r="AZ1567" s="123">
        <f t="shared" si="439"/>
        <v>1309.1961118104709</v>
      </c>
      <c r="BA1567" s="123">
        <f t="shared" si="439"/>
        <v>1195.9658269141387</v>
      </c>
      <c r="BB1567" s="123">
        <f t="shared" si="439"/>
        <v>1149.2144085765253</v>
      </c>
      <c r="BC1567" s="123">
        <f t="shared" si="439"/>
        <v>1213.0744824983658</v>
      </c>
      <c r="BD1567" s="123">
        <f t="shared" si="439"/>
        <v>1239.8450705751559</v>
      </c>
      <c r="BE1567" s="123">
        <f t="shared" si="439"/>
        <v>1072.4253283211754</v>
      </c>
      <c r="BF1567" s="123">
        <f t="shared" si="439"/>
        <v>795.73761199365697</v>
      </c>
      <c r="BG1567" s="123">
        <f t="shared" si="439"/>
        <v>837.15641074758935</v>
      </c>
      <c r="BH1567" s="123">
        <f t="shared" si="439"/>
        <v>20693.883557747176</v>
      </c>
      <c r="BI1567" s="128">
        <f t="shared" si="433"/>
        <v>3522.2882490871834</v>
      </c>
      <c r="BJ1567" s="128">
        <f t="shared" si="434"/>
        <v>2676.1131834507446</v>
      </c>
      <c r="BK1567" s="128">
        <f t="shared" si="435"/>
        <v>1971.3466642329061</v>
      </c>
      <c r="BL1567" s="128">
        <f t="shared" si="436"/>
        <v>11417.353387173987</v>
      </c>
      <c r="BM1567" s="128">
        <f t="shared" si="437"/>
        <v>5158.2389041359438</v>
      </c>
      <c r="BN1567" s="128">
        <f t="shared" si="438"/>
        <v>3945.1644216375776</v>
      </c>
    </row>
    <row r="1568" spans="1:66">
      <c r="A1568" s="132">
        <v>1469</v>
      </c>
      <c r="B1568" s="25" t="s">
        <v>68</v>
      </c>
      <c r="C1568" s="123">
        <f t="shared" si="432"/>
        <v>6325.7795300425032</v>
      </c>
      <c r="D1568" s="123"/>
      <c r="E1568" s="123"/>
      <c r="F1568" s="123"/>
      <c r="G1568" s="123"/>
      <c r="H1568" s="123"/>
      <c r="I1568" s="123"/>
      <c r="J1568" s="123"/>
      <c r="K1568" s="123"/>
      <c r="L1568" s="123"/>
      <c r="M1568" s="123"/>
      <c r="N1568" s="123"/>
      <c r="O1568" s="123"/>
      <c r="P1568" s="123"/>
      <c r="Q1568" s="123"/>
      <c r="R1568" s="123"/>
      <c r="S1568" s="123"/>
      <c r="T1568" s="123"/>
      <c r="U1568" s="123"/>
      <c r="V1568" s="123"/>
      <c r="W1568" s="123"/>
      <c r="X1568" s="123"/>
      <c r="Y1568" s="123"/>
      <c r="Z1568" s="123"/>
      <c r="AA1568" s="123"/>
      <c r="AB1568" s="123"/>
      <c r="AC1568" s="123"/>
      <c r="AD1568" s="123"/>
      <c r="AE1568" s="123"/>
      <c r="AF1568" s="123"/>
      <c r="AG1568" s="123"/>
      <c r="AH1568" s="123"/>
      <c r="AI1568" s="123"/>
      <c r="AJ1568" s="123"/>
      <c r="AK1568" s="123"/>
      <c r="AL1568" s="123"/>
      <c r="AM1568" s="123"/>
      <c r="AN1568" s="123"/>
      <c r="AO1568" s="123"/>
      <c r="AP1568" s="123">
        <f t="shared" si="439"/>
        <v>280.26355063635998</v>
      </c>
      <c r="AQ1568" s="123">
        <f t="shared" si="439"/>
        <v>308.3370763751405</v>
      </c>
      <c r="AR1568" s="123">
        <f t="shared" si="439"/>
        <v>320.11947097346422</v>
      </c>
      <c r="AS1568" s="123">
        <f t="shared" si="439"/>
        <v>243.20516689895848</v>
      </c>
      <c r="AT1568" s="123">
        <f t="shared" si="439"/>
        <v>154.12990262185625</v>
      </c>
      <c r="AU1568" s="123">
        <f t="shared" si="439"/>
        <v>242.63538801329946</v>
      </c>
      <c r="AV1568" s="123">
        <f t="shared" si="439"/>
        <v>304.92962228510657</v>
      </c>
      <c r="AW1568" s="123">
        <f t="shared" si="439"/>
        <v>371.47378124867652</v>
      </c>
      <c r="AX1568" s="123">
        <f t="shared" si="439"/>
        <v>365.5959526619738</v>
      </c>
      <c r="AY1568" s="123">
        <f t="shared" si="439"/>
        <v>319.38168477640511</v>
      </c>
      <c r="AZ1568" s="123">
        <f t="shared" si="439"/>
        <v>344.37986412326757</v>
      </c>
      <c r="BA1568" s="123">
        <f t="shared" si="439"/>
        <v>337.90660860551503</v>
      </c>
      <c r="BB1568" s="123">
        <f t="shared" si="439"/>
        <v>410.67982053079101</v>
      </c>
      <c r="BC1568" s="123">
        <f t="shared" si="439"/>
        <v>483.44032290590661</v>
      </c>
      <c r="BD1568" s="123">
        <f t="shared" si="439"/>
        <v>554.60400823669499</v>
      </c>
      <c r="BE1568" s="123">
        <f t="shared" si="439"/>
        <v>511.82119379399728</v>
      </c>
      <c r="BF1568" s="123">
        <f t="shared" si="439"/>
        <v>400.88652852746429</v>
      </c>
      <c r="BG1568" s="123">
        <f t="shared" si="439"/>
        <v>371.98958682762566</v>
      </c>
      <c r="BH1568" s="123">
        <f t="shared" si="439"/>
        <v>6325.7795300425032</v>
      </c>
      <c r="BI1568" s="128">
        <f t="shared" si="433"/>
        <v>908.7200979849647</v>
      </c>
      <c r="BJ1568" s="128">
        <f t="shared" si="434"/>
        <v>589.40675210489326</v>
      </c>
      <c r="BK1568" s="128">
        <f t="shared" si="435"/>
        <v>397.33506952081473</v>
      </c>
      <c r="BL1568" s="128">
        <f t="shared" si="436"/>
        <v>2948.3946916264745</v>
      </c>
      <c r="BM1568" s="128">
        <f t="shared" si="437"/>
        <v>2322.7416402916888</v>
      </c>
      <c r="BN1568" s="128">
        <f t="shared" si="438"/>
        <v>1839.3013173857821</v>
      </c>
    </row>
    <row r="1569" spans="1:66">
      <c r="A1569" s="132">
        <v>1470</v>
      </c>
      <c r="B1569" s="25" t="s">
        <v>69</v>
      </c>
      <c r="C1569" s="123">
        <f t="shared" si="432"/>
        <v>32110.855655832613</v>
      </c>
      <c r="D1569" s="123"/>
      <c r="E1569" s="123"/>
      <c r="F1569" s="123"/>
      <c r="G1569" s="123"/>
      <c r="H1569" s="123"/>
      <c r="I1569" s="123"/>
      <c r="J1569" s="123"/>
      <c r="K1569" s="123"/>
      <c r="L1569" s="123"/>
      <c r="M1569" s="123"/>
      <c r="N1569" s="123"/>
      <c r="O1569" s="123"/>
      <c r="P1569" s="123"/>
      <c r="Q1569" s="123"/>
      <c r="R1569" s="123"/>
      <c r="S1569" s="123"/>
      <c r="T1569" s="123"/>
      <c r="U1569" s="123"/>
      <c r="V1569" s="123"/>
      <c r="W1569" s="123"/>
      <c r="X1569" s="123"/>
      <c r="Y1569" s="123"/>
      <c r="Z1569" s="123"/>
      <c r="AA1569" s="123"/>
      <c r="AB1569" s="123"/>
      <c r="AC1569" s="123"/>
      <c r="AD1569" s="123"/>
      <c r="AE1569" s="123"/>
      <c r="AF1569" s="123"/>
      <c r="AG1569" s="123"/>
      <c r="AH1569" s="123"/>
      <c r="AI1569" s="123"/>
      <c r="AJ1569" s="123"/>
      <c r="AK1569" s="123"/>
      <c r="AL1569" s="123"/>
      <c r="AM1569" s="123"/>
      <c r="AN1569" s="123"/>
      <c r="AO1569" s="123"/>
      <c r="AP1569" s="123">
        <f t="shared" si="439"/>
        <v>1559.3365988127027</v>
      </c>
      <c r="AQ1569" s="123">
        <f t="shared" si="439"/>
        <v>1703.4145603839456</v>
      </c>
      <c r="AR1569" s="123">
        <f t="shared" si="439"/>
        <v>1721.3146789648613</v>
      </c>
      <c r="AS1569" s="123">
        <f t="shared" si="439"/>
        <v>1744.4189331586949</v>
      </c>
      <c r="AT1569" s="123">
        <f t="shared" si="439"/>
        <v>1362.1729204106923</v>
      </c>
      <c r="AU1569" s="123">
        <f t="shared" si="439"/>
        <v>1598.9361424900251</v>
      </c>
      <c r="AV1569" s="123">
        <f t="shared" si="439"/>
        <v>1566.1226042095946</v>
      </c>
      <c r="AW1569" s="123">
        <f t="shared" si="439"/>
        <v>1709.0039469342232</v>
      </c>
      <c r="AX1569" s="123">
        <f t="shared" si="439"/>
        <v>1978.1508448095892</v>
      </c>
      <c r="AY1569" s="123">
        <f t="shared" si="439"/>
        <v>1855.2222660638313</v>
      </c>
      <c r="AZ1569" s="123">
        <f t="shared" si="439"/>
        <v>1830.8580138346956</v>
      </c>
      <c r="BA1569" s="123">
        <f t="shared" si="439"/>
        <v>1849.8516846467414</v>
      </c>
      <c r="BB1569" s="123">
        <f t="shared" si="439"/>
        <v>2035.5291983585937</v>
      </c>
      <c r="BC1569" s="123">
        <f t="shared" si="439"/>
        <v>2127.6574495595278</v>
      </c>
      <c r="BD1569" s="123">
        <f t="shared" si="439"/>
        <v>2096.6741850764806</v>
      </c>
      <c r="BE1569" s="123">
        <f t="shared" si="439"/>
        <v>1989.1882746023273</v>
      </c>
      <c r="BF1569" s="123">
        <f t="shared" si="439"/>
        <v>1620.4512719950496</v>
      </c>
      <c r="BG1569" s="123">
        <f t="shared" si="439"/>
        <v>1762.5520815210384</v>
      </c>
      <c r="BH1569" s="123">
        <f t="shared" si="439"/>
        <v>32110.855655832613</v>
      </c>
      <c r="BI1569" s="128">
        <f t="shared" si="433"/>
        <v>4984.0658381615103</v>
      </c>
      <c r="BJ1569" s="128">
        <f t="shared" si="434"/>
        <v>4139.3806609483036</v>
      </c>
      <c r="BK1569" s="128">
        <f t="shared" si="435"/>
        <v>3106.5918535693872</v>
      </c>
      <c r="BL1569" s="128">
        <f t="shared" si="436"/>
        <v>16483.615195021463</v>
      </c>
      <c r="BM1569" s="128">
        <f t="shared" si="437"/>
        <v>9596.5232627544246</v>
      </c>
      <c r="BN1569" s="128">
        <f t="shared" si="438"/>
        <v>7468.865813194896</v>
      </c>
    </row>
    <row r="1570" spans="1:66">
      <c r="A1570" s="132">
        <v>1471</v>
      </c>
      <c r="B1570" s="25" t="s">
        <v>70</v>
      </c>
      <c r="C1570" s="123">
        <f t="shared" si="432"/>
        <v>38355.706655366768</v>
      </c>
      <c r="D1570" s="123"/>
      <c r="E1570" s="123"/>
      <c r="F1570" s="123"/>
      <c r="G1570" s="123"/>
      <c r="H1570" s="123"/>
      <c r="I1570" s="123"/>
      <c r="J1570" s="123"/>
      <c r="K1570" s="123"/>
      <c r="L1570" s="123"/>
      <c r="M1570" s="123"/>
      <c r="N1570" s="123"/>
      <c r="O1570" s="123"/>
      <c r="P1570" s="123"/>
      <c r="Q1570" s="123"/>
      <c r="R1570" s="123"/>
      <c r="S1570" s="123"/>
      <c r="T1570" s="123"/>
      <c r="U1570" s="123"/>
      <c r="V1570" s="123"/>
      <c r="W1570" s="123"/>
      <c r="X1570" s="123"/>
      <c r="Y1570" s="123"/>
      <c r="Z1570" s="123"/>
      <c r="AA1570" s="123"/>
      <c r="AB1570" s="123"/>
      <c r="AC1570" s="123"/>
      <c r="AD1570" s="123"/>
      <c r="AE1570" s="123"/>
      <c r="AF1570" s="123"/>
      <c r="AG1570" s="123"/>
      <c r="AH1570" s="123"/>
      <c r="AI1570" s="123"/>
      <c r="AJ1570" s="123"/>
      <c r="AK1570" s="123"/>
      <c r="AL1570" s="123"/>
      <c r="AM1570" s="123"/>
      <c r="AN1570" s="123"/>
      <c r="AO1570" s="123"/>
      <c r="AP1570" s="123">
        <f t="shared" si="439"/>
        <v>1871.4108341794743</v>
      </c>
      <c r="AQ1570" s="123">
        <f t="shared" si="439"/>
        <v>1903.4302199242616</v>
      </c>
      <c r="AR1570" s="123">
        <f t="shared" si="439"/>
        <v>1929.9711228081633</v>
      </c>
      <c r="AS1570" s="123">
        <f t="shared" si="439"/>
        <v>2071.0669402228136</v>
      </c>
      <c r="AT1570" s="123">
        <f t="shared" si="439"/>
        <v>2233.9884983819575</v>
      </c>
      <c r="AU1570" s="123">
        <f t="shared" si="439"/>
        <v>2287.3915066894565</v>
      </c>
      <c r="AV1570" s="123">
        <f t="shared" si="439"/>
        <v>1920.6578632463631</v>
      </c>
      <c r="AW1570" s="123">
        <f t="shared" si="439"/>
        <v>1961.3401262340083</v>
      </c>
      <c r="AX1570" s="123">
        <f t="shared" si="439"/>
        <v>2393.2233808828437</v>
      </c>
      <c r="AY1570" s="123">
        <f t="shared" si="439"/>
        <v>2417.8165080881631</v>
      </c>
      <c r="AZ1570" s="123">
        <f t="shared" si="439"/>
        <v>2226.5423244652447</v>
      </c>
      <c r="BA1570" s="123">
        <f t="shared" si="439"/>
        <v>2247.8875057879354</v>
      </c>
      <c r="BB1570" s="123">
        <f t="shared" si="439"/>
        <v>2239.7965883068259</v>
      </c>
      <c r="BC1570" s="123">
        <f t="shared" si="439"/>
        <v>2384.674962004703</v>
      </c>
      <c r="BD1570" s="123">
        <f t="shared" si="439"/>
        <v>2340.1537806943406</v>
      </c>
      <c r="BE1570" s="123">
        <f t="shared" si="439"/>
        <v>2215.587568908642</v>
      </c>
      <c r="BF1570" s="123">
        <f t="shared" si="439"/>
        <v>1802.3078562855706</v>
      </c>
      <c r="BG1570" s="123">
        <f t="shared" si="439"/>
        <v>1908.4590682560015</v>
      </c>
      <c r="BH1570" s="123">
        <f t="shared" si="439"/>
        <v>38355.706655366768</v>
      </c>
      <c r="BI1570" s="128">
        <f t="shared" si="433"/>
        <v>5704.8121769118989</v>
      </c>
      <c r="BJ1570" s="128">
        <f t="shared" si="434"/>
        <v>5463.0381122896697</v>
      </c>
      <c r="BK1570" s="128">
        <f t="shared" si="435"/>
        <v>4305.0554386047716</v>
      </c>
      <c r="BL1570" s="128">
        <f t="shared" si="436"/>
        <v>20757.071078171924</v>
      </c>
      <c r="BM1570" s="128">
        <f t="shared" si="437"/>
        <v>10651.183236149256</v>
      </c>
      <c r="BN1570" s="128">
        <f t="shared" si="438"/>
        <v>8266.5082741445549</v>
      </c>
    </row>
    <row r="1571" spans="1:66">
      <c r="A1571" s="132">
        <v>1472</v>
      </c>
      <c r="B1571" s="25" t="s">
        <v>71</v>
      </c>
      <c r="C1571" s="123">
        <f t="shared" si="432"/>
        <v>50712.475826039947</v>
      </c>
      <c r="D1571" s="123"/>
      <c r="E1571" s="123"/>
      <c r="F1571" s="123"/>
      <c r="G1571" s="123"/>
      <c r="H1571" s="123"/>
      <c r="I1571" s="123"/>
      <c r="J1571" s="123"/>
      <c r="K1571" s="123"/>
      <c r="L1571" s="123"/>
      <c r="M1571" s="123"/>
      <c r="N1571" s="123"/>
      <c r="O1571" s="123"/>
      <c r="P1571" s="123"/>
      <c r="Q1571" s="123"/>
      <c r="R1571" s="123"/>
      <c r="S1571" s="123"/>
      <c r="T1571" s="123"/>
      <c r="U1571" s="123"/>
      <c r="V1571" s="123"/>
      <c r="W1571" s="123"/>
      <c r="X1571" s="123"/>
      <c r="Y1571" s="123"/>
      <c r="Z1571" s="123"/>
      <c r="AA1571" s="123"/>
      <c r="AB1571" s="123"/>
      <c r="AC1571" s="123"/>
      <c r="AD1571" s="123"/>
      <c r="AE1571" s="123"/>
      <c r="AF1571" s="123"/>
      <c r="AG1571" s="123"/>
      <c r="AH1571" s="123"/>
      <c r="AI1571" s="123"/>
      <c r="AJ1571" s="123"/>
      <c r="AK1571" s="123"/>
      <c r="AL1571" s="123"/>
      <c r="AM1571" s="123"/>
      <c r="AN1571" s="123"/>
      <c r="AO1571" s="123"/>
      <c r="AP1571" s="123">
        <f t="shared" si="439"/>
        <v>2426.0570626542349</v>
      </c>
      <c r="AQ1571" s="123">
        <f t="shared" si="439"/>
        <v>2535.4173795883444</v>
      </c>
      <c r="AR1571" s="123">
        <f t="shared" si="439"/>
        <v>2629.3720480850911</v>
      </c>
      <c r="AS1571" s="123">
        <f t="shared" si="439"/>
        <v>2534.6396169847976</v>
      </c>
      <c r="AT1571" s="123">
        <f t="shared" si="439"/>
        <v>2117.1712244454902</v>
      </c>
      <c r="AU1571" s="123">
        <f t="shared" si="439"/>
        <v>2400.7994133959328</v>
      </c>
      <c r="AV1571" s="123">
        <f t="shared" si="439"/>
        <v>2531.6579777383527</v>
      </c>
      <c r="AW1571" s="123">
        <f t="shared" si="439"/>
        <v>3046.7703574155194</v>
      </c>
      <c r="AX1571" s="123">
        <f t="shared" si="439"/>
        <v>3311.1046780987394</v>
      </c>
      <c r="AY1571" s="123">
        <f t="shared" si="439"/>
        <v>3237.716809491325</v>
      </c>
      <c r="AZ1571" s="123">
        <f t="shared" si="439"/>
        <v>3225.5198005772645</v>
      </c>
      <c r="BA1571" s="123">
        <f t="shared" si="439"/>
        <v>3015.4872701984632</v>
      </c>
      <c r="BB1571" s="123">
        <f t="shared" si="439"/>
        <v>3088.0998292105128</v>
      </c>
      <c r="BC1571" s="123">
        <f t="shared" si="439"/>
        <v>3236.7618586025642</v>
      </c>
      <c r="BD1571" s="123">
        <f t="shared" si="439"/>
        <v>3203.0459640133226</v>
      </c>
      <c r="BE1571" s="123">
        <f t="shared" si="439"/>
        <v>3133.2041616078855</v>
      </c>
      <c r="BF1571" s="123">
        <f t="shared" si="439"/>
        <v>2563.1266853361026</v>
      </c>
      <c r="BG1571" s="123">
        <f t="shared" si="439"/>
        <v>2476.5236885960198</v>
      </c>
      <c r="BH1571" s="123">
        <f t="shared" si="439"/>
        <v>50712.475826039947</v>
      </c>
      <c r="BI1571" s="128">
        <f t="shared" si="433"/>
        <v>7590.8464903276708</v>
      </c>
      <c r="BJ1571" s="128">
        <f t="shared" si="434"/>
        <v>6229.4340702813424</v>
      </c>
      <c r="BK1571" s="128">
        <f t="shared" si="435"/>
        <v>4651.8108414302878</v>
      </c>
      <c r="BL1571" s="128">
        <f t="shared" si="436"/>
        <v>26988.183207365524</v>
      </c>
      <c r="BM1571" s="128">
        <f t="shared" si="437"/>
        <v>14612.662358155896</v>
      </c>
      <c r="BN1571" s="128">
        <f t="shared" si="438"/>
        <v>11375.900499553331</v>
      </c>
    </row>
    <row r="1572" spans="1:66">
      <c r="A1572" s="132">
        <v>1473</v>
      </c>
      <c r="B1572" s="25" t="s">
        <v>72</v>
      </c>
      <c r="C1572" s="123">
        <f t="shared" si="432"/>
        <v>3622.1126589897963</v>
      </c>
      <c r="D1572" s="123"/>
      <c r="E1572" s="123"/>
      <c r="F1572" s="123"/>
      <c r="G1572" s="123"/>
      <c r="H1572" s="123"/>
      <c r="I1572" s="123"/>
      <c r="J1572" s="123"/>
      <c r="K1572" s="123"/>
      <c r="L1572" s="123"/>
      <c r="M1572" s="123"/>
      <c r="N1572" s="123"/>
      <c r="O1572" s="123"/>
      <c r="P1572" s="123"/>
      <c r="Q1572" s="123"/>
      <c r="R1572" s="123"/>
      <c r="S1572" s="123"/>
      <c r="T1572" s="123"/>
      <c r="U1572" s="123"/>
      <c r="V1572" s="123"/>
      <c r="W1572" s="123"/>
      <c r="X1572" s="123"/>
      <c r="Y1572" s="123"/>
      <c r="Z1572" s="123"/>
      <c r="AA1572" s="123"/>
      <c r="AB1572" s="123"/>
      <c r="AC1572" s="123"/>
      <c r="AD1572" s="123"/>
      <c r="AE1572" s="123"/>
      <c r="AF1572" s="123"/>
      <c r="AG1572" s="123"/>
      <c r="AH1572" s="123"/>
      <c r="AI1572" s="123"/>
      <c r="AJ1572" s="123"/>
      <c r="AK1572" s="123"/>
      <c r="AL1572" s="123"/>
      <c r="AM1572" s="123"/>
      <c r="AN1572" s="123"/>
      <c r="AO1572" s="123"/>
      <c r="AP1572" s="123">
        <f t="shared" ref="AP1572:BH1575" si="440">AP1172+$B$1498/5*(AP1672-AP1172)</f>
        <v>182.01819945859083</v>
      </c>
      <c r="AQ1572" s="123">
        <f t="shared" si="440"/>
        <v>181.06473557649451</v>
      </c>
      <c r="AR1572" s="123">
        <f t="shared" si="440"/>
        <v>184.81374236777924</v>
      </c>
      <c r="AS1572" s="123">
        <f t="shared" si="440"/>
        <v>145.41501257093199</v>
      </c>
      <c r="AT1572" s="123">
        <f t="shared" si="440"/>
        <v>86.571248399801519</v>
      </c>
      <c r="AU1572" s="123">
        <f t="shared" si="440"/>
        <v>155.38580548351695</v>
      </c>
      <c r="AV1572" s="123">
        <f t="shared" si="440"/>
        <v>188.22232855415939</v>
      </c>
      <c r="AW1572" s="123">
        <f t="shared" si="440"/>
        <v>198.08496124943278</v>
      </c>
      <c r="AX1572" s="123">
        <f t="shared" si="440"/>
        <v>195.20970053413922</v>
      </c>
      <c r="AY1572" s="123">
        <f t="shared" si="440"/>
        <v>176.98302532499758</v>
      </c>
      <c r="AZ1572" s="123">
        <f t="shared" si="440"/>
        <v>205.78392517357949</v>
      </c>
      <c r="BA1572" s="123">
        <f t="shared" si="440"/>
        <v>200.59929189786317</v>
      </c>
      <c r="BB1572" s="123">
        <f t="shared" si="440"/>
        <v>213.7679162251728</v>
      </c>
      <c r="BC1572" s="123">
        <f t="shared" si="440"/>
        <v>282.81566398854648</v>
      </c>
      <c r="BD1572" s="123">
        <f t="shared" si="440"/>
        <v>310.48263759972855</v>
      </c>
      <c r="BE1572" s="123">
        <f t="shared" si="440"/>
        <v>293.97851913827384</v>
      </c>
      <c r="BF1572" s="123">
        <f t="shared" si="440"/>
        <v>212.72232021426888</v>
      </c>
      <c r="BG1572" s="123">
        <f t="shared" si="440"/>
        <v>208.19362523251883</v>
      </c>
      <c r="BH1572" s="123">
        <f t="shared" si="440"/>
        <v>3622.1126589897963</v>
      </c>
      <c r="BI1572" s="128">
        <f t="shared" si="433"/>
        <v>547.89667740286461</v>
      </c>
      <c r="BJ1572" s="128">
        <f t="shared" si="434"/>
        <v>342.87450639140104</v>
      </c>
      <c r="BK1572" s="128">
        <f t="shared" si="435"/>
        <v>231.9862609707335</v>
      </c>
      <c r="BL1572" s="128">
        <f t="shared" si="436"/>
        <v>1678.7742078710355</v>
      </c>
      <c r="BM1572" s="128">
        <f t="shared" si="437"/>
        <v>1308.1927661733366</v>
      </c>
      <c r="BN1572" s="128">
        <f t="shared" si="438"/>
        <v>1025.3771021847901</v>
      </c>
    </row>
    <row r="1573" spans="1:66">
      <c r="A1573" s="132">
        <v>1474</v>
      </c>
      <c r="B1573" s="25" t="s">
        <v>73</v>
      </c>
      <c r="C1573" s="123">
        <f t="shared" si="432"/>
        <v>205791.68699108544</v>
      </c>
      <c r="D1573" s="123"/>
      <c r="E1573" s="123"/>
      <c r="F1573" s="123"/>
      <c r="G1573" s="123"/>
      <c r="H1573" s="123"/>
      <c r="I1573" s="123"/>
      <c r="J1573" s="123"/>
      <c r="K1573" s="123"/>
      <c r="L1573" s="123"/>
      <c r="M1573" s="123"/>
      <c r="N1573" s="123"/>
      <c r="O1573" s="123"/>
      <c r="P1573" s="123"/>
      <c r="Q1573" s="123"/>
      <c r="R1573" s="123"/>
      <c r="S1573" s="123"/>
      <c r="T1573" s="123"/>
      <c r="U1573" s="123"/>
      <c r="V1573" s="123"/>
      <c r="W1573" s="123"/>
      <c r="X1573" s="123"/>
      <c r="Y1573" s="123"/>
      <c r="Z1573" s="123"/>
      <c r="AA1573" s="123"/>
      <c r="AB1573" s="123"/>
      <c r="AC1573" s="123"/>
      <c r="AD1573" s="123"/>
      <c r="AE1573" s="123"/>
      <c r="AF1573" s="123"/>
      <c r="AG1573" s="123"/>
      <c r="AH1573" s="123"/>
      <c r="AI1573" s="123"/>
      <c r="AJ1573" s="123"/>
      <c r="AK1573" s="123"/>
      <c r="AL1573" s="123"/>
      <c r="AM1573" s="123"/>
      <c r="AN1573" s="123"/>
      <c r="AO1573" s="123"/>
      <c r="AP1573" s="123">
        <f t="shared" si="440"/>
        <v>10292.188351453404</v>
      </c>
      <c r="AQ1573" s="123">
        <f t="shared" si="440"/>
        <v>9949.582379731497</v>
      </c>
      <c r="AR1573" s="123">
        <f t="shared" si="440"/>
        <v>9750.5152450138485</v>
      </c>
      <c r="AS1573" s="123">
        <f t="shared" si="440"/>
        <v>11810.715582523266</v>
      </c>
      <c r="AT1573" s="123">
        <f t="shared" si="440"/>
        <v>17938.98148532537</v>
      </c>
      <c r="AU1573" s="123">
        <f t="shared" si="440"/>
        <v>17383.847617395353</v>
      </c>
      <c r="AV1573" s="123">
        <f t="shared" si="440"/>
        <v>15769.476840314965</v>
      </c>
      <c r="AW1573" s="123">
        <f t="shared" si="440"/>
        <v>14872.548717874835</v>
      </c>
      <c r="AX1573" s="123">
        <f t="shared" si="440"/>
        <v>14613.628239094551</v>
      </c>
      <c r="AY1573" s="123">
        <f t="shared" si="440"/>
        <v>13634.744158426553</v>
      </c>
      <c r="AZ1573" s="123">
        <f t="shared" si="440"/>
        <v>12472.270554955889</v>
      </c>
      <c r="BA1573" s="123">
        <f t="shared" si="440"/>
        <v>10679.140565479358</v>
      </c>
      <c r="BB1573" s="123">
        <f t="shared" si="440"/>
        <v>10404.853775629152</v>
      </c>
      <c r="BC1573" s="123">
        <f t="shared" si="440"/>
        <v>9526.3712588742655</v>
      </c>
      <c r="BD1573" s="123">
        <f t="shared" si="440"/>
        <v>8081.1105886706036</v>
      </c>
      <c r="BE1573" s="123">
        <f t="shared" si="440"/>
        <v>6922.1788966451049</v>
      </c>
      <c r="BF1573" s="123">
        <f t="shared" si="440"/>
        <v>5421.5168807378195</v>
      </c>
      <c r="BG1573" s="123">
        <f t="shared" si="440"/>
        <v>6268.0158529396085</v>
      </c>
      <c r="BH1573" s="123">
        <f t="shared" si="440"/>
        <v>205791.68699108544</v>
      </c>
      <c r="BI1573" s="128">
        <f t="shared" si="433"/>
        <v>29992.285976198749</v>
      </c>
      <c r="BJ1573" s="128">
        <f t="shared" si="434"/>
        <v>35600.006214856941</v>
      </c>
      <c r="BK1573" s="128">
        <f t="shared" si="435"/>
        <v>29749.697067848636</v>
      </c>
      <c r="BL1573" s="128">
        <f t="shared" si="436"/>
        <v>132493.77818750535</v>
      </c>
      <c r="BM1573" s="128">
        <f t="shared" si="437"/>
        <v>36219.193477867404</v>
      </c>
      <c r="BN1573" s="128">
        <f t="shared" si="438"/>
        <v>26692.822218993133</v>
      </c>
    </row>
    <row r="1574" spans="1:66">
      <c r="A1574" s="132">
        <v>1475</v>
      </c>
      <c r="B1574" s="25" t="s">
        <v>74</v>
      </c>
      <c r="C1574" s="123">
        <f t="shared" si="432"/>
        <v>328333.01293112611</v>
      </c>
      <c r="D1574" s="123"/>
      <c r="E1574" s="123"/>
      <c r="F1574" s="123"/>
      <c r="G1574" s="123"/>
      <c r="H1574" s="123"/>
      <c r="I1574" s="123"/>
      <c r="J1574" s="123"/>
      <c r="K1574" s="123"/>
      <c r="L1574" s="123"/>
      <c r="M1574" s="123"/>
      <c r="N1574" s="123"/>
      <c r="O1574" s="123"/>
      <c r="P1574" s="123"/>
      <c r="Q1574" s="123"/>
      <c r="R1574" s="123"/>
      <c r="S1574" s="123"/>
      <c r="T1574" s="123"/>
      <c r="U1574" s="123"/>
      <c r="V1574" s="123"/>
      <c r="W1574" s="123"/>
      <c r="X1574" s="123"/>
      <c r="Y1574" s="123"/>
      <c r="Z1574" s="123"/>
      <c r="AA1574" s="123"/>
      <c r="AB1574" s="123"/>
      <c r="AC1574" s="123"/>
      <c r="AD1574" s="123"/>
      <c r="AE1574" s="123"/>
      <c r="AF1574" s="123"/>
      <c r="AG1574" s="123"/>
      <c r="AH1574" s="123"/>
      <c r="AI1574" s="123"/>
      <c r="AJ1574" s="123"/>
      <c r="AK1574" s="123"/>
      <c r="AL1574" s="123"/>
      <c r="AM1574" s="123"/>
      <c r="AN1574" s="123"/>
      <c r="AO1574" s="123"/>
      <c r="AP1574" s="123">
        <f t="shared" si="440"/>
        <v>24490.601819313335</v>
      </c>
      <c r="AQ1574" s="123">
        <f t="shared" si="440"/>
        <v>23511.076114417483</v>
      </c>
      <c r="AR1574" s="123">
        <f t="shared" si="440"/>
        <v>21697.679291122931</v>
      </c>
      <c r="AS1574" s="123">
        <f t="shared" si="440"/>
        <v>20094.737231337655</v>
      </c>
      <c r="AT1574" s="123">
        <f t="shared" si="440"/>
        <v>22949.192246674334</v>
      </c>
      <c r="AU1574" s="123">
        <f t="shared" si="440"/>
        <v>24517.402337586453</v>
      </c>
      <c r="AV1574" s="123">
        <f t="shared" si="440"/>
        <v>25747.872857552244</v>
      </c>
      <c r="AW1574" s="123">
        <f t="shared" si="440"/>
        <v>25913.238698287569</v>
      </c>
      <c r="AX1574" s="123">
        <f t="shared" si="440"/>
        <v>24260.375117826443</v>
      </c>
      <c r="AY1574" s="123">
        <f t="shared" si="440"/>
        <v>22981.399025558978</v>
      </c>
      <c r="AZ1574" s="123">
        <f t="shared" si="440"/>
        <v>20826.015231273075</v>
      </c>
      <c r="BA1574" s="123">
        <f t="shared" si="440"/>
        <v>16546.832862342577</v>
      </c>
      <c r="BB1574" s="123">
        <f t="shared" si="440"/>
        <v>14093.266063474251</v>
      </c>
      <c r="BC1574" s="123">
        <f t="shared" si="440"/>
        <v>12066.010462742666</v>
      </c>
      <c r="BD1574" s="123">
        <f t="shared" si="440"/>
        <v>10065.776744659912</v>
      </c>
      <c r="BE1574" s="123">
        <f t="shared" si="440"/>
        <v>7970.1538517789741</v>
      </c>
      <c r="BF1574" s="123">
        <f t="shared" si="440"/>
        <v>5605.2833940796136</v>
      </c>
      <c r="BG1574" s="123">
        <f t="shared" si="440"/>
        <v>4996.0995810975692</v>
      </c>
      <c r="BH1574" s="123">
        <f t="shared" si="440"/>
        <v>328333.01293112611</v>
      </c>
      <c r="BI1574" s="128">
        <f t="shared" si="433"/>
        <v>69699.357224853753</v>
      </c>
      <c r="BJ1574" s="128">
        <f t="shared" si="434"/>
        <v>56062.537052685744</v>
      </c>
      <c r="BK1574" s="128">
        <f t="shared" si="435"/>
        <v>43043.929478011989</v>
      </c>
      <c r="BL1574" s="128">
        <f t="shared" si="436"/>
        <v>205873.48933311101</v>
      </c>
      <c r="BM1574" s="128">
        <f t="shared" si="437"/>
        <v>40703.324034358739</v>
      </c>
      <c r="BN1574" s="128">
        <f t="shared" si="438"/>
        <v>28637.313571616065</v>
      </c>
    </row>
    <row r="1575" spans="1:66">
      <c r="A1575" s="132">
        <v>1476</v>
      </c>
      <c r="B1575" s="25" t="s">
        <v>75</v>
      </c>
      <c r="C1575" s="123">
        <f t="shared" si="432"/>
        <v>52972.733673811985</v>
      </c>
      <c r="D1575" s="123"/>
      <c r="E1575" s="123"/>
      <c r="F1575" s="123"/>
      <c r="G1575" s="123"/>
      <c r="H1575" s="123"/>
      <c r="I1575" s="123"/>
      <c r="J1575" s="123"/>
      <c r="K1575" s="123"/>
      <c r="L1575" s="123"/>
      <c r="M1575" s="123"/>
      <c r="N1575" s="123"/>
      <c r="O1575" s="123"/>
      <c r="P1575" s="123"/>
      <c r="Q1575" s="123"/>
      <c r="R1575" s="123"/>
      <c r="S1575" s="123"/>
      <c r="T1575" s="123"/>
      <c r="U1575" s="123"/>
      <c r="V1575" s="123"/>
      <c r="W1575" s="123"/>
      <c r="X1575" s="123"/>
      <c r="Y1575" s="123"/>
      <c r="Z1575" s="123"/>
      <c r="AA1575" s="123"/>
      <c r="AB1575" s="123"/>
      <c r="AC1575" s="123"/>
      <c r="AD1575" s="123"/>
      <c r="AE1575" s="123"/>
      <c r="AF1575" s="123"/>
      <c r="AG1575" s="123"/>
      <c r="AH1575" s="123"/>
      <c r="AI1575" s="123"/>
      <c r="AJ1575" s="123"/>
      <c r="AK1575" s="123"/>
      <c r="AL1575" s="123"/>
      <c r="AM1575" s="123"/>
      <c r="AN1575" s="123"/>
      <c r="AO1575" s="123"/>
      <c r="AP1575" s="123">
        <f t="shared" si="440"/>
        <v>3259.9317556653382</v>
      </c>
      <c r="AQ1575" s="123">
        <f t="shared" si="440"/>
        <v>3115.477458964951</v>
      </c>
      <c r="AR1575" s="123">
        <f t="shared" si="440"/>
        <v>3009.4694793823974</v>
      </c>
      <c r="AS1575" s="123">
        <f t="shared" si="440"/>
        <v>3165.414834496778</v>
      </c>
      <c r="AT1575" s="123">
        <f t="shared" si="440"/>
        <v>3486.7971729894934</v>
      </c>
      <c r="AU1575" s="123">
        <f t="shared" si="440"/>
        <v>3521.6738550264613</v>
      </c>
      <c r="AV1575" s="123">
        <f t="shared" si="440"/>
        <v>3312.3253608369323</v>
      </c>
      <c r="AW1575" s="123">
        <f t="shared" si="440"/>
        <v>3262.3436963992554</v>
      </c>
      <c r="AX1575" s="123">
        <f t="shared" si="440"/>
        <v>3327.023126686493</v>
      </c>
      <c r="AY1575" s="123">
        <f t="shared" si="440"/>
        <v>3217.3678986162176</v>
      </c>
      <c r="AZ1575" s="123">
        <f t="shared" si="440"/>
        <v>2940.5779218215262</v>
      </c>
      <c r="BA1575" s="123">
        <f t="shared" si="440"/>
        <v>2831.9931716657593</v>
      </c>
      <c r="BB1575" s="123">
        <f t="shared" si="440"/>
        <v>2872.3272011481008</v>
      </c>
      <c r="BC1575" s="123">
        <f t="shared" si="440"/>
        <v>2802.8769483654696</v>
      </c>
      <c r="BD1575" s="123">
        <f t="shared" si="440"/>
        <v>2611.1182249698436</v>
      </c>
      <c r="BE1575" s="123">
        <f t="shared" si="440"/>
        <v>2304.5298455301754</v>
      </c>
      <c r="BF1575" s="123">
        <f t="shared" si="440"/>
        <v>1971.2847846464083</v>
      </c>
      <c r="BG1575" s="123">
        <f t="shared" si="440"/>
        <v>1960.2009366003876</v>
      </c>
      <c r="BH1575" s="123">
        <f t="shared" si="440"/>
        <v>52972.733673811985</v>
      </c>
      <c r="BI1575" s="128">
        <f t="shared" si="433"/>
        <v>9384.8786940126865</v>
      </c>
      <c r="BJ1575" s="128">
        <f t="shared" si="434"/>
        <v>8457.8936951157102</v>
      </c>
      <c r="BK1575" s="128">
        <f t="shared" si="435"/>
        <v>6652.2120074862714</v>
      </c>
      <c r="BL1575" s="128">
        <f t="shared" si="436"/>
        <v>30038.595338988951</v>
      </c>
      <c r="BM1575" s="128">
        <f t="shared" si="437"/>
        <v>11650.010740112284</v>
      </c>
      <c r="BN1575" s="128">
        <f t="shared" si="438"/>
        <v>8847.1337917468154</v>
      </c>
    </row>
    <row r="1576" spans="1:66">
      <c r="A1576" s="132">
        <v>1477</v>
      </c>
      <c r="B1576" s="25" t="s">
        <v>76</v>
      </c>
      <c r="C1576" s="123">
        <f t="shared" si="432"/>
        <v>461012.27220918325</v>
      </c>
      <c r="D1576" s="123"/>
      <c r="E1576" s="123"/>
      <c r="F1576" s="123"/>
      <c r="G1576" s="123"/>
      <c r="H1576" s="123"/>
      <c r="I1576" s="123"/>
      <c r="J1576" s="123"/>
      <c r="K1576" s="123"/>
      <c r="L1576" s="123"/>
      <c r="M1576" s="123"/>
      <c r="N1576" s="123"/>
      <c r="O1576" s="123"/>
      <c r="P1576" s="123"/>
      <c r="Q1576" s="123"/>
      <c r="R1576" s="123"/>
      <c r="S1576" s="123"/>
      <c r="T1576" s="123"/>
      <c r="U1576" s="123"/>
      <c r="V1576" s="123"/>
      <c r="W1576" s="123"/>
      <c r="X1576" s="123"/>
      <c r="Y1576" s="123"/>
      <c r="Z1576" s="123"/>
      <c r="AA1576" s="123"/>
      <c r="AB1576" s="123"/>
      <c r="AC1576" s="123"/>
      <c r="AD1576" s="123"/>
      <c r="AE1576" s="123"/>
      <c r="AF1576" s="123"/>
      <c r="AG1576" s="123"/>
      <c r="AH1576" s="123"/>
      <c r="AI1576" s="123"/>
      <c r="AJ1576" s="123"/>
      <c r="AK1576" s="123"/>
      <c r="AL1576" s="123"/>
      <c r="AM1576" s="123"/>
      <c r="AN1576" s="123"/>
      <c r="AO1576" s="123"/>
      <c r="AP1576" s="123">
        <f t="shared" ref="AP1576:BH1580" si="441">AP1176+$B$1498/5*(AP1676-AP1176)</f>
        <v>36608.926097842959</v>
      </c>
      <c r="AQ1576" s="123">
        <f t="shared" si="441"/>
        <v>36565.623032020383</v>
      </c>
      <c r="AR1576" s="123">
        <f t="shared" si="441"/>
        <v>35123.712441413853</v>
      </c>
      <c r="AS1576" s="123">
        <f t="shared" si="441"/>
        <v>31425.985173273264</v>
      </c>
      <c r="AT1576" s="123">
        <f t="shared" si="441"/>
        <v>32344.576760168376</v>
      </c>
      <c r="AU1576" s="123">
        <f t="shared" si="441"/>
        <v>32471.576832784533</v>
      </c>
      <c r="AV1576" s="123">
        <f t="shared" si="441"/>
        <v>35113.460452852218</v>
      </c>
      <c r="AW1576" s="123">
        <f t="shared" si="441"/>
        <v>37863.649896023271</v>
      </c>
      <c r="AX1576" s="123">
        <f t="shared" si="441"/>
        <v>35926.222870911508</v>
      </c>
      <c r="AY1576" s="123">
        <f t="shared" si="441"/>
        <v>34254.054640517272</v>
      </c>
      <c r="AZ1576" s="123">
        <f t="shared" si="441"/>
        <v>31914.312293190393</v>
      </c>
      <c r="BA1576" s="123">
        <f t="shared" si="441"/>
        <v>22457.510139063554</v>
      </c>
      <c r="BB1576" s="123">
        <f t="shared" si="441"/>
        <v>16424.872363687446</v>
      </c>
      <c r="BC1576" s="123">
        <f t="shared" si="441"/>
        <v>13007.377529049169</v>
      </c>
      <c r="BD1576" s="123">
        <f t="shared" si="441"/>
        <v>10302.442743928961</v>
      </c>
      <c r="BE1576" s="123">
        <f t="shared" si="441"/>
        <v>8189.886703371646</v>
      </c>
      <c r="BF1576" s="123">
        <f t="shared" si="441"/>
        <v>5842.8368392372449</v>
      </c>
      <c r="BG1576" s="123">
        <f t="shared" si="441"/>
        <v>5175.2453998471865</v>
      </c>
      <c r="BH1576" s="123">
        <f t="shared" si="441"/>
        <v>461012.27220918325</v>
      </c>
      <c r="BI1576" s="128">
        <f t="shared" si="433"/>
        <v>108298.26157127719</v>
      </c>
      <c r="BJ1576" s="128">
        <f t="shared" si="434"/>
        <v>84844.789398289955</v>
      </c>
      <c r="BK1576" s="128">
        <f t="shared" si="435"/>
        <v>63770.561933441641</v>
      </c>
      <c r="BL1576" s="128">
        <f t="shared" si="436"/>
        <v>291340.63031850784</v>
      </c>
      <c r="BM1576" s="128">
        <f t="shared" si="437"/>
        <v>42517.789215434212</v>
      </c>
      <c r="BN1576" s="128">
        <f t="shared" si="438"/>
        <v>29510.41168638504</v>
      </c>
    </row>
    <row r="1577" spans="1:66">
      <c r="A1577" s="132">
        <v>1478</v>
      </c>
      <c r="B1577" s="25" t="s">
        <v>77</v>
      </c>
      <c r="C1577" s="123">
        <f t="shared" si="432"/>
        <v>127682.39166592232</v>
      </c>
      <c r="D1577" s="123"/>
      <c r="E1577" s="123"/>
      <c r="F1577" s="123"/>
      <c r="G1577" s="123"/>
      <c r="H1577" s="123"/>
      <c r="I1577" s="123"/>
      <c r="J1577" s="123"/>
      <c r="K1577" s="123"/>
      <c r="L1577" s="123"/>
      <c r="M1577" s="123"/>
      <c r="N1577" s="123"/>
      <c r="O1577" s="123"/>
      <c r="P1577" s="123"/>
      <c r="Q1577" s="123"/>
      <c r="R1577" s="123"/>
      <c r="S1577" s="123"/>
      <c r="T1577" s="123"/>
      <c r="U1577" s="123"/>
      <c r="V1577" s="123"/>
      <c r="W1577" s="123"/>
      <c r="X1577" s="123"/>
      <c r="Y1577" s="123"/>
      <c r="Z1577" s="123"/>
      <c r="AA1577" s="123"/>
      <c r="AB1577" s="123"/>
      <c r="AC1577" s="123"/>
      <c r="AD1577" s="123"/>
      <c r="AE1577" s="123"/>
      <c r="AF1577" s="123"/>
      <c r="AG1577" s="123"/>
      <c r="AH1577" s="123"/>
      <c r="AI1577" s="123"/>
      <c r="AJ1577" s="123"/>
      <c r="AK1577" s="123"/>
      <c r="AL1577" s="123"/>
      <c r="AM1577" s="123"/>
      <c r="AN1577" s="123"/>
      <c r="AO1577" s="123"/>
      <c r="AP1577" s="123">
        <f t="shared" si="441"/>
        <v>5312.1445623742429</v>
      </c>
      <c r="AQ1577" s="123">
        <f t="shared" si="441"/>
        <v>3530.0959094480813</v>
      </c>
      <c r="AR1577" s="123">
        <f t="shared" si="441"/>
        <v>2799.3201872404134</v>
      </c>
      <c r="AS1577" s="123">
        <f t="shared" si="441"/>
        <v>3752.7568709841289</v>
      </c>
      <c r="AT1577" s="123">
        <f t="shared" si="441"/>
        <v>8820.4669497743089</v>
      </c>
      <c r="AU1577" s="123">
        <f t="shared" si="441"/>
        <v>18828.613226994992</v>
      </c>
      <c r="AV1577" s="123">
        <f t="shared" si="441"/>
        <v>17702.528117942238</v>
      </c>
      <c r="AW1577" s="123">
        <f t="shared" si="441"/>
        <v>13658.765301472566</v>
      </c>
      <c r="AX1577" s="123">
        <f t="shared" si="441"/>
        <v>10853.956330295257</v>
      </c>
      <c r="AY1577" s="123">
        <f t="shared" si="441"/>
        <v>8983.854018276179</v>
      </c>
      <c r="AZ1577" s="123">
        <f t="shared" si="441"/>
        <v>6650.3440793822356</v>
      </c>
      <c r="BA1577" s="123">
        <f t="shared" si="441"/>
        <v>5435.9624709208392</v>
      </c>
      <c r="BB1577" s="123">
        <f t="shared" si="441"/>
        <v>4942.2483888431361</v>
      </c>
      <c r="BC1577" s="123">
        <f t="shared" si="441"/>
        <v>4509.3648263403038</v>
      </c>
      <c r="BD1577" s="123">
        <f t="shared" si="441"/>
        <v>3809.4465404398793</v>
      </c>
      <c r="BE1577" s="123">
        <f t="shared" si="441"/>
        <v>3195.1506630258637</v>
      </c>
      <c r="BF1577" s="123">
        <f t="shared" si="441"/>
        <v>2400.6620885083444</v>
      </c>
      <c r="BG1577" s="123">
        <f t="shared" si="441"/>
        <v>2496.7111336593148</v>
      </c>
      <c r="BH1577" s="123">
        <f t="shared" si="441"/>
        <v>127682.39166592232</v>
      </c>
      <c r="BI1577" s="128">
        <f t="shared" si="433"/>
        <v>11641.560659062738</v>
      </c>
      <c r="BJ1577" s="128">
        <f t="shared" si="434"/>
        <v>14252.815933102685</v>
      </c>
      <c r="BK1577" s="128">
        <f t="shared" si="435"/>
        <v>12573.223820758438</v>
      </c>
      <c r="BL1577" s="128">
        <f t="shared" si="436"/>
        <v>97377.8416322954</v>
      </c>
      <c r="BM1577" s="128">
        <f t="shared" si="437"/>
        <v>16411.335251973705</v>
      </c>
      <c r="BN1577" s="128">
        <f t="shared" si="438"/>
        <v>11901.970425633403</v>
      </c>
    </row>
    <row r="1578" spans="1:66">
      <c r="A1578" s="132">
        <v>1479</v>
      </c>
      <c r="B1578" s="25" t="s">
        <v>78</v>
      </c>
      <c r="C1578" s="123">
        <f t="shared" si="432"/>
        <v>175280.06433779394</v>
      </c>
      <c r="D1578" s="123"/>
      <c r="E1578" s="123"/>
      <c r="F1578" s="123"/>
      <c r="G1578" s="123"/>
      <c r="H1578" s="123"/>
      <c r="I1578" s="123"/>
      <c r="J1578" s="123"/>
      <c r="K1578" s="123"/>
      <c r="L1578" s="123"/>
      <c r="M1578" s="123"/>
      <c r="N1578" s="123"/>
      <c r="O1578" s="123"/>
      <c r="P1578" s="123"/>
      <c r="Q1578" s="123"/>
      <c r="R1578" s="123"/>
      <c r="S1578" s="123"/>
      <c r="T1578" s="123"/>
      <c r="U1578" s="123"/>
      <c r="V1578" s="123"/>
      <c r="W1578" s="123"/>
      <c r="X1578" s="123"/>
      <c r="Y1578" s="123"/>
      <c r="Z1578" s="123"/>
      <c r="AA1578" s="123"/>
      <c r="AB1578" s="123"/>
      <c r="AC1578" s="123"/>
      <c r="AD1578" s="123"/>
      <c r="AE1578" s="123"/>
      <c r="AF1578" s="123"/>
      <c r="AG1578" s="123"/>
      <c r="AH1578" s="123"/>
      <c r="AI1578" s="123"/>
      <c r="AJ1578" s="123"/>
      <c r="AK1578" s="123"/>
      <c r="AL1578" s="123"/>
      <c r="AM1578" s="123"/>
      <c r="AN1578" s="123"/>
      <c r="AO1578" s="123"/>
      <c r="AP1578" s="123">
        <f t="shared" si="441"/>
        <v>8760.9922454880689</v>
      </c>
      <c r="AQ1578" s="123">
        <f t="shared" si="441"/>
        <v>9596.7399855742879</v>
      </c>
      <c r="AR1578" s="123">
        <f t="shared" si="441"/>
        <v>10184.104003328819</v>
      </c>
      <c r="AS1578" s="123">
        <f t="shared" si="441"/>
        <v>11027.231767583849</v>
      </c>
      <c r="AT1578" s="123">
        <f t="shared" si="441"/>
        <v>10011.805956143928</v>
      </c>
      <c r="AU1578" s="123">
        <f t="shared" si="441"/>
        <v>9582.9737135122814</v>
      </c>
      <c r="AV1578" s="123">
        <f t="shared" si="441"/>
        <v>10136.523158102915</v>
      </c>
      <c r="AW1578" s="123">
        <f t="shared" si="441"/>
        <v>11582.74498759649</v>
      </c>
      <c r="AX1578" s="123">
        <f t="shared" si="441"/>
        <v>12416.457294340267</v>
      </c>
      <c r="AY1578" s="123">
        <f t="shared" si="441"/>
        <v>12450.478389186837</v>
      </c>
      <c r="AZ1578" s="123">
        <f t="shared" si="441"/>
        <v>11257.185562693689</v>
      </c>
      <c r="BA1578" s="123">
        <f t="shared" si="441"/>
        <v>9859.263302873369</v>
      </c>
      <c r="BB1578" s="123">
        <f t="shared" si="441"/>
        <v>9826.987760430633</v>
      </c>
      <c r="BC1578" s="123">
        <f t="shared" si="441"/>
        <v>9146.1581002537478</v>
      </c>
      <c r="BD1578" s="123">
        <f t="shared" si="441"/>
        <v>8575.4187389188628</v>
      </c>
      <c r="BE1578" s="123">
        <f t="shared" si="441"/>
        <v>7906.8821588153633</v>
      </c>
      <c r="BF1578" s="123">
        <f t="shared" si="441"/>
        <v>6430.5612145225914</v>
      </c>
      <c r="BG1578" s="123">
        <f t="shared" si="441"/>
        <v>6527.5559984279089</v>
      </c>
      <c r="BH1578" s="123">
        <f t="shared" si="441"/>
        <v>175280.06433779394</v>
      </c>
      <c r="BI1578" s="128">
        <f t="shared" si="433"/>
        <v>28541.836234391176</v>
      </c>
      <c r="BJ1578" s="128">
        <f t="shared" si="434"/>
        <v>27149.50012572507</v>
      </c>
      <c r="BK1578" s="128">
        <f t="shared" si="435"/>
        <v>21039.037723727779</v>
      </c>
      <c r="BL1578" s="128">
        <f t="shared" si="436"/>
        <v>101535.31283191395</v>
      </c>
      <c r="BM1578" s="128">
        <f t="shared" si="437"/>
        <v>38586.576210938474</v>
      </c>
      <c r="BN1578" s="128">
        <f t="shared" si="438"/>
        <v>29440.418110684725</v>
      </c>
    </row>
    <row r="1579" spans="1:66">
      <c r="A1579" s="132">
        <v>1480</v>
      </c>
      <c r="B1579" s="25" t="s">
        <v>79</v>
      </c>
      <c r="C1579" s="123">
        <f t="shared" si="432"/>
        <v>5961.5742124067465</v>
      </c>
      <c r="D1579" s="123"/>
      <c r="E1579" s="123"/>
      <c r="F1579" s="123"/>
      <c r="G1579" s="123"/>
      <c r="H1579" s="123"/>
      <c r="I1579" s="123"/>
      <c r="J1579" s="123"/>
      <c r="K1579" s="123"/>
      <c r="L1579" s="123"/>
      <c r="M1579" s="123"/>
      <c r="N1579" s="123"/>
      <c r="O1579" s="123"/>
      <c r="P1579" s="123"/>
      <c r="Q1579" s="123"/>
      <c r="R1579" s="123"/>
      <c r="S1579" s="123"/>
      <c r="T1579" s="123"/>
      <c r="U1579" s="123"/>
      <c r="V1579" s="123"/>
      <c r="W1579" s="123"/>
      <c r="X1579" s="123"/>
      <c r="Y1579" s="123"/>
      <c r="Z1579" s="123"/>
      <c r="AA1579" s="123"/>
      <c r="AB1579" s="123"/>
      <c r="AC1579" s="123"/>
      <c r="AD1579" s="123"/>
      <c r="AE1579" s="123"/>
      <c r="AF1579" s="123"/>
      <c r="AG1579" s="123"/>
      <c r="AH1579" s="123"/>
      <c r="AI1579" s="123"/>
      <c r="AJ1579" s="123"/>
      <c r="AK1579" s="123"/>
      <c r="AL1579" s="123"/>
      <c r="AM1579" s="123"/>
      <c r="AN1579" s="123"/>
      <c r="AO1579" s="123"/>
      <c r="AP1579" s="123">
        <f t="shared" si="441"/>
        <v>312.66403827490944</v>
      </c>
      <c r="AQ1579" s="123">
        <f t="shared" si="441"/>
        <v>329.18344066582029</v>
      </c>
      <c r="AR1579" s="123">
        <f t="shared" si="441"/>
        <v>306.53501671178014</v>
      </c>
      <c r="AS1579" s="123">
        <f t="shared" si="441"/>
        <v>219.51996331613748</v>
      </c>
      <c r="AT1579" s="123">
        <f t="shared" si="441"/>
        <v>148.79070478879649</v>
      </c>
      <c r="AU1579" s="123">
        <f t="shared" si="441"/>
        <v>278.73307264155522</v>
      </c>
      <c r="AV1579" s="123">
        <f t="shared" si="441"/>
        <v>343.06885401695143</v>
      </c>
      <c r="AW1579" s="123">
        <f t="shared" si="441"/>
        <v>393.33966113716423</v>
      </c>
      <c r="AX1579" s="123">
        <f t="shared" si="441"/>
        <v>361.26758110199023</v>
      </c>
      <c r="AY1579" s="123">
        <f t="shared" si="441"/>
        <v>342.98880636826658</v>
      </c>
      <c r="AZ1579" s="123">
        <f t="shared" si="441"/>
        <v>292.7581014090722</v>
      </c>
      <c r="BA1579" s="123">
        <f t="shared" si="441"/>
        <v>259.21696687596329</v>
      </c>
      <c r="BB1579" s="123">
        <f t="shared" si="441"/>
        <v>297.88727115006964</v>
      </c>
      <c r="BC1579" s="123">
        <f t="shared" si="441"/>
        <v>407.67800383971064</v>
      </c>
      <c r="BD1579" s="123">
        <f t="shared" si="441"/>
        <v>473.2257700597907</v>
      </c>
      <c r="BE1579" s="123">
        <f t="shared" si="441"/>
        <v>472.0010733401989</v>
      </c>
      <c r="BF1579" s="123">
        <f t="shared" si="441"/>
        <v>345.24575174250293</v>
      </c>
      <c r="BG1579" s="123">
        <f t="shared" si="441"/>
        <v>377.47013496606604</v>
      </c>
      <c r="BH1579" s="123">
        <f t="shared" si="441"/>
        <v>5961.5742124067465</v>
      </c>
      <c r="BI1579" s="128">
        <f t="shared" si="433"/>
        <v>948.38249565250987</v>
      </c>
      <c r="BJ1579" s="128">
        <f t="shared" si="434"/>
        <v>552.231678132002</v>
      </c>
      <c r="BK1579" s="128">
        <f t="shared" si="435"/>
        <v>368.31066810493394</v>
      </c>
      <c r="BL1579" s="128">
        <f t="shared" si="436"/>
        <v>2805.8590048162846</v>
      </c>
      <c r="BM1579" s="128">
        <f t="shared" si="437"/>
        <v>2075.6207339482694</v>
      </c>
      <c r="BN1579" s="128">
        <f t="shared" si="438"/>
        <v>1667.9427301085586</v>
      </c>
    </row>
    <row r="1580" spans="1:66">
      <c r="A1580" s="132">
        <v>1481</v>
      </c>
      <c r="B1580" s="25" t="s">
        <v>80</v>
      </c>
      <c r="C1580" s="123">
        <f t="shared" si="432"/>
        <v>1018.3398926196433</v>
      </c>
      <c r="D1580" s="123"/>
      <c r="E1580" s="123"/>
      <c r="F1580" s="123"/>
      <c r="G1580" s="123"/>
      <c r="H1580" s="123"/>
      <c r="I1580" s="123"/>
      <c r="J1580" s="123"/>
      <c r="K1580" s="123"/>
      <c r="L1580" s="123"/>
      <c r="M1580" s="123"/>
      <c r="N1580" s="123"/>
      <c r="O1580" s="123"/>
      <c r="P1580" s="123"/>
      <c r="Q1580" s="123"/>
      <c r="R1580" s="123"/>
      <c r="S1580" s="123"/>
      <c r="T1580" s="123"/>
      <c r="U1580" s="123"/>
      <c r="V1580" s="123"/>
      <c r="W1580" s="123"/>
      <c r="X1580" s="123"/>
      <c r="Y1580" s="123"/>
      <c r="Z1580" s="123"/>
      <c r="AA1580" s="123"/>
      <c r="AB1580" s="123"/>
      <c r="AC1580" s="123"/>
      <c r="AD1580" s="123"/>
      <c r="AE1580" s="123"/>
      <c r="AF1580" s="123"/>
      <c r="AG1580" s="123"/>
      <c r="AH1580" s="123"/>
      <c r="AI1580" s="123"/>
      <c r="AJ1580" s="123"/>
      <c r="AK1580" s="123"/>
      <c r="AL1580" s="123"/>
      <c r="AM1580" s="123"/>
      <c r="AN1580" s="123"/>
      <c r="AO1580" s="123"/>
      <c r="AP1580" s="123">
        <f t="shared" si="441"/>
        <v>48.196704064377982</v>
      </c>
      <c r="AQ1580" s="123">
        <f t="shared" si="441"/>
        <v>50.358202882945072</v>
      </c>
      <c r="AR1580" s="123">
        <f t="shared" si="441"/>
        <v>57.08672004340999</v>
      </c>
      <c r="AS1580" s="123">
        <f t="shared" si="441"/>
        <v>51.334211906998476</v>
      </c>
      <c r="AT1580" s="123">
        <f t="shared" si="441"/>
        <v>43.767318124964611</v>
      </c>
      <c r="AU1580" s="123">
        <f t="shared" si="441"/>
        <v>47.976681632899314</v>
      </c>
      <c r="AV1580" s="123">
        <f t="shared" si="441"/>
        <v>47.809026047949871</v>
      </c>
      <c r="AW1580" s="123">
        <f t="shared" si="441"/>
        <v>58.148628308175347</v>
      </c>
      <c r="AX1580" s="123">
        <f t="shared" si="441"/>
        <v>68.321765088046533</v>
      </c>
      <c r="AY1580" s="123">
        <f t="shared" si="441"/>
        <v>65.683118906957475</v>
      </c>
      <c r="AZ1580" s="123">
        <f t="shared" si="441"/>
        <v>66.542981286764658</v>
      </c>
      <c r="BA1580" s="123">
        <f t="shared" si="441"/>
        <v>65.123428239353757</v>
      </c>
      <c r="BB1580" s="123">
        <f t="shared" si="441"/>
        <v>68.113909053082551</v>
      </c>
      <c r="BC1580" s="123">
        <f t="shared" si="441"/>
        <v>67.166911986520205</v>
      </c>
      <c r="BD1580" s="123">
        <f t="shared" si="441"/>
        <v>69.399146236940723</v>
      </c>
      <c r="BE1580" s="123">
        <f t="shared" si="441"/>
        <v>59.844925143861587</v>
      </c>
      <c r="BF1580" s="123">
        <f t="shared" si="441"/>
        <v>44.281200974135864</v>
      </c>
      <c r="BG1580" s="123">
        <f t="shared" si="441"/>
        <v>39.185012692259164</v>
      </c>
      <c r="BH1580" s="123">
        <f t="shared" si="441"/>
        <v>1018.3398926196433</v>
      </c>
      <c r="BI1580" s="128">
        <f t="shared" si="433"/>
        <v>155.64162699073304</v>
      </c>
      <c r="BJ1580" s="128">
        <f t="shared" si="434"/>
        <v>129.35356205800906</v>
      </c>
      <c r="BK1580" s="128">
        <f t="shared" si="435"/>
        <v>95.10153003196308</v>
      </c>
      <c r="BL1580" s="128">
        <f t="shared" si="436"/>
        <v>552.02054145099339</v>
      </c>
      <c r="BM1580" s="128">
        <f t="shared" si="437"/>
        <v>279.87719703371749</v>
      </c>
      <c r="BN1580" s="128">
        <f t="shared" si="438"/>
        <v>212.71028504719735</v>
      </c>
    </row>
    <row r="1581" spans="1:66">
      <c r="A1581" s="132">
        <v>1482</v>
      </c>
      <c r="B1581" s="25" t="s">
        <v>115</v>
      </c>
      <c r="C1581" s="133">
        <f>SUM(C1504,C1507,C1509:C1510,C1513:C1514,C1518,C1520,C1522,C1526,C1531,C1533,C1535:C1536,C1540,C1542:C1545,C1549:C1550,C1552:C1553,C1557,C1559,C1564,C1573:C1574,C1576:C1578)</f>
        <v>6281815.6971761426</v>
      </c>
      <c r="D1581" s="133"/>
      <c r="E1581" s="133"/>
      <c r="F1581" s="133"/>
      <c r="G1581" s="133"/>
      <c r="H1581" s="133"/>
      <c r="I1581" s="133"/>
      <c r="J1581" s="133"/>
      <c r="K1581" s="133"/>
      <c r="L1581" s="133"/>
      <c r="M1581" s="133"/>
      <c r="N1581" s="133"/>
      <c r="O1581" s="133"/>
      <c r="P1581" s="133"/>
      <c r="Q1581" s="133"/>
      <c r="R1581" s="133"/>
      <c r="S1581" s="133"/>
      <c r="T1581" s="133"/>
      <c r="U1581" s="133"/>
      <c r="V1581" s="133"/>
      <c r="W1581" s="133"/>
      <c r="X1581" s="133"/>
      <c r="Y1581" s="133"/>
      <c r="Z1581" s="133"/>
      <c r="AA1581" s="133"/>
      <c r="AB1581" s="133"/>
      <c r="AC1581" s="133"/>
      <c r="AD1581" s="133"/>
      <c r="AE1581" s="133"/>
      <c r="AF1581" s="133"/>
      <c r="AG1581" s="133"/>
      <c r="AH1581" s="133"/>
      <c r="AI1581" s="133"/>
      <c r="AJ1581" s="133"/>
      <c r="AK1581" s="133"/>
      <c r="AL1581" s="133"/>
      <c r="AM1581" s="133"/>
      <c r="AN1581" s="133"/>
      <c r="AO1581" s="133"/>
      <c r="AP1581" s="133">
        <f t="shared" ref="AP1581:BH1581" si="442">SUM(AP1504,AP1507,AP1509:AP1510,AP1513:AP1514,AP1518,AP1520,AP1522,AP1526,AP1531,AP1533,AP1535:AP1536,AP1540,AP1542:AP1545,AP1549:AP1550,AP1552:AP1553,AP1557,AP1559,AP1564,AP1573:AP1574,AP1576:AP1578)</f>
        <v>357403.19687789545</v>
      </c>
      <c r="AQ1581" s="133">
        <f t="shared" si="442"/>
        <v>344719.65694873157</v>
      </c>
      <c r="AR1581" s="133">
        <f t="shared" si="442"/>
        <v>334599.72717307141</v>
      </c>
      <c r="AS1581" s="133">
        <f t="shared" si="442"/>
        <v>365501.65590746072</v>
      </c>
      <c r="AT1581" s="133">
        <f t="shared" si="442"/>
        <v>469109.03907394799</v>
      </c>
      <c r="AU1581" s="133">
        <f t="shared" si="442"/>
        <v>525571.36107686453</v>
      </c>
      <c r="AV1581" s="133">
        <f t="shared" si="442"/>
        <v>509480.74604144727</v>
      </c>
      <c r="AW1581" s="133">
        <f t="shared" si="442"/>
        <v>490007.51012140728</v>
      </c>
      <c r="AX1581" s="133">
        <f t="shared" si="442"/>
        <v>465879.38295877597</v>
      </c>
      <c r="AY1581" s="133">
        <f t="shared" si="442"/>
        <v>434700.46870406944</v>
      </c>
      <c r="AZ1581" s="133">
        <f t="shared" si="442"/>
        <v>385700.24677982659</v>
      </c>
      <c r="BA1581" s="133">
        <f t="shared" si="442"/>
        <v>319511.49705259985</v>
      </c>
      <c r="BB1581" s="133">
        <f t="shared" si="442"/>
        <v>291958.88875856053</v>
      </c>
      <c r="BC1581" s="133">
        <f t="shared" si="442"/>
        <v>264339.17748836876</v>
      </c>
      <c r="BD1581" s="133">
        <f t="shared" si="442"/>
        <v>228652.98206945669</v>
      </c>
      <c r="BE1581" s="133">
        <f t="shared" si="442"/>
        <v>192849.37372345035</v>
      </c>
      <c r="BF1581" s="133">
        <f t="shared" si="442"/>
        <v>147253.52198251116</v>
      </c>
      <c r="BG1581" s="133">
        <f t="shared" si="442"/>
        <v>154577.26443769762</v>
      </c>
      <c r="BH1581" s="133">
        <f t="shared" si="442"/>
        <v>6281815.6971761426</v>
      </c>
      <c r="BI1581" s="128">
        <f t="shared" si="433"/>
        <v>1036722.5809996985</v>
      </c>
      <c r="BJ1581" s="128">
        <f t="shared" si="434"/>
        <v>1035370.5312852516</v>
      </c>
      <c r="BK1581" s="128">
        <f t="shared" si="435"/>
        <v>834610.69498140877</v>
      </c>
      <c r="BL1581" s="128">
        <f t="shared" si="436"/>
        <v>4038119.8029304836</v>
      </c>
      <c r="BM1581" s="128">
        <f t="shared" si="437"/>
        <v>987672.31970148452</v>
      </c>
      <c r="BN1581" s="128">
        <f t="shared" si="438"/>
        <v>723333.14221311582</v>
      </c>
    </row>
    <row r="1582" spans="1:66">
      <c r="A1582" s="132">
        <v>1483</v>
      </c>
    </row>
    <row r="1583" spans="1:66">
      <c r="A1583" s="132">
        <v>1484</v>
      </c>
    </row>
    <row r="1584" spans="1:66">
      <c r="A1584" s="132">
        <v>1485</v>
      </c>
    </row>
    <row r="1585" spans="1:66">
      <c r="A1585" s="132">
        <v>1486</v>
      </c>
    </row>
    <row r="1586" spans="1:66">
      <c r="A1586" s="132">
        <v>1487</v>
      </c>
    </row>
    <row r="1587" spans="1:66">
      <c r="A1587" s="132">
        <v>1488</v>
      </c>
    </row>
    <row r="1588" spans="1:66">
      <c r="A1588" s="132">
        <v>1489</v>
      </c>
    </row>
    <row r="1589" spans="1:66">
      <c r="A1589" s="132">
        <v>1490</v>
      </c>
    </row>
    <row r="1590" spans="1:66">
      <c r="A1590" s="132">
        <v>1491</v>
      </c>
    </row>
    <row r="1591" spans="1:66">
      <c r="A1591" s="132">
        <v>1492</v>
      </c>
    </row>
    <row r="1592" spans="1:66">
      <c r="A1592" s="132">
        <v>1493</v>
      </c>
    </row>
    <row r="1593" spans="1:66">
      <c r="A1593" s="132">
        <v>1494</v>
      </c>
    </row>
    <row r="1594" spans="1:66">
      <c r="A1594" s="132">
        <v>1495</v>
      </c>
    </row>
    <row r="1595" spans="1:66">
      <c r="A1595" s="132">
        <v>1496</v>
      </c>
    </row>
    <row r="1596" spans="1:66">
      <c r="A1596" s="132">
        <v>1497</v>
      </c>
    </row>
    <row r="1597" spans="1:66">
      <c r="A1597" s="132">
        <v>1498</v>
      </c>
    </row>
    <row r="1598" spans="1:66" ht="15.5">
      <c r="A1598" s="132">
        <v>1499</v>
      </c>
      <c r="B1598" s="138"/>
      <c r="C1598" s="127" t="s">
        <v>81</v>
      </c>
      <c r="D1598" s="137"/>
      <c r="E1598" s="137"/>
      <c r="F1598" s="137"/>
      <c r="G1598" s="137"/>
      <c r="H1598" s="137"/>
      <c r="I1598" s="137"/>
      <c r="J1598" s="137"/>
      <c r="K1598" s="137"/>
      <c r="L1598" s="137"/>
      <c r="M1598" s="137"/>
      <c r="N1598" s="137"/>
      <c r="O1598" s="137"/>
      <c r="P1598" s="137"/>
      <c r="Q1598" s="137"/>
      <c r="R1598" s="137"/>
      <c r="S1598" s="137"/>
      <c r="T1598" s="137"/>
      <c r="U1598" s="137"/>
      <c r="V1598" s="25"/>
      <c r="W1598" s="137"/>
      <c r="X1598" s="137"/>
      <c r="Y1598" s="137"/>
      <c r="Z1598" s="137"/>
      <c r="AA1598" s="137"/>
      <c r="AB1598" s="137"/>
      <c r="AC1598" s="137"/>
      <c r="AD1598" s="137"/>
      <c r="AE1598" s="137"/>
      <c r="AF1598" s="137"/>
      <c r="AG1598" s="137"/>
      <c r="AH1598" s="137"/>
      <c r="AI1598" s="137"/>
      <c r="AJ1598" s="137"/>
      <c r="AK1598" s="137"/>
      <c r="AL1598" s="137"/>
      <c r="AM1598" s="137"/>
      <c r="AN1598" s="137"/>
      <c r="AO1598" s="25"/>
      <c r="AP1598" s="25"/>
      <c r="AQ1598" s="25"/>
      <c r="AR1598" s="25"/>
      <c r="AS1598" s="25"/>
      <c r="AT1598" s="25"/>
      <c r="AU1598" s="25"/>
      <c r="AV1598" s="25"/>
      <c r="AW1598" s="25"/>
      <c r="AX1598" s="25"/>
      <c r="AY1598" s="25"/>
      <c r="AZ1598" s="25"/>
      <c r="BA1598" s="25"/>
      <c r="BB1598" s="25"/>
      <c r="BC1598" s="25"/>
      <c r="BD1598" s="25"/>
      <c r="BE1598" s="25"/>
      <c r="BF1598" s="25"/>
      <c r="BG1598" s="25"/>
      <c r="BH1598" s="25"/>
    </row>
    <row r="1599" spans="1:66" ht="39.5">
      <c r="A1599" s="132">
        <v>1500</v>
      </c>
      <c r="B1599" s="140" t="s">
        <v>322</v>
      </c>
      <c r="C1599" s="134" t="s">
        <v>82</v>
      </c>
      <c r="D1599" s="135"/>
      <c r="E1599" s="135"/>
      <c r="F1599" s="135"/>
      <c r="G1599" s="135"/>
      <c r="H1599" s="135"/>
      <c r="I1599" s="135"/>
      <c r="J1599" s="135"/>
      <c r="K1599" s="135"/>
      <c r="L1599" s="135"/>
      <c r="M1599" s="135"/>
      <c r="N1599" s="135"/>
      <c r="O1599" s="135"/>
      <c r="P1599" s="135"/>
      <c r="Q1599" s="135"/>
      <c r="R1599" s="135"/>
      <c r="S1599" s="135"/>
      <c r="T1599" s="135"/>
      <c r="U1599" s="135"/>
      <c r="V1599" s="135"/>
      <c r="W1599" s="135"/>
      <c r="X1599" s="135"/>
      <c r="Y1599" s="135"/>
      <c r="Z1599" s="135"/>
      <c r="AA1599" s="135"/>
      <c r="AB1599" s="135"/>
      <c r="AC1599" s="135"/>
      <c r="AD1599" s="135"/>
      <c r="AE1599" s="135"/>
      <c r="AF1599" s="135"/>
      <c r="AG1599" s="135"/>
      <c r="AH1599" s="135"/>
      <c r="AI1599" s="135"/>
      <c r="AJ1599" s="135"/>
      <c r="AK1599" s="135"/>
      <c r="AL1599" s="135"/>
      <c r="AM1599" s="135"/>
      <c r="AN1599" s="135"/>
      <c r="AO1599" s="135"/>
      <c r="AP1599" s="135" t="s">
        <v>83</v>
      </c>
      <c r="AQ1599" s="135" t="s">
        <v>84</v>
      </c>
      <c r="AR1599" s="135" t="s">
        <v>85</v>
      </c>
      <c r="AS1599" s="135" t="s">
        <v>86</v>
      </c>
      <c r="AT1599" s="135" t="s">
        <v>87</v>
      </c>
      <c r="AU1599" s="135" t="s">
        <v>88</v>
      </c>
      <c r="AV1599" s="135" t="s">
        <v>89</v>
      </c>
      <c r="AW1599" s="135" t="s">
        <v>90</v>
      </c>
      <c r="AX1599" s="135" t="s">
        <v>91</v>
      </c>
      <c r="AY1599" s="135" t="s">
        <v>92</v>
      </c>
      <c r="AZ1599" s="135" t="s">
        <v>93</v>
      </c>
      <c r="BA1599" s="135" t="s">
        <v>94</v>
      </c>
      <c r="BB1599" s="135" t="s">
        <v>95</v>
      </c>
      <c r="BC1599" s="135" t="s">
        <v>96</v>
      </c>
      <c r="BD1599" s="135" t="s">
        <v>97</v>
      </c>
      <c r="BE1599" s="135" t="s">
        <v>98</v>
      </c>
      <c r="BF1599" s="135" t="s">
        <v>99</v>
      </c>
      <c r="BG1599" s="135" t="s">
        <v>100</v>
      </c>
      <c r="BH1599" s="135" t="s">
        <v>103</v>
      </c>
      <c r="BI1599" s="130" t="s">
        <v>313</v>
      </c>
      <c r="BJ1599" s="131" t="s">
        <v>314</v>
      </c>
      <c r="BK1599" s="1" t="s">
        <v>221</v>
      </c>
      <c r="BL1599" s="1" t="s">
        <v>315</v>
      </c>
      <c r="BM1599" s="1" t="s">
        <v>223</v>
      </c>
      <c r="BN1599" s="1" t="s">
        <v>316</v>
      </c>
    </row>
    <row r="1600" spans="1:66">
      <c r="A1600" s="132">
        <v>1501</v>
      </c>
      <c r="B1600" s="121" t="s">
        <v>0</v>
      </c>
      <c r="C1600" s="133">
        <v>8427079.1904340815</v>
      </c>
      <c r="D1600" s="133"/>
      <c r="E1600" s="133"/>
      <c r="F1600" s="133"/>
      <c r="G1600" s="133"/>
      <c r="H1600" s="133"/>
      <c r="I1600" s="133"/>
      <c r="J1600" s="133"/>
      <c r="K1600" s="133"/>
      <c r="L1600" s="133"/>
      <c r="M1600" s="133"/>
      <c r="N1600" s="133"/>
      <c r="O1600" s="133"/>
      <c r="P1600" s="133"/>
      <c r="Q1600" s="133"/>
      <c r="R1600" s="133"/>
      <c r="S1600" s="133"/>
      <c r="T1600" s="133"/>
      <c r="U1600" s="133"/>
      <c r="V1600" s="133"/>
      <c r="W1600" s="133"/>
      <c r="X1600" s="133"/>
      <c r="Y1600" s="133"/>
      <c r="Z1600" s="133"/>
      <c r="AA1600" s="133"/>
      <c r="AB1600" s="133"/>
      <c r="AC1600" s="133"/>
      <c r="AD1600" s="133"/>
      <c r="AE1600" s="133"/>
      <c r="AF1600" s="133"/>
      <c r="AG1600" s="133"/>
      <c r="AH1600" s="133"/>
      <c r="AI1600" s="133"/>
      <c r="AJ1600" s="133"/>
      <c r="AK1600" s="133"/>
      <c r="AL1600" s="133"/>
      <c r="AM1600" s="133"/>
      <c r="AN1600" s="133"/>
      <c r="AO1600" s="133"/>
      <c r="AP1600" s="133">
        <v>470096.31700385897</v>
      </c>
      <c r="AQ1600" s="133">
        <v>460655.2402536099</v>
      </c>
      <c r="AR1600" s="133">
        <v>449304.2972156583</v>
      </c>
      <c r="AS1600" s="133">
        <v>475229.15404717613</v>
      </c>
      <c r="AT1600" s="133">
        <v>583052.65980167279</v>
      </c>
      <c r="AU1600" s="133">
        <v>655633.38051895483</v>
      </c>
      <c r="AV1600" s="133">
        <v>630808.39691672754</v>
      </c>
      <c r="AW1600" s="133">
        <v>619710.73075769085</v>
      </c>
      <c r="AX1600" s="133">
        <v>603259.95204708586</v>
      </c>
      <c r="AY1600" s="133">
        <v>568283.42806601594</v>
      </c>
      <c r="AZ1600" s="133">
        <v>518084.51933931746</v>
      </c>
      <c r="BA1600" s="133">
        <v>434679.74734813155</v>
      </c>
      <c r="BB1600" s="133">
        <v>412993.75271296914</v>
      </c>
      <c r="BC1600" s="133">
        <v>390935.06024942495</v>
      </c>
      <c r="BD1600" s="133">
        <v>351547.67073983763</v>
      </c>
      <c r="BE1600" s="133">
        <v>308275.47808570653</v>
      </c>
      <c r="BF1600" s="133">
        <v>238525.43126677422</v>
      </c>
      <c r="BG1600" s="133">
        <v>256003.97406346854</v>
      </c>
      <c r="BH1600" s="133">
        <v>8427079.1904340815</v>
      </c>
      <c r="BI1600" s="128">
        <f>SUM(AP1600:AR1600)</f>
        <v>1380055.8544731271</v>
      </c>
      <c r="BJ1600" s="128">
        <f>SUM(AS1600:AT1600)+AR1600*0.6</f>
        <v>1327864.392178244</v>
      </c>
      <c r="BK1600" s="128">
        <f>SUM(AS1600:AT1600)</f>
        <v>1058281.8138488489</v>
      </c>
      <c r="BL1600" s="128">
        <f>SUM(AT1600:BB1600)+AS1600*0.4</f>
        <v>5216598.2291274359</v>
      </c>
      <c r="BM1600" s="128">
        <f>SUM(BC1600:BG1600)</f>
        <v>1545287.614405212</v>
      </c>
      <c r="BN1600" s="128">
        <f>SUM(BD1600:BG1600)</f>
        <v>1154352.554155787</v>
      </c>
    </row>
    <row r="1601" spans="1:66">
      <c r="A1601" s="132">
        <v>1502</v>
      </c>
      <c r="B1601" s="25" t="s">
        <v>1</v>
      </c>
      <c r="C1601" s="133">
        <v>13956.909050087968</v>
      </c>
      <c r="D1601" s="128"/>
      <c r="E1601" s="128"/>
      <c r="F1601" s="128"/>
      <c r="G1601" s="128"/>
      <c r="H1601" s="128"/>
      <c r="I1601" s="128"/>
      <c r="J1601" s="128"/>
      <c r="K1601" s="128"/>
      <c r="L1601" s="128"/>
      <c r="M1601" s="128"/>
      <c r="N1601" s="128"/>
      <c r="O1601" s="128"/>
      <c r="P1601" s="128"/>
      <c r="Q1601" s="128"/>
      <c r="R1601" s="128"/>
      <c r="S1601" s="128"/>
      <c r="T1601" s="128"/>
      <c r="U1601" s="128"/>
      <c r="V1601" s="128"/>
      <c r="W1601" s="128"/>
      <c r="X1601" s="128"/>
      <c r="Y1601" s="128"/>
      <c r="Z1601" s="128"/>
      <c r="AA1601" s="128"/>
      <c r="AB1601" s="128"/>
      <c r="AC1601" s="128"/>
      <c r="AD1601" s="128"/>
      <c r="AE1601" s="128"/>
      <c r="AF1601" s="128"/>
      <c r="AG1601" s="128"/>
      <c r="AH1601" s="128"/>
      <c r="AI1601" s="128"/>
      <c r="AJ1601" s="128"/>
      <c r="AK1601" s="128"/>
      <c r="AL1601" s="128"/>
      <c r="AM1601" s="128"/>
      <c r="AN1601" s="128"/>
      <c r="AO1601" s="128"/>
      <c r="AP1601" s="128">
        <v>631.81068716005484</v>
      </c>
      <c r="AQ1601" s="128">
        <v>685.77573197566699</v>
      </c>
      <c r="AR1601" s="128">
        <v>719.46598239699654</v>
      </c>
      <c r="AS1601" s="128">
        <v>608.24771067162033</v>
      </c>
      <c r="AT1601" s="128">
        <v>506.1482541995054</v>
      </c>
      <c r="AU1601" s="128">
        <v>633.30267042091145</v>
      </c>
      <c r="AV1601" s="128">
        <v>594.53340083719934</v>
      </c>
      <c r="AW1601" s="128">
        <v>830.76859647086644</v>
      </c>
      <c r="AX1601" s="128">
        <v>926.95855195734407</v>
      </c>
      <c r="AY1601" s="128">
        <v>887.70922269151379</v>
      </c>
      <c r="AZ1601" s="128">
        <v>912.70550971975342</v>
      </c>
      <c r="BA1601" s="128">
        <v>903.78931752968674</v>
      </c>
      <c r="BB1601" s="128">
        <v>993.08183749165016</v>
      </c>
      <c r="BC1601" s="128">
        <v>961.01852228882728</v>
      </c>
      <c r="BD1601" s="128">
        <v>959.55735894916268</v>
      </c>
      <c r="BE1601" s="128">
        <v>909.02298438885896</v>
      </c>
      <c r="BF1601" s="128">
        <v>656.62697659762853</v>
      </c>
      <c r="BG1601" s="128">
        <v>636.38573434071986</v>
      </c>
      <c r="BH1601" s="133">
        <v>13956.909050087968</v>
      </c>
      <c r="BI1601" s="128">
        <f t="shared" ref="BI1601:BI1664" si="443">SUM(AP1601:AR1601)</f>
        <v>2037.0524015327182</v>
      </c>
      <c r="BJ1601" s="128">
        <f t="shared" ref="BJ1601:BJ1664" si="444">SUM(AS1601:AT1601)+AR1601*0.6</f>
        <v>1546.0755543093237</v>
      </c>
      <c r="BK1601" s="128">
        <f t="shared" ref="BK1601:BK1664" si="445">SUM(AS1601:AT1601)</f>
        <v>1114.3959648711257</v>
      </c>
      <c r="BL1601" s="128">
        <f t="shared" ref="BL1601:BL1664" si="446">SUM(AT1601:BB1601)+AS1601*0.4</f>
        <v>7432.2964455870788</v>
      </c>
      <c r="BM1601" s="128">
        <f t="shared" ref="BM1601:BM1664" si="447">SUM(BC1601:BG1601)</f>
        <v>4122.6115765651975</v>
      </c>
      <c r="BN1601" s="128">
        <f t="shared" ref="BN1601:BN1664" si="448">SUM(BD1601:BG1601)</f>
        <v>3161.5930542763699</v>
      </c>
    </row>
    <row r="1602" spans="1:66">
      <c r="A1602" s="132">
        <v>1503</v>
      </c>
      <c r="B1602" s="25" t="s">
        <v>2</v>
      </c>
      <c r="C1602" s="133">
        <v>12162.680839254812</v>
      </c>
      <c r="D1602" s="128"/>
      <c r="E1602" s="128"/>
      <c r="F1602" s="128"/>
      <c r="G1602" s="128"/>
      <c r="H1602" s="128"/>
      <c r="I1602" s="128"/>
      <c r="J1602" s="128"/>
      <c r="K1602" s="128"/>
      <c r="L1602" s="128"/>
      <c r="M1602" s="128"/>
      <c r="N1602" s="128"/>
      <c r="O1602" s="128"/>
      <c r="P1602" s="128"/>
      <c r="Q1602" s="128"/>
      <c r="R1602" s="128"/>
      <c r="S1602" s="128"/>
      <c r="T1602" s="128"/>
      <c r="U1602" s="128"/>
      <c r="V1602" s="128"/>
      <c r="W1602" s="128"/>
      <c r="X1602" s="128"/>
      <c r="Y1602" s="128"/>
      <c r="Z1602" s="128"/>
      <c r="AA1602" s="128"/>
      <c r="AB1602" s="128"/>
      <c r="AC1602" s="128"/>
      <c r="AD1602" s="128"/>
      <c r="AE1602" s="128"/>
      <c r="AF1602" s="128"/>
      <c r="AG1602" s="128"/>
      <c r="AH1602" s="128"/>
      <c r="AI1602" s="128"/>
      <c r="AJ1602" s="128"/>
      <c r="AK1602" s="128"/>
      <c r="AL1602" s="128"/>
      <c r="AM1602" s="128"/>
      <c r="AN1602" s="128"/>
      <c r="AO1602" s="128"/>
      <c r="AP1602" s="128">
        <v>584.22055949924402</v>
      </c>
      <c r="AQ1602" s="128">
        <v>529.09140733774097</v>
      </c>
      <c r="AR1602" s="128">
        <v>456.74167968148197</v>
      </c>
      <c r="AS1602" s="128">
        <v>430.86743942849171</v>
      </c>
      <c r="AT1602" s="128">
        <v>552.28922762453521</v>
      </c>
      <c r="AU1602" s="128">
        <v>772.24557186959055</v>
      </c>
      <c r="AV1602" s="128">
        <v>822.54937099966594</v>
      </c>
      <c r="AW1602" s="128">
        <v>882.55212210965306</v>
      </c>
      <c r="AX1602" s="128">
        <v>722.34314904164819</v>
      </c>
      <c r="AY1602" s="128">
        <v>793.54864300720408</v>
      </c>
      <c r="AZ1602" s="128">
        <v>651.76616129100898</v>
      </c>
      <c r="BA1602" s="128">
        <v>751.21521947741371</v>
      </c>
      <c r="BB1602" s="128">
        <v>758.69448982920812</v>
      </c>
      <c r="BC1602" s="128">
        <v>812.74490692591621</v>
      </c>
      <c r="BD1602" s="128">
        <v>734.53980561940182</v>
      </c>
      <c r="BE1602" s="128">
        <v>708.05751718215515</v>
      </c>
      <c r="BF1602" s="128">
        <v>586.00570253116416</v>
      </c>
      <c r="BG1602" s="128">
        <v>613.20786579928699</v>
      </c>
      <c r="BH1602" s="133">
        <v>12162.680839254812</v>
      </c>
      <c r="BI1602" s="128">
        <f t="shared" si="443"/>
        <v>1570.0536465184668</v>
      </c>
      <c r="BJ1602" s="128">
        <f t="shared" si="444"/>
        <v>1257.2016748619162</v>
      </c>
      <c r="BK1602" s="128">
        <f t="shared" si="445"/>
        <v>983.15666705302692</v>
      </c>
      <c r="BL1602" s="128">
        <f t="shared" si="446"/>
        <v>6879.5509310213229</v>
      </c>
      <c r="BM1602" s="128">
        <f t="shared" si="447"/>
        <v>3454.5557980579242</v>
      </c>
      <c r="BN1602" s="128">
        <f t="shared" si="448"/>
        <v>2641.8108911320078</v>
      </c>
    </row>
    <row r="1603" spans="1:66">
      <c r="A1603" s="132">
        <v>1504</v>
      </c>
      <c r="B1603" s="25" t="s">
        <v>3</v>
      </c>
      <c r="C1603" s="133">
        <v>144737.58759236464</v>
      </c>
      <c r="D1603" s="128"/>
      <c r="E1603" s="128"/>
      <c r="F1603" s="128"/>
      <c r="G1603" s="128"/>
      <c r="H1603" s="128"/>
      <c r="I1603" s="128"/>
      <c r="J1603" s="128"/>
      <c r="K1603" s="128"/>
      <c r="L1603" s="128"/>
      <c r="M1603" s="128"/>
      <c r="N1603" s="128"/>
      <c r="O1603" s="128"/>
      <c r="P1603" s="128"/>
      <c r="Q1603" s="128"/>
      <c r="R1603" s="128"/>
      <c r="S1603" s="128"/>
      <c r="T1603" s="128"/>
      <c r="U1603" s="128"/>
      <c r="V1603" s="128"/>
      <c r="W1603" s="128"/>
      <c r="X1603" s="128"/>
      <c r="Y1603" s="128"/>
      <c r="Z1603" s="128"/>
      <c r="AA1603" s="128"/>
      <c r="AB1603" s="128"/>
      <c r="AC1603" s="128"/>
      <c r="AD1603" s="128"/>
      <c r="AE1603" s="128"/>
      <c r="AF1603" s="128"/>
      <c r="AG1603" s="128"/>
      <c r="AH1603" s="128"/>
      <c r="AI1603" s="128"/>
      <c r="AJ1603" s="128"/>
      <c r="AK1603" s="128"/>
      <c r="AL1603" s="128"/>
      <c r="AM1603" s="128"/>
      <c r="AN1603" s="128"/>
      <c r="AO1603" s="128"/>
      <c r="AP1603" s="128">
        <v>7674.9597807572336</v>
      </c>
      <c r="AQ1603" s="128">
        <v>7784.9147088725331</v>
      </c>
      <c r="AR1603" s="128">
        <v>7993.7516874402882</v>
      </c>
      <c r="AS1603" s="128">
        <v>8758.6001726841023</v>
      </c>
      <c r="AT1603" s="128">
        <v>10303.118264390541</v>
      </c>
      <c r="AU1603" s="128">
        <v>9638.375352090392</v>
      </c>
      <c r="AV1603" s="128">
        <v>8111.7565296045905</v>
      </c>
      <c r="AW1603" s="128">
        <v>7962.6177773215404</v>
      </c>
      <c r="AX1603" s="128">
        <v>9594.2760026963406</v>
      </c>
      <c r="AY1603" s="128">
        <v>8953.0597500943077</v>
      </c>
      <c r="AZ1603" s="128">
        <v>8486.0072851886889</v>
      </c>
      <c r="BA1603" s="128">
        <v>7851.3768955206488</v>
      </c>
      <c r="BB1603" s="128">
        <v>7935.2676513379101</v>
      </c>
      <c r="BC1603" s="128">
        <v>7698.8384481897119</v>
      </c>
      <c r="BD1603" s="128">
        <v>7476.3797219030312</v>
      </c>
      <c r="BE1603" s="128">
        <v>6791.6878059335595</v>
      </c>
      <c r="BF1603" s="128">
        <v>5591.9997793604707</v>
      </c>
      <c r="BG1603" s="128">
        <v>6130.5999789787465</v>
      </c>
      <c r="BH1603" s="133">
        <v>144737.58759236464</v>
      </c>
      <c r="BI1603" s="128">
        <f t="shared" si="443"/>
        <v>23453.626177070055</v>
      </c>
      <c r="BJ1603" s="128">
        <f t="shared" si="444"/>
        <v>23857.969449538818</v>
      </c>
      <c r="BK1603" s="128">
        <f t="shared" si="445"/>
        <v>19061.718437074644</v>
      </c>
      <c r="BL1603" s="128">
        <f t="shared" si="446"/>
        <v>82339.295577318611</v>
      </c>
      <c r="BM1603" s="128">
        <f t="shared" si="447"/>
        <v>33689.505734365521</v>
      </c>
      <c r="BN1603" s="128">
        <f t="shared" si="448"/>
        <v>25990.667286175805</v>
      </c>
    </row>
    <row r="1604" spans="1:66">
      <c r="A1604" s="132">
        <v>1505</v>
      </c>
      <c r="B1604" s="25" t="s">
        <v>4</v>
      </c>
      <c r="C1604" s="133">
        <v>148862.25343073523</v>
      </c>
      <c r="D1604" s="128"/>
      <c r="E1604" s="128"/>
      <c r="F1604" s="128"/>
      <c r="G1604" s="128"/>
      <c r="H1604" s="128"/>
      <c r="I1604" s="128"/>
      <c r="J1604" s="128"/>
      <c r="K1604" s="128"/>
      <c r="L1604" s="128"/>
      <c r="M1604" s="128"/>
      <c r="N1604" s="128"/>
      <c r="O1604" s="128"/>
      <c r="P1604" s="128"/>
      <c r="Q1604" s="128"/>
      <c r="R1604" s="128"/>
      <c r="S1604" s="128"/>
      <c r="T1604" s="128"/>
      <c r="U1604" s="128"/>
      <c r="V1604" s="128"/>
      <c r="W1604" s="128"/>
      <c r="X1604" s="128"/>
      <c r="Y1604" s="128"/>
      <c r="Z1604" s="128"/>
      <c r="AA1604" s="128"/>
      <c r="AB1604" s="128"/>
      <c r="AC1604" s="128"/>
      <c r="AD1604" s="128"/>
      <c r="AE1604" s="128"/>
      <c r="AF1604" s="128"/>
      <c r="AG1604" s="128"/>
      <c r="AH1604" s="128"/>
      <c r="AI1604" s="128"/>
      <c r="AJ1604" s="128"/>
      <c r="AK1604" s="128"/>
      <c r="AL1604" s="128"/>
      <c r="AM1604" s="128"/>
      <c r="AN1604" s="128"/>
      <c r="AO1604" s="128"/>
      <c r="AP1604" s="128">
        <v>7443.6066348490585</v>
      </c>
      <c r="AQ1604" s="128">
        <v>7398.4623441481326</v>
      </c>
      <c r="AR1604" s="128">
        <v>7671.3568832827677</v>
      </c>
      <c r="AS1604" s="128">
        <v>8552.5282085551589</v>
      </c>
      <c r="AT1604" s="128">
        <v>10514.704422257248</v>
      </c>
      <c r="AU1604" s="128">
        <v>10185.680565298499</v>
      </c>
      <c r="AV1604" s="128">
        <v>9228.3864229298379</v>
      </c>
      <c r="AW1604" s="128">
        <v>9208.8213409014697</v>
      </c>
      <c r="AX1604" s="128">
        <v>9706.4633657364502</v>
      </c>
      <c r="AY1604" s="128">
        <v>10311.847334327358</v>
      </c>
      <c r="AZ1604" s="128">
        <v>9869.8149405447148</v>
      </c>
      <c r="BA1604" s="128">
        <v>9066.4682671837254</v>
      </c>
      <c r="BB1604" s="128">
        <v>8513.1495555577458</v>
      </c>
      <c r="BC1604" s="128">
        <v>7441.9853725827124</v>
      </c>
      <c r="BD1604" s="128">
        <v>6622.4584577656924</v>
      </c>
      <c r="BE1604" s="128">
        <v>6235.6020556872281</v>
      </c>
      <c r="BF1604" s="128">
        <v>5034.8328113272173</v>
      </c>
      <c r="BG1604" s="128">
        <v>5856.08444780024</v>
      </c>
      <c r="BH1604" s="133">
        <v>148862.25343073523</v>
      </c>
      <c r="BI1604" s="128">
        <f t="shared" si="443"/>
        <v>22513.425862279961</v>
      </c>
      <c r="BJ1604" s="128">
        <f t="shared" si="444"/>
        <v>23670.046760782068</v>
      </c>
      <c r="BK1604" s="128">
        <f t="shared" si="445"/>
        <v>19067.232630812407</v>
      </c>
      <c r="BL1604" s="128">
        <f t="shared" si="446"/>
        <v>90026.347498159099</v>
      </c>
      <c r="BM1604" s="128">
        <f t="shared" si="447"/>
        <v>31190.963145163092</v>
      </c>
      <c r="BN1604" s="128">
        <f t="shared" si="448"/>
        <v>23748.97777258038</v>
      </c>
    </row>
    <row r="1605" spans="1:66">
      <c r="A1605" s="132">
        <v>1506</v>
      </c>
      <c r="B1605" s="25" t="s">
        <v>5</v>
      </c>
      <c r="C1605" s="133">
        <v>50968.29603524354</v>
      </c>
      <c r="D1605" s="128"/>
      <c r="E1605" s="128"/>
      <c r="F1605" s="128"/>
      <c r="G1605" s="128"/>
      <c r="H1605" s="128"/>
      <c r="I1605" s="128"/>
      <c r="J1605" s="128"/>
      <c r="K1605" s="128"/>
      <c r="L1605" s="128"/>
      <c r="M1605" s="128"/>
      <c r="N1605" s="128"/>
      <c r="O1605" s="128"/>
      <c r="P1605" s="128"/>
      <c r="Q1605" s="128"/>
      <c r="R1605" s="128"/>
      <c r="S1605" s="128"/>
      <c r="T1605" s="128"/>
      <c r="U1605" s="128"/>
      <c r="V1605" s="128"/>
      <c r="W1605" s="128"/>
      <c r="X1605" s="128"/>
      <c r="Y1605" s="128"/>
      <c r="Z1605" s="128"/>
      <c r="AA1605" s="128"/>
      <c r="AB1605" s="128"/>
      <c r="AC1605" s="128"/>
      <c r="AD1605" s="128"/>
      <c r="AE1605" s="128"/>
      <c r="AF1605" s="128"/>
      <c r="AG1605" s="128"/>
      <c r="AH1605" s="128"/>
      <c r="AI1605" s="128"/>
      <c r="AJ1605" s="128"/>
      <c r="AK1605" s="128"/>
      <c r="AL1605" s="128"/>
      <c r="AM1605" s="128"/>
      <c r="AN1605" s="128"/>
      <c r="AO1605" s="128"/>
      <c r="AP1605" s="128">
        <v>2130.1201691526703</v>
      </c>
      <c r="AQ1605" s="128">
        <v>2184.6989763950032</v>
      </c>
      <c r="AR1605" s="128">
        <v>2288.5449436115014</v>
      </c>
      <c r="AS1605" s="128">
        <v>2335.7671264246774</v>
      </c>
      <c r="AT1605" s="128">
        <v>2219.3763438366295</v>
      </c>
      <c r="AU1605" s="128">
        <v>2374.4856670501358</v>
      </c>
      <c r="AV1605" s="128">
        <v>2059.2788603837012</v>
      </c>
      <c r="AW1605" s="128">
        <v>2139.9307663504401</v>
      </c>
      <c r="AX1605" s="128">
        <v>2226.6074445946424</v>
      </c>
      <c r="AY1605" s="128">
        <v>2439.5979604744366</v>
      </c>
      <c r="AZ1605" s="128">
        <v>2887.8358954773757</v>
      </c>
      <c r="BA1605" s="128">
        <v>3158.3337141759025</v>
      </c>
      <c r="BB1605" s="128">
        <v>3751.0938965171918</v>
      </c>
      <c r="BC1605" s="128">
        <v>4163.9375300348001</v>
      </c>
      <c r="BD1605" s="128">
        <v>4122.0724074021891</v>
      </c>
      <c r="BE1605" s="128">
        <v>3976.3668161171536</v>
      </c>
      <c r="BF1605" s="128">
        <v>3234.3718431849788</v>
      </c>
      <c r="BG1605" s="128">
        <v>3275.8756740601125</v>
      </c>
      <c r="BH1605" s="133">
        <v>50968.29603524354</v>
      </c>
      <c r="BI1605" s="128">
        <f t="shared" si="443"/>
        <v>6603.3640891591749</v>
      </c>
      <c r="BJ1605" s="128">
        <f t="shared" si="444"/>
        <v>5928.2704364282072</v>
      </c>
      <c r="BK1605" s="128">
        <f t="shared" si="445"/>
        <v>4555.1434702613069</v>
      </c>
      <c r="BL1605" s="128">
        <f t="shared" si="446"/>
        <v>24190.847399430328</v>
      </c>
      <c r="BM1605" s="128">
        <f t="shared" si="447"/>
        <v>18772.624270799235</v>
      </c>
      <c r="BN1605" s="128">
        <f t="shared" si="448"/>
        <v>14608.686740764435</v>
      </c>
    </row>
    <row r="1606" spans="1:66">
      <c r="A1606" s="132">
        <v>1507</v>
      </c>
      <c r="B1606" s="25" t="s">
        <v>6</v>
      </c>
      <c r="C1606" s="133">
        <v>79136.182828991004</v>
      </c>
      <c r="D1606" s="128"/>
      <c r="E1606" s="128"/>
      <c r="F1606" s="128"/>
      <c r="G1606" s="128"/>
      <c r="H1606" s="128"/>
      <c r="I1606" s="128"/>
      <c r="J1606" s="128"/>
      <c r="K1606" s="128"/>
      <c r="L1606" s="128"/>
      <c r="M1606" s="128"/>
      <c r="N1606" s="128"/>
      <c r="O1606" s="128"/>
      <c r="P1606" s="128"/>
      <c r="Q1606" s="128"/>
      <c r="R1606" s="128"/>
      <c r="S1606" s="128"/>
      <c r="T1606" s="128"/>
      <c r="U1606" s="128"/>
      <c r="V1606" s="128"/>
      <c r="W1606" s="128"/>
      <c r="X1606" s="128"/>
      <c r="Y1606" s="128"/>
      <c r="Z1606" s="128"/>
      <c r="AA1606" s="128"/>
      <c r="AB1606" s="128"/>
      <c r="AC1606" s="128"/>
      <c r="AD1606" s="128"/>
      <c r="AE1606" s="128"/>
      <c r="AF1606" s="128"/>
      <c r="AG1606" s="128"/>
      <c r="AH1606" s="128"/>
      <c r="AI1606" s="128"/>
      <c r="AJ1606" s="128"/>
      <c r="AK1606" s="128"/>
      <c r="AL1606" s="128"/>
      <c r="AM1606" s="128"/>
      <c r="AN1606" s="128"/>
      <c r="AO1606" s="128"/>
      <c r="AP1606" s="128">
        <v>4320.7565809586995</v>
      </c>
      <c r="AQ1606" s="128">
        <v>4635.5743669153699</v>
      </c>
      <c r="AR1606" s="128">
        <v>4744.0722852113176</v>
      </c>
      <c r="AS1606" s="128">
        <v>4739.4594456852319</v>
      </c>
      <c r="AT1606" s="128">
        <v>4075.1061829039672</v>
      </c>
      <c r="AU1606" s="128">
        <v>4361.8970674568991</v>
      </c>
      <c r="AV1606" s="128">
        <v>3874.9265412212158</v>
      </c>
      <c r="AW1606" s="128">
        <v>4493.6867699555278</v>
      </c>
      <c r="AX1606" s="128">
        <v>5069.3970790879512</v>
      </c>
      <c r="AY1606" s="128">
        <v>5069.7429566411856</v>
      </c>
      <c r="AZ1606" s="128">
        <v>4676.0865367875431</v>
      </c>
      <c r="BA1606" s="128">
        <v>4247.1665562628659</v>
      </c>
      <c r="BB1606" s="128">
        <v>4409.3206731683749</v>
      </c>
      <c r="BC1606" s="128">
        <v>4596.154223948437</v>
      </c>
      <c r="BD1606" s="128">
        <v>4597.717217280454</v>
      </c>
      <c r="BE1606" s="128">
        <v>4249.6083994731252</v>
      </c>
      <c r="BF1606" s="128">
        <v>3382.4877597572449</v>
      </c>
      <c r="BG1606" s="128">
        <v>3593.0221862755693</v>
      </c>
      <c r="BH1606" s="133">
        <v>79136.182828991004</v>
      </c>
      <c r="BI1606" s="128">
        <f t="shared" si="443"/>
        <v>13700.403233085388</v>
      </c>
      <c r="BJ1606" s="128">
        <f t="shared" si="444"/>
        <v>11661.00899971599</v>
      </c>
      <c r="BK1606" s="128">
        <f t="shared" si="445"/>
        <v>8814.5656285892001</v>
      </c>
      <c r="BL1606" s="128">
        <f t="shared" si="446"/>
        <v>42173.114141759615</v>
      </c>
      <c r="BM1606" s="128">
        <f t="shared" si="447"/>
        <v>20418.98978673483</v>
      </c>
      <c r="BN1606" s="128">
        <f t="shared" si="448"/>
        <v>15822.835562786395</v>
      </c>
    </row>
    <row r="1607" spans="1:66">
      <c r="A1607" s="132">
        <v>1508</v>
      </c>
      <c r="B1607" s="25" t="s">
        <v>7</v>
      </c>
      <c r="C1607" s="133">
        <v>114605.9834428336</v>
      </c>
      <c r="D1607" s="128"/>
      <c r="E1607" s="128"/>
      <c r="F1607" s="128"/>
      <c r="G1607" s="128"/>
      <c r="H1607" s="128"/>
      <c r="I1607" s="128"/>
      <c r="J1607" s="128"/>
      <c r="K1607" s="128"/>
      <c r="L1607" s="128"/>
      <c r="M1607" s="128"/>
      <c r="N1607" s="128"/>
      <c r="O1607" s="128"/>
      <c r="P1607" s="128"/>
      <c r="Q1607" s="128"/>
      <c r="R1607" s="128"/>
      <c r="S1607" s="128"/>
      <c r="T1607" s="128"/>
      <c r="U1607" s="128"/>
      <c r="V1607" s="128"/>
      <c r="W1607" s="128"/>
      <c r="X1607" s="128"/>
      <c r="Y1607" s="128"/>
      <c r="Z1607" s="128"/>
      <c r="AA1607" s="128"/>
      <c r="AB1607" s="128"/>
      <c r="AC1607" s="128"/>
      <c r="AD1607" s="128"/>
      <c r="AE1607" s="128"/>
      <c r="AF1607" s="128"/>
      <c r="AG1607" s="128"/>
      <c r="AH1607" s="128"/>
      <c r="AI1607" s="128"/>
      <c r="AJ1607" s="128"/>
      <c r="AK1607" s="128"/>
      <c r="AL1607" s="128"/>
      <c r="AM1607" s="128"/>
      <c r="AN1607" s="128"/>
      <c r="AO1607" s="128"/>
      <c r="AP1607" s="128">
        <v>5359.7102834549542</v>
      </c>
      <c r="AQ1607" s="128">
        <v>6294.5030547643564</v>
      </c>
      <c r="AR1607" s="128">
        <v>6541.1641688444961</v>
      </c>
      <c r="AS1607" s="128">
        <v>6985.7119263080431</v>
      </c>
      <c r="AT1607" s="128">
        <v>6284.8644676227223</v>
      </c>
      <c r="AU1607" s="128">
        <v>5642.9644494361501</v>
      </c>
      <c r="AV1607" s="128">
        <v>5735.2985192673386</v>
      </c>
      <c r="AW1607" s="128">
        <v>6560.4167772534756</v>
      </c>
      <c r="AX1607" s="128">
        <v>7520.7133821100679</v>
      </c>
      <c r="AY1607" s="128">
        <v>7729.7238034765087</v>
      </c>
      <c r="AZ1607" s="128">
        <v>7398.0928273730678</v>
      </c>
      <c r="BA1607" s="128">
        <v>6980.9017858047482</v>
      </c>
      <c r="BB1607" s="128">
        <v>7405.972378256025</v>
      </c>
      <c r="BC1607" s="128">
        <v>7379.2109330676494</v>
      </c>
      <c r="BD1607" s="128">
        <v>6299.2470356452586</v>
      </c>
      <c r="BE1607" s="128">
        <v>5420.7284010025123</v>
      </c>
      <c r="BF1607" s="128">
        <v>4117.6434557456269</v>
      </c>
      <c r="BG1607" s="128">
        <v>4949.1157934006196</v>
      </c>
      <c r="BH1607" s="133">
        <v>114605.9834428336</v>
      </c>
      <c r="BI1607" s="128">
        <f t="shared" si="443"/>
        <v>18195.377507063808</v>
      </c>
      <c r="BJ1607" s="128">
        <f t="shared" si="444"/>
        <v>17195.274895237464</v>
      </c>
      <c r="BK1607" s="128">
        <f t="shared" si="445"/>
        <v>13270.576393930765</v>
      </c>
      <c r="BL1607" s="128">
        <f t="shared" si="446"/>
        <v>64053.233161123324</v>
      </c>
      <c r="BM1607" s="128">
        <f t="shared" si="447"/>
        <v>28165.945618861664</v>
      </c>
      <c r="BN1607" s="128">
        <f t="shared" si="448"/>
        <v>20786.734685794017</v>
      </c>
    </row>
    <row r="1608" spans="1:66">
      <c r="A1608" s="132">
        <v>1509</v>
      </c>
      <c r="B1608" s="25" t="s">
        <v>8</v>
      </c>
      <c r="C1608" s="133">
        <v>15112.113521052979</v>
      </c>
      <c r="D1608" s="128"/>
      <c r="E1608" s="128"/>
      <c r="F1608" s="128"/>
      <c r="G1608" s="128"/>
      <c r="H1608" s="128"/>
      <c r="I1608" s="128"/>
      <c r="J1608" s="128"/>
      <c r="K1608" s="128"/>
      <c r="L1608" s="128"/>
      <c r="M1608" s="128"/>
      <c r="N1608" s="128"/>
      <c r="O1608" s="128"/>
      <c r="P1608" s="128"/>
      <c r="Q1608" s="128"/>
      <c r="R1608" s="128"/>
      <c r="S1608" s="128"/>
      <c r="T1608" s="128"/>
      <c r="U1608" s="128"/>
      <c r="V1608" s="128"/>
      <c r="W1608" s="128"/>
      <c r="X1608" s="128"/>
      <c r="Y1608" s="128"/>
      <c r="Z1608" s="128"/>
      <c r="AA1608" s="128"/>
      <c r="AB1608" s="128"/>
      <c r="AC1608" s="128"/>
      <c r="AD1608" s="128"/>
      <c r="AE1608" s="128"/>
      <c r="AF1608" s="128"/>
      <c r="AG1608" s="128"/>
      <c r="AH1608" s="128"/>
      <c r="AI1608" s="128"/>
      <c r="AJ1608" s="128"/>
      <c r="AK1608" s="128"/>
      <c r="AL1608" s="128"/>
      <c r="AM1608" s="128"/>
      <c r="AN1608" s="128"/>
      <c r="AO1608" s="128"/>
      <c r="AP1608" s="128">
        <v>649.86353336466846</v>
      </c>
      <c r="AQ1608" s="128">
        <v>658.07405426691935</v>
      </c>
      <c r="AR1608" s="128">
        <v>655.42256805777083</v>
      </c>
      <c r="AS1608" s="128">
        <v>626.3953455124124</v>
      </c>
      <c r="AT1608" s="128">
        <v>384.20440218124293</v>
      </c>
      <c r="AU1608" s="128">
        <v>516.41746149145706</v>
      </c>
      <c r="AV1608" s="128">
        <v>558.13963285271802</v>
      </c>
      <c r="AW1608" s="128">
        <v>806.25499499206603</v>
      </c>
      <c r="AX1608" s="128">
        <v>905.66727956009504</v>
      </c>
      <c r="AY1608" s="128">
        <v>931.09700172355031</v>
      </c>
      <c r="AZ1608" s="128">
        <v>931.95599363265626</v>
      </c>
      <c r="BA1608" s="128">
        <v>818.62286685888512</v>
      </c>
      <c r="BB1608" s="128">
        <v>954.91527482544984</v>
      </c>
      <c r="BC1608" s="128">
        <v>1117.0717551458526</v>
      </c>
      <c r="BD1608" s="128">
        <v>1271.3166116682478</v>
      </c>
      <c r="BE1608" s="128">
        <v>1236.9190038584165</v>
      </c>
      <c r="BF1608" s="128">
        <v>968.22716557738636</v>
      </c>
      <c r="BG1608" s="128">
        <v>1121.5485754831866</v>
      </c>
      <c r="BH1608" s="133">
        <v>15112.113521052979</v>
      </c>
      <c r="BI1608" s="128">
        <f t="shared" si="443"/>
        <v>1963.3601556893586</v>
      </c>
      <c r="BJ1608" s="128">
        <f t="shared" si="444"/>
        <v>1403.8532885283178</v>
      </c>
      <c r="BK1608" s="128">
        <f t="shared" si="445"/>
        <v>1010.5997476936553</v>
      </c>
      <c r="BL1608" s="128">
        <f t="shared" si="446"/>
        <v>7057.833046323085</v>
      </c>
      <c r="BM1608" s="128">
        <f t="shared" si="447"/>
        <v>5715.0831117330908</v>
      </c>
      <c r="BN1608" s="128">
        <f t="shared" si="448"/>
        <v>4598.011356587238</v>
      </c>
    </row>
    <row r="1609" spans="1:66">
      <c r="A1609" s="132">
        <v>1510</v>
      </c>
      <c r="B1609" s="25" t="s">
        <v>9</v>
      </c>
      <c r="C1609" s="133">
        <v>195614.52002293683</v>
      </c>
      <c r="D1609" s="128"/>
      <c r="E1609" s="128"/>
      <c r="F1609" s="128"/>
      <c r="G1609" s="128"/>
      <c r="H1609" s="128"/>
      <c r="I1609" s="128"/>
      <c r="J1609" s="128"/>
      <c r="K1609" s="128"/>
      <c r="L1609" s="128"/>
      <c r="M1609" s="128"/>
      <c r="N1609" s="128"/>
      <c r="O1609" s="128"/>
      <c r="P1609" s="128"/>
      <c r="Q1609" s="128"/>
      <c r="R1609" s="128"/>
      <c r="S1609" s="128"/>
      <c r="T1609" s="128"/>
      <c r="U1609" s="128"/>
      <c r="V1609" s="128"/>
      <c r="W1609" s="128"/>
      <c r="X1609" s="128"/>
      <c r="Y1609" s="128"/>
      <c r="Z1609" s="128"/>
      <c r="AA1609" s="128"/>
      <c r="AB1609" s="128"/>
      <c r="AC1609" s="128"/>
      <c r="AD1609" s="128"/>
      <c r="AE1609" s="128"/>
      <c r="AF1609" s="128"/>
      <c r="AG1609" s="128"/>
      <c r="AH1609" s="128"/>
      <c r="AI1609" s="128"/>
      <c r="AJ1609" s="128"/>
      <c r="AK1609" s="128"/>
      <c r="AL1609" s="128"/>
      <c r="AM1609" s="128"/>
      <c r="AN1609" s="128"/>
      <c r="AO1609" s="128"/>
      <c r="AP1609" s="128">
        <v>8188.0228264652778</v>
      </c>
      <c r="AQ1609" s="128">
        <v>9522.4893519479956</v>
      </c>
      <c r="AR1609" s="128">
        <v>10575.909351534674</v>
      </c>
      <c r="AS1609" s="128">
        <v>13070.070069300946</v>
      </c>
      <c r="AT1609" s="128">
        <v>16489.979469137324</v>
      </c>
      <c r="AU1609" s="128">
        <v>16924.198313138404</v>
      </c>
      <c r="AV1609" s="128">
        <v>13106.02942639566</v>
      </c>
      <c r="AW1609" s="128">
        <v>11506.205990332577</v>
      </c>
      <c r="AX1609" s="128">
        <v>12064.255147151294</v>
      </c>
      <c r="AY1609" s="128">
        <v>12967.659801890912</v>
      </c>
      <c r="AZ1609" s="128">
        <v>12012.773886734543</v>
      </c>
      <c r="BA1609" s="128">
        <v>10283.0742438079</v>
      </c>
      <c r="BB1609" s="128">
        <v>9762.1653789156262</v>
      </c>
      <c r="BC1609" s="128">
        <v>9520.2934049118885</v>
      </c>
      <c r="BD1609" s="128">
        <v>8903.4298829040126</v>
      </c>
      <c r="BE1609" s="128">
        <v>7626.4607249486353</v>
      </c>
      <c r="BF1609" s="128">
        <v>6067.5797518966801</v>
      </c>
      <c r="BG1609" s="128">
        <v>7023.9230015224603</v>
      </c>
      <c r="BH1609" s="133">
        <v>195614.52002293683</v>
      </c>
      <c r="BI1609" s="128">
        <f t="shared" si="443"/>
        <v>28286.421529947947</v>
      </c>
      <c r="BJ1609" s="128">
        <f t="shared" si="444"/>
        <v>35905.595149359076</v>
      </c>
      <c r="BK1609" s="128">
        <f t="shared" si="445"/>
        <v>29560.04953843827</v>
      </c>
      <c r="BL1609" s="128">
        <f t="shared" si="446"/>
        <v>120344.36968522464</v>
      </c>
      <c r="BM1609" s="128">
        <f t="shared" si="447"/>
        <v>39141.686766183673</v>
      </c>
      <c r="BN1609" s="128">
        <f t="shared" si="448"/>
        <v>29621.393361271788</v>
      </c>
    </row>
    <row r="1610" spans="1:66">
      <c r="A1610" s="132">
        <v>1511</v>
      </c>
      <c r="B1610" s="25" t="s">
        <v>10</v>
      </c>
      <c r="C1610" s="133">
        <v>221986.10629434025</v>
      </c>
      <c r="D1610" s="128"/>
      <c r="E1610" s="128"/>
      <c r="F1610" s="128"/>
      <c r="G1610" s="128"/>
      <c r="H1610" s="128"/>
      <c r="I1610" s="128"/>
      <c r="J1610" s="128"/>
      <c r="K1610" s="128"/>
      <c r="L1610" s="128"/>
      <c r="M1610" s="128"/>
      <c r="N1610" s="128"/>
      <c r="O1610" s="128"/>
      <c r="P1610" s="128"/>
      <c r="Q1610" s="128"/>
      <c r="R1610" s="128"/>
      <c r="S1610" s="128"/>
      <c r="T1610" s="128"/>
      <c r="U1610" s="128"/>
      <c r="V1610" s="128"/>
      <c r="W1610" s="128"/>
      <c r="X1610" s="128"/>
      <c r="Y1610" s="128"/>
      <c r="Z1610" s="128"/>
      <c r="AA1610" s="128"/>
      <c r="AB1610" s="128"/>
      <c r="AC1610" s="128"/>
      <c r="AD1610" s="128"/>
      <c r="AE1610" s="128"/>
      <c r="AF1610" s="128"/>
      <c r="AG1610" s="128"/>
      <c r="AH1610" s="128"/>
      <c r="AI1610" s="128"/>
      <c r="AJ1610" s="128"/>
      <c r="AK1610" s="128"/>
      <c r="AL1610" s="128"/>
      <c r="AM1610" s="128"/>
      <c r="AN1610" s="128"/>
      <c r="AO1610" s="128"/>
      <c r="AP1610" s="128">
        <v>12200.322267742371</v>
      </c>
      <c r="AQ1610" s="128">
        <v>10582.793013193757</v>
      </c>
      <c r="AR1610" s="128">
        <v>9689.5311461957972</v>
      </c>
      <c r="AS1610" s="128">
        <v>11671.621433475142</v>
      </c>
      <c r="AT1610" s="128">
        <v>17660.263663501057</v>
      </c>
      <c r="AU1610" s="128">
        <v>20817.228575352223</v>
      </c>
      <c r="AV1610" s="128">
        <v>19642.627146010822</v>
      </c>
      <c r="AW1610" s="128">
        <v>17935.942271757645</v>
      </c>
      <c r="AX1610" s="128">
        <v>15766.93776353352</v>
      </c>
      <c r="AY1610" s="128">
        <v>13774.395194290504</v>
      </c>
      <c r="AZ1610" s="128">
        <v>12204.745632439017</v>
      </c>
      <c r="BA1610" s="128">
        <v>10473.423332710176</v>
      </c>
      <c r="BB1610" s="128">
        <v>10067.444439168568</v>
      </c>
      <c r="BC1610" s="128">
        <v>9466.6435027258267</v>
      </c>
      <c r="BD1610" s="128">
        <v>8720.011804165486</v>
      </c>
      <c r="BE1610" s="128">
        <v>8061.0679436234432</v>
      </c>
      <c r="BF1610" s="128">
        <v>6535.0736903282823</v>
      </c>
      <c r="BG1610" s="128">
        <v>6716.0334741266634</v>
      </c>
      <c r="BH1610" s="133">
        <v>221986.10629434025</v>
      </c>
      <c r="BI1610" s="128">
        <f t="shared" si="443"/>
        <v>32472.646427131927</v>
      </c>
      <c r="BJ1610" s="128">
        <f t="shared" si="444"/>
        <v>35145.603784693674</v>
      </c>
      <c r="BK1610" s="128">
        <f t="shared" si="445"/>
        <v>29331.885096976199</v>
      </c>
      <c r="BL1610" s="128">
        <f t="shared" si="446"/>
        <v>143011.65659215362</v>
      </c>
      <c r="BM1610" s="128">
        <f t="shared" si="447"/>
        <v>39498.8304149697</v>
      </c>
      <c r="BN1610" s="128">
        <f t="shared" si="448"/>
        <v>30032.186912243873</v>
      </c>
    </row>
    <row r="1611" spans="1:66">
      <c r="A1611" s="132">
        <v>1512</v>
      </c>
      <c r="B1611" s="25" t="s">
        <v>11</v>
      </c>
      <c r="C1611" s="133">
        <v>5720.8912971193604</v>
      </c>
      <c r="D1611" s="128"/>
      <c r="E1611" s="128"/>
      <c r="F1611" s="128"/>
      <c r="G1611" s="128"/>
      <c r="H1611" s="128"/>
      <c r="I1611" s="128"/>
      <c r="J1611" s="128"/>
      <c r="K1611" s="128"/>
      <c r="L1611" s="128"/>
      <c r="M1611" s="128"/>
      <c r="N1611" s="128"/>
      <c r="O1611" s="128"/>
      <c r="P1611" s="128"/>
      <c r="Q1611" s="128"/>
      <c r="R1611" s="128"/>
      <c r="S1611" s="128"/>
      <c r="T1611" s="128"/>
      <c r="U1611" s="128"/>
      <c r="V1611" s="128"/>
      <c r="W1611" s="128"/>
      <c r="X1611" s="128"/>
      <c r="Y1611" s="128"/>
      <c r="Z1611" s="128"/>
      <c r="AA1611" s="128"/>
      <c r="AB1611" s="128"/>
      <c r="AC1611" s="128"/>
      <c r="AD1611" s="128"/>
      <c r="AE1611" s="128"/>
      <c r="AF1611" s="128"/>
      <c r="AG1611" s="128"/>
      <c r="AH1611" s="128"/>
      <c r="AI1611" s="128"/>
      <c r="AJ1611" s="128"/>
      <c r="AK1611" s="128"/>
      <c r="AL1611" s="128"/>
      <c r="AM1611" s="128"/>
      <c r="AN1611" s="128"/>
      <c r="AO1611" s="128"/>
      <c r="AP1611" s="128">
        <v>238.3380069351615</v>
      </c>
      <c r="AQ1611" s="128">
        <v>279.15772965053895</v>
      </c>
      <c r="AR1611" s="128">
        <v>262.86258690221081</v>
      </c>
      <c r="AS1611" s="128">
        <v>224.0448630881948</v>
      </c>
      <c r="AT1611" s="128">
        <v>103.24388437545026</v>
      </c>
      <c r="AU1611" s="128">
        <v>221.5322486427942</v>
      </c>
      <c r="AV1611" s="128">
        <v>256.07973953199894</v>
      </c>
      <c r="AW1611" s="128">
        <v>277.10445395518195</v>
      </c>
      <c r="AX1611" s="128">
        <v>305.1926730211112</v>
      </c>
      <c r="AY1611" s="128">
        <v>330.80445042681981</v>
      </c>
      <c r="AZ1611" s="128">
        <v>291.152477753732</v>
      </c>
      <c r="BA1611" s="128">
        <v>310.27027252628704</v>
      </c>
      <c r="BB1611" s="128">
        <v>418.62801677393702</v>
      </c>
      <c r="BC1611" s="128">
        <v>467.59046438934627</v>
      </c>
      <c r="BD1611" s="128">
        <v>473.13538850129169</v>
      </c>
      <c r="BE1611" s="128">
        <v>440.23474268020061</v>
      </c>
      <c r="BF1611" s="128">
        <v>372.68935397233935</v>
      </c>
      <c r="BG1611" s="128">
        <v>448.82994399276322</v>
      </c>
      <c r="BH1611" s="133">
        <v>5720.8912971193604</v>
      </c>
      <c r="BI1611" s="128">
        <f t="shared" si="443"/>
        <v>780.35832348791132</v>
      </c>
      <c r="BJ1611" s="128">
        <f t="shared" si="444"/>
        <v>485.00629960497156</v>
      </c>
      <c r="BK1611" s="128">
        <f t="shared" si="445"/>
        <v>327.28874746364505</v>
      </c>
      <c r="BL1611" s="128">
        <f t="shared" si="446"/>
        <v>2603.6261622425905</v>
      </c>
      <c r="BM1611" s="128">
        <f t="shared" si="447"/>
        <v>2202.4798935359413</v>
      </c>
      <c r="BN1611" s="128">
        <f t="shared" si="448"/>
        <v>1734.8894291465949</v>
      </c>
    </row>
    <row r="1612" spans="1:66">
      <c r="A1612" s="132">
        <v>1513</v>
      </c>
      <c r="B1612" s="25" t="s">
        <v>12</v>
      </c>
      <c r="C1612" s="133">
        <v>40820.24547307683</v>
      </c>
      <c r="D1612" s="128"/>
      <c r="E1612" s="128"/>
      <c r="F1612" s="128"/>
      <c r="G1612" s="128"/>
      <c r="H1612" s="128"/>
      <c r="I1612" s="128"/>
      <c r="J1612" s="128"/>
      <c r="K1612" s="128"/>
      <c r="L1612" s="128"/>
      <c r="M1612" s="128"/>
      <c r="N1612" s="128"/>
      <c r="O1612" s="128"/>
      <c r="P1612" s="128"/>
      <c r="Q1612" s="128"/>
      <c r="R1612" s="128"/>
      <c r="S1612" s="128"/>
      <c r="T1612" s="128"/>
      <c r="U1612" s="128"/>
      <c r="V1612" s="128"/>
      <c r="W1612" s="128"/>
      <c r="X1612" s="128"/>
      <c r="Y1612" s="128"/>
      <c r="Z1612" s="128"/>
      <c r="AA1612" s="128"/>
      <c r="AB1612" s="128"/>
      <c r="AC1612" s="128"/>
      <c r="AD1612" s="128"/>
      <c r="AE1612" s="128"/>
      <c r="AF1612" s="128"/>
      <c r="AG1612" s="128"/>
      <c r="AH1612" s="128"/>
      <c r="AI1612" s="128"/>
      <c r="AJ1612" s="128"/>
      <c r="AK1612" s="128"/>
      <c r="AL1612" s="128"/>
      <c r="AM1612" s="128"/>
      <c r="AN1612" s="128"/>
      <c r="AO1612" s="128"/>
      <c r="AP1612" s="128">
        <v>2046.4796959725909</v>
      </c>
      <c r="AQ1612" s="128">
        <v>2132.4157924522024</v>
      </c>
      <c r="AR1612" s="128">
        <v>2088.969655979924</v>
      </c>
      <c r="AS1612" s="128">
        <v>1822.161150735003</v>
      </c>
      <c r="AT1612" s="128">
        <v>1496.9112873237382</v>
      </c>
      <c r="AU1612" s="128">
        <v>1854.3800633561805</v>
      </c>
      <c r="AV1612" s="128">
        <v>1907.8791804403436</v>
      </c>
      <c r="AW1612" s="128">
        <v>2414.198082422351</v>
      </c>
      <c r="AX1612" s="128">
        <v>2485.8725306314336</v>
      </c>
      <c r="AY1612" s="128">
        <v>2258.7180059757284</v>
      </c>
      <c r="AZ1612" s="128">
        <v>2135.9986886631486</v>
      </c>
      <c r="BA1612" s="128">
        <v>2082.8170987724229</v>
      </c>
      <c r="BB1612" s="128">
        <v>2622.1995986488491</v>
      </c>
      <c r="BC1612" s="128">
        <v>2935.8497443353917</v>
      </c>
      <c r="BD1612" s="128">
        <v>2984.4442661252415</v>
      </c>
      <c r="BE1612" s="128">
        <v>2824.76655807827</v>
      </c>
      <c r="BF1612" s="128">
        <v>2276.9954418457455</v>
      </c>
      <c r="BG1612" s="128">
        <v>2449.1886313182677</v>
      </c>
      <c r="BH1612" s="133">
        <v>40820.24547307683</v>
      </c>
      <c r="BI1612" s="128">
        <f t="shared" si="443"/>
        <v>6267.8651444047173</v>
      </c>
      <c r="BJ1612" s="128">
        <f t="shared" si="444"/>
        <v>4572.4542316466959</v>
      </c>
      <c r="BK1612" s="128">
        <f t="shared" si="445"/>
        <v>3319.0724380587412</v>
      </c>
      <c r="BL1612" s="128">
        <f t="shared" si="446"/>
        <v>19987.8389965282</v>
      </c>
      <c r="BM1612" s="128">
        <f t="shared" si="447"/>
        <v>13471.244641702917</v>
      </c>
      <c r="BN1612" s="128">
        <f t="shared" si="448"/>
        <v>10535.394897367525</v>
      </c>
    </row>
    <row r="1613" spans="1:66">
      <c r="A1613" s="132">
        <v>1514</v>
      </c>
      <c r="B1613" s="25" t="s">
        <v>13</v>
      </c>
      <c r="C1613" s="133">
        <v>178605.01984524776</v>
      </c>
      <c r="D1613" s="128"/>
      <c r="E1613" s="128"/>
      <c r="F1613" s="128"/>
      <c r="G1613" s="128"/>
      <c r="H1613" s="128"/>
      <c r="I1613" s="128"/>
      <c r="J1613" s="128"/>
      <c r="K1613" s="128"/>
      <c r="L1613" s="128"/>
      <c r="M1613" s="128"/>
      <c r="N1613" s="128"/>
      <c r="O1613" s="128"/>
      <c r="P1613" s="128"/>
      <c r="Q1613" s="128"/>
      <c r="R1613" s="128"/>
      <c r="S1613" s="128"/>
      <c r="T1613" s="128"/>
      <c r="U1613" s="128"/>
      <c r="V1613" s="128"/>
      <c r="W1613" s="128"/>
      <c r="X1613" s="128"/>
      <c r="Y1613" s="128"/>
      <c r="Z1613" s="128"/>
      <c r="AA1613" s="128"/>
      <c r="AB1613" s="128"/>
      <c r="AC1613" s="128"/>
      <c r="AD1613" s="128"/>
      <c r="AE1613" s="128"/>
      <c r="AF1613" s="128"/>
      <c r="AG1613" s="128"/>
      <c r="AH1613" s="128"/>
      <c r="AI1613" s="128"/>
      <c r="AJ1613" s="128"/>
      <c r="AK1613" s="128"/>
      <c r="AL1613" s="128"/>
      <c r="AM1613" s="128"/>
      <c r="AN1613" s="128"/>
      <c r="AO1613" s="128"/>
      <c r="AP1613" s="128">
        <v>13260.318658164586</v>
      </c>
      <c r="AQ1613" s="128">
        <v>13324.60539988358</v>
      </c>
      <c r="AR1613" s="128">
        <v>12936.460709264966</v>
      </c>
      <c r="AS1613" s="128">
        <v>11557.767580967462</v>
      </c>
      <c r="AT1613" s="128">
        <v>11286.316059317222</v>
      </c>
      <c r="AU1613" s="128">
        <v>11240.057350751482</v>
      </c>
      <c r="AV1613" s="128">
        <v>11878.727274358253</v>
      </c>
      <c r="AW1613" s="128">
        <v>12578.76039643128</v>
      </c>
      <c r="AX1613" s="128">
        <v>13052.975661701345</v>
      </c>
      <c r="AY1613" s="128">
        <v>12872.302426153805</v>
      </c>
      <c r="AZ1613" s="128">
        <v>11398.581177709999</v>
      </c>
      <c r="BA1613" s="128">
        <v>9034.4214115087798</v>
      </c>
      <c r="BB1613" s="128">
        <v>8373.6127726819432</v>
      </c>
      <c r="BC1613" s="128">
        <v>7271.9081597747827</v>
      </c>
      <c r="BD1613" s="128">
        <v>6141.9346077401387</v>
      </c>
      <c r="BE1613" s="128">
        <v>5065.9661852562167</v>
      </c>
      <c r="BF1613" s="128">
        <v>3654.0576441736748</v>
      </c>
      <c r="BG1613" s="128">
        <v>3676.2463694082098</v>
      </c>
      <c r="BH1613" s="133">
        <v>178605.01984524776</v>
      </c>
      <c r="BI1613" s="128">
        <f t="shared" si="443"/>
        <v>39521.384767313131</v>
      </c>
      <c r="BJ1613" s="128">
        <f t="shared" si="444"/>
        <v>30605.960065843661</v>
      </c>
      <c r="BK1613" s="128">
        <f t="shared" si="445"/>
        <v>22844.083640284683</v>
      </c>
      <c r="BL1613" s="128">
        <f t="shared" si="446"/>
        <v>106338.86156300109</v>
      </c>
      <c r="BM1613" s="128">
        <f t="shared" si="447"/>
        <v>25810.112966353023</v>
      </c>
      <c r="BN1613" s="128">
        <f t="shared" si="448"/>
        <v>18538.20480657824</v>
      </c>
    </row>
    <row r="1614" spans="1:66">
      <c r="A1614" s="132">
        <v>1515</v>
      </c>
      <c r="B1614" s="25" t="s">
        <v>14</v>
      </c>
      <c r="C1614" s="133">
        <v>527462.20007280493</v>
      </c>
      <c r="D1614" s="128"/>
      <c r="E1614" s="128"/>
      <c r="F1614" s="128"/>
      <c r="G1614" s="128"/>
      <c r="H1614" s="128"/>
      <c r="I1614" s="128"/>
      <c r="J1614" s="128"/>
      <c r="K1614" s="128"/>
      <c r="L1614" s="128"/>
      <c r="M1614" s="128"/>
      <c r="N1614" s="128"/>
      <c r="O1614" s="128"/>
      <c r="P1614" s="128"/>
      <c r="Q1614" s="128"/>
      <c r="R1614" s="128"/>
      <c r="S1614" s="128"/>
      <c r="T1614" s="128"/>
      <c r="U1614" s="128"/>
      <c r="V1614" s="128"/>
      <c r="W1614" s="128"/>
      <c r="X1614" s="128"/>
      <c r="Y1614" s="128"/>
      <c r="Z1614" s="128"/>
      <c r="AA1614" s="128"/>
      <c r="AB1614" s="128"/>
      <c r="AC1614" s="128"/>
      <c r="AD1614" s="128"/>
      <c r="AE1614" s="128"/>
      <c r="AF1614" s="128"/>
      <c r="AG1614" s="128"/>
      <c r="AH1614" s="128"/>
      <c r="AI1614" s="128"/>
      <c r="AJ1614" s="128"/>
      <c r="AK1614" s="128"/>
      <c r="AL1614" s="128"/>
      <c r="AM1614" s="128"/>
      <c r="AN1614" s="128"/>
      <c r="AO1614" s="128"/>
      <c r="AP1614" s="128">
        <v>36727.880220965919</v>
      </c>
      <c r="AQ1614" s="128">
        <v>37014.784758249763</v>
      </c>
      <c r="AR1614" s="128">
        <v>36363.338434284189</v>
      </c>
      <c r="AS1614" s="128">
        <v>35263.682442072459</v>
      </c>
      <c r="AT1614" s="128">
        <v>36406.06560308089</v>
      </c>
      <c r="AU1614" s="128">
        <v>36799.722049412441</v>
      </c>
      <c r="AV1614" s="128">
        <v>37004.019369904374</v>
      </c>
      <c r="AW1614" s="128">
        <v>40030.825232547526</v>
      </c>
      <c r="AX1614" s="128">
        <v>38659.336282239165</v>
      </c>
      <c r="AY1614" s="128">
        <v>35979.793815557714</v>
      </c>
      <c r="AZ1614" s="128">
        <v>33889.624595181493</v>
      </c>
      <c r="BA1614" s="128">
        <v>26846.938002169911</v>
      </c>
      <c r="BB1614" s="128">
        <v>23221.642942357565</v>
      </c>
      <c r="BC1614" s="128">
        <v>20801.884395119807</v>
      </c>
      <c r="BD1614" s="128">
        <v>18080.834701887063</v>
      </c>
      <c r="BE1614" s="128">
        <v>14582.974967950924</v>
      </c>
      <c r="BF1614" s="128">
        <v>10156.97020656639</v>
      </c>
      <c r="BG1614" s="128">
        <v>9631.8820532573227</v>
      </c>
      <c r="BH1614" s="133">
        <v>527462.20007280493</v>
      </c>
      <c r="BI1614" s="128">
        <f t="shared" si="443"/>
        <v>110106.00341349987</v>
      </c>
      <c r="BJ1614" s="128">
        <f t="shared" si="444"/>
        <v>93487.751105723859</v>
      </c>
      <c r="BK1614" s="128">
        <f t="shared" si="445"/>
        <v>71669.748045153348</v>
      </c>
      <c r="BL1614" s="128">
        <f t="shared" si="446"/>
        <v>322943.44086928008</v>
      </c>
      <c r="BM1614" s="128">
        <f t="shared" si="447"/>
        <v>73254.546324781506</v>
      </c>
      <c r="BN1614" s="128">
        <f t="shared" si="448"/>
        <v>52452.661929661699</v>
      </c>
    </row>
    <row r="1615" spans="1:66">
      <c r="A1615" s="132">
        <v>1516</v>
      </c>
      <c r="B1615" s="25" t="s">
        <v>15</v>
      </c>
      <c r="C1615" s="133">
        <v>14402.98794892807</v>
      </c>
      <c r="D1615" s="128"/>
      <c r="E1615" s="128"/>
      <c r="F1615" s="128"/>
      <c r="G1615" s="128"/>
      <c r="H1615" s="128"/>
      <c r="I1615" s="128"/>
      <c r="J1615" s="128"/>
      <c r="K1615" s="128"/>
      <c r="L1615" s="128"/>
      <c r="M1615" s="128"/>
      <c r="N1615" s="128"/>
      <c r="O1615" s="128"/>
      <c r="P1615" s="128"/>
      <c r="Q1615" s="128"/>
      <c r="R1615" s="128"/>
      <c r="S1615" s="128"/>
      <c r="T1615" s="128"/>
      <c r="U1615" s="128"/>
      <c r="V1615" s="128"/>
      <c r="W1615" s="128"/>
      <c r="X1615" s="128"/>
      <c r="Y1615" s="128"/>
      <c r="Z1615" s="128"/>
      <c r="AA1615" s="128"/>
      <c r="AB1615" s="128"/>
      <c r="AC1615" s="128"/>
      <c r="AD1615" s="128"/>
      <c r="AE1615" s="128"/>
      <c r="AF1615" s="128"/>
      <c r="AG1615" s="128"/>
      <c r="AH1615" s="128"/>
      <c r="AI1615" s="128"/>
      <c r="AJ1615" s="128"/>
      <c r="AK1615" s="128"/>
      <c r="AL1615" s="128"/>
      <c r="AM1615" s="128"/>
      <c r="AN1615" s="128"/>
      <c r="AO1615" s="128"/>
      <c r="AP1615" s="128">
        <v>650.83635990025755</v>
      </c>
      <c r="AQ1615" s="128">
        <v>612.36539809953547</v>
      </c>
      <c r="AR1615" s="128">
        <v>613.37971221286693</v>
      </c>
      <c r="AS1615" s="128">
        <v>577.74205601684571</v>
      </c>
      <c r="AT1615" s="128">
        <v>608.32152056607993</v>
      </c>
      <c r="AU1615" s="128">
        <v>732.61276704239708</v>
      </c>
      <c r="AV1615" s="128">
        <v>625.45698178425482</v>
      </c>
      <c r="AW1615" s="128">
        <v>728.3898153470368</v>
      </c>
      <c r="AX1615" s="128">
        <v>743.956963651774</v>
      </c>
      <c r="AY1615" s="128">
        <v>780.948827442528</v>
      </c>
      <c r="AZ1615" s="128">
        <v>718.79174561845116</v>
      </c>
      <c r="BA1615" s="128">
        <v>725.96528110530494</v>
      </c>
      <c r="BB1615" s="128">
        <v>933.02394968269869</v>
      </c>
      <c r="BC1615" s="128">
        <v>1109.2178235716865</v>
      </c>
      <c r="BD1615" s="128">
        <v>1202.1895808998306</v>
      </c>
      <c r="BE1615" s="128">
        <v>1099.8180952789126</v>
      </c>
      <c r="BF1615" s="128">
        <v>913.75103621886706</v>
      </c>
      <c r="BG1615" s="128">
        <v>1026.2200344887417</v>
      </c>
      <c r="BH1615" s="133">
        <v>14402.98794892807</v>
      </c>
      <c r="BI1615" s="128">
        <f t="shared" si="443"/>
        <v>1876.58147021266</v>
      </c>
      <c r="BJ1615" s="128">
        <f t="shared" si="444"/>
        <v>1554.0914039106458</v>
      </c>
      <c r="BK1615" s="128">
        <f t="shared" si="445"/>
        <v>1186.0635765829256</v>
      </c>
      <c r="BL1615" s="128">
        <f t="shared" si="446"/>
        <v>6828.5646746472639</v>
      </c>
      <c r="BM1615" s="128">
        <f t="shared" si="447"/>
        <v>5351.196570458038</v>
      </c>
      <c r="BN1615" s="128">
        <f t="shared" si="448"/>
        <v>4241.9787468863515</v>
      </c>
    </row>
    <row r="1616" spans="1:66">
      <c r="A1616" s="132">
        <v>1517</v>
      </c>
      <c r="B1616" s="25" t="s">
        <v>16</v>
      </c>
      <c r="C1616" s="133">
        <v>23909.166844122454</v>
      </c>
      <c r="D1616" s="128"/>
      <c r="E1616" s="128"/>
      <c r="F1616" s="128"/>
      <c r="G1616" s="128"/>
      <c r="H1616" s="128"/>
      <c r="I1616" s="128"/>
      <c r="J1616" s="128"/>
      <c r="K1616" s="128"/>
      <c r="L1616" s="128"/>
      <c r="M1616" s="128"/>
      <c r="N1616" s="128"/>
      <c r="O1616" s="128"/>
      <c r="P1616" s="128"/>
      <c r="Q1616" s="128"/>
      <c r="R1616" s="128"/>
      <c r="S1616" s="128"/>
      <c r="T1616" s="128"/>
      <c r="U1616" s="128"/>
      <c r="V1616" s="128"/>
      <c r="W1616" s="128"/>
      <c r="X1616" s="128"/>
      <c r="Y1616" s="128"/>
      <c r="Z1616" s="128"/>
      <c r="AA1616" s="128"/>
      <c r="AB1616" s="128"/>
      <c r="AC1616" s="128"/>
      <c r="AD1616" s="128"/>
      <c r="AE1616" s="128"/>
      <c r="AF1616" s="128"/>
      <c r="AG1616" s="128"/>
      <c r="AH1616" s="128"/>
      <c r="AI1616" s="128"/>
      <c r="AJ1616" s="128"/>
      <c r="AK1616" s="128"/>
      <c r="AL1616" s="128"/>
      <c r="AM1616" s="128"/>
      <c r="AN1616" s="128"/>
      <c r="AO1616" s="128"/>
      <c r="AP1616" s="128">
        <v>1128.3974480405145</v>
      </c>
      <c r="AQ1616" s="128">
        <v>1187.0137514514718</v>
      </c>
      <c r="AR1616" s="128">
        <v>1164.5524283987204</v>
      </c>
      <c r="AS1616" s="128">
        <v>1048.4661319181664</v>
      </c>
      <c r="AT1616" s="128">
        <v>1023.5601197891754</v>
      </c>
      <c r="AU1616" s="128">
        <v>1211.3493666921422</v>
      </c>
      <c r="AV1616" s="128">
        <v>1218.808233080541</v>
      </c>
      <c r="AW1616" s="128">
        <v>1312.7713065805315</v>
      </c>
      <c r="AX1616" s="128">
        <v>1467.2432018615714</v>
      </c>
      <c r="AY1616" s="128">
        <v>1430.2270322664726</v>
      </c>
      <c r="AZ1616" s="128">
        <v>1351.9235932966606</v>
      </c>
      <c r="BA1616" s="128">
        <v>1379.4474641914389</v>
      </c>
      <c r="BB1616" s="128">
        <v>1572.5781579468066</v>
      </c>
      <c r="BC1616" s="128">
        <v>1698.2379830291816</v>
      </c>
      <c r="BD1616" s="128">
        <v>1652.1787596096253</v>
      </c>
      <c r="BE1616" s="128">
        <v>1507.7251093707814</v>
      </c>
      <c r="BF1616" s="128">
        <v>1265.2099917137648</v>
      </c>
      <c r="BG1616" s="128">
        <v>1289.4767648848883</v>
      </c>
      <c r="BH1616" s="133">
        <v>23909.166844122454</v>
      </c>
      <c r="BI1616" s="128">
        <f t="shared" si="443"/>
        <v>3479.9636278907064</v>
      </c>
      <c r="BJ1616" s="128">
        <f t="shared" si="444"/>
        <v>2770.7577087465738</v>
      </c>
      <c r="BK1616" s="128">
        <f t="shared" si="445"/>
        <v>2072.0262517073415</v>
      </c>
      <c r="BL1616" s="128">
        <f t="shared" si="446"/>
        <v>12387.294928472606</v>
      </c>
      <c r="BM1616" s="128">
        <f t="shared" si="447"/>
        <v>7412.8286086082417</v>
      </c>
      <c r="BN1616" s="128">
        <f t="shared" si="448"/>
        <v>5714.5906255790596</v>
      </c>
    </row>
    <row r="1617" spans="1:66">
      <c r="A1617" s="132">
        <v>1518</v>
      </c>
      <c r="B1617" s="25" t="s">
        <v>17</v>
      </c>
      <c r="C1617" s="133">
        <v>15379.195924731286</v>
      </c>
      <c r="D1617" s="128"/>
      <c r="E1617" s="128"/>
      <c r="F1617" s="128"/>
      <c r="G1617" s="128"/>
      <c r="H1617" s="128"/>
      <c r="I1617" s="128"/>
      <c r="J1617" s="128"/>
      <c r="K1617" s="128"/>
      <c r="L1617" s="128"/>
      <c r="M1617" s="128"/>
      <c r="N1617" s="128"/>
      <c r="O1617" s="128"/>
      <c r="P1617" s="128"/>
      <c r="Q1617" s="128"/>
      <c r="R1617" s="128"/>
      <c r="S1617" s="128"/>
      <c r="T1617" s="128"/>
      <c r="U1617" s="128"/>
      <c r="V1617" s="128"/>
      <c r="W1617" s="128"/>
      <c r="X1617" s="128"/>
      <c r="Y1617" s="128"/>
      <c r="Z1617" s="128"/>
      <c r="AA1617" s="128"/>
      <c r="AB1617" s="128"/>
      <c r="AC1617" s="128"/>
      <c r="AD1617" s="128"/>
      <c r="AE1617" s="128"/>
      <c r="AF1617" s="128"/>
      <c r="AG1617" s="128"/>
      <c r="AH1617" s="128"/>
      <c r="AI1617" s="128"/>
      <c r="AJ1617" s="128"/>
      <c r="AK1617" s="128"/>
      <c r="AL1617" s="128"/>
      <c r="AM1617" s="128"/>
      <c r="AN1617" s="128"/>
      <c r="AO1617" s="128"/>
      <c r="AP1617" s="128">
        <v>718.53088504704829</v>
      </c>
      <c r="AQ1617" s="128">
        <v>759.40389940379441</v>
      </c>
      <c r="AR1617" s="128">
        <v>769.30073182809269</v>
      </c>
      <c r="AS1617" s="128">
        <v>555.21915327150737</v>
      </c>
      <c r="AT1617" s="128">
        <v>349.81880053850341</v>
      </c>
      <c r="AU1617" s="128">
        <v>612.28858479125608</v>
      </c>
      <c r="AV1617" s="128">
        <v>663.0470410271223</v>
      </c>
      <c r="AW1617" s="128">
        <v>859.29696065552537</v>
      </c>
      <c r="AX1617" s="128">
        <v>875.47444831236385</v>
      </c>
      <c r="AY1617" s="128">
        <v>848.73901033332868</v>
      </c>
      <c r="AZ1617" s="128">
        <v>867.90519651313934</v>
      </c>
      <c r="BA1617" s="128">
        <v>889.80095951424175</v>
      </c>
      <c r="BB1617" s="128">
        <v>1050.9735170468168</v>
      </c>
      <c r="BC1617" s="128">
        <v>1305.4279507412875</v>
      </c>
      <c r="BD1617" s="128">
        <v>1305.5587605330497</v>
      </c>
      <c r="BE1617" s="128">
        <v>1193.0689147084149</v>
      </c>
      <c r="BF1617" s="128">
        <v>828.91875437251315</v>
      </c>
      <c r="BG1617" s="128">
        <v>926.42235609328281</v>
      </c>
      <c r="BH1617" s="133">
        <v>15379.195924731286</v>
      </c>
      <c r="BI1617" s="128">
        <f t="shared" si="443"/>
        <v>2247.2355162789354</v>
      </c>
      <c r="BJ1617" s="128">
        <f t="shared" si="444"/>
        <v>1366.6183929068663</v>
      </c>
      <c r="BK1617" s="128">
        <f t="shared" si="445"/>
        <v>905.03795381001078</v>
      </c>
      <c r="BL1617" s="128">
        <f t="shared" si="446"/>
        <v>7239.4321800408998</v>
      </c>
      <c r="BM1617" s="128">
        <f t="shared" si="447"/>
        <v>5559.3967364485488</v>
      </c>
      <c r="BN1617" s="128">
        <f t="shared" si="448"/>
        <v>4253.9687857072604</v>
      </c>
    </row>
    <row r="1618" spans="1:66">
      <c r="A1618" s="132">
        <v>1519</v>
      </c>
      <c r="B1618" s="25" t="s">
        <v>18</v>
      </c>
      <c r="C1618" s="133">
        <v>189171.04495039894</v>
      </c>
      <c r="D1618" s="128"/>
      <c r="E1618" s="128"/>
      <c r="F1618" s="128"/>
      <c r="G1618" s="128"/>
      <c r="H1618" s="128"/>
      <c r="I1618" s="128"/>
      <c r="J1618" s="128"/>
      <c r="K1618" s="128"/>
      <c r="L1618" s="128"/>
      <c r="M1618" s="128"/>
      <c r="N1618" s="128"/>
      <c r="O1618" s="128"/>
      <c r="P1618" s="128"/>
      <c r="Q1618" s="128"/>
      <c r="R1618" s="128"/>
      <c r="S1618" s="128"/>
      <c r="T1618" s="128"/>
      <c r="U1618" s="128"/>
      <c r="V1618" s="128"/>
      <c r="W1618" s="128"/>
      <c r="X1618" s="128"/>
      <c r="Y1618" s="128"/>
      <c r="Z1618" s="128"/>
      <c r="AA1618" s="128"/>
      <c r="AB1618" s="128"/>
      <c r="AC1618" s="128"/>
      <c r="AD1618" s="128"/>
      <c r="AE1618" s="128"/>
      <c r="AF1618" s="128"/>
      <c r="AG1618" s="128"/>
      <c r="AH1618" s="128"/>
      <c r="AI1618" s="128"/>
      <c r="AJ1618" s="128"/>
      <c r="AK1618" s="128"/>
      <c r="AL1618" s="128"/>
      <c r="AM1618" s="128"/>
      <c r="AN1618" s="128"/>
      <c r="AO1618" s="128"/>
      <c r="AP1618" s="128">
        <v>9009.1215947322416</v>
      </c>
      <c r="AQ1618" s="128">
        <v>7559.5536273598136</v>
      </c>
      <c r="AR1618" s="128">
        <v>6658.9786083125646</v>
      </c>
      <c r="AS1618" s="128">
        <v>7836.7366086169677</v>
      </c>
      <c r="AT1618" s="128">
        <v>13695.142534525698</v>
      </c>
      <c r="AU1618" s="128">
        <v>19135.320394448638</v>
      </c>
      <c r="AV1618" s="128">
        <v>18942.328170955785</v>
      </c>
      <c r="AW1618" s="128">
        <v>17150.310264514352</v>
      </c>
      <c r="AX1618" s="128">
        <v>15676.259462575752</v>
      </c>
      <c r="AY1618" s="128">
        <v>14252.541153224276</v>
      </c>
      <c r="AZ1618" s="128">
        <v>11532.969914343985</v>
      </c>
      <c r="BA1618" s="128">
        <v>9136.5648993949617</v>
      </c>
      <c r="BB1618" s="128">
        <v>8654.6231625995169</v>
      </c>
      <c r="BC1618" s="128">
        <v>8389.7065925305287</v>
      </c>
      <c r="BD1618" s="128">
        <v>6793.2351265255693</v>
      </c>
      <c r="BE1618" s="128">
        <v>5677.3663607739254</v>
      </c>
      <c r="BF1618" s="128">
        <v>4103.9791811514533</v>
      </c>
      <c r="BG1618" s="128">
        <v>4966.3072938129135</v>
      </c>
      <c r="BH1618" s="133">
        <v>189171.04495039894</v>
      </c>
      <c r="BI1618" s="128">
        <f t="shared" si="443"/>
        <v>23227.653830404619</v>
      </c>
      <c r="BJ1618" s="128">
        <f t="shared" si="444"/>
        <v>25527.266308130205</v>
      </c>
      <c r="BK1618" s="128">
        <f t="shared" si="445"/>
        <v>21531.879143142665</v>
      </c>
      <c r="BL1618" s="128">
        <f t="shared" si="446"/>
        <v>131310.75460002973</v>
      </c>
      <c r="BM1618" s="128">
        <f t="shared" si="447"/>
        <v>29930.594554794385</v>
      </c>
      <c r="BN1618" s="128">
        <f t="shared" si="448"/>
        <v>21540.887962263863</v>
      </c>
    </row>
    <row r="1619" spans="1:66">
      <c r="A1619" s="132">
        <v>1520</v>
      </c>
      <c r="B1619" s="25" t="s">
        <v>19</v>
      </c>
      <c r="C1619" s="133">
        <v>56312.237538841531</v>
      </c>
      <c r="D1619" s="128"/>
      <c r="E1619" s="128"/>
      <c r="F1619" s="128"/>
      <c r="G1619" s="128"/>
      <c r="H1619" s="128"/>
      <c r="I1619" s="128"/>
      <c r="J1619" s="128"/>
      <c r="K1619" s="128"/>
      <c r="L1619" s="128"/>
      <c r="M1619" s="128"/>
      <c r="N1619" s="128"/>
      <c r="O1619" s="128"/>
      <c r="P1619" s="128"/>
      <c r="Q1619" s="128"/>
      <c r="R1619" s="128"/>
      <c r="S1619" s="128"/>
      <c r="T1619" s="128"/>
      <c r="U1619" s="128"/>
      <c r="V1619" s="128"/>
      <c r="W1619" s="128"/>
      <c r="X1619" s="128"/>
      <c r="Y1619" s="128"/>
      <c r="Z1619" s="128"/>
      <c r="AA1619" s="128"/>
      <c r="AB1619" s="128"/>
      <c r="AC1619" s="128"/>
      <c r="AD1619" s="128"/>
      <c r="AE1619" s="128"/>
      <c r="AF1619" s="128"/>
      <c r="AG1619" s="128"/>
      <c r="AH1619" s="128"/>
      <c r="AI1619" s="128"/>
      <c r="AJ1619" s="128"/>
      <c r="AK1619" s="128"/>
      <c r="AL1619" s="128"/>
      <c r="AM1619" s="128"/>
      <c r="AN1619" s="128"/>
      <c r="AO1619" s="128"/>
      <c r="AP1619" s="128">
        <v>2497.4648989419948</v>
      </c>
      <c r="AQ1619" s="128">
        <v>2621.1897497889559</v>
      </c>
      <c r="AR1619" s="128">
        <v>2635.1978090992798</v>
      </c>
      <c r="AS1619" s="128">
        <v>2383.9553453538251</v>
      </c>
      <c r="AT1619" s="128">
        <v>2008.2621287056995</v>
      </c>
      <c r="AU1619" s="128">
        <v>2255.8868414399872</v>
      </c>
      <c r="AV1619" s="128">
        <v>2301.3972278864953</v>
      </c>
      <c r="AW1619" s="128">
        <v>2695.6247002803348</v>
      </c>
      <c r="AX1619" s="128">
        <v>2892.9517581709879</v>
      </c>
      <c r="AY1619" s="128">
        <v>2911.3572068204421</v>
      </c>
      <c r="AZ1619" s="128">
        <v>3001.9887035541278</v>
      </c>
      <c r="BA1619" s="128">
        <v>3218.1197769297705</v>
      </c>
      <c r="BB1619" s="128">
        <v>3896.5535658295171</v>
      </c>
      <c r="BC1619" s="128">
        <v>4444.6967388585163</v>
      </c>
      <c r="BD1619" s="128">
        <v>4622.6178776717334</v>
      </c>
      <c r="BE1619" s="128">
        <v>4484.8786005635893</v>
      </c>
      <c r="BF1619" s="128">
        <v>3570.6159378679472</v>
      </c>
      <c r="BG1619" s="128">
        <v>3869.4786710783237</v>
      </c>
      <c r="BH1619" s="133">
        <v>56312.237538841531</v>
      </c>
      <c r="BI1619" s="128">
        <f t="shared" si="443"/>
        <v>7753.8524578302304</v>
      </c>
      <c r="BJ1619" s="128">
        <f t="shared" si="444"/>
        <v>5973.3361595190927</v>
      </c>
      <c r="BK1619" s="128">
        <f t="shared" si="445"/>
        <v>4392.2174740595246</v>
      </c>
      <c r="BL1619" s="128">
        <f t="shared" si="446"/>
        <v>26135.724047758889</v>
      </c>
      <c r="BM1619" s="128">
        <f t="shared" si="447"/>
        <v>20992.287826040108</v>
      </c>
      <c r="BN1619" s="128">
        <f t="shared" si="448"/>
        <v>16547.591087181594</v>
      </c>
    </row>
    <row r="1620" spans="1:66">
      <c r="A1620" s="132">
        <v>1521</v>
      </c>
      <c r="B1620" s="25" t="s">
        <v>20</v>
      </c>
      <c r="C1620" s="133">
        <v>156103.76747676459</v>
      </c>
      <c r="D1620" s="128"/>
      <c r="E1620" s="128"/>
      <c r="F1620" s="128"/>
      <c r="G1620" s="128"/>
      <c r="H1620" s="128"/>
      <c r="I1620" s="128"/>
      <c r="J1620" s="128"/>
      <c r="K1620" s="128"/>
      <c r="L1620" s="128"/>
      <c r="M1620" s="128"/>
      <c r="N1620" s="128"/>
      <c r="O1620" s="128"/>
      <c r="P1620" s="128"/>
      <c r="Q1620" s="128"/>
      <c r="R1620" s="128"/>
      <c r="S1620" s="128"/>
      <c r="T1620" s="128"/>
      <c r="U1620" s="128"/>
      <c r="V1620" s="128"/>
      <c r="W1620" s="128"/>
      <c r="X1620" s="128"/>
      <c r="Y1620" s="128"/>
      <c r="Z1620" s="128"/>
      <c r="AA1620" s="128"/>
      <c r="AB1620" s="128"/>
      <c r="AC1620" s="128"/>
      <c r="AD1620" s="128"/>
      <c r="AE1620" s="128"/>
      <c r="AF1620" s="128"/>
      <c r="AG1620" s="128"/>
      <c r="AH1620" s="128"/>
      <c r="AI1620" s="128"/>
      <c r="AJ1620" s="128"/>
      <c r="AK1620" s="128"/>
      <c r="AL1620" s="128"/>
      <c r="AM1620" s="128"/>
      <c r="AN1620" s="128"/>
      <c r="AO1620" s="128"/>
      <c r="AP1620" s="128">
        <v>8299.0227149126222</v>
      </c>
      <c r="AQ1620" s="128">
        <v>7935.7075405127707</v>
      </c>
      <c r="AR1620" s="128">
        <v>8046.8465686029931</v>
      </c>
      <c r="AS1620" s="128">
        <v>8792.3860851591198</v>
      </c>
      <c r="AT1620" s="128">
        <v>9969.8403118916103</v>
      </c>
      <c r="AU1620" s="128">
        <v>10269.986891207815</v>
      </c>
      <c r="AV1620" s="128">
        <v>10133.226435193628</v>
      </c>
      <c r="AW1620" s="128">
        <v>10062.22649334955</v>
      </c>
      <c r="AX1620" s="128">
        <v>10852.773287276272</v>
      </c>
      <c r="AY1620" s="128">
        <v>11113.176817603025</v>
      </c>
      <c r="AZ1620" s="128">
        <v>10512.243492430363</v>
      </c>
      <c r="BA1620" s="128">
        <v>9327.3400077964725</v>
      </c>
      <c r="BB1620" s="128">
        <v>9086.605574410285</v>
      </c>
      <c r="BC1620" s="128">
        <v>8504.3149477021179</v>
      </c>
      <c r="BD1620" s="128">
        <v>7401.3690753169158</v>
      </c>
      <c r="BE1620" s="128">
        <v>6401.296634771018</v>
      </c>
      <c r="BF1620" s="128">
        <v>4540.6888345327279</v>
      </c>
      <c r="BG1620" s="128">
        <v>4854.7157640952992</v>
      </c>
      <c r="BH1620" s="133">
        <v>156103.76747676459</v>
      </c>
      <c r="BI1620" s="128">
        <f t="shared" si="443"/>
        <v>24281.576824028387</v>
      </c>
      <c r="BJ1620" s="128">
        <f t="shared" si="444"/>
        <v>23590.334338212524</v>
      </c>
      <c r="BK1620" s="128">
        <f t="shared" si="445"/>
        <v>18762.22639705073</v>
      </c>
      <c r="BL1620" s="128">
        <f t="shared" si="446"/>
        <v>94844.373745222678</v>
      </c>
      <c r="BM1620" s="128">
        <f t="shared" si="447"/>
        <v>31702.385256418078</v>
      </c>
      <c r="BN1620" s="128">
        <f t="shared" si="448"/>
        <v>23198.070308715964</v>
      </c>
    </row>
    <row r="1621" spans="1:66">
      <c r="A1621" s="132">
        <v>1522</v>
      </c>
      <c r="B1621" s="25" t="s">
        <v>21</v>
      </c>
      <c r="C1621" s="133">
        <v>10179.261682626915</v>
      </c>
      <c r="D1621" s="128"/>
      <c r="E1621" s="128"/>
      <c r="F1621" s="128"/>
      <c r="G1621" s="128"/>
      <c r="H1621" s="128"/>
      <c r="I1621" s="128"/>
      <c r="J1621" s="128"/>
      <c r="K1621" s="128"/>
      <c r="L1621" s="128"/>
      <c r="M1621" s="128"/>
      <c r="N1621" s="128"/>
      <c r="O1621" s="128"/>
      <c r="P1621" s="128"/>
      <c r="Q1621" s="128"/>
      <c r="R1621" s="128"/>
      <c r="S1621" s="128"/>
      <c r="T1621" s="128"/>
      <c r="U1621" s="128"/>
      <c r="V1621" s="128"/>
      <c r="W1621" s="128"/>
      <c r="X1621" s="128"/>
      <c r="Y1621" s="128"/>
      <c r="Z1621" s="128"/>
      <c r="AA1621" s="128"/>
      <c r="AB1621" s="128"/>
      <c r="AC1621" s="128"/>
      <c r="AD1621" s="128"/>
      <c r="AE1621" s="128"/>
      <c r="AF1621" s="128"/>
      <c r="AG1621" s="128"/>
      <c r="AH1621" s="128"/>
      <c r="AI1621" s="128"/>
      <c r="AJ1621" s="128"/>
      <c r="AK1621" s="128"/>
      <c r="AL1621" s="128"/>
      <c r="AM1621" s="128"/>
      <c r="AN1621" s="128"/>
      <c r="AO1621" s="128"/>
      <c r="AP1621" s="128">
        <v>437.10402983498864</v>
      </c>
      <c r="AQ1621" s="128">
        <v>468.85510469704855</v>
      </c>
      <c r="AR1621" s="128">
        <v>485.51437186239559</v>
      </c>
      <c r="AS1621" s="128">
        <v>401.54050074017823</v>
      </c>
      <c r="AT1621" s="128">
        <v>284.10896294134437</v>
      </c>
      <c r="AU1621" s="128">
        <v>397.34070802298839</v>
      </c>
      <c r="AV1621" s="128">
        <v>395.92114562192603</v>
      </c>
      <c r="AW1621" s="128">
        <v>633.98342258497337</v>
      </c>
      <c r="AX1621" s="128">
        <v>586.3044233131543</v>
      </c>
      <c r="AY1621" s="128">
        <v>520.72913139101536</v>
      </c>
      <c r="AZ1621" s="128">
        <v>607.22318997790444</v>
      </c>
      <c r="BA1621" s="128">
        <v>572.15838369413871</v>
      </c>
      <c r="BB1621" s="128">
        <v>661.4429946737032</v>
      </c>
      <c r="BC1621" s="128">
        <v>845.00409254268675</v>
      </c>
      <c r="BD1621" s="128">
        <v>825.86517744722596</v>
      </c>
      <c r="BE1621" s="128">
        <v>769.39071586838827</v>
      </c>
      <c r="BF1621" s="128">
        <v>631.15331909081738</v>
      </c>
      <c r="BG1621" s="128">
        <v>655.6220083220353</v>
      </c>
      <c r="BH1621" s="133">
        <v>10179.261682626915</v>
      </c>
      <c r="BI1621" s="128">
        <f t="shared" si="443"/>
        <v>1391.4735063944327</v>
      </c>
      <c r="BJ1621" s="128">
        <f t="shared" si="444"/>
        <v>976.95808679895981</v>
      </c>
      <c r="BK1621" s="128">
        <f t="shared" si="445"/>
        <v>685.64946368152255</v>
      </c>
      <c r="BL1621" s="128">
        <f t="shared" si="446"/>
        <v>4819.8285625172193</v>
      </c>
      <c r="BM1621" s="128">
        <f t="shared" si="447"/>
        <v>3727.0353132711534</v>
      </c>
      <c r="BN1621" s="128">
        <f t="shared" si="448"/>
        <v>2882.0312207284669</v>
      </c>
    </row>
    <row r="1622" spans="1:66">
      <c r="A1622" s="132">
        <v>1523</v>
      </c>
      <c r="B1622" s="25" t="s">
        <v>22</v>
      </c>
      <c r="C1622" s="133">
        <v>174883.93178638132</v>
      </c>
      <c r="D1622" s="128"/>
      <c r="E1622" s="128"/>
      <c r="F1622" s="128"/>
      <c r="G1622" s="128"/>
      <c r="H1622" s="128"/>
      <c r="I1622" s="128"/>
      <c r="J1622" s="128"/>
      <c r="K1622" s="128"/>
      <c r="L1622" s="128"/>
      <c r="M1622" s="128"/>
      <c r="N1622" s="128"/>
      <c r="O1622" s="128"/>
      <c r="P1622" s="128"/>
      <c r="Q1622" s="128"/>
      <c r="R1622" s="128"/>
      <c r="S1622" s="128"/>
      <c r="T1622" s="128"/>
      <c r="U1622" s="128"/>
      <c r="V1622" s="128"/>
      <c r="W1622" s="128"/>
      <c r="X1622" s="128"/>
      <c r="Y1622" s="128"/>
      <c r="Z1622" s="128"/>
      <c r="AA1622" s="128"/>
      <c r="AB1622" s="128"/>
      <c r="AC1622" s="128"/>
      <c r="AD1622" s="128"/>
      <c r="AE1622" s="128"/>
      <c r="AF1622" s="128"/>
      <c r="AG1622" s="128"/>
      <c r="AH1622" s="128"/>
      <c r="AI1622" s="128"/>
      <c r="AJ1622" s="128"/>
      <c r="AK1622" s="128"/>
      <c r="AL1622" s="128"/>
      <c r="AM1622" s="128"/>
      <c r="AN1622" s="128"/>
      <c r="AO1622" s="128"/>
      <c r="AP1622" s="128">
        <v>10094.761451451373</v>
      </c>
      <c r="AQ1622" s="128">
        <v>8381.7537727788513</v>
      </c>
      <c r="AR1622" s="128">
        <v>7496.0426577843391</v>
      </c>
      <c r="AS1622" s="128">
        <v>8671.4809946283967</v>
      </c>
      <c r="AT1622" s="128">
        <v>14422.715943281497</v>
      </c>
      <c r="AU1622" s="128">
        <v>18526.42670717556</v>
      </c>
      <c r="AV1622" s="128">
        <v>17089.923777862816</v>
      </c>
      <c r="AW1622" s="128">
        <v>15094.210336491946</v>
      </c>
      <c r="AX1622" s="128">
        <v>12937.706331915111</v>
      </c>
      <c r="AY1622" s="128">
        <v>11217.380992288367</v>
      </c>
      <c r="AZ1622" s="128">
        <v>9720.2391790246911</v>
      </c>
      <c r="BA1622" s="128">
        <v>8044.4185907710589</v>
      </c>
      <c r="BB1622" s="128">
        <v>7727.1609286108733</v>
      </c>
      <c r="BC1622" s="128">
        <v>7084.392626444398</v>
      </c>
      <c r="BD1622" s="128">
        <v>5673.3901766244635</v>
      </c>
      <c r="BE1622" s="128">
        <v>4786.2397481960743</v>
      </c>
      <c r="BF1622" s="128">
        <v>3792.4679446436789</v>
      </c>
      <c r="BG1622" s="128">
        <v>4123.2196264077993</v>
      </c>
      <c r="BH1622" s="133">
        <v>174883.93178638132</v>
      </c>
      <c r="BI1622" s="128">
        <f t="shared" si="443"/>
        <v>25972.557882014564</v>
      </c>
      <c r="BJ1622" s="128">
        <f t="shared" si="444"/>
        <v>27591.8225325805</v>
      </c>
      <c r="BK1622" s="128">
        <f t="shared" si="445"/>
        <v>23094.196937909895</v>
      </c>
      <c r="BL1622" s="128">
        <f t="shared" si="446"/>
        <v>118248.77518527328</v>
      </c>
      <c r="BM1622" s="128">
        <f t="shared" si="447"/>
        <v>25459.710122316414</v>
      </c>
      <c r="BN1622" s="128">
        <f t="shared" si="448"/>
        <v>18375.317495872016</v>
      </c>
    </row>
    <row r="1623" spans="1:66">
      <c r="A1623" s="132">
        <v>1524</v>
      </c>
      <c r="B1623" s="25" t="s">
        <v>23</v>
      </c>
      <c r="C1623" s="133">
        <v>20169.010861649771</v>
      </c>
      <c r="D1623" s="128"/>
      <c r="E1623" s="128"/>
      <c r="F1623" s="128"/>
      <c r="G1623" s="128"/>
      <c r="H1623" s="128"/>
      <c r="I1623" s="128"/>
      <c r="J1623" s="128"/>
      <c r="K1623" s="128"/>
      <c r="L1623" s="128"/>
      <c r="M1623" s="128"/>
      <c r="N1623" s="128"/>
      <c r="O1623" s="128"/>
      <c r="P1623" s="128"/>
      <c r="Q1623" s="128"/>
      <c r="R1623" s="128"/>
      <c r="S1623" s="128"/>
      <c r="T1623" s="128"/>
      <c r="U1623" s="128"/>
      <c r="V1623" s="128"/>
      <c r="W1623" s="128"/>
      <c r="X1623" s="128"/>
      <c r="Y1623" s="128"/>
      <c r="Z1623" s="128"/>
      <c r="AA1623" s="128"/>
      <c r="AB1623" s="128"/>
      <c r="AC1623" s="128"/>
      <c r="AD1623" s="128"/>
      <c r="AE1623" s="128"/>
      <c r="AF1623" s="128"/>
      <c r="AG1623" s="128"/>
      <c r="AH1623" s="128"/>
      <c r="AI1623" s="128"/>
      <c r="AJ1623" s="128"/>
      <c r="AK1623" s="128"/>
      <c r="AL1623" s="128"/>
      <c r="AM1623" s="128"/>
      <c r="AN1623" s="128"/>
      <c r="AO1623" s="128"/>
      <c r="AP1623" s="128">
        <v>804.42695720213692</v>
      </c>
      <c r="AQ1623" s="128">
        <v>816.68978741026899</v>
      </c>
      <c r="AR1623" s="128">
        <v>873.34551598097619</v>
      </c>
      <c r="AS1623" s="128">
        <v>793.9824659730665</v>
      </c>
      <c r="AT1623" s="128">
        <v>611.89566175906953</v>
      </c>
      <c r="AU1623" s="128">
        <v>740.15820046160309</v>
      </c>
      <c r="AV1623" s="128">
        <v>799.33819124940715</v>
      </c>
      <c r="AW1623" s="128">
        <v>977.9896451966805</v>
      </c>
      <c r="AX1623" s="128">
        <v>1053.2524470381222</v>
      </c>
      <c r="AY1623" s="128">
        <v>977.40229530008537</v>
      </c>
      <c r="AZ1623" s="128">
        <v>1199.9147987426263</v>
      </c>
      <c r="BA1623" s="128">
        <v>1306.219735435707</v>
      </c>
      <c r="BB1623" s="128">
        <v>1541.3582073343064</v>
      </c>
      <c r="BC1623" s="128">
        <v>1582.929985195017</v>
      </c>
      <c r="BD1623" s="128">
        <v>1653.2421222597209</v>
      </c>
      <c r="BE1623" s="128">
        <v>1632.944459752852</v>
      </c>
      <c r="BF1623" s="128">
        <v>1388.318025983096</v>
      </c>
      <c r="BG1623" s="128">
        <v>1415.6023593750319</v>
      </c>
      <c r="BH1623" s="133">
        <v>20169.010861649771</v>
      </c>
      <c r="BI1623" s="128">
        <f t="shared" si="443"/>
        <v>2494.4622605933819</v>
      </c>
      <c r="BJ1623" s="128">
        <f t="shared" si="444"/>
        <v>1929.8854373207216</v>
      </c>
      <c r="BK1623" s="128">
        <f t="shared" si="445"/>
        <v>1405.8781277321359</v>
      </c>
      <c r="BL1623" s="128">
        <f t="shared" si="446"/>
        <v>9525.1221689068334</v>
      </c>
      <c r="BM1623" s="128">
        <f t="shared" si="447"/>
        <v>7673.036952565717</v>
      </c>
      <c r="BN1623" s="128">
        <f t="shared" si="448"/>
        <v>6090.1069673707007</v>
      </c>
    </row>
    <row r="1624" spans="1:66">
      <c r="A1624" s="132">
        <v>1525</v>
      </c>
      <c r="B1624" s="25" t="s">
        <v>24</v>
      </c>
      <c r="C1624" s="133">
        <v>34035.869505020404</v>
      </c>
      <c r="D1624" s="128"/>
      <c r="E1624" s="128"/>
      <c r="F1624" s="128"/>
      <c r="G1624" s="128"/>
      <c r="H1624" s="128"/>
      <c r="I1624" s="128"/>
      <c r="J1624" s="128"/>
      <c r="K1624" s="128"/>
      <c r="L1624" s="128"/>
      <c r="M1624" s="128"/>
      <c r="N1624" s="128"/>
      <c r="O1624" s="128"/>
      <c r="P1624" s="128"/>
      <c r="Q1624" s="128"/>
      <c r="R1624" s="128"/>
      <c r="S1624" s="128"/>
      <c r="T1624" s="128"/>
      <c r="U1624" s="128"/>
      <c r="V1624" s="128"/>
      <c r="W1624" s="128"/>
      <c r="X1624" s="128"/>
      <c r="Y1624" s="128"/>
      <c r="Z1624" s="128"/>
      <c r="AA1624" s="128"/>
      <c r="AB1624" s="128"/>
      <c r="AC1624" s="128"/>
      <c r="AD1624" s="128"/>
      <c r="AE1624" s="128"/>
      <c r="AF1624" s="128"/>
      <c r="AG1624" s="128"/>
      <c r="AH1624" s="128"/>
      <c r="AI1624" s="128"/>
      <c r="AJ1624" s="128"/>
      <c r="AK1624" s="128"/>
      <c r="AL1624" s="128"/>
      <c r="AM1624" s="128"/>
      <c r="AN1624" s="128"/>
      <c r="AO1624" s="128"/>
      <c r="AP1624" s="128">
        <v>1968.7498681039301</v>
      </c>
      <c r="AQ1624" s="128">
        <v>2227.6904191801941</v>
      </c>
      <c r="AR1624" s="128">
        <v>2262.3707312495426</v>
      </c>
      <c r="AS1624" s="128">
        <v>2198.1967464130184</v>
      </c>
      <c r="AT1624" s="128">
        <v>1949.1832792184366</v>
      </c>
      <c r="AU1624" s="128">
        <v>1944.0311399720833</v>
      </c>
      <c r="AV1624" s="128">
        <v>2032.3817934928713</v>
      </c>
      <c r="AW1624" s="128">
        <v>2263.4946831408765</v>
      </c>
      <c r="AX1624" s="128">
        <v>2364.9129441775476</v>
      </c>
      <c r="AY1624" s="128">
        <v>2392.3471173192183</v>
      </c>
      <c r="AZ1624" s="128">
        <v>2150.1707238484387</v>
      </c>
      <c r="BA1624" s="128">
        <v>1865.8747895776742</v>
      </c>
      <c r="BB1624" s="128">
        <v>1949.3189048776403</v>
      </c>
      <c r="BC1624" s="128">
        <v>1840.1154301704992</v>
      </c>
      <c r="BD1624" s="128">
        <v>1514.447789125011</v>
      </c>
      <c r="BE1624" s="128">
        <v>1250.9891305286224</v>
      </c>
      <c r="BF1624" s="128">
        <v>1010.2124335100345</v>
      </c>
      <c r="BG1624" s="128">
        <v>851.381581114764</v>
      </c>
      <c r="BH1624" s="133">
        <v>34035.869505020404</v>
      </c>
      <c r="BI1624" s="128">
        <f t="shared" si="443"/>
        <v>6458.8110185336664</v>
      </c>
      <c r="BJ1624" s="128">
        <f t="shared" si="444"/>
        <v>5504.8024643811805</v>
      </c>
      <c r="BK1624" s="128">
        <f t="shared" si="445"/>
        <v>4147.3800256314553</v>
      </c>
      <c r="BL1624" s="128">
        <f t="shared" si="446"/>
        <v>19790.994074189992</v>
      </c>
      <c r="BM1624" s="128">
        <f t="shared" si="447"/>
        <v>6467.1463644489313</v>
      </c>
      <c r="BN1624" s="128">
        <f t="shared" si="448"/>
        <v>4627.0309342784321</v>
      </c>
    </row>
    <row r="1625" spans="1:66">
      <c r="A1625" s="132">
        <v>1526</v>
      </c>
      <c r="B1625" s="25" t="s">
        <v>25</v>
      </c>
      <c r="C1625" s="133">
        <v>149496.41008521125</v>
      </c>
      <c r="D1625" s="128"/>
      <c r="E1625" s="128"/>
      <c r="F1625" s="128"/>
      <c r="G1625" s="128"/>
      <c r="H1625" s="128"/>
      <c r="I1625" s="128"/>
      <c r="J1625" s="128"/>
      <c r="K1625" s="128"/>
      <c r="L1625" s="128"/>
      <c r="M1625" s="128"/>
      <c r="N1625" s="128"/>
      <c r="O1625" s="128"/>
      <c r="P1625" s="128"/>
      <c r="Q1625" s="128"/>
      <c r="R1625" s="128"/>
      <c r="S1625" s="128"/>
      <c r="T1625" s="128"/>
      <c r="U1625" s="128"/>
      <c r="V1625" s="128"/>
      <c r="W1625" s="128"/>
      <c r="X1625" s="128"/>
      <c r="Y1625" s="128"/>
      <c r="Z1625" s="128"/>
      <c r="AA1625" s="128"/>
      <c r="AB1625" s="128"/>
      <c r="AC1625" s="128"/>
      <c r="AD1625" s="128"/>
      <c r="AE1625" s="128"/>
      <c r="AF1625" s="128"/>
      <c r="AG1625" s="128"/>
      <c r="AH1625" s="128"/>
      <c r="AI1625" s="128"/>
      <c r="AJ1625" s="128"/>
      <c r="AK1625" s="128"/>
      <c r="AL1625" s="128"/>
      <c r="AM1625" s="128"/>
      <c r="AN1625" s="128"/>
      <c r="AO1625" s="128"/>
      <c r="AP1625" s="128">
        <v>8169.571981793415</v>
      </c>
      <c r="AQ1625" s="128">
        <v>8421.0884605650081</v>
      </c>
      <c r="AR1625" s="128">
        <v>8636.9964536967855</v>
      </c>
      <c r="AS1625" s="128">
        <v>9118.9375793727668</v>
      </c>
      <c r="AT1625" s="128">
        <v>10093.450895608206</v>
      </c>
      <c r="AU1625" s="128">
        <v>9624.9867530796837</v>
      </c>
      <c r="AV1625" s="128">
        <v>8495.0482813506533</v>
      </c>
      <c r="AW1625" s="128">
        <v>8756.9883617133528</v>
      </c>
      <c r="AX1625" s="128">
        <v>9699.3209439776183</v>
      </c>
      <c r="AY1625" s="128">
        <v>9280.2397664144846</v>
      </c>
      <c r="AZ1625" s="128">
        <v>8736.2217362891861</v>
      </c>
      <c r="BA1625" s="128">
        <v>7995.171779800412</v>
      </c>
      <c r="BB1625" s="128">
        <v>8048.0694432780356</v>
      </c>
      <c r="BC1625" s="128">
        <v>7801.9826707954762</v>
      </c>
      <c r="BD1625" s="128">
        <v>7627.9399631664874</v>
      </c>
      <c r="BE1625" s="128">
        <v>7098.8376910677162</v>
      </c>
      <c r="BF1625" s="128">
        <v>5747.5906707606919</v>
      </c>
      <c r="BG1625" s="128">
        <v>6143.9666524812619</v>
      </c>
      <c r="BH1625" s="133">
        <v>149496.41008521125</v>
      </c>
      <c r="BI1625" s="128">
        <f t="shared" si="443"/>
        <v>25227.656896055207</v>
      </c>
      <c r="BJ1625" s="128">
        <f t="shared" si="444"/>
        <v>24394.586347199045</v>
      </c>
      <c r="BK1625" s="128">
        <f t="shared" si="445"/>
        <v>19212.388474980973</v>
      </c>
      <c r="BL1625" s="128">
        <f t="shared" si="446"/>
        <v>84377.072993260721</v>
      </c>
      <c r="BM1625" s="128">
        <f t="shared" si="447"/>
        <v>34420.317648271637</v>
      </c>
      <c r="BN1625" s="128">
        <f t="shared" si="448"/>
        <v>26618.334977476159</v>
      </c>
    </row>
    <row r="1626" spans="1:66">
      <c r="A1626" s="132">
        <v>1527</v>
      </c>
      <c r="B1626" s="25" t="s">
        <v>26</v>
      </c>
      <c r="C1626" s="133">
        <v>189884.52065673505</v>
      </c>
      <c r="D1626" s="128"/>
      <c r="E1626" s="128"/>
      <c r="F1626" s="128"/>
      <c r="G1626" s="128"/>
      <c r="H1626" s="128"/>
      <c r="I1626" s="128"/>
      <c r="J1626" s="128"/>
      <c r="K1626" s="128"/>
      <c r="L1626" s="128"/>
      <c r="M1626" s="128"/>
      <c r="N1626" s="128"/>
      <c r="O1626" s="128"/>
      <c r="P1626" s="128"/>
      <c r="Q1626" s="128"/>
      <c r="R1626" s="128"/>
      <c r="S1626" s="128"/>
      <c r="T1626" s="128"/>
      <c r="U1626" s="128"/>
      <c r="V1626" s="128"/>
      <c r="W1626" s="128"/>
      <c r="X1626" s="128"/>
      <c r="Y1626" s="128"/>
      <c r="Z1626" s="128"/>
      <c r="AA1626" s="128"/>
      <c r="AB1626" s="128"/>
      <c r="AC1626" s="128"/>
      <c r="AD1626" s="128"/>
      <c r="AE1626" s="128"/>
      <c r="AF1626" s="128"/>
      <c r="AG1626" s="128"/>
      <c r="AH1626" s="128"/>
      <c r="AI1626" s="128"/>
      <c r="AJ1626" s="128"/>
      <c r="AK1626" s="128"/>
      <c r="AL1626" s="128"/>
      <c r="AM1626" s="128"/>
      <c r="AN1626" s="128"/>
      <c r="AO1626" s="128"/>
      <c r="AP1626" s="128">
        <v>11404.236419281951</v>
      </c>
      <c r="AQ1626" s="128">
        <v>10345.097801918921</v>
      </c>
      <c r="AR1626" s="128">
        <v>9724.0679314312656</v>
      </c>
      <c r="AS1626" s="128">
        <v>10344.092836673995</v>
      </c>
      <c r="AT1626" s="128">
        <v>14666.923800789948</v>
      </c>
      <c r="AU1626" s="128">
        <v>17290.038245543819</v>
      </c>
      <c r="AV1626" s="128">
        <v>16859.986683176838</v>
      </c>
      <c r="AW1626" s="128">
        <v>15518.75693954905</v>
      </c>
      <c r="AX1626" s="128">
        <v>14767.273561657243</v>
      </c>
      <c r="AY1626" s="128">
        <v>12921.392767534675</v>
      </c>
      <c r="AZ1626" s="128">
        <v>12150.969545606338</v>
      </c>
      <c r="BA1626" s="128">
        <v>9706.5089507039775</v>
      </c>
      <c r="BB1626" s="128">
        <v>8359.0721890019395</v>
      </c>
      <c r="BC1626" s="128">
        <v>7121.6467358192695</v>
      </c>
      <c r="BD1626" s="128">
        <v>6058.7454051912764</v>
      </c>
      <c r="BE1626" s="128">
        <v>5207.4465388608114</v>
      </c>
      <c r="BF1626" s="128">
        <v>3708.6877459550105</v>
      </c>
      <c r="BG1626" s="128">
        <v>3729.5765580387192</v>
      </c>
      <c r="BH1626" s="133">
        <v>189884.52065673505</v>
      </c>
      <c r="BI1626" s="128">
        <f t="shared" si="443"/>
        <v>31473.402152632138</v>
      </c>
      <c r="BJ1626" s="128">
        <f t="shared" si="444"/>
        <v>30845.457396322705</v>
      </c>
      <c r="BK1626" s="128">
        <f t="shared" si="445"/>
        <v>25011.016637463945</v>
      </c>
      <c r="BL1626" s="128">
        <f t="shared" si="446"/>
        <v>126378.55981823342</v>
      </c>
      <c r="BM1626" s="128">
        <f t="shared" si="447"/>
        <v>25826.10298386509</v>
      </c>
      <c r="BN1626" s="128">
        <f t="shared" si="448"/>
        <v>18704.456248045815</v>
      </c>
    </row>
    <row r="1627" spans="1:66">
      <c r="A1627" s="132">
        <v>1528</v>
      </c>
      <c r="B1627" s="25" t="s">
        <v>27</v>
      </c>
      <c r="C1627" s="133">
        <v>367677.45975979848</v>
      </c>
      <c r="D1627" s="128"/>
      <c r="E1627" s="128"/>
      <c r="F1627" s="128"/>
      <c r="G1627" s="128"/>
      <c r="H1627" s="128"/>
      <c r="I1627" s="128"/>
      <c r="J1627" s="128"/>
      <c r="K1627" s="128"/>
      <c r="L1627" s="128"/>
      <c r="M1627" s="128"/>
      <c r="N1627" s="128"/>
      <c r="O1627" s="128"/>
      <c r="P1627" s="128"/>
      <c r="Q1627" s="128"/>
      <c r="R1627" s="128"/>
      <c r="S1627" s="128"/>
      <c r="T1627" s="128"/>
      <c r="U1627" s="128"/>
      <c r="V1627" s="128"/>
      <c r="W1627" s="128"/>
      <c r="X1627" s="128"/>
      <c r="Y1627" s="128"/>
      <c r="Z1627" s="128"/>
      <c r="AA1627" s="128"/>
      <c r="AB1627" s="128"/>
      <c r="AC1627" s="128"/>
      <c r="AD1627" s="128"/>
      <c r="AE1627" s="128"/>
      <c r="AF1627" s="128"/>
      <c r="AG1627" s="128"/>
      <c r="AH1627" s="128"/>
      <c r="AI1627" s="128"/>
      <c r="AJ1627" s="128"/>
      <c r="AK1627" s="128"/>
      <c r="AL1627" s="128"/>
      <c r="AM1627" s="128"/>
      <c r="AN1627" s="128"/>
      <c r="AO1627" s="128"/>
      <c r="AP1627" s="128">
        <v>19908.953971904113</v>
      </c>
      <c r="AQ1627" s="128">
        <v>20239.080029976161</v>
      </c>
      <c r="AR1627" s="128">
        <v>20360.778442500221</v>
      </c>
      <c r="AS1627" s="128">
        <v>21241.839485632066</v>
      </c>
      <c r="AT1627" s="128">
        <v>23897.836153695374</v>
      </c>
      <c r="AU1627" s="128">
        <v>24276.670351420427</v>
      </c>
      <c r="AV1627" s="128">
        <v>22827.797088975043</v>
      </c>
      <c r="AW1627" s="128">
        <v>24086.700569239016</v>
      </c>
      <c r="AX1627" s="128">
        <v>25245.858143806312</v>
      </c>
      <c r="AY1627" s="128">
        <v>23460.257059442109</v>
      </c>
      <c r="AZ1627" s="128">
        <v>21634.98776368676</v>
      </c>
      <c r="BA1627" s="128">
        <v>18853.541871274159</v>
      </c>
      <c r="BB1627" s="128">
        <v>19534.020883384401</v>
      </c>
      <c r="BC1627" s="128">
        <v>18731.283036242843</v>
      </c>
      <c r="BD1627" s="128">
        <v>18129.252166039885</v>
      </c>
      <c r="BE1627" s="128">
        <v>16597.880920693446</v>
      </c>
      <c r="BF1627" s="128">
        <v>13691.950206516809</v>
      </c>
      <c r="BG1627" s="128">
        <v>14958.771615369329</v>
      </c>
      <c r="BH1627" s="133">
        <v>367677.45975979848</v>
      </c>
      <c r="BI1627" s="128">
        <f t="shared" si="443"/>
        <v>60508.812444380499</v>
      </c>
      <c r="BJ1627" s="128">
        <f t="shared" si="444"/>
        <v>57356.142704827573</v>
      </c>
      <c r="BK1627" s="128">
        <f t="shared" si="445"/>
        <v>45139.675639327441</v>
      </c>
      <c r="BL1627" s="128">
        <f t="shared" si="446"/>
        <v>212314.40567917642</v>
      </c>
      <c r="BM1627" s="128">
        <f t="shared" si="447"/>
        <v>82109.137944862319</v>
      </c>
      <c r="BN1627" s="128">
        <f t="shared" si="448"/>
        <v>63377.854908619469</v>
      </c>
    </row>
    <row r="1628" spans="1:66">
      <c r="A1628" s="132">
        <v>1529</v>
      </c>
      <c r="B1628" s="25" t="s">
        <v>28</v>
      </c>
      <c r="C1628" s="133">
        <v>78736.644940501646</v>
      </c>
      <c r="D1628" s="128"/>
      <c r="E1628" s="128"/>
      <c r="F1628" s="128"/>
      <c r="G1628" s="128"/>
      <c r="H1628" s="128"/>
      <c r="I1628" s="128"/>
      <c r="J1628" s="128"/>
      <c r="K1628" s="128"/>
      <c r="L1628" s="128"/>
      <c r="M1628" s="128"/>
      <c r="N1628" s="128"/>
      <c r="O1628" s="128"/>
      <c r="P1628" s="128"/>
      <c r="Q1628" s="128"/>
      <c r="R1628" s="128"/>
      <c r="S1628" s="128"/>
      <c r="T1628" s="128"/>
      <c r="U1628" s="128"/>
      <c r="V1628" s="128"/>
      <c r="W1628" s="128"/>
      <c r="X1628" s="128"/>
      <c r="Y1628" s="128"/>
      <c r="Z1628" s="128"/>
      <c r="AA1628" s="128"/>
      <c r="AB1628" s="128"/>
      <c r="AC1628" s="128"/>
      <c r="AD1628" s="128"/>
      <c r="AE1628" s="128"/>
      <c r="AF1628" s="128"/>
      <c r="AG1628" s="128"/>
      <c r="AH1628" s="128"/>
      <c r="AI1628" s="128"/>
      <c r="AJ1628" s="128"/>
      <c r="AK1628" s="128"/>
      <c r="AL1628" s="128"/>
      <c r="AM1628" s="128"/>
      <c r="AN1628" s="128"/>
      <c r="AO1628" s="128"/>
      <c r="AP1628" s="128">
        <v>4291.3891204734737</v>
      </c>
      <c r="AQ1628" s="128">
        <v>4441.3122848570674</v>
      </c>
      <c r="AR1628" s="128">
        <v>4484.0251794893848</v>
      </c>
      <c r="AS1628" s="128">
        <v>4391.190511191744</v>
      </c>
      <c r="AT1628" s="128">
        <v>4173.0677264922906</v>
      </c>
      <c r="AU1628" s="128">
        <v>4748.0298389246936</v>
      </c>
      <c r="AV1628" s="128">
        <v>4484.4382862738785</v>
      </c>
      <c r="AW1628" s="128">
        <v>5160.416378498594</v>
      </c>
      <c r="AX1628" s="128">
        <v>5213.807565581491</v>
      </c>
      <c r="AY1628" s="128">
        <v>4889.4879506811531</v>
      </c>
      <c r="AZ1628" s="128">
        <v>4414.9842375473854</v>
      </c>
      <c r="BA1628" s="128">
        <v>4132.1368060274272</v>
      </c>
      <c r="BB1628" s="128">
        <v>4289.4282023259857</v>
      </c>
      <c r="BC1628" s="128">
        <v>4425.2431378185393</v>
      </c>
      <c r="BD1628" s="128">
        <v>4395.3940683193941</v>
      </c>
      <c r="BE1628" s="128">
        <v>4059.7856885270303</v>
      </c>
      <c r="BF1628" s="128">
        <v>3247.1139904780994</v>
      </c>
      <c r="BG1628" s="128">
        <v>3495.3939669940169</v>
      </c>
      <c r="BH1628" s="133">
        <v>78736.644940501646</v>
      </c>
      <c r="BI1628" s="128">
        <f t="shared" si="443"/>
        <v>13216.726584819926</v>
      </c>
      <c r="BJ1628" s="128">
        <f t="shared" si="444"/>
        <v>11254.673345377665</v>
      </c>
      <c r="BK1628" s="128">
        <f t="shared" si="445"/>
        <v>8564.2582376840346</v>
      </c>
      <c r="BL1628" s="128">
        <f t="shared" si="446"/>
        <v>43262.273196829599</v>
      </c>
      <c r="BM1628" s="128">
        <f t="shared" si="447"/>
        <v>19622.93085213708</v>
      </c>
      <c r="BN1628" s="128">
        <f t="shared" si="448"/>
        <v>15197.687714318541</v>
      </c>
    </row>
    <row r="1629" spans="1:66">
      <c r="A1629" s="132">
        <v>1530</v>
      </c>
      <c r="B1629" s="25" t="s">
        <v>29</v>
      </c>
      <c r="C1629" s="133">
        <v>18715.568261847293</v>
      </c>
      <c r="D1629" s="128"/>
      <c r="E1629" s="128"/>
      <c r="F1629" s="128"/>
      <c r="G1629" s="128"/>
      <c r="H1629" s="128"/>
      <c r="I1629" s="128"/>
      <c r="J1629" s="128"/>
      <c r="K1629" s="128"/>
      <c r="L1629" s="128"/>
      <c r="M1629" s="128"/>
      <c r="N1629" s="128"/>
      <c r="O1629" s="128"/>
      <c r="P1629" s="128"/>
      <c r="Q1629" s="128"/>
      <c r="R1629" s="128"/>
      <c r="S1629" s="128"/>
      <c r="T1629" s="128"/>
      <c r="U1629" s="128"/>
      <c r="V1629" s="128"/>
      <c r="W1629" s="128"/>
      <c r="X1629" s="128"/>
      <c r="Y1629" s="128"/>
      <c r="Z1629" s="128"/>
      <c r="AA1629" s="128"/>
      <c r="AB1629" s="128"/>
      <c r="AC1629" s="128"/>
      <c r="AD1629" s="128"/>
      <c r="AE1629" s="128"/>
      <c r="AF1629" s="128"/>
      <c r="AG1629" s="128"/>
      <c r="AH1629" s="128"/>
      <c r="AI1629" s="128"/>
      <c r="AJ1629" s="128"/>
      <c r="AK1629" s="128"/>
      <c r="AL1629" s="128"/>
      <c r="AM1629" s="128"/>
      <c r="AN1629" s="128"/>
      <c r="AO1629" s="128"/>
      <c r="AP1629" s="128">
        <v>708.38923994592938</v>
      </c>
      <c r="AQ1629" s="128">
        <v>732.25793938544575</v>
      </c>
      <c r="AR1629" s="128">
        <v>692.45160803169688</v>
      </c>
      <c r="AS1629" s="128">
        <v>674.6031051498104</v>
      </c>
      <c r="AT1629" s="128">
        <v>556.18066311149914</v>
      </c>
      <c r="AU1629" s="128">
        <v>768.42987886777905</v>
      </c>
      <c r="AV1629" s="128">
        <v>696.80104560850964</v>
      </c>
      <c r="AW1629" s="128">
        <v>817.30985319606862</v>
      </c>
      <c r="AX1629" s="128">
        <v>952.13195265734839</v>
      </c>
      <c r="AY1629" s="128">
        <v>1094.6708810138546</v>
      </c>
      <c r="AZ1629" s="128">
        <v>1122.3970011815882</v>
      </c>
      <c r="BA1629" s="128">
        <v>1332.9499780957722</v>
      </c>
      <c r="BB1629" s="128">
        <v>1532.4373029682861</v>
      </c>
      <c r="BC1629" s="128">
        <v>1652.3694168916682</v>
      </c>
      <c r="BD1629" s="128">
        <v>1517.8056100364597</v>
      </c>
      <c r="BE1629" s="128">
        <v>1421.4864857030775</v>
      </c>
      <c r="BF1629" s="128">
        <v>1237.1616424021943</v>
      </c>
      <c r="BG1629" s="128">
        <v>1205.7346576003024</v>
      </c>
      <c r="BH1629" s="133">
        <v>18715.568261847293</v>
      </c>
      <c r="BI1629" s="128">
        <f t="shared" si="443"/>
        <v>2133.098787363072</v>
      </c>
      <c r="BJ1629" s="128">
        <f t="shared" si="444"/>
        <v>1646.2547330803275</v>
      </c>
      <c r="BK1629" s="128">
        <f t="shared" si="445"/>
        <v>1230.7837682613094</v>
      </c>
      <c r="BL1629" s="128">
        <f t="shared" si="446"/>
        <v>9143.149798760629</v>
      </c>
      <c r="BM1629" s="128">
        <f t="shared" si="447"/>
        <v>7034.5578126337023</v>
      </c>
      <c r="BN1629" s="128">
        <f t="shared" si="448"/>
        <v>5382.1883957420341</v>
      </c>
    </row>
    <row r="1630" spans="1:66">
      <c r="A1630" s="132">
        <v>1531</v>
      </c>
      <c r="B1630" s="25" t="s">
        <v>30</v>
      </c>
      <c r="C1630" s="133">
        <v>5103.2987842756502</v>
      </c>
      <c r="D1630" s="128"/>
      <c r="E1630" s="128"/>
      <c r="F1630" s="128"/>
      <c r="G1630" s="128"/>
      <c r="H1630" s="128"/>
      <c r="I1630" s="128"/>
      <c r="J1630" s="128"/>
      <c r="K1630" s="128"/>
      <c r="L1630" s="128"/>
      <c r="M1630" s="128"/>
      <c r="N1630" s="128"/>
      <c r="O1630" s="128"/>
      <c r="P1630" s="128"/>
      <c r="Q1630" s="128"/>
      <c r="R1630" s="128"/>
      <c r="S1630" s="128"/>
      <c r="T1630" s="128"/>
      <c r="U1630" s="128"/>
      <c r="V1630" s="128"/>
      <c r="W1630" s="128"/>
      <c r="X1630" s="128"/>
      <c r="Y1630" s="128"/>
      <c r="Z1630" s="128"/>
      <c r="AA1630" s="128"/>
      <c r="AB1630" s="128"/>
      <c r="AC1630" s="128"/>
      <c r="AD1630" s="128"/>
      <c r="AE1630" s="128"/>
      <c r="AF1630" s="128"/>
      <c r="AG1630" s="128"/>
      <c r="AH1630" s="128"/>
      <c r="AI1630" s="128"/>
      <c r="AJ1630" s="128"/>
      <c r="AK1630" s="128"/>
      <c r="AL1630" s="128"/>
      <c r="AM1630" s="128"/>
      <c r="AN1630" s="128"/>
      <c r="AO1630" s="128"/>
      <c r="AP1630" s="128">
        <v>254.88618689961191</v>
      </c>
      <c r="AQ1630" s="128">
        <v>239.48129810468129</v>
      </c>
      <c r="AR1630" s="128">
        <v>197.66660708569611</v>
      </c>
      <c r="AS1630" s="128">
        <v>151.47836231843502</v>
      </c>
      <c r="AT1630" s="128">
        <v>118.07951913406492</v>
      </c>
      <c r="AU1630" s="128">
        <v>205.34328825616331</v>
      </c>
      <c r="AV1630" s="128">
        <v>295.67757763319605</v>
      </c>
      <c r="AW1630" s="128">
        <v>288.83104991853816</v>
      </c>
      <c r="AX1630" s="128">
        <v>318.86861436898499</v>
      </c>
      <c r="AY1630" s="128">
        <v>307.79252433667943</v>
      </c>
      <c r="AZ1630" s="128">
        <v>294.80877998356209</v>
      </c>
      <c r="BA1630" s="128">
        <v>316.94194891503787</v>
      </c>
      <c r="BB1630" s="128">
        <v>317.53311254748633</v>
      </c>
      <c r="BC1630" s="128">
        <v>374.78327385639045</v>
      </c>
      <c r="BD1630" s="128">
        <v>385.85526147134635</v>
      </c>
      <c r="BE1630" s="128">
        <v>394.59987112368424</v>
      </c>
      <c r="BF1630" s="128">
        <v>295.77376924852626</v>
      </c>
      <c r="BG1630" s="128">
        <v>344.89773907356562</v>
      </c>
      <c r="BH1630" s="133">
        <v>5103.2987842756502</v>
      </c>
      <c r="BI1630" s="128">
        <f t="shared" si="443"/>
        <v>692.03409208998937</v>
      </c>
      <c r="BJ1630" s="128">
        <f t="shared" si="444"/>
        <v>388.15784570391759</v>
      </c>
      <c r="BK1630" s="128">
        <f t="shared" si="445"/>
        <v>269.55788145249994</v>
      </c>
      <c r="BL1630" s="128">
        <f t="shared" si="446"/>
        <v>2524.4677600210871</v>
      </c>
      <c r="BM1630" s="128">
        <f t="shared" si="447"/>
        <v>1795.909914773513</v>
      </c>
      <c r="BN1630" s="128">
        <f t="shared" si="448"/>
        <v>1421.1266409171224</v>
      </c>
    </row>
    <row r="1631" spans="1:66">
      <c r="A1631" s="132">
        <v>1532</v>
      </c>
      <c r="B1631" s="25" t="s">
        <v>31</v>
      </c>
      <c r="C1631" s="133">
        <v>107716.6078457473</v>
      </c>
      <c r="D1631" s="128"/>
      <c r="E1631" s="128"/>
      <c r="F1631" s="128"/>
      <c r="G1631" s="128"/>
      <c r="H1631" s="128"/>
      <c r="I1631" s="128"/>
      <c r="J1631" s="128"/>
      <c r="K1631" s="128"/>
      <c r="L1631" s="128"/>
      <c r="M1631" s="128"/>
      <c r="N1631" s="128"/>
      <c r="O1631" s="128"/>
      <c r="P1631" s="128"/>
      <c r="Q1631" s="128"/>
      <c r="R1631" s="128"/>
      <c r="S1631" s="128"/>
      <c r="T1631" s="128"/>
      <c r="U1631" s="128"/>
      <c r="V1631" s="128"/>
      <c r="W1631" s="128"/>
      <c r="X1631" s="128"/>
      <c r="Y1631" s="128"/>
      <c r="Z1631" s="128"/>
      <c r="AA1631" s="128"/>
      <c r="AB1631" s="128"/>
      <c r="AC1631" s="128"/>
      <c r="AD1631" s="128"/>
      <c r="AE1631" s="128"/>
      <c r="AF1631" s="128"/>
      <c r="AG1631" s="128"/>
      <c r="AH1631" s="128"/>
      <c r="AI1631" s="128"/>
      <c r="AJ1631" s="128"/>
      <c r="AK1631" s="128"/>
      <c r="AL1631" s="128"/>
      <c r="AM1631" s="128"/>
      <c r="AN1631" s="128"/>
      <c r="AO1631" s="128"/>
      <c r="AP1631" s="128">
        <v>6195.9695887382995</v>
      </c>
      <c r="AQ1631" s="128">
        <v>5762.7786780406368</v>
      </c>
      <c r="AR1631" s="128">
        <v>5516.9557181070868</v>
      </c>
      <c r="AS1631" s="128">
        <v>6079.5812175938581</v>
      </c>
      <c r="AT1631" s="128">
        <v>6842.4637649682754</v>
      </c>
      <c r="AU1631" s="128">
        <v>7672.4844906516319</v>
      </c>
      <c r="AV1631" s="128">
        <v>7636.5518062248193</v>
      </c>
      <c r="AW1631" s="128">
        <v>7711.6334908141125</v>
      </c>
      <c r="AX1631" s="128">
        <v>7546.3157523553946</v>
      </c>
      <c r="AY1631" s="128">
        <v>7327.2777180568055</v>
      </c>
      <c r="AZ1631" s="128">
        <v>7117.4228457854715</v>
      </c>
      <c r="BA1631" s="128">
        <v>6196.6727546392558</v>
      </c>
      <c r="BB1631" s="128">
        <v>5814.498383387946</v>
      </c>
      <c r="BC1631" s="128">
        <v>5525.3025131473487</v>
      </c>
      <c r="BD1631" s="128">
        <v>4776.7596234085759</v>
      </c>
      <c r="BE1631" s="128">
        <v>4099.6306735102835</v>
      </c>
      <c r="BF1631" s="128">
        <v>2955.8274189936146</v>
      </c>
      <c r="BG1631" s="128">
        <v>2938.4814073238676</v>
      </c>
      <c r="BH1631" s="133">
        <v>107716.6078457473</v>
      </c>
      <c r="BI1631" s="128">
        <f t="shared" si="443"/>
        <v>17475.703984886022</v>
      </c>
      <c r="BJ1631" s="128">
        <f t="shared" si="444"/>
        <v>16232.218413426384</v>
      </c>
      <c r="BK1631" s="128">
        <f t="shared" si="445"/>
        <v>12922.044982562133</v>
      </c>
      <c r="BL1631" s="128">
        <f t="shared" si="446"/>
        <v>66297.153493921258</v>
      </c>
      <c r="BM1631" s="128">
        <f t="shared" si="447"/>
        <v>20296.001636383691</v>
      </c>
      <c r="BN1631" s="128">
        <f t="shared" si="448"/>
        <v>14770.699123236343</v>
      </c>
    </row>
    <row r="1632" spans="1:66">
      <c r="A1632" s="132">
        <v>1533</v>
      </c>
      <c r="B1632" s="25" t="s">
        <v>32</v>
      </c>
      <c r="C1632" s="133">
        <v>21078.166005154453</v>
      </c>
      <c r="D1632" s="128"/>
      <c r="E1632" s="128"/>
      <c r="F1632" s="128"/>
      <c r="G1632" s="128"/>
      <c r="H1632" s="128"/>
      <c r="I1632" s="128"/>
      <c r="J1632" s="128"/>
      <c r="K1632" s="128"/>
      <c r="L1632" s="128"/>
      <c r="M1632" s="128"/>
      <c r="N1632" s="128"/>
      <c r="O1632" s="128"/>
      <c r="P1632" s="128"/>
      <c r="Q1632" s="128"/>
      <c r="R1632" s="128"/>
      <c r="S1632" s="128"/>
      <c r="T1632" s="128"/>
      <c r="U1632" s="128"/>
      <c r="V1632" s="128"/>
      <c r="W1632" s="128"/>
      <c r="X1632" s="128"/>
      <c r="Y1632" s="128"/>
      <c r="Z1632" s="128"/>
      <c r="AA1632" s="128"/>
      <c r="AB1632" s="128"/>
      <c r="AC1632" s="128"/>
      <c r="AD1632" s="128"/>
      <c r="AE1632" s="128"/>
      <c r="AF1632" s="128"/>
      <c r="AG1632" s="128"/>
      <c r="AH1632" s="128"/>
      <c r="AI1632" s="128"/>
      <c r="AJ1632" s="128"/>
      <c r="AK1632" s="128"/>
      <c r="AL1632" s="128"/>
      <c r="AM1632" s="128"/>
      <c r="AN1632" s="128"/>
      <c r="AO1632" s="128"/>
      <c r="AP1632" s="128">
        <v>1158.8690311268892</v>
      </c>
      <c r="AQ1632" s="128">
        <v>1237.7117077067589</v>
      </c>
      <c r="AR1632" s="128">
        <v>1234.6204761037461</v>
      </c>
      <c r="AS1632" s="128">
        <v>1205.9644301725989</v>
      </c>
      <c r="AT1632" s="128">
        <v>1076.9633637302245</v>
      </c>
      <c r="AU1632" s="128">
        <v>1248.1438089994228</v>
      </c>
      <c r="AV1632" s="128">
        <v>1177.7839264294901</v>
      </c>
      <c r="AW1632" s="128">
        <v>1325.6678677959858</v>
      </c>
      <c r="AX1632" s="128">
        <v>1365.5294166481115</v>
      </c>
      <c r="AY1632" s="128">
        <v>1242.5578356439387</v>
      </c>
      <c r="AZ1632" s="128">
        <v>1122.2496752569145</v>
      </c>
      <c r="BA1632" s="128">
        <v>962.01060171359529</v>
      </c>
      <c r="BB1632" s="128">
        <v>1157.882249247735</v>
      </c>
      <c r="BC1632" s="128">
        <v>1213.208541839645</v>
      </c>
      <c r="BD1632" s="128">
        <v>1290.3721757736973</v>
      </c>
      <c r="BE1632" s="128">
        <v>1208.0657814739016</v>
      </c>
      <c r="BF1632" s="128">
        <v>886.6805400998918</v>
      </c>
      <c r="BG1632" s="128">
        <v>963.88457539190608</v>
      </c>
      <c r="BH1632" s="133">
        <v>21078.166005154453</v>
      </c>
      <c r="BI1632" s="128">
        <f t="shared" si="443"/>
        <v>3631.2012149373941</v>
      </c>
      <c r="BJ1632" s="128">
        <f t="shared" si="444"/>
        <v>3023.7000795650711</v>
      </c>
      <c r="BK1632" s="128">
        <f t="shared" si="445"/>
        <v>2282.9277939028234</v>
      </c>
      <c r="BL1632" s="128">
        <f t="shared" si="446"/>
        <v>11161.174517534459</v>
      </c>
      <c r="BM1632" s="128">
        <f t="shared" si="447"/>
        <v>5562.2116145790415</v>
      </c>
      <c r="BN1632" s="128">
        <f t="shared" si="448"/>
        <v>4349.0030727393969</v>
      </c>
    </row>
    <row r="1633" spans="1:66">
      <c r="A1633" s="132">
        <v>1534</v>
      </c>
      <c r="B1633" s="25" t="s">
        <v>33</v>
      </c>
      <c r="C1633" s="133">
        <v>355989.35484149755</v>
      </c>
      <c r="D1633" s="128"/>
      <c r="E1633" s="128"/>
      <c r="F1633" s="128"/>
      <c r="G1633" s="128"/>
      <c r="H1633" s="128"/>
      <c r="I1633" s="128"/>
      <c r="J1633" s="128"/>
      <c r="K1633" s="128"/>
      <c r="L1633" s="128"/>
      <c r="M1633" s="128"/>
      <c r="N1633" s="128"/>
      <c r="O1633" s="128"/>
      <c r="P1633" s="128"/>
      <c r="Q1633" s="128"/>
      <c r="R1633" s="128"/>
      <c r="S1633" s="128"/>
      <c r="T1633" s="128"/>
      <c r="U1633" s="128"/>
      <c r="V1633" s="128"/>
      <c r="W1633" s="128"/>
      <c r="X1633" s="128"/>
      <c r="Y1633" s="128"/>
      <c r="Z1633" s="128"/>
      <c r="AA1633" s="128"/>
      <c r="AB1633" s="128"/>
      <c r="AC1633" s="128"/>
      <c r="AD1633" s="128"/>
      <c r="AE1633" s="128"/>
      <c r="AF1633" s="128"/>
      <c r="AG1633" s="128"/>
      <c r="AH1633" s="128"/>
      <c r="AI1633" s="128"/>
      <c r="AJ1633" s="128"/>
      <c r="AK1633" s="128"/>
      <c r="AL1633" s="128"/>
      <c r="AM1633" s="128"/>
      <c r="AN1633" s="128"/>
      <c r="AO1633" s="128"/>
      <c r="AP1633" s="128">
        <v>23330.663968931411</v>
      </c>
      <c r="AQ1633" s="128">
        <v>24191.071131733115</v>
      </c>
      <c r="AR1633" s="128">
        <v>24033.556087772336</v>
      </c>
      <c r="AS1633" s="128">
        <v>24259.531891994935</v>
      </c>
      <c r="AT1633" s="128">
        <v>25270.973965101759</v>
      </c>
      <c r="AU1633" s="128">
        <v>25867.513398298102</v>
      </c>
      <c r="AV1633" s="128">
        <v>25436.094174848731</v>
      </c>
      <c r="AW1633" s="128">
        <v>26484.244234036119</v>
      </c>
      <c r="AX1633" s="128">
        <v>26019.443130244676</v>
      </c>
      <c r="AY1633" s="128">
        <v>25463.340894390683</v>
      </c>
      <c r="AZ1633" s="128">
        <v>22868.190554277578</v>
      </c>
      <c r="BA1633" s="128">
        <v>17744.43385347927</v>
      </c>
      <c r="BB1633" s="128">
        <v>15081.839979733968</v>
      </c>
      <c r="BC1633" s="128">
        <v>14224.115337423693</v>
      </c>
      <c r="BD1633" s="128">
        <v>12657.304452466602</v>
      </c>
      <c r="BE1633" s="128">
        <v>9697.4332847731348</v>
      </c>
      <c r="BF1633" s="128">
        <v>6896.1563818117502</v>
      </c>
      <c r="BG1633" s="128">
        <v>6463.4481201796243</v>
      </c>
      <c r="BH1633" s="133">
        <v>355989.35484149755</v>
      </c>
      <c r="BI1633" s="128">
        <f t="shared" si="443"/>
        <v>71555.291188436866</v>
      </c>
      <c r="BJ1633" s="128">
        <f t="shared" si="444"/>
        <v>63950.639509760098</v>
      </c>
      <c r="BK1633" s="128">
        <f t="shared" si="445"/>
        <v>49530.505857096694</v>
      </c>
      <c r="BL1633" s="128">
        <f t="shared" si="446"/>
        <v>219939.88694120888</v>
      </c>
      <c r="BM1633" s="128">
        <f t="shared" si="447"/>
        <v>49938.457576654801</v>
      </c>
      <c r="BN1633" s="128">
        <f t="shared" si="448"/>
        <v>35714.342239231111</v>
      </c>
    </row>
    <row r="1634" spans="1:66">
      <c r="A1634" s="132">
        <v>1535</v>
      </c>
      <c r="B1634" s="25" t="s">
        <v>34</v>
      </c>
      <c r="C1634" s="133">
        <v>19538.168912718153</v>
      </c>
      <c r="D1634" s="128"/>
      <c r="E1634" s="128"/>
      <c r="F1634" s="128"/>
      <c r="G1634" s="128"/>
      <c r="H1634" s="128"/>
      <c r="I1634" s="128"/>
      <c r="J1634" s="128"/>
      <c r="K1634" s="128"/>
      <c r="L1634" s="128"/>
      <c r="M1634" s="128"/>
      <c r="N1634" s="128"/>
      <c r="O1634" s="128"/>
      <c r="P1634" s="128"/>
      <c r="Q1634" s="128"/>
      <c r="R1634" s="128"/>
      <c r="S1634" s="128"/>
      <c r="T1634" s="128"/>
      <c r="U1634" s="128"/>
      <c r="V1634" s="128"/>
      <c r="W1634" s="128"/>
      <c r="X1634" s="128"/>
      <c r="Y1634" s="128"/>
      <c r="Z1634" s="128"/>
      <c r="AA1634" s="128"/>
      <c r="AB1634" s="128"/>
      <c r="AC1634" s="128"/>
      <c r="AD1634" s="128"/>
      <c r="AE1634" s="128"/>
      <c r="AF1634" s="128"/>
      <c r="AG1634" s="128"/>
      <c r="AH1634" s="128"/>
      <c r="AI1634" s="128"/>
      <c r="AJ1634" s="128"/>
      <c r="AK1634" s="128"/>
      <c r="AL1634" s="128"/>
      <c r="AM1634" s="128"/>
      <c r="AN1634" s="128"/>
      <c r="AO1634" s="128"/>
      <c r="AP1634" s="128">
        <v>915.93542559771686</v>
      </c>
      <c r="AQ1634" s="128">
        <v>1079.0529054919723</v>
      </c>
      <c r="AR1634" s="128">
        <v>1072.643966273361</v>
      </c>
      <c r="AS1634" s="128">
        <v>1030.8233484725931</v>
      </c>
      <c r="AT1634" s="128">
        <v>571.12879669337076</v>
      </c>
      <c r="AU1634" s="128">
        <v>813.93055066530769</v>
      </c>
      <c r="AV1634" s="128">
        <v>816.04549746482644</v>
      </c>
      <c r="AW1634" s="128">
        <v>1108.8234562257762</v>
      </c>
      <c r="AX1634" s="128">
        <v>1273.1166959001823</v>
      </c>
      <c r="AY1634" s="128">
        <v>1266.033674051127</v>
      </c>
      <c r="AZ1634" s="128">
        <v>1280.5137312501611</v>
      </c>
      <c r="BA1634" s="128">
        <v>1236.8109580312619</v>
      </c>
      <c r="BB1634" s="128">
        <v>1350.5881365874086</v>
      </c>
      <c r="BC1634" s="128">
        <v>1368.4081808243754</v>
      </c>
      <c r="BD1634" s="128">
        <v>1335.9400362244673</v>
      </c>
      <c r="BE1634" s="128">
        <v>1230.4164149824016</v>
      </c>
      <c r="BF1634" s="128">
        <v>883.21150251306108</v>
      </c>
      <c r="BG1634" s="128">
        <v>904.74563546878153</v>
      </c>
      <c r="BH1634" s="133">
        <v>19538.168912718153</v>
      </c>
      <c r="BI1634" s="128">
        <f t="shared" si="443"/>
        <v>3067.6322973630504</v>
      </c>
      <c r="BJ1634" s="128">
        <f t="shared" si="444"/>
        <v>2245.5385249299807</v>
      </c>
      <c r="BK1634" s="128">
        <f t="shared" si="445"/>
        <v>1601.9521451659639</v>
      </c>
      <c r="BL1634" s="128">
        <f t="shared" si="446"/>
        <v>10129.320836258459</v>
      </c>
      <c r="BM1634" s="128">
        <f t="shared" si="447"/>
        <v>5722.7217700130877</v>
      </c>
      <c r="BN1634" s="128">
        <f t="shared" si="448"/>
        <v>4354.3135891887114</v>
      </c>
    </row>
    <row r="1635" spans="1:66">
      <c r="A1635" s="132">
        <v>1536</v>
      </c>
      <c r="B1635" s="25" t="s">
        <v>35</v>
      </c>
      <c r="C1635" s="133">
        <v>183581.26300533838</v>
      </c>
      <c r="D1635" s="128"/>
      <c r="E1635" s="128"/>
      <c r="F1635" s="128"/>
      <c r="G1635" s="128"/>
      <c r="H1635" s="128"/>
      <c r="I1635" s="128"/>
      <c r="J1635" s="128"/>
      <c r="K1635" s="128"/>
      <c r="L1635" s="128"/>
      <c r="M1635" s="128"/>
      <c r="N1635" s="128"/>
      <c r="O1635" s="128"/>
      <c r="P1635" s="128"/>
      <c r="Q1635" s="128"/>
      <c r="R1635" s="128"/>
      <c r="S1635" s="128"/>
      <c r="T1635" s="128"/>
      <c r="U1635" s="128"/>
      <c r="V1635" s="128"/>
      <c r="W1635" s="128"/>
      <c r="X1635" s="128"/>
      <c r="Y1635" s="128"/>
      <c r="Z1635" s="128"/>
      <c r="AA1635" s="128"/>
      <c r="AB1635" s="128"/>
      <c r="AC1635" s="128"/>
      <c r="AD1635" s="128"/>
      <c r="AE1635" s="128"/>
      <c r="AF1635" s="128"/>
      <c r="AG1635" s="128"/>
      <c r="AH1635" s="128"/>
      <c r="AI1635" s="128"/>
      <c r="AJ1635" s="128"/>
      <c r="AK1635" s="128"/>
      <c r="AL1635" s="128"/>
      <c r="AM1635" s="128"/>
      <c r="AN1635" s="128"/>
      <c r="AO1635" s="128"/>
      <c r="AP1635" s="128">
        <v>9177.1565250682779</v>
      </c>
      <c r="AQ1635" s="128">
        <v>8887.9518189653973</v>
      </c>
      <c r="AR1635" s="128">
        <v>8664.1774269659873</v>
      </c>
      <c r="AS1635" s="128">
        <v>10124.144602001925</v>
      </c>
      <c r="AT1635" s="128">
        <v>11959.809162205778</v>
      </c>
      <c r="AU1635" s="128">
        <v>13046.311658573024</v>
      </c>
      <c r="AV1635" s="128">
        <v>12529.893369242545</v>
      </c>
      <c r="AW1635" s="128">
        <v>12301.084548252846</v>
      </c>
      <c r="AX1635" s="128">
        <v>12547.401897648255</v>
      </c>
      <c r="AY1635" s="128">
        <v>12383.911186134072</v>
      </c>
      <c r="AZ1635" s="128">
        <v>12011.75801754116</v>
      </c>
      <c r="BA1635" s="128">
        <v>10790.417733625505</v>
      </c>
      <c r="BB1635" s="128">
        <v>10832.535468930881</v>
      </c>
      <c r="BC1635" s="128">
        <v>10230.329314639101</v>
      </c>
      <c r="BD1635" s="128">
        <v>8900.8640419257117</v>
      </c>
      <c r="BE1635" s="128">
        <v>7408.8040196817292</v>
      </c>
      <c r="BF1635" s="128">
        <v>5603.5589422202902</v>
      </c>
      <c r="BG1635" s="128">
        <v>6181.1532717159316</v>
      </c>
      <c r="BH1635" s="133">
        <v>183581.26300533838</v>
      </c>
      <c r="BI1635" s="128">
        <f t="shared" si="443"/>
        <v>26729.285770999661</v>
      </c>
      <c r="BJ1635" s="128">
        <f t="shared" si="444"/>
        <v>27282.460220387296</v>
      </c>
      <c r="BK1635" s="128">
        <f t="shared" si="445"/>
        <v>22083.953764207705</v>
      </c>
      <c r="BL1635" s="128">
        <f t="shared" si="446"/>
        <v>112452.78088295483</v>
      </c>
      <c r="BM1635" s="128">
        <f t="shared" si="447"/>
        <v>38324.709590182771</v>
      </c>
      <c r="BN1635" s="128">
        <f t="shared" si="448"/>
        <v>28094.380275543663</v>
      </c>
    </row>
    <row r="1636" spans="1:66">
      <c r="A1636" s="132">
        <v>1537</v>
      </c>
      <c r="B1636" s="25" t="s">
        <v>36</v>
      </c>
      <c r="C1636" s="133">
        <v>177305.58965706127</v>
      </c>
      <c r="D1636" s="128"/>
      <c r="E1636" s="128"/>
      <c r="F1636" s="128"/>
      <c r="G1636" s="128"/>
      <c r="H1636" s="128"/>
      <c r="I1636" s="128"/>
      <c r="J1636" s="128"/>
      <c r="K1636" s="128"/>
      <c r="L1636" s="128"/>
      <c r="M1636" s="128"/>
      <c r="N1636" s="128"/>
      <c r="O1636" s="128"/>
      <c r="P1636" s="128"/>
      <c r="Q1636" s="128"/>
      <c r="R1636" s="128"/>
      <c r="S1636" s="128"/>
      <c r="T1636" s="128"/>
      <c r="U1636" s="128"/>
      <c r="V1636" s="128"/>
      <c r="W1636" s="128"/>
      <c r="X1636" s="128"/>
      <c r="Y1636" s="128"/>
      <c r="Z1636" s="128"/>
      <c r="AA1636" s="128"/>
      <c r="AB1636" s="128"/>
      <c r="AC1636" s="128"/>
      <c r="AD1636" s="128"/>
      <c r="AE1636" s="128"/>
      <c r="AF1636" s="128"/>
      <c r="AG1636" s="128"/>
      <c r="AH1636" s="128"/>
      <c r="AI1636" s="128"/>
      <c r="AJ1636" s="128"/>
      <c r="AK1636" s="128"/>
      <c r="AL1636" s="128"/>
      <c r="AM1636" s="128"/>
      <c r="AN1636" s="128"/>
      <c r="AO1636" s="128"/>
      <c r="AP1636" s="128">
        <v>8445.6365119256952</v>
      </c>
      <c r="AQ1636" s="128">
        <v>8919.584530320064</v>
      </c>
      <c r="AR1636" s="128">
        <v>9146.4320527327945</v>
      </c>
      <c r="AS1636" s="128">
        <v>10137.89100620269</v>
      </c>
      <c r="AT1636" s="128">
        <v>11060.016662743321</v>
      </c>
      <c r="AU1636" s="128">
        <v>10799.49932728758</v>
      </c>
      <c r="AV1636" s="128">
        <v>10984.248696923703</v>
      </c>
      <c r="AW1636" s="128">
        <v>12329.887184409534</v>
      </c>
      <c r="AX1636" s="128">
        <v>12197.341761670024</v>
      </c>
      <c r="AY1636" s="128">
        <v>12188.20698998383</v>
      </c>
      <c r="AZ1636" s="128">
        <v>11578.050477274217</v>
      </c>
      <c r="BA1636" s="128">
        <v>10121.249250533263</v>
      </c>
      <c r="BB1636" s="128">
        <v>9333.8535148792616</v>
      </c>
      <c r="BC1636" s="128">
        <v>8955.8149642601566</v>
      </c>
      <c r="BD1636" s="128">
        <v>8754.1948004858859</v>
      </c>
      <c r="BE1636" s="128">
        <v>8211.8340095890617</v>
      </c>
      <c r="BF1636" s="128">
        <v>6795.3044198922253</v>
      </c>
      <c r="BG1636" s="128">
        <v>7346.5434959479699</v>
      </c>
      <c r="BH1636" s="133">
        <v>177305.58965706127</v>
      </c>
      <c r="BI1636" s="128">
        <f t="shared" si="443"/>
        <v>26511.653094978552</v>
      </c>
      <c r="BJ1636" s="128">
        <f t="shared" si="444"/>
        <v>26685.766900585688</v>
      </c>
      <c r="BK1636" s="128">
        <f t="shared" si="445"/>
        <v>21197.907668946013</v>
      </c>
      <c r="BL1636" s="128">
        <f t="shared" si="446"/>
        <v>104647.5102681858</v>
      </c>
      <c r="BM1636" s="128">
        <f t="shared" si="447"/>
        <v>40063.691690175299</v>
      </c>
      <c r="BN1636" s="128">
        <f t="shared" si="448"/>
        <v>31107.876725915143</v>
      </c>
    </row>
    <row r="1637" spans="1:66">
      <c r="A1637" s="132">
        <v>1538</v>
      </c>
      <c r="B1637" s="25" t="s">
        <v>37</v>
      </c>
      <c r="C1637" s="133">
        <v>84782.846819504703</v>
      </c>
      <c r="D1637" s="128"/>
      <c r="E1637" s="128"/>
      <c r="F1637" s="128"/>
      <c r="G1637" s="128"/>
      <c r="H1637" s="128"/>
      <c r="I1637" s="128"/>
      <c r="J1637" s="128"/>
      <c r="K1637" s="128"/>
      <c r="L1637" s="128"/>
      <c r="M1637" s="128"/>
      <c r="N1637" s="128"/>
      <c r="O1637" s="128"/>
      <c r="P1637" s="128"/>
      <c r="Q1637" s="128"/>
      <c r="R1637" s="128"/>
      <c r="S1637" s="128"/>
      <c r="T1637" s="128"/>
      <c r="U1637" s="128"/>
      <c r="V1637" s="128"/>
      <c r="W1637" s="128"/>
      <c r="X1637" s="128"/>
      <c r="Y1637" s="128"/>
      <c r="Z1637" s="128"/>
      <c r="AA1637" s="128"/>
      <c r="AB1637" s="128"/>
      <c r="AC1637" s="128"/>
      <c r="AD1637" s="128"/>
      <c r="AE1637" s="128"/>
      <c r="AF1637" s="128"/>
      <c r="AG1637" s="128"/>
      <c r="AH1637" s="128"/>
      <c r="AI1637" s="128"/>
      <c r="AJ1637" s="128"/>
      <c r="AK1637" s="128"/>
      <c r="AL1637" s="128"/>
      <c r="AM1637" s="128"/>
      <c r="AN1637" s="128"/>
      <c r="AO1637" s="128"/>
      <c r="AP1637" s="128">
        <v>4012.588139413896</v>
      </c>
      <c r="AQ1637" s="128">
        <v>4101.2493917531037</v>
      </c>
      <c r="AR1637" s="128">
        <v>4133.1494816968752</v>
      </c>
      <c r="AS1637" s="128">
        <v>4288.6007256382582</v>
      </c>
      <c r="AT1637" s="128">
        <v>4706.5793529245548</v>
      </c>
      <c r="AU1637" s="128">
        <v>4848.6144335046592</v>
      </c>
      <c r="AV1637" s="128">
        <v>4411.2675934213139</v>
      </c>
      <c r="AW1637" s="128">
        <v>4593.0207299082067</v>
      </c>
      <c r="AX1637" s="128">
        <v>5385.9001342978299</v>
      </c>
      <c r="AY1637" s="128">
        <v>5265.3425402462599</v>
      </c>
      <c r="AZ1637" s="128">
        <v>5029.6478406188107</v>
      </c>
      <c r="BA1637" s="128">
        <v>4656.2776030388432</v>
      </c>
      <c r="BB1637" s="128">
        <v>4911.4265071016871</v>
      </c>
      <c r="BC1637" s="128">
        <v>5256.6566128490267</v>
      </c>
      <c r="BD1637" s="128">
        <v>5300.0265160150229</v>
      </c>
      <c r="BE1637" s="128">
        <v>5029.7381065143018</v>
      </c>
      <c r="BF1637" s="128">
        <v>4218.5737271629732</v>
      </c>
      <c r="BG1637" s="128">
        <v>4634.187383399083</v>
      </c>
      <c r="BH1637" s="133">
        <v>84782.846819504703</v>
      </c>
      <c r="BI1637" s="128">
        <f t="shared" si="443"/>
        <v>12246.987012863876</v>
      </c>
      <c r="BJ1637" s="128">
        <f t="shared" si="444"/>
        <v>11475.069767580939</v>
      </c>
      <c r="BK1637" s="128">
        <f t="shared" si="445"/>
        <v>8995.1800785628129</v>
      </c>
      <c r="BL1637" s="128">
        <f t="shared" si="446"/>
        <v>45523.517025317466</v>
      </c>
      <c r="BM1637" s="128">
        <f t="shared" si="447"/>
        <v>24439.182345940408</v>
      </c>
      <c r="BN1637" s="128">
        <f t="shared" si="448"/>
        <v>19182.525733091381</v>
      </c>
    </row>
    <row r="1638" spans="1:66">
      <c r="A1638" s="132">
        <v>1539</v>
      </c>
      <c r="B1638" s="25" t="s">
        <v>38</v>
      </c>
      <c r="C1638" s="133">
        <v>7889.9126358940312</v>
      </c>
      <c r="D1638" s="128"/>
      <c r="E1638" s="128"/>
      <c r="F1638" s="128"/>
      <c r="G1638" s="128"/>
      <c r="H1638" s="128"/>
      <c r="I1638" s="128"/>
      <c r="J1638" s="128"/>
      <c r="K1638" s="128"/>
      <c r="L1638" s="128"/>
      <c r="M1638" s="128"/>
      <c r="N1638" s="128"/>
      <c r="O1638" s="128"/>
      <c r="P1638" s="128"/>
      <c r="Q1638" s="128"/>
      <c r="R1638" s="128"/>
      <c r="S1638" s="128"/>
      <c r="T1638" s="128"/>
      <c r="U1638" s="128"/>
      <c r="V1638" s="128"/>
      <c r="W1638" s="128"/>
      <c r="X1638" s="128"/>
      <c r="Y1638" s="128"/>
      <c r="Z1638" s="128"/>
      <c r="AA1638" s="128"/>
      <c r="AB1638" s="128"/>
      <c r="AC1638" s="128"/>
      <c r="AD1638" s="128"/>
      <c r="AE1638" s="128"/>
      <c r="AF1638" s="128"/>
      <c r="AG1638" s="128"/>
      <c r="AH1638" s="128"/>
      <c r="AI1638" s="128"/>
      <c r="AJ1638" s="128"/>
      <c r="AK1638" s="128"/>
      <c r="AL1638" s="128"/>
      <c r="AM1638" s="128"/>
      <c r="AN1638" s="128"/>
      <c r="AO1638" s="128"/>
      <c r="AP1638" s="128">
        <v>372.27058690818944</v>
      </c>
      <c r="AQ1638" s="128">
        <v>351.06738841517063</v>
      </c>
      <c r="AR1638" s="128">
        <v>371.3589032226742</v>
      </c>
      <c r="AS1638" s="128">
        <v>327.42787266744097</v>
      </c>
      <c r="AT1638" s="128">
        <v>251.90729076064838</v>
      </c>
      <c r="AU1638" s="128">
        <v>368.8735632116634</v>
      </c>
      <c r="AV1638" s="128">
        <v>344.71593492018485</v>
      </c>
      <c r="AW1638" s="128">
        <v>413.80051076187704</v>
      </c>
      <c r="AX1638" s="128">
        <v>423.78553125423468</v>
      </c>
      <c r="AY1638" s="128">
        <v>481.19751692166017</v>
      </c>
      <c r="AZ1638" s="128">
        <v>478.7185988716484</v>
      </c>
      <c r="BA1638" s="128">
        <v>545.30443408759572</v>
      </c>
      <c r="BB1638" s="128">
        <v>574.05285861776474</v>
      </c>
      <c r="BC1638" s="128">
        <v>608.50156548944051</v>
      </c>
      <c r="BD1638" s="128">
        <v>530.12173198604205</v>
      </c>
      <c r="BE1638" s="128">
        <v>600.09554509115503</v>
      </c>
      <c r="BF1638" s="128">
        <v>425.6139370994166</v>
      </c>
      <c r="BG1638" s="128">
        <v>421.0988656072247</v>
      </c>
      <c r="BH1638" s="133">
        <v>7889.9126358940312</v>
      </c>
      <c r="BI1638" s="128">
        <f t="shared" si="443"/>
        <v>1094.6968785460342</v>
      </c>
      <c r="BJ1638" s="128">
        <f t="shared" si="444"/>
        <v>802.15050536169383</v>
      </c>
      <c r="BK1638" s="128">
        <f t="shared" si="445"/>
        <v>579.33516342808934</v>
      </c>
      <c r="BL1638" s="128">
        <f t="shared" si="446"/>
        <v>4013.3273884742539</v>
      </c>
      <c r="BM1638" s="128">
        <f t="shared" si="447"/>
        <v>2585.4316452732787</v>
      </c>
      <c r="BN1638" s="128">
        <f t="shared" si="448"/>
        <v>1976.9300797838384</v>
      </c>
    </row>
    <row r="1639" spans="1:66">
      <c r="A1639" s="132">
        <v>1540</v>
      </c>
      <c r="B1639" s="25" t="s">
        <v>39</v>
      </c>
      <c r="C1639" s="133">
        <v>64954.572657176672</v>
      </c>
      <c r="D1639" s="128"/>
      <c r="E1639" s="128"/>
      <c r="F1639" s="128"/>
      <c r="G1639" s="128"/>
      <c r="H1639" s="128"/>
      <c r="I1639" s="128"/>
      <c r="J1639" s="128"/>
      <c r="K1639" s="128"/>
      <c r="L1639" s="128"/>
      <c r="M1639" s="128"/>
      <c r="N1639" s="128"/>
      <c r="O1639" s="128"/>
      <c r="P1639" s="128"/>
      <c r="Q1639" s="128"/>
      <c r="R1639" s="128"/>
      <c r="S1639" s="128"/>
      <c r="T1639" s="128"/>
      <c r="U1639" s="128"/>
      <c r="V1639" s="128"/>
      <c r="W1639" s="128"/>
      <c r="X1639" s="128"/>
      <c r="Y1639" s="128"/>
      <c r="Z1639" s="128"/>
      <c r="AA1639" s="128"/>
      <c r="AB1639" s="128"/>
      <c r="AC1639" s="128"/>
      <c r="AD1639" s="128"/>
      <c r="AE1639" s="128"/>
      <c r="AF1639" s="128"/>
      <c r="AG1639" s="128"/>
      <c r="AH1639" s="128"/>
      <c r="AI1639" s="128"/>
      <c r="AJ1639" s="128"/>
      <c r="AK1639" s="128"/>
      <c r="AL1639" s="128"/>
      <c r="AM1639" s="128"/>
      <c r="AN1639" s="128"/>
      <c r="AO1639" s="128"/>
      <c r="AP1639" s="128">
        <v>3454.8130885141209</v>
      </c>
      <c r="AQ1639" s="128">
        <v>3850.8997426875699</v>
      </c>
      <c r="AR1639" s="128">
        <v>3859.6621840180196</v>
      </c>
      <c r="AS1639" s="128">
        <v>3782.3083417926118</v>
      </c>
      <c r="AT1639" s="128">
        <v>3341.7390199634692</v>
      </c>
      <c r="AU1639" s="128">
        <v>2929.5743900619127</v>
      </c>
      <c r="AV1639" s="128">
        <v>3237.3540080455386</v>
      </c>
      <c r="AW1639" s="128">
        <v>3848.7987876498414</v>
      </c>
      <c r="AX1639" s="128">
        <v>4440.9724973668299</v>
      </c>
      <c r="AY1639" s="128">
        <v>4327.0954049288712</v>
      </c>
      <c r="AZ1639" s="128">
        <v>4147.5494741303046</v>
      </c>
      <c r="BA1639" s="128">
        <v>3933.4112498277664</v>
      </c>
      <c r="BB1639" s="128">
        <v>4175.8661366520419</v>
      </c>
      <c r="BC1639" s="128">
        <v>4012.9116149518063</v>
      </c>
      <c r="BD1639" s="128">
        <v>3482.7238178704088</v>
      </c>
      <c r="BE1639" s="128">
        <v>3068.8031939830312</v>
      </c>
      <c r="BF1639" s="128">
        <v>2404.1612919141353</v>
      </c>
      <c r="BG1639" s="128">
        <v>2655.9284128183931</v>
      </c>
      <c r="BH1639" s="133">
        <v>64954.572657176672</v>
      </c>
      <c r="BI1639" s="128">
        <f t="shared" si="443"/>
        <v>11165.37501521971</v>
      </c>
      <c r="BJ1639" s="128">
        <f t="shared" si="444"/>
        <v>9439.8446721668934</v>
      </c>
      <c r="BK1639" s="128">
        <f t="shared" si="445"/>
        <v>7124.047361756081</v>
      </c>
      <c r="BL1639" s="128">
        <f t="shared" si="446"/>
        <v>35895.284305343615</v>
      </c>
      <c r="BM1639" s="128">
        <f t="shared" si="447"/>
        <v>15624.528331537775</v>
      </c>
      <c r="BN1639" s="128">
        <f t="shared" si="448"/>
        <v>11611.61671658597</v>
      </c>
    </row>
    <row r="1640" spans="1:66">
      <c r="A1640" s="132">
        <v>1541</v>
      </c>
      <c r="B1640" s="25" t="s">
        <v>40</v>
      </c>
      <c r="C1640" s="133">
        <v>144129.58395666617</v>
      </c>
      <c r="D1640" s="128"/>
      <c r="E1640" s="128"/>
      <c r="F1640" s="128"/>
      <c r="G1640" s="128"/>
      <c r="H1640" s="128"/>
      <c r="I1640" s="128"/>
      <c r="J1640" s="128"/>
      <c r="K1640" s="128"/>
      <c r="L1640" s="128"/>
      <c r="M1640" s="128"/>
      <c r="N1640" s="128"/>
      <c r="O1640" s="128"/>
      <c r="P1640" s="128"/>
      <c r="Q1640" s="128"/>
      <c r="R1640" s="128"/>
      <c r="S1640" s="128"/>
      <c r="T1640" s="128"/>
      <c r="U1640" s="128"/>
      <c r="V1640" s="128"/>
      <c r="W1640" s="128"/>
      <c r="X1640" s="128"/>
      <c r="Y1640" s="128"/>
      <c r="Z1640" s="128"/>
      <c r="AA1640" s="128"/>
      <c r="AB1640" s="128"/>
      <c r="AC1640" s="128"/>
      <c r="AD1640" s="128"/>
      <c r="AE1640" s="128"/>
      <c r="AF1640" s="128"/>
      <c r="AG1640" s="128"/>
      <c r="AH1640" s="128"/>
      <c r="AI1640" s="128"/>
      <c r="AJ1640" s="128"/>
      <c r="AK1640" s="128"/>
      <c r="AL1640" s="128"/>
      <c r="AM1640" s="128"/>
      <c r="AN1640" s="128"/>
      <c r="AO1640" s="128"/>
      <c r="AP1640" s="128">
        <v>6111.8431003486166</v>
      </c>
      <c r="AQ1640" s="128">
        <v>7169.4519055037345</v>
      </c>
      <c r="AR1640" s="128">
        <v>7751.8322274011152</v>
      </c>
      <c r="AS1640" s="128">
        <v>9158.3650321673595</v>
      </c>
      <c r="AT1640" s="128">
        <v>10347.897089251899</v>
      </c>
      <c r="AU1640" s="128">
        <v>9409.9586347090826</v>
      </c>
      <c r="AV1640" s="128">
        <v>8322.1249647569912</v>
      </c>
      <c r="AW1640" s="128">
        <v>9109.966667024848</v>
      </c>
      <c r="AX1640" s="128">
        <v>9240.6287257715339</v>
      </c>
      <c r="AY1640" s="128">
        <v>9867.02765299167</v>
      </c>
      <c r="AZ1640" s="128">
        <v>9488.9775552214342</v>
      </c>
      <c r="BA1640" s="128">
        <v>8352.3271419613829</v>
      </c>
      <c r="BB1640" s="128">
        <v>7694.7248796918957</v>
      </c>
      <c r="BC1640" s="128">
        <v>7562.4858848371696</v>
      </c>
      <c r="BD1640" s="128">
        <v>6637.1759521712165</v>
      </c>
      <c r="BE1640" s="128">
        <v>6021.7937860272687</v>
      </c>
      <c r="BF1640" s="128">
        <v>4992.9848634157061</v>
      </c>
      <c r="BG1640" s="128">
        <v>6890.0178934132355</v>
      </c>
      <c r="BH1640" s="133">
        <v>144129.58395666617</v>
      </c>
      <c r="BI1640" s="128">
        <f t="shared" si="443"/>
        <v>21033.127233253465</v>
      </c>
      <c r="BJ1640" s="128">
        <f t="shared" si="444"/>
        <v>24157.361457859926</v>
      </c>
      <c r="BK1640" s="128">
        <f t="shared" si="445"/>
        <v>19506.262121419259</v>
      </c>
      <c r="BL1640" s="128">
        <f t="shared" si="446"/>
        <v>85496.979324247703</v>
      </c>
      <c r="BM1640" s="128">
        <f t="shared" si="447"/>
        <v>32104.458379864594</v>
      </c>
      <c r="BN1640" s="128">
        <f t="shared" si="448"/>
        <v>24541.972495027425</v>
      </c>
    </row>
    <row r="1641" spans="1:66">
      <c r="A1641" s="132">
        <v>1542</v>
      </c>
      <c r="B1641" s="25" t="s">
        <v>41</v>
      </c>
      <c r="C1641" s="133">
        <v>12589.763595171993</v>
      </c>
      <c r="D1641" s="128"/>
      <c r="E1641" s="128"/>
      <c r="F1641" s="128"/>
      <c r="G1641" s="128"/>
      <c r="H1641" s="128"/>
      <c r="I1641" s="128"/>
      <c r="J1641" s="128"/>
      <c r="K1641" s="128"/>
      <c r="L1641" s="128"/>
      <c r="M1641" s="128"/>
      <c r="N1641" s="128"/>
      <c r="O1641" s="128"/>
      <c r="P1641" s="128"/>
      <c r="Q1641" s="128"/>
      <c r="R1641" s="128"/>
      <c r="S1641" s="128"/>
      <c r="T1641" s="128"/>
      <c r="U1641" s="128"/>
      <c r="V1641" s="128"/>
      <c r="W1641" s="128"/>
      <c r="X1641" s="128"/>
      <c r="Y1641" s="128"/>
      <c r="Z1641" s="128"/>
      <c r="AA1641" s="128"/>
      <c r="AB1641" s="128"/>
      <c r="AC1641" s="128"/>
      <c r="AD1641" s="128"/>
      <c r="AE1641" s="128"/>
      <c r="AF1641" s="128"/>
      <c r="AG1641" s="128"/>
      <c r="AH1641" s="128"/>
      <c r="AI1641" s="128"/>
      <c r="AJ1641" s="128"/>
      <c r="AK1641" s="128"/>
      <c r="AL1641" s="128"/>
      <c r="AM1641" s="128"/>
      <c r="AN1641" s="128"/>
      <c r="AO1641" s="128"/>
      <c r="AP1641" s="128">
        <v>571.94575013285407</v>
      </c>
      <c r="AQ1641" s="128">
        <v>578.43601390750086</v>
      </c>
      <c r="AR1641" s="128">
        <v>724.94786581970061</v>
      </c>
      <c r="AS1641" s="128">
        <v>609.0214133154002</v>
      </c>
      <c r="AT1641" s="128">
        <v>535.9331110559026</v>
      </c>
      <c r="AU1641" s="128">
        <v>574.36993328060055</v>
      </c>
      <c r="AV1641" s="128">
        <v>453.1846999199862</v>
      </c>
      <c r="AW1641" s="128">
        <v>555.06600041900538</v>
      </c>
      <c r="AX1641" s="128">
        <v>808.54766741875994</v>
      </c>
      <c r="AY1641" s="128">
        <v>704.77351215742863</v>
      </c>
      <c r="AZ1641" s="128">
        <v>791.73692290852023</v>
      </c>
      <c r="BA1641" s="128">
        <v>753.79435599233602</v>
      </c>
      <c r="BB1641" s="128">
        <v>796.33272486892179</v>
      </c>
      <c r="BC1641" s="128">
        <v>876.64676102392218</v>
      </c>
      <c r="BD1641" s="128">
        <v>957.67899053739302</v>
      </c>
      <c r="BE1641" s="128">
        <v>921.20325168253407</v>
      </c>
      <c r="BF1641" s="128">
        <v>716.28083751081726</v>
      </c>
      <c r="BG1641" s="128">
        <v>659.86378322041037</v>
      </c>
      <c r="BH1641" s="133">
        <v>12589.763595171993</v>
      </c>
      <c r="BI1641" s="128">
        <f t="shared" si="443"/>
        <v>1875.3296298600555</v>
      </c>
      <c r="BJ1641" s="128">
        <f t="shared" si="444"/>
        <v>1579.9232438631232</v>
      </c>
      <c r="BK1641" s="128">
        <f t="shared" si="445"/>
        <v>1144.9545243713028</v>
      </c>
      <c r="BL1641" s="128">
        <f t="shared" si="446"/>
        <v>6217.3474933476218</v>
      </c>
      <c r="BM1641" s="128">
        <f t="shared" si="447"/>
        <v>4131.6736239750771</v>
      </c>
      <c r="BN1641" s="128">
        <f t="shared" si="448"/>
        <v>3255.0268629511547</v>
      </c>
    </row>
    <row r="1642" spans="1:66">
      <c r="A1642" s="132">
        <v>1543</v>
      </c>
      <c r="B1642" s="25" t="s">
        <v>42</v>
      </c>
      <c r="C1642" s="133">
        <v>124806.44205099341</v>
      </c>
      <c r="D1642" s="128"/>
      <c r="E1642" s="128"/>
      <c r="F1642" s="128"/>
      <c r="G1642" s="128"/>
      <c r="H1642" s="128"/>
      <c r="I1642" s="128"/>
      <c r="J1642" s="128"/>
      <c r="K1642" s="128"/>
      <c r="L1642" s="128"/>
      <c r="M1642" s="128"/>
      <c r="N1642" s="128"/>
      <c r="O1642" s="128"/>
      <c r="P1642" s="128"/>
      <c r="Q1642" s="128"/>
      <c r="R1642" s="128"/>
      <c r="S1642" s="128"/>
      <c r="T1642" s="128"/>
      <c r="U1642" s="128"/>
      <c r="V1642" s="128"/>
      <c r="W1642" s="128"/>
      <c r="X1642" s="128"/>
      <c r="Y1642" s="128"/>
      <c r="Z1642" s="128"/>
      <c r="AA1642" s="128"/>
      <c r="AB1642" s="128"/>
      <c r="AC1642" s="128"/>
      <c r="AD1642" s="128"/>
      <c r="AE1642" s="128"/>
      <c r="AF1642" s="128"/>
      <c r="AG1642" s="128"/>
      <c r="AH1642" s="128"/>
      <c r="AI1642" s="128"/>
      <c r="AJ1642" s="128"/>
      <c r="AK1642" s="128"/>
      <c r="AL1642" s="128"/>
      <c r="AM1642" s="128"/>
      <c r="AN1642" s="128"/>
      <c r="AO1642" s="128"/>
      <c r="AP1642" s="128">
        <v>6945.5842527957439</v>
      </c>
      <c r="AQ1642" s="128">
        <v>5092.553935538459</v>
      </c>
      <c r="AR1642" s="128">
        <v>4060.031002533729</v>
      </c>
      <c r="AS1642" s="128">
        <v>5363.17842988142</v>
      </c>
      <c r="AT1642" s="128">
        <v>10010.819381484287</v>
      </c>
      <c r="AU1642" s="128">
        <v>14358.829086538759</v>
      </c>
      <c r="AV1642" s="128">
        <v>13802.344872321872</v>
      </c>
      <c r="AW1642" s="128">
        <v>12410.990066198447</v>
      </c>
      <c r="AX1642" s="128">
        <v>11260.107510075084</v>
      </c>
      <c r="AY1642" s="128">
        <v>9465.0012261362463</v>
      </c>
      <c r="AZ1642" s="128">
        <v>7387.4619548154151</v>
      </c>
      <c r="BA1642" s="128">
        <v>5512.4053601335372</v>
      </c>
      <c r="BB1642" s="128">
        <v>4738.5938349005337</v>
      </c>
      <c r="BC1642" s="128">
        <v>4022.6826356444831</v>
      </c>
      <c r="BD1642" s="128">
        <v>3252.8440568626665</v>
      </c>
      <c r="BE1642" s="128">
        <v>2917.0102430600728</v>
      </c>
      <c r="BF1642" s="128">
        <v>2125.7357231445358</v>
      </c>
      <c r="BG1642" s="128">
        <v>2080.2684789281375</v>
      </c>
      <c r="BH1642" s="133">
        <v>124806.44205099341</v>
      </c>
      <c r="BI1642" s="128">
        <f t="shared" si="443"/>
        <v>16098.169190867933</v>
      </c>
      <c r="BJ1642" s="128">
        <f t="shared" si="444"/>
        <v>17810.016412885943</v>
      </c>
      <c r="BK1642" s="128">
        <f t="shared" si="445"/>
        <v>15373.997811365707</v>
      </c>
      <c r="BL1642" s="128">
        <f t="shared" si="446"/>
        <v>91091.824664556741</v>
      </c>
      <c r="BM1642" s="128">
        <f t="shared" si="447"/>
        <v>14398.541137639895</v>
      </c>
      <c r="BN1642" s="128">
        <f t="shared" si="448"/>
        <v>10375.858501995412</v>
      </c>
    </row>
    <row r="1643" spans="1:66">
      <c r="A1643" s="132">
        <v>1544</v>
      </c>
      <c r="B1643" s="25" t="s">
        <v>43</v>
      </c>
      <c r="C1643" s="133">
        <v>133566.71634905078</v>
      </c>
      <c r="D1643" s="128"/>
      <c r="E1643" s="128"/>
      <c r="F1643" s="128"/>
      <c r="G1643" s="128"/>
      <c r="H1643" s="128"/>
      <c r="I1643" s="128"/>
      <c r="J1643" s="128"/>
      <c r="K1643" s="128"/>
      <c r="L1643" s="128"/>
      <c r="M1643" s="128"/>
      <c r="N1643" s="128"/>
      <c r="O1643" s="128"/>
      <c r="P1643" s="128"/>
      <c r="Q1643" s="128"/>
      <c r="R1643" s="128"/>
      <c r="S1643" s="128"/>
      <c r="T1643" s="128"/>
      <c r="U1643" s="128"/>
      <c r="V1643" s="128"/>
      <c r="W1643" s="128"/>
      <c r="X1643" s="128"/>
      <c r="Y1643" s="128"/>
      <c r="Z1643" s="128"/>
      <c r="AA1643" s="128"/>
      <c r="AB1643" s="128"/>
      <c r="AC1643" s="128"/>
      <c r="AD1643" s="128"/>
      <c r="AE1643" s="128"/>
      <c r="AF1643" s="128"/>
      <c r="AG1643" s="128"/>
      <c r="AH1643" s="128"/>
      <c r="AI1643" s="128"/>
      <c r="AJ1643" s="128"/>
      <c r="AK1643" s="128"/>
      <c r="AL1643" s="128"/>
      <c r="AM1643" s="128"/>
      <c r="AN1643" s="128"/>
      <c r="AO1643" s="128"/>
      <c r="AP1643" s="128">
        <v>7305.2071618441969</v>
      </c>
      <c r="AQ1643" s="128">
        <v>7201.7514478956473</v>
      </c>
      <c r="AR1643" s="128">
        <v>7294.4946668883695</v>
      </c>
      <c r="AS1643" s="128">
        <v>7832.5463665437219</v>
      </c>
      <c r="AT1643" s="128">
        <v>8541.05705301331</v>
      </c>
      <c r="AU1643" s="128">
        <v>8767.9296531336968</v>
      </c>
      <c r="AV1643" s="128">
        <v>8952.7889286984901</v>
      </c>
      <c r="AW1643" s="128">
        <v>9226.75809617495</v>
      </c>
      <c r="AX1643" s="128">
        <v>9254.961453404987</v>
      </c>
      <c r="AY1643" s="128">
        <v>8968.6530284130458</v>
      </c>
      <c r="AZ1643" s="128">
        <v>9055.6516321332674</v>
      </c>
      <c r="BA1643" s="128">
        <v>7618.4954636397306</v>
      </c>
      <c r="BB1643" s="128">
        <v>7416.1730696062223</v>
      </c>
      <c r="BC1643" s="128">
        <v>6521.7103480772312</v>
      </c>
      <c r="BD1643" s="128">
        <v>5948.6435461429483</v>
      </c>
      <c r="BE1643" s="128">
        <v>5141.7951363727134</v>
      </c>
      <c r="BF1643" s="128">
        <v>3982.2033538524497</v>
      </c>
      <c r="BG1643" s="128">
        <v>4535.8959432157953</v>
      </c>
      <c r="BH1643" s="133">
        <v>133566.71634905078</v>
      </c>
      <c r="BI1643" s="128">
        <f t="shared" si="443"/>
        <v>21801.453276628214</v>
      </c>
      <c r="BJ1643" s="128">
        <f t="shared" si="444"/>
        <v>20750.300219690052</v>
      </c>
      <c r="BK1643" s="128">
        <f t="shared" si="445"/>
        <v>16373.603419557032</v>
      </c>
      <c r="BL1643" s="128">
        <f t="shared" si="446"/>
        <v>80935.486924835175</v>
      </c>
      <c r="BM1643" s="128">
        <f t="shared" si="447"/>
        <v>26130.248327661138</v>
      </c>
      <c r="BN1643" s="128">
        <f t="shared" si="448"/>
        <v>19608.537979583907</v>
      </c>
    </row>
    <row r="1644" spans="1:66">
      <c r="A1644" s="132">
        <v>1545</v>
      </c>
      <c r="B1644" s="25" t="s">
        <v>44</v>
      </c>
      <c r="C1644" s="133">
        <v>242070.41469721624</v>
      </c>
      <c r="D1644" s="128"/>
      <c r="E1644" s="128"/>
      <c r="F1644" s="128"/>
      <c r="G1644" s="128"/>
      <c r="H1644" s="128"/>
      <c r="I1644" s="128"/>
      <c r="J1644" s="128"/>
      <c r="K1644" s="128"/>
      <c r="L1644" s="128"/>
      <c r="M1644" s="128"/>
      <c r="N1644" s="128"/>
      <c r="O1644" s="128"/>
      <c r="P1644" s="128"/>
      <c r="Q1644" s="128"/>
      <c r="R1644" s="128"/>
      <c r="S1644" s="128"/>
      <c r="T1644" s="128"/>
      <c r="U1644" s="128"/>
      <c r="V1644" s="128"/>
      <c r="W1644" s="128"/>
      <c r="X1644" s="128"/>
      <c r="Y1644" s="128"/>
      <c r="Z1644" s="128"/>
      <c r="AA1644" s="128"/>
      <c r="AB1644" s="128"/>
      <c r="AC1644" s="128"/>
      <c r="AD1644" s="128"/>
      <c r="AE1644" s="128"/>
      <c r="AF1644" s="128"/>
      <c r="AG1644" s="128"/>
      <c r="AH1644" s="128"/>
      <c r="AI1644" s="128"/>
      <c r="AJ1644" s="128"/>
      <c r="AK1644" s="128"/>
      <c r="AL1644" s="128"/>
      <c r="AM1644" s="128"/>
      <c r="AN1644" s="128"/>
      <c r="AO1644" s="128"/>
      <c r="AP1644" s="128">
        <v>7776.5663022745503</v>
      </c>
      <c r="AQ1644" s="128">
        <v>5088.8008078438525</v>
      </c>
      <c r="AR1644" s="128">
        <v>4199.3764477105706</v>
      </c>
      <c r="AS1644" s="128">
        <v>10573.796229945621</v>
      </c>
      <c r="AT1644" s="128">
        <v>34040.596861669612</v>
      </c>
      <c r="AU1644" s="128">
        <v>41289.164553416529</v>
      </c>
      <c r="AV1644" s="128">
        <v>35624.819986487753</v>
      </c>
      <c r="AW1644" s="128">
        <v>27332.549004883145</v>
      </c>
      <c r="AX1644" s="128">
        <v>23345.528435391476</v>
      </c>
      <c r="AY1644" s="128">
        <v>17536.798872883835</v>
      </c>
      <c r="AZ1644" s="128">
        <v>11584.338730529813</v>
      </c>
      <c r="BA1644" s="128">
        <v>7093.5189174869174</v>
      </c>
      <c r="BB1644" s="128">
        <v>4952.4224759103381</v>
      </c>
      <c r="BC1644" s="128">
        <v>3567.793693429453</v>
      </c>
      <c r="BD1644" s="128">
        <v>2796.3651089294999</v>
      </c>
      <c r="BE1644" s="128">
        <v>2210.5662671396844</v>
      </c>
      <c r="BF1644" s="128">
        <v>1567.8767822106083</v>
      </c>
      <c r="BG1644" s="128">
        <v>1489.5352190729936</v>
      </c>
      <c r="BH1644" s="133">
        <v>242070.41469721624</v>
      </c>
      <c r="BI1644" s="128">
        <f t="shared" si="443"/>
        <v>17064.743557828973</v>
      </c>
      <c r="BJ1644" s="128">
        <f t="shared" si="444"/>
        <v>47134.01896024157</v>
      </c>
      <c r="BK1644" s="128">
        <f t="shared" si="445"/>
        <v>44614.393091615231</v>
      </c>
      <c r="BL1644" s="128">
        <f t="shared" si="446"/>
        <v>207029.25633063767</v>
      </c>
      <c r="BM1644" s="128">
        <f t="shared" si="447"/>
        <v>11632.137070782239</v>
      </c>
      <c r="BN1644" s="128">
        <f t="shared" si="448"/>
        <v>8064.3433773527859</v>
      </c>
    </row>
    <row r="1645" spans="1:66">
      <c r="A1645" s="132">
        <v>1546</v>
      </c>
      <c r="B1645" s="25" t="s">
        <v>45</v>
      </c>
      <c r="C1645" s="133">
        <v>349362.92300894565</v>
      </c>
      <c r="D1645" s="128"/>
      <c r="E1645" s="128"/>
      <c r="F1645" s="128"/>
      <c r="G1645" s="128"/>
      <c r="H1645" s="128"/>
      <c r="I1645" s="128"/>
      <c r="J1645" s="128"/>
      <c r="K1645" s="128"/>
      <c r="L1645" s="128"/>
      <c r="M1645" s="128"/>
      <c r="N1645" s="128"/>
      <c r="O1645" s="128"/>
      <c r="P1645" s="128"/>
      <c r="Q1645" s="128"/>
      <c r="R1645" s="128"/>
      <c r="S1645" s="128"/>
      <c r="T1645" s="128"/>
      <c r="U1645" s="128"/>
      <c r="V1645" s="128"/>
      <c r="W1645" s="128"/>
      <c r="X1645" s="128"/>
      <c r="Y1645" s="128"/>
      <c r="Z1645" s="128"/>
      <c r="AA1645" s="128"/>
      <c r="AB1645" s="128"/>
      <c r="AC1645" s="128"/>
      <c r="AD1645" s="128"/>
      <c r="AE1645" s="128"/>
      <c r="AF1645" s="128"/>
      <c r="AG1645" s="128"/>
      <c r="AH1645" s="128"/>
      <c r="AI1645" s="128"/>
      <c r="AJ1645" s="128"/>
      <c r="AK1645" s="128"/>
      <c r="AL1645" s="128"/>
      <c r="AM1645" s="128"/>
      <c r="AN1645" s="128"/>
      <c r="AO1645" s="128"/>
      <c r="AP1645" s="128">
        <v>25982.323967506469</v>
      </c>
      <c r="AQ1645" s="128">
        <v>25761.653535506401</v>
      </c>
      <c r="AR1645" s="128">
        <v>24060.295837862643</v>
      </c>
      <c r="AS1645" s="128">
        <v>24053.167598996566</v>
      </c>
      <c r="AT1645" s="128">
        <v>25022.586155539306</v>
      </c>
      <c r="AU1645" s="128">
        <v>27592.21369660725</v>
      </c>
      <c r="AV1645" s="128">
        <v>29239.100923052647</v>
      </c>
      <c r="AW1645" s="128">
        <v>29315.116795218117</v>
      </c>
      <c r="AX1645" s="128">
        <v>26591.374548722473</v>
      </c>
      <c r="AY1645" s="128">
        <v>24211.996267125724</v>
      </c>
      <c r="AZ1645" s="128">
        <v>21147.732654585154</v>
      </c>
      <c r="BA1645" s="128">
        <v>16706.466628322025</v>
      </c>
      <c r="BB1645" s="128">
        <v>14163.754056968854</v>
      </c>
      <c r="BC1645" s="128">
        <v>11236.499424212774</v>
      </c>
      <c r="BD1645" s="128">
        <v>8858.5152300726368</v>
      </c>
      <c r="BE1645" s="128">
        <v>6687.7815528363553</v>
      </c>
      <c r="BF1645" s="128">
        <v>4744.2477431625211</v>
      </c>
      <c r="BG1645" s="128">
        <v>3988.0963926476888</v>
      </c>
      <c r="BH1645" s="133">
        <v>349362.92300894565</v>
      </c>
      <c r="BI1645" s="128">
        <f t="shared" si="443"/>
        <v>75804.273340875516</v>
      </c>
      <c r="BJ1645" s="128">
        <f t="shared" si="444"/>
        <v>63511.931257253455</v>
      </c>
      <c r="BK1645" s="128">
        <f t="shared" si="445"/>
        <v>49075.753754535872</v>
      </c>
      <c r="BL1645" s="128">
        <f t="shared" si="446"/>
        <v>223611.60876574015</v>
      </c>
      <c r="BM1645" s="128">
        <f t="shared" si="447"/>
        <v>35515.140342931983</v>
      </c>
      <c r="BN1645" s="128">
        <f t="shared" si="448"/>
        <v>24278.640918719204</v>
      </c>
    </row>
    <row r="1646" spans="1:66">
      <c r="A1646" s="132">
        <v>1547</v>
      </c>
      <c r="B1646" s="25" t="s">
        <v>46</v>
      </c>
      <c r="C1646" s="133">
        <v>62988.544967479094</v>
      </c>
      <c r="D1646" s="128"/>
      <c r="E1646" s="128"/>
      <c r="F1646" s="128"/>
      <c r="G1646" s="128"/>
      <c r="H1646" s="128"/>
      <c r="I1646" s="128"/>
      <c r="J1646" s="128"/>
      <c r="K1646" s="128"/>
      <c r="L1646" s="128"/>
      <c r="M1646" s="128"/>
      <c r="N1646" s="128"/>
      <c r="O1646" s="128"/>
      <c r="P1646" s="128"/>
      <c r="Q1646" s="128"/>
      <c r="R1646" s="128"/>
      <c r="S1646" s="128"/>
      <c r="T1646" s="128"/>
      <c r="U1646" s="128"/>
      <c r="V1646" s="128"/>
      <c r="W1646" s="128"/>
      <c r="X1646" s="128"/>
      <c r="Y1646" s="128"/>
      <c r="Z1646" s="128"/>
      <c r="AA1646" s="128"/>
      <c r="AB1646" s="128"/>
      <c r="AC1646" s="128"/>
      <c r="AD1646" s="128"/>
      <c r="AE1646" s="128"/>
      <c r="AF1646" s="128"/>
      <c r="AG1646" s="128"/>
      <c r="AH1646" s="128"/>
      <c r="AI1646" s="128"/>
      <c r="AJ1646" s="128"/>
      <c r="AK1646" s="128"/>
      <c r="AL1646" s="128"/>
      <c r="AM1646" s="128"/>
      <c r="AN1646" s="128"/>
      <c r="AO1646" s="128"/>
      <c r="AP1646" s="128">
        <v>3482.4238354099516</v>
      </c>
      <c r="AQ1646" s="128">
        <v>3652.5351554892259</v>
      </c>
      <c r="AR1646" s="128">
        <v>3549.9837707117349</v>
      </c>
      <c r="AS1646" s="128">
        <v>3080.7295805636331</v>
      </c>
      <c r="AT1646" s="128">
        <v>2966.8303052310839</v>
      </c>
      <c r="AU1646" s="128">
        <v>3724.4875747882429</v>
      </c>
      <c r="AV1646" s="128">
        <v>3864.2134480402328</v>
      </c>
      <c r="AW1646" s="128">
        <v>4374.7659467503818</v>
      </c>
      <c r="AX1646" s="128">
        <v>4375.6533771392724</v>
      </c>
      <c r="AY1646" s="128">
        <v>3984.9650729688565</v>
      </c>
      <c r="AZ1646" s="128">
        <v>3431.6873360994919</v>
      </c>
      <c r="BA1646" s="128">
        <v>3273.7357877977474</v>
      </c>
      <c r="BB1646" s="128">
        <v>3542.9788777078365</v>
      </c>
      <c r="BC1646" s="128">
        <v>3763.8516834037168</v>
      </c>
      <c r="BD1646" s="128">
        <v>3596.0354665269842</v>
      </c>
      <c r="BE1646" s="128">
        <v>3339.0648134912085</v>
      </c>
      <c r="BF1646" s="128">
        <v>2382.3176339767947</v>
      </c>
      <c r="BG1646" s="128">
        <v>2602.2853013826893</v>
      </c>
      <c r="BH1646" s="133">
        <v>62988.544967479094</v>
      </c>
      <c r="BI1646" s="128">
        <f t="shared" si="443"/>
        <v>10684.942761610913</v>
      </c>
      <c r="BJ1646" s="128">
        <f t="shared" si="444"/>
        <v>8177.5501482217578</v>
      </c>
      <c r="BK1646" s="128">
        <f t="shared" si="445"/>
        <v>6047.559885794717</v>
      </c>
      <c r="BL1646" s="128">
        <f t="shared" si="446"/>
        <v>34771.609558748605</v>
      </c>
      <c r="BM1646" s="128">
        <f t="shared" si="447"/>
        <v>15683.554898781393</v>
      </c>
      <c r="BN1646" s="128">
        <f t="shared" si="448"/>
        <v>11919.703215377676</v>
      </c>
    </row>
    <row r="1647" spans="1:66">
      <c r="A1647" s="132">
        <v>1548</v>
      </c>
      <c r="B1647" s="25" t="s">
        <v>47</v>
      </c>
      <c r="C1647" s="133">
        <v>119824.79217081598</v>
      </c>
      <c r="D1647" s="128"/>
      <c r="E1647" s="128"/>
      <c r="F1647" s="128"/>
      <c r="G1647" s="128"/>
      <c r="H1647" s="128"/>
      <c r="I1647" s="128"/>
      <c r="J1647" s="128"/>
      <c r="K1647" s="128"/>
      <c r="L1647" s="128"/>
      <c r="M1647" s="128"/>
      <c r="N1647" s="128"/>
      <c r="O1647" s="128"/>
      <c r="P1647" s="128"/>
      <c r="Q1647" s="128"/>
      <c r="R1647" s="128"/>
      <c r="S1647" s="128"/>
      <c r="T1647" s="128"/>
      <c r="U1647" s="128"/>
      <c r="V1647" s="128"/>
      <c r="W1647" s="128"/>
      <c r="X1647" s="128"/>
      <c r="Y1647" s="128"/>
      <c r="Z1647" s="128"/>
      <c r="AA1647" s="128"/>
      <c r="AB1647" s="128"/>
      <c r="AC1647" s="128"/>
      <c r="AD1647" s="128"/>
      <c r="AE1647" s="128"/>
      <c r="AF1647" s="128"/>
      <c r="AG1647" s="128"/>
      <c r="AH1647" s="128"/>
      <c r="AI1647" s="128"/>
      <c r="AJ1647" s="128"/>
      <c r="AK1647" s="128"/>
      <c r="AL1647" s="128"/>
      <c r="AM1647" s="128"/>
      <c r="AN1647" s="128"/>
      <c r="AO1647" s="128"/>
      <c r="AP1647" s="128">
        <v>9569.3367886164378</v>
      </c>
      <c r="AQ1647" s="128">
        <v>8790.7437908537959</v>
      </c>
      <c r="AR1647" s="128">
        <v>7288.596401294677</v>
      </c>
      <c r="AS1647" s="128">
        <v>7176.2571041941073</v>
      </c>
      <c r="AT1647" s="128">
        <v>7522.8965418420194</v>
      </c>
      <c r="AU1647" s="128">
        <v>9342.2575041762466</v>
      </c>
      <c r="AV1647" s="128">
        <v>10669.760556756297</v>
      </c>
      <c r="AW1647" s="128">
        <v>10795.204706580354</v>
      </c>
      <c r="AX1647" s="128">
        <v>9242.0522386813518</v>
      </c>
      <c r="AY1647" s="128">
        <v>7641.0114152367769</v>
      </c>
      <c r="AZ1647" s="128">
        <v>6021.4974129660986</v>
      </c>
      <c r="BA1647" s="128">
        <v>4678.24848370172</v>
      </c>
      <c r="BB1647" s="128">
        <v>4378.2370536419639</v>
      </c>
      <c r="BC1647" s="128">
        <v>4271.882984976226</v>
      </c>
      <c r="BD1647" s="128">
        <v>3867.358998780714</v>
      </c>
      <c r="BE1647" s="128">
        <v>3354.8757399729066</v>
      </c>
      <c r="BF1647" s="128">
        <v>2599.6184229439259</v>
      </c>
      <c r="BG1647" s="128">
        <v>2614.9560256003588</v>
      </c>
      <c r="BH1647" s="133">
        <v>119824.79217081598</v>
      </c>
      <c r="BI1647" s="128">
        <f t="shared" si="443"/>
        <v>25648.676980764911</v>
      </c>
      <c r="BJ1647" s="128">
        <f t="shared" si="444"/>
        <v>19072.311486812934</v>
      </c>
      <c r="BK1647" s="128">
        <f t="shared" si="445"/>
        <v>14699.153646036128</v>
      </c>
      <c r="BL1647" s="128">
        <f t="shared" si="446"/>
        <v>73161.668755260471</v>
      </c>
      <c r="BM1647" s="128">
        <f t="shared" si="447"/>
        <v>16708.692172274132</v>
      </c>
      <c r="BN1647" s="128">
        <f t="shared" si="448"/>
        <v>12436.809187297906</v>
      </c>
    </row>
    <row r="1648" spans="1:66">
      <c r="A1648" s="132">
        <v>1549</v>
      </c>
      <c r="B1648" s="25" t="s">
        <v>48</v>
      </c>
      <c r="C1648" s="133">
        <v>32843.925596858338</v>
      </c>
      <c r="D1648" s="128"/>
      <c r="E1648" s="128"/>
      <c r="F1648" s="128"/>
      <c r="G1648" s="128"/>
      <c r="H1648" s="128"/>
      <c r="I1648" s="128"/>
      <c r="J1648" s="128"/>
      <c r="K1648" s="128"/>
      <c r="L1648" s="128"/>
      <c r="M1648" s="128"/>
      <c r="N1648" s="128"/>
      <c r="O1648" s="128"/>
      <c r="P1648" s="128"/>
      <c r="Q1648" s="128"/>
      <c r="R1648" s="128"/>
      <c r="S1648" s="128"/>
      <c r="T1648" s="128"/>
      <c r="U1648" s="128"/>
      <c r="V1648" s="128"/>
      <c r="W1648" s="128"/>
      <c r="X1648" s="128"/>
      <c r="Y1648" s="128"/>
      <c r="Z1648" s="128"/>
      <c r="AA1648" s="128"/>
      <c r="AB1648" s="128"/>
      <c r="AC1648" s="128"/>
      <c r="AD1648" s="128"/>
      <c r="AE1648" s="128"/>
      <c r="AF1648" s="128"/>
      <c r="AG1648" s="128"/>
      <c r="AH1648" s="128"/>
      <c r="AI1648" s="128"/>
      <c r="AJ1648" s="128"/>
      <c r="AK1648" s="128"/>
      <c r="AL1648" s="128"/>
      <c r="AM1648" s="128"/>
      <c r="AN1648" s="128"/>
      <c r="AO1648" s="128"/>
      <c r="AP1648" s="128">
        <v>1554.1793491825986</v>
      </c>
      <c r="AQ1648" s="128">
        <v>1623.7974982211083</v>
      </c>
      <c r="AR1648" s="128">
        <v>1604.7999803223615</v>
      </c>
      <c r="AS1648" s="128">
        <v>1471.5709380501817</v>
      </c>
      <c r="AT1648" s="128">
        <v>1339.6908801621128</v>
      </c>
      <c r="AU1648" s="128">
        <v>1682.4557249457978</v>
      </c>
      <c r="AV1648" s="128">
        <v>1629.3538334567277</v>
      </c>
      <c r="AW1648" s="128">
        <v>1727.7797642396476</v>
      </c>
      <c r="AX1648" s="128">
        <v>1735.6423681661215</v>
      </c>
      <c r="AY1648" s="128">
        <v>1695.5902585812391</v>
      </c>
      <c r="AZ1648" s="128">
        <v>1646.4080678849473</v>
      </c>
      <c r="BA1648" s="128">
        <v>1756.4715670502992</v>
      </c>
      <c r="BB1648" s="128">
        <v>2114.9051824391436</v>
      </c>
      <c r="BC1648" s="128">
        <v>2509.6578489651101</v>
      </c>
      <c r="BD1648" s="128">
        <v>2508.8972119296131</v>
      </c>
      <c r="BE1648" s="128">
        <v>2284.3048481398996</v>
      </c>
      <c r="BF1648" s="128">
        <v>1856.6823754189111</v>
      </c>
      <c r="BG1648" s="128">
        <v>2101.7378997025235</v>
      </c>
      <c r="BH1648" s="133">
        <v>32843.925596858338</v>
      </c>
      <c r="BI1648" s="128">
        <f t="shared" si="443"/>
        <v>4782.7768277260684</v>
      </c>
      <c r="BJ1648" s="128">
        <f t="shared" si="444"/>
        <v>3774.1418064057111</v>
      </c>
      <c r="BK1648" s="128">
        <f t="shared" si="445"/>
        <v>2811.2618182122942</v>
      </c>
      <c r="BL1648" s="128">
        <f t="shared" si="446"/>
        <v>15916.926022146112</v>
      </c>
      <c r="BM1648" s="128">
        <f t="shared" si="447"/>
        <v>11261.280184156058</v>
      </c>
      <c r="BN1648" s="128">
        <f t="shared" si="448"/>
        <v>8751.6223351909466</v>
      </c>
    </row>
    <row r="1649" spans="1:66">
      <c r="A1649" s="132">
        <v>1550</v>
      </c>
      <c r="B1649" s="25" t="s">
        <v>49</v>
      </c>
      <c r="C1649" s="133">
        <v>234014.16920665454</v>
      </c>
      <c r="D1649" s="128"/>
      <c r="E1649" s="128"/>
      <c r="F1649" s="128"/>
      <c r="G1649" s="128"/>
      <c r="H1649" s="128"/>
      <c r="I1649" s="128"/>
      <c r="J1649" s="128"/>
      <c r="K1649" s="128"/>
      <c r="L1649" s="128"/>
      <c r="M1649" s="128"/>
      <c r="N1649" s="128"/>
      <c r="O1649" s="128"/>
      <c r="P1649" s="128"/>
      <c r="Q1649" s="128"/>
      <c r="R1649" s="128"/>
      <c r="S1649" s="128"/>
      <c r="T1649" s="128"/>
      <c r="U1649" s="128"/>
      <c r="V1649" s="128"/>
      <c r="W1649" s="128"/>
      <c r="X1649" s="128"/>
      <c r="Y1649" s="128"/>
      <c r="Z1649" s="128"/>
      <c r="AA1649" s="128"/>
      <c r="AB1649" s="128"/>
      <c r="AC1649" s="128"/>
      <c r="AD1649" s="128"/>
      <c r="AE1649" s="128"/>
      <c r="AF1649" s="128"/>
      <c r="AG1649" s="128"/>
      <c r="AH1649" s="128"/>
      <c r="AI1649" s="128"/>
      <c r="AJ1649" s="128"/>
      <c r="AK1649" s="128"/>
      <c r="AL1649" s="128"/>
      <c r="AM1649" s="128"/>
      <c r="AN1649" s="128"/>
      <c r="AO1649" s="128"/>
      <c r="AP1649" s="128">
        <v>11148.578345819444</v>
      </c>
      <c r="AQ1649" s="128">
        <v>11219.578286176587</v>
      </c>
      <c r="AR1649" s="128">
        <v>11530.795756374699</v>
      </c>
      <c r="AS1649" s="128">
        <v>15116.049079316253</v>
      </c>
      <c r="AT1649" s="128">
        <v>24332.513904303287</v>
      </c>
      <c r="AU1649" s="128">
        <v>21915.221735601313</v>
      </c>
      <c r="AV1649" s="128">
        <v>17400.177192996725</v>
      </c>
      <c r="AW1649" s="128">
        <v>15518.38128574527</v>
      </c>
      <c r="AX1649" s="128">
        <v>17417.076628737501</v>
      </c>
      <c r="AY1649" s="128">
        <v>15947.865377522281</v>
      </c>
      <c r="AZ1649" s="128">
        <v>14384.334739952174</v>
      </c>
      <c r="BA1649" s="128">
        <v>11562.97548479111</v>
      </c>
      <c r="BB1649" s="128">
        <v>10293.023321668919</v>
      </c>
      <c r="BC1649" s="128">
        <v>9431.3827431551872</v>
      </c>
      <c r="BD1649" s="128">
        <v>7998.0411691433237</v>
      </c>
      <c r="BE1649" s="128">
        <v>6688.725606324414</v>
      </c>
      <c r="BF1649" s="128">
        <v>5301.5922429501479</v>
      </c>
      <c r="BG1649" s="128">
        <v>6807.856306075968</v>
      </c>
      <c r="BH1649" s="133">
        <v>234014.16920665454</v>
      </c>
      <c r="BI1649" s="128">
        <f t="shared" si="443"/>
        <v>33898.95238837073</v>
      </c>
      <c r="BJ1649" s="128">
        <f t="shared" si="444"/>
        <v>46367.040437444361</v>
      </c>
      <c r="BK1649" s="128">
        <f t="shared" si="445"/>
        <v>39448.562983619544</v>
      </c>
      <c r="BL1649" s="128">
        <f t="shared" si="446"/>
        <v>154817.98930304509</v>
      </c>
      <c r="BM1649" s="128">
        <f t="shared" si="447"/>
        <v>36227.598067649036</v>
      </c>
      <c r="BN1649" s="128">
        <f t="shared" si="448"/>
        <v>26796.215324493853</v>
      </c>
    </row>
    <row r="1650" spans="1:66">
      <c r="A1650" s="132">
        <v>1551</v>
      </c>
      <c r="B1650" s="25" t="s">
        <v>50</v>
      </c>
      <c r="C1650" s="133">
        <v>150689.82944187953</v>
      </c>
      <c r="D1650" s="128"/>
      <c r="E1650" s="128"/>
      <c r="F1650" s="128"/>
      <c r="G1650" s="128"/>
      <c r="H1650" s="128"/>
      <c r="I1650" s="128"/>
      <c r="J1650" s="128"/>
      <c r="K1650" s="128"/>
      <c r="L1650" s="128"/>
      <c r="M1650" s="128"/>
      <c r="N1650" s="128"/>
      <c r="O1650" s="128"/>
      <c r="P1650" s="128"/>
      <c r="Q1650" s="128"/>
      <c r="R1650" s="128"/>
      <c r="S1650" s="128"/>
      <c r="T1650" s="128"/>
      <c r="U1650" s="128"/>
      <c r="V1650" s="128"/>
      <c r="W1650" s="128"/>
      <c r="X1650" s="128"/>
      <c r="Y1650" s="128"/>
      <c r="Z1650" s="128"/>
      <c r="AA1650" s="128"/>
      <c r="AB1650" s="128"/>
      <c r="AC1650" s="128"/>
      <c r="AD1650" s="128"/>
      <c r="AE1650" s="128"/>
      <c r="AF1650" s="128"/>
      <c r="AG1650" s="128"/>
      <c r="AH1650" s="128"/>
      <c r="AI1650" s="128"/>
      <c r="AJ1650" s="128"/>
      <c r="AK1650" s="128"/>
      <c r="AL1650" s="128"/>
      <c r="AM1650" s="128"/>
      <c r="AN1650" s="128"/>
      <c r="AO1650" s="128"/>
      <c r="AP1650" s="128">
        <v>7088.4251344785935</v>
      </c>
      <c r="AQ1650" s="128">
        <v>6643.2825724022478</v>
      </c>
      <c r="AR1650" s="128">
        <v>6489.6814580492482</v>
      </c>
      <c r="AS1650" s="128">
        <v>7675.4617012216095</v>
      </c>
      <c r="AT1650" s="128">
        <v>10593.563223471101</v>
      </c>
      <c r="AU1650" s="128">
        <v>13179.162684318799</v>
      </c>
      <c r="AV1650" s="128">
        <v>12963.420337945146</v>
      </c>
      <c r="AW1650" s="128">
        <v>12438.052012785667</v>
      </c>
      <c r="AX1650" s="128">
        <v>11782.076690130896</v>
      </c>
      <c r="AY1650" s="128">
        <v>11068.06160988766</v>
      </c>
      <c r="AZ1650" s="128">
        <v>9773.7906361102141</v>
      </c>
      <c r="BA1650" s="128">
        <v>7992.20989986934</v>
      </c>
      <c r="BB1650" s="128">
        <v>7462.0084905556432</v>
      </c>
      <c r="BC1650" s="128">
        <v>6782.1148676654266</v>
      </c>
      <c r="BD1650" s="128">
        <v>5418.4639288252311</v>
      </c>
      <c r="BE1650" s="128">
        <v>4774.4433223740871</v>
      </c>
      <c r="BF1650" s="128">
        <v>3849.3426731773179</v>
      </c>
      <c r="BG1650" s="128">
        <v>4716.2681986113275</v>
      </c>
      <c r="BH1650" s="133">
        <v>150689.82944187953</v>
      </c>
      <c r="BI1650" s="128">
        <f t="shared" si="443"/>
        <v>20221.389164930089</v>
      </c>
      <c r="BJ1650" s="128">
        <f t="shared" si="444"/>
        <v>22162.833799522261</v>
      </c>
      <c r="BK1650" s="128">
        <f t="shared" si="445"/>
        <v>18269.024924692712</v>
      </c>
      <c r="BL1650" s="128">
        <f t="shared" si="446"/>
        <v>100322.53026556311</v>
      </c>
      <c r="BM1650" s="128">
        <f t="shared" si="447"/>
        <v>25540.63299065339</v>
      </c>
      <c r="BN1650" s="128">
        <f t="shared" si="448"/>
        <v>18758.518122987964</v>
      </c>
    </row>
    <row r="1651" spans="1:66">
      <c r="A1651" s="132">
        <v>1552</v>
      </c>
      <c r="B1651" s="25" t="s">
        <v>51</v>
      </c>
      <c r="C1651" s="133">
        <v>56752.837448539118</v>
      </c>
      <c r="D1651" s="128"/>
      <c r="E1651" s="128"/>
      <c r="F1651" s="128"/>
      <c r="G1651" s="128"/>
      <c r="H1651" s="128"/>
      <c r="I1651" s="128"/>
      <c r="J1651" s="128"/>
      <c r="K1651" s="128"/>
      <c r="L1651" s="128"/>
      <c r="M1651" s="128"/>
      <c r="N1651" s="128"/>
      <c r="O1651" s="128"/>
      <c r="P1651" s="128"/>
      <c r="Q1651" s="128"/>
      <c r="R1651" s="128"/>
      <c r="S1651" s="128"/>
      <c r="T1651" s="128"/>
      <c r="U1651" s="128"/>
      <c r="V1651" s="128"/>
      <c r="W1651" s="128"/>
      <c r="X1651" s="128"/>
      <c r="Y1651" s="128"/>
      <c r="Z1651" s="128"/>
      <c r="AA1651" s="128"/>
      <c r="AB1651" s="128"/>
      <c r="AC1651" s="128"/>
      <c r="AD1651" s="128"/>
      <c r="AE1651" s="128"/>
      <c r="AF1651" s="128"/>
      <c r="AG1651" s="128"/>
      <c r="AH1651" s="128"/>
      <c r="AI1651" s="128"/>
      <c r="AJ1651" s="128"/>
      <c r="AK1651" s="128"/>
      <c r="AL1651" s="128"/>
      <c r="AM1651" s="128"/>
      <c r="AN1651" s="128"/>
      <c r="AO1651" s="128"/>
      <c r="AP1651" s="128">
        <v>3195.8426392204428</v>
      </c>
      <c r="AQ1651" s="128">
        <v>3506.8970314772241</v>
      </c>
      <c r="AR1651" s="128">
        <v>3613.4932998364834</v>
      </c>
      <c r="AS1651" s="128">
        <v>3472.1961933725033</v>
      </c>
      <c r="AT1651" s="128">
        <v>2998.8376048432765</v>
      </c>
      <c r="AU1651" s="128">
        <v>3142.197093362809</v>
      </c>
      <c r="AV1651" s="128">
        <v>3071.6129697879041</v>
      </c>
      <c r="AW1651" s="128">
        <v>3756.770692906628</v>
      </c>
      <c r="AX1651" s="128">
        <v>4174.899889870263</v>
      </c>
      <c r="AY1651" s="128">
        <v>4001.1076329708726</v>
      </c>
      <c r="AZ1651" s="128">
        <v>3580.8511983099379</v>
      </c>
      <c r="BA1651" s="128">
        <v>3131.6942168051164</v>
      </c>
      <c r="BB1651" s="128">
        <v>2976.1843157019771</v>
      </c>
      <c r="BC1651" s="128">
        <v>3047.8821807403665</v>
      </c>
      <c r="BD1651" s="128">
        <v>2793.1387847209362</v>
      </c>
      <c r="BE1651" s="128">
        <v>2410.7882007313719</v>
      </c>
      <c r="BF1651" s="128">
        <v>1915.0830751518956</v>
      </c>
      <c r="BG1651" s="128">
        <v>1963.3604287291125</v>
      </c>
      <c r="BH1651" s="133">
        <v>56752.837448539118</v>
      </c>
      <c r="BI1651" s="128">
        <f t="shared" si="443"/>
        <v>10316.232970534151</v>
      </c>
      <c r="BJ1651" s="128">
        <f t="shared" si="444"/>
        <v>8639.129778117669</v>
      </c>
      <c r="BK1651" s="128">
        <f t="shared" si="445"/>
        <v>6471.0337982157798</v>
      </c>
      <c r="BL1651" s="128">
        <f t="shared" si="446"/>
        <v>32223.034091907786</v>
      </c>
      <c r="BM1651" s="128">
        <f t="shared" si="447"/>
        <v>12130.252670073682</v>
      </c>
      <c r="BN1651" s="128">
        <f t="shared" si="448"/>
        <v>9082.3704893333161</v>
      </c>
    </row>
    <row r="1652" spans="1:66">
      <c r="A1652" s="132">
        <v>1553</v>
      </c>
      <c r="B1652" s="25" t="s">
        <v>52</v>
      </c>
      <c r="C1652" s="133">
        <v>221742.75151550394</v>
      </c>
      <c r="D1652" s="128"/>
      <c r="E1652" s="128"/>
      <c r="F1652" s="128"/>
      <c r="G1652" s="128"/>
      <c r="H1652" s="128"/>
      <c r="I1652" s="128"/>
      <c r="J1652" s="128"/>
      <c r="K1652" s="128"/>
      <c r="L1652" s="128"/>
      <c r="M1652" s="128"/>
      <c r="N1652" s="128"/>
      <c r="O1652" s="128"/>
      <c r="P1652" s="128"/>
      <c r="Q1652" s="128"/>
      <c r="R1652" s="128"/>
      <c r="S1652" s="128"/>
      <c r="T1652" s="128"/>
      <c r="U1652" s="128"/>
      <c r="V1652" s="128"/>
      <c r="W1652" s="128"/>
      <c r="X1652" s="128"/>
      <c r="Y1652" s="128"/>
      <c r="Z1652" s="128"/>
      <c r="AA1652" s="128"/>
      <c r="AB1652" s="128"/>
      <c r="AC1652" s="128"/>
      <c r="AD1652" s="128"/>
      <c r="AE1652" s="128"/>
      <c r="AF1652" s="128"/>
      <c r="AG1652" s="128"/>
      <c r="AH1652" s="128"/>
      <c r="AI1652" s="128"/>
      <c r="AJ1652" s="128"/>
      <c r="AK1652" s="128"/>
      <c r="AL1652" s="128"/>
      <c r="AM1652" s="128"/>
      <c r="AN1652" s="128"/>
      <c r="AO1652" s="128"/>
      <c r="AP1652" s="128">
        <v>11718.036101664151</v>
      </c>
      <c r="AQ1652" s="128">
        <v>9201.7192268592116</v>
      </c>
      <c r="AR1652" s="128">
        <v>7474.7452326549646</v>
      </c>
      <c r="AS1652" s="128">
        <v>8875.5926344073014</v>
      </c>
      <c r="AT1652" s="128">
        <v>15835.841521973794</v>
      </c>
      <c r="AU1652" s="128">
        <v>23721.978408182738</v>
      </c>
      <c r="AV1652" s="128">
        <v>23920.654720539489</v>
      </c>
      <c r="AW1652" s="128">
        <v>22400.409928148103</v>
      </c>
      <c r="AX1652" s="128">
        <v>19416.305732574168</v>
      </c>
      <c r="AY1652" s="128">
        <v>17483.005075410802</v>
      </c>
      <c r="AZ1652" s="128">
        <v>13922.954839546241</v>
      </c>
      <c r="BA1652" s="128">
        <v>10315.33075908196</v>
      </c>
      <c r="BB1652" s="128">
        <v>8641.630915548445</v>
      </c>
      <c r="BC1652" s="128">
        <v>7712.9700781493921</v>
      </c>
      <c r="BD1652" s="128">
        <v>6668.4291630597381</v>
      </c>
      <c r="BE1652" s="128">
        <v>5460.3983076250661</v>
      </c>
      <c r="BF1652" s="128">
        <v>4024.2484991008919</v>
      </c>
      <c r="BG1652" s="128">
        <v>4948.5003709775065</v>
      </c>
      <c r="BH1652" s="133">
        <v>221742.75151550394</v>
      </c>
      <c r="BI1652" s="128">
        <f t="shared" si="443"/>
        <v>28394.500561178327</v>
      </c>
      <c r="BJ1652" s="128">
        <f t="shared" si="444"/>
        <v>29196.281295974073</v>
      </c>
      <c r="BK1652" s="128">
        <f t="shared" si="445"/>
        <v>24711.434156381096</v>
      </c>
      <c r="BL1652" s="128">
        <f t="shared" si="446"/>
        <v>159208.34895476865</v>
      </c>
      <c r="BM1652" s="128">
        <f t="shared" si="447"/>
        <v>28814.5464189126</v>
      </c>
      <c r="BN1652" s="128">
        <f t="shared" si="448"/>
        <v>21101.576340763204</v>
      </c>
    </row>
    <row r="1653" spans="1:66">
      <c r="A1653" s="132">
        <v>1554</v>
      </c>
      <c r="B1653" s="25" t="s">
        <v>53</v>
      </c>
      <c r="C1653" s="133">
        <v>187557.71477902285</v>
      </c>
      <c r="D1653" s="128"/>
      <c r="E1653" s="128"/>
      <c r="F1653" s="128"/>
      <c r="G1653" s="128"/>
      <c r="H1653" s="128"/>
      <c r="I1653" s="128"/>
      <c r="J1653" s="128"/>
      <c r="K1653" s="128"/>
      <c r="L1653" s="128"/>
      <c r="M1653" s="128"/>
      <c r="N1653" s="128"/>
      <c r="O1653" s="128"/>
      <c r="P1653" s="128"/>
      <c r="Q1653" s="128"/>
      <c r="R1653" s="128"/>
      <c r="S1653" s="128"/>
      <c r="T1653" s="128"/>
      <c r="U1653" s="128"/>
      <c r="V1653" s="128"/>
      <c r="W1653" s="128"/>
      <c r="X1653" s="128"/>
      <c r="Y1653" s="128"/>
      <c r="Z1653" s="128"/>
      <c r="AA1653" s="128"/>
      <c r="AB1653" s="128"/>
      <c r="AC1653" s="128"/>
      <c r="AD1653" s="128"/>
      <c r="AE1653" s="128"/>
      <c r="AF1653" s="128"/>
      <c r="AG1653" s="128"/>
      <c r="AH1653" s="128"/>
      <c r="AI1653" s="128"/>
      <c r="AJ1653" s="128"/>
      <c r="AK1653" s="128"/>
      <c r="AL1653" s="128"/>
      <c r="AM1653" s="128"/>
      <c r="AN1653" s="128"/>
      <c r="AO1653" s="128"/>
      <c r="AP1653" s="128">
        <v>8379.9689100969772</v>
      </c>
      <c r="AQ1653" s="128">
        <v>9099.9758258679922</v>
      </c>
      <c r="AR1653" s="128">
        <v>8904.038005283197</v>
      </c>
      <c r="AS1653" s="128">
        <v>9560.7706343004575</v>
      </c>
      <c r="AT1653" s="128">
        <v>8733.5570366422889</v>
      </c>
      <c r="AU1653" s="128">
        <v>9148.1553374795476</v>
      </c>
      <c r="AV1653" s="128">
        <v>9195.8024992438532</v>
      </c>
      <c r="AW1653" s="128">
        <v>10058.015515253433</v>
      </c>
      <c r="AX1653" s="128">
        <v>10604.999325377365</v>
      </c>
      <c r="AY1653" s="128">
        <v>11026.321778410374</v>
      </c>
      <c r="AZ1653" s="128">
        <v>10712.790024369875</v>
      </c>
      <c r="BA1653" s="128">
        <v>10658.137839142666</v>
      </c>
      <c r="BB1653" s="128">
        <v>12868.804806561606</v>
      </c>
      <c r="BC1653" s="128">
        <v>14119.332066354378</v>
      </c>
      <c r="BD1653" s="128">
        <v>13148.463428615418</v>
      </c>
      <c r="BE1653" s="128">
        <v>11566.874741863805</v>
      </c>
      <c r="BF1653" s="128">
        <v>9107.5246679685042</v>
      </c>
      <c r="BG1653" s="128">
        <v>10664.182336191108</v>
      </c>
      <c r="BH1653" s="133">
        <v>187557.71477902285</v>
      </c>
      <c r="BI1653" s="128">
        <f t="shared" si="443"/>
        <v>26383.982741248168</v>
      </c>
      <c r="BJ1653" s="128">
        <f t="shared" si="444"/>
        <v>23636.750474112661</v>
      </c>
      <c r="BK1653" s="128">
        <f t="shared" si="445"/>
        <v>18294.327670942745</v>
      </c>
      <c r="BL1653" s="128">
        <f t="shared" si="446"/>
        <v>96830.892416201197</v>
      </c>
      <c r="BM1653" s="128">
        <f t="shared" si="447"/>
        <v>58606.377240993213</v>
      </c>
      <c r="BN1653" s="128">
        <f t="shared" si="448"/>
        <v>44487.045174638835</v>
      </c>
    </row>
    <row r="1654" spans="1:66">
      <c r="A1654" s="132">
        <v>1555</v>
      </c>
      <c r="B1654" s="25" t="s">
        <v>54</v>
      </c>
      <c r="C1654" s="133">
        <v>22784.53831664813</v>
      </c>
      <c r="D1654" s="128"/>
      <c r="E1654" s="128"/>
      <c r="F1654" s="128"/>
      <c r="G1654" s="128"/>
      <c r="H1654" s="128"/>
      <c r="I1654" s="128"/>
      <c r="J1654" s="128"/>
      <c r="K1654" s="128"/>
      <c r="L1654" s="128"/>
      <c r="M1654" s="128"/>
      <c r="N1654" s="128"/>
      <c r="O1654" s="128"/>
      <c r="P1654" s="128"/>
      <c r="Q1654" s="128"/>
      <c r="R1654" s="128"/>
      <c r="S1654" s="128"/>
      <c r="T1654" s="128"/>
      <c r="U1654" s="128"/>
      <c r="V1654" s="128"/>
      <c r="W1654" s="128"/>
      <c r="X1654" s="128"/>
      <c r="Y1654" s="128"/>
      <c r="Z1654" s="128"/>
      <c r="AA1654" s="128"/>
      <c r="AB1654" s="128"/>
      <c r="AC1654" s="128"/>
      <c r="AD1654" s="128"/>
      <c r="AE1654" s="128"/>
      <c r="AF1654" s="128"/>
      <c r="AG1654" s="128"/>
      <c r="AH1654" s="128"/>
      <c r="AI1654" s="128"/>
      <c r="AJ1654" s="128"/>
      <c r="AK1654" s="128"/>
      <c r="AL1654" s="128"/>
      <c r="AM1654" s="128"/>
      <c r="AN1654" s="128"/>
      <c r="AO1654" s="128"/>
      <c r="AP1654" s="128">
        <v>804.73102157016842</v>
      </c>
      <c r="AQ1654" s="128">
        <v>990.53736743586137</v>
      </c>
      <c r="AR1654" s="128">
        <v>996.16288340165534</v>
      </c>
      <c r="AS1654" s="128">
        <v>900.34554519517178</v>
      </c>
      <c r="AT1654" s="128">
        <v>663.8170098475922</v>
      </c>
      <c r="AU1654" s="128">
        <v>803.60777917364248</v>
      </c>
      <c r="AV1654" s="128">
        <v>946.83349736948412</v>
      </c>
      <c r="AW1654" s="128">
        <v>1208.7112496514576</v>
      </c>
      <c r="AX1654" s="128">
        <v>1478.4956917604159</v>
      </c>
      <c r="AY1654" s="128">
        <v>1553.7303298954457</v>
      </c>
      <c r="AZ1654" s="128">
        <v>1527.9948302450325</v>
      </c>
      <c r="BA1654" s="128">
        <v>1516.6529366995483</v>
      </c>
      <c r="BB1654" s="128">
        <v>1709.0737543768198</v>
      </c>
      <c r="BC1654" s="128">
        <v>1751.1587696960369</v>
      </c>
      <c r="BD1654" s="128">
        <v>1700.0255621655924</v>
      </c>
      <c r="BE1654" s="128">
        <v>1574.8404688578976</v>
      </c>
      <c r="BF1654" s="128">
        <v>1335.4850281330373</v>
      </c>
      <c r="BG1654" s="128">
        <v>1322.3345911732738</v>
      </c>
      <c r="BH1654" s="133">
        <v>22784.53831664813</v>
      </c>
      <c r="BI1654" s="128">
        <f t="shared" si="443"/>
        <v>2791.4312724076854</v>
      </c>
      <c r="BJ1654" s="128">
        <f t="shared" si="444"/>
        <v>2161.8602850837569</v>
      </c>
      <c r="BK1654" s="128">
        <f t="shared" si="445"/>
        <v>1564.1625550427639</v>
      </c>
      <c r="BL1654" s="128">
        <f t="shared" si="446"/>
        <v>11769.055297097506</v>
      </c>
      <c r="BM1654" s="128">
        <f t="shared" si="447"/>
        <v>7683.8444200258382</v>
      </c>
      <c r="BN1654" s="128">
        <f t="shared" si="448"/>
        <v>5932.6856503298013</v>
      </c>
    </row>
    <row r="1655" spans="1:66">
      <c r="A1655" s="132">
        <v>1556</v>
      </c>
      <c r="B1655" s="25" t="s">
        <v>55</v>
      </c>
      <c r="C1655" s="133">
        <v>19117.722863675663</v>
      </c>
      <c r="D1655" s="128"/>
      <c r="E1655" s="128"/>
      <c r="F1655" s="128"/>
      <c r="G1655" s="128"/>
      <c r="H1655" s="128"/>
      <c r="I1655" s="128"/>
      <c r="J1655" s="128"/>
      <c r="K1655" s="128"/>
      <c r="L1655" s="128"/>
      <c r="M1655" s="128"/>
      <c r="N1655" s="128"/>
      <c r="O1655" s="128"/>
      <c r="P1655" s="128"/>
      <c r="Q1655" s="128"/>
      <c r="R1655" s="128"/>
      <c r="S1655" s="128"/>
      <c r="T1655" s="128"/>
      <c r="U1655" s="128"/>
      <c r="V1655" s="128"/>
      <c r="W1655" s="128"/>
      <c r="X1655" s="128"/>
      <c r="Y1655" s="128"/>
      <c r="Z1655" s="128"/>
      <c r="AA1655" s="128"/>
      <c r="AB1655" s="128"/>
      <c r="AC1655" s="128"/>
      <c r="AD1655" s="128"/>
      <c r="AE1655" s="128"/>
      <c r="AF1655" s="128"/>
      <c r="AG1655" s="128"/>
      <c r="AH1655" s="128"/>
      <c r="AI1655" s="128"/>
      <c r="AJ1655" s="128"/>
      <c r="AK1655" s="128"/>
      <c r="AL1655" s="128"/>
      <c r="AM1655" s="128"/>
      <c r="AN1655" s="128"/>
      <c r="AO1655" s="128"/>
      <c r="AP1655" s="128">
        <v>1001.9682740694599</v>
      </c>
      <c r="AQ1655" s="128">
        <v>1102.6691709399556</v>
      </c>
      <c r="AR1655" s="128">
        <v>1104.1082696465764</v>
      </c>
      <c r="AS1655" s="128">
        <v>993.7680013324416</v>
      </c>
      <c r="AT1655" s="128">
        <v>769.30582462136044</v>
      </c>
      <c r="AU1655" s="128">
        <v>950.19625278385411</v>
      </c>
      <c r="AV1655" s="128">
        <v>979.63001820543127</v>
      </c>
      <c r="AW1655" s="128">
        <v>1108.2849180510514</v>
      </c>
      <c r="AX1655" s="128">
        <v>1213.0078641095972</v>
      </c>
      <c r="AY1655" s="128">
        <v>1264.5412604754229</v>
      </c>
      <c r="AZ1655" s="128">
        <v>1121.8266380591326</v>
      </c>
      <c r="BA1655" s="128">
        <v>1082.3882504414257</v>
      </c>
      <c r="BB1655" s="128">
        <v>1204.7018996209636</v>
      </c>
      <c r="BC1655" s="128">
        <v>1247.6258705555783</v>
      </c>
      <c r="BD1655" s="128">
        <v>1196.6731999778544</v>
      </c>
      <c r="BE1655" s="128">
        <v>1039.8274092360143</v>
      </c>
      <c r="BF1655" s="128">
        <v>896.08301246144356</v>
      </c>
      <c r="BG1655" s="128">
        <v>841.11672908810112</v>
      </c>
      <c r="BH1655" s="133">
        <v>19117.722863675663</v>
      </c>
      <c r="BI1655" s="128">
        <f t="shared" si="443"/>
        <v>3208.7457146559918</v>
      </c>
      <c r="BJ1655" s="128">
        <f t="shared" si="444"/>
        <v>2425.5387877417479</v>
      </c>
      <c r="BK1655" s="128">
        <f t="shared" si="445"/>
        <v>1763.073825953802</v>
      </c>
      <c r="BL1655" s="128">
        <f t="shared" si="446"/>
        <v>10091.390126901215</v>
      </c>
      <c r="BM1655" s="128">
        <f t="shared" si="447"/>
        <v>5221.3262213189919</v>
      </c>
      <c r="BN1655" s="128">
        <f t="shared" si="448"/>
        <v>3973.7003507634136</v>
      </c>
    </row>
    <row r="1656" spans="1:66">
      <c r="A1656" s="132">
        <v>1557</v>
      </c>
      <c r="B1656" s="25" t="s">
        <v>56</v>
      </c>
      <c r="C1656" s="133">
        <v>17457.030712263586</v>
      </c>
      <c r="D1656" s="128"/>
      <c r="E1656" s="128"/>
      <c r="F1656" s="128"/>
      <c r="G1656" s="128"/>
      <c r="H1656" s="128"/>
      <c r="I1656" s="128"/>
      <c r="J1656" s="128"/>
      <c r="K1656" s="128"/>
      <c r="L1656" s="128"/>
      <c r="M1656" s="128"/>
      <c r="N1656" s="128"/>
      <c r="O1656" s="128"/>
      <c r="P1656" s="128"/>
      <c r="Q1656" s="128"/>
      <c r="R1656" s="128"/>
      <c r="S1656" s="128"/>
      <c r="T1656" s="128"/>
      <c r="U1656" s="128"/>
      <c r="V1656" s="128"/>
      <c r="W1656" s="128"/>
      <c r="X1656" s="128"/>
      <c r="Y1656" s="128"/>
      <c r="Z1656" s="128"/>
      <c r="AA1656" s="128"/>
      <c r="AB1656" s="128"/>
      <c r="AC1656" s="128"/>
      <c r="AD1656" s="128"/>
      <c r="AE1656" s="128"/>
      <c r="AF1656" s="128"/>
      <c r="AG1656" s="128"/>
      <c r="AH1656" s="128"/>
      <c r="AI1656" s="128"/>
      <c r="AJ1656" s="128"/>
      <c r="AK1656" s="128"/>
      <c r="AL1656" s="128"/>
      <c r="AM1656" s="128"/>
      <c r="AN1656" s="128"/>
      <c r="AO1656" s="128"/>
      <c r="AP1656" s="128">
        <v>639.45749031669015</v>
      </c>
      <c r="AQ1656" s="128">
        <v>690.73410956982025</v>
      </c>
      <c r="AR1656" s="128">
        <v>713.36225615999842</v>
      </c>
      <c r="AS1656" s="128">
        <v>767.33214397615711</v>
      </c>
      <c r="AT1656" s="128">
        <v>648.1164172887427</v>
      </c>
      <c r="AU1656" s="128">
        <v>756.4444301611245</v>
      </c>
      <c r="AV1656" s="128">
        <v>780.63913267693943</v>
      </c>
      <c r="AW1656" s="128">
        <v>912.56634083899928</v>
      </c>
      <c r="AX1656" s="128">
        <v>958.88897309191839</v>
      </c>
      <c r="AY1656" s="128">
        <v>927.73553040459603</v>
      </c>
      <c r="AZ1656" s="128">
        <v>896.63779226977385</v>
      </c>
      <c r="BA1656" s="128">
        <v>1039.7890841581834</v>
      </c>
      <c r="BB1656" s="128">
        <v>1404.4689999479501</v>
      </c>
      <c r="BC1656" s="128">
        <v>1567.589441192416</v>
      </c>
      <c r="BD1656" s="128">
        <v>1443.4820445646747</v>
      </c>
      <c r="BE1656" s="128">
        <v>1341.805094624847</v>
      </c>
      <c r="BF1656" s="128">
        <v>977.39172442414497</v>
      </c>
      <c r="BG1656" s="128">
        <v>990.58970659660997</v>
      </c>
      <c r="BH1656" s="133">
        <v>17457.030712263586</v>
      </c>
      <c r="BI1656" s="128">
        <f t="shared" si="443"/>
        <v>2043.5538560465088</v>
      </c>
      <c r="BJ1656" s="128">
        <f t="shared" si="444"/>
        <v>1843.4659149608988</v>
      </c>
      <c r="BK1656" s="128">
        <f t="shared" si="445"/>
        <v>1415.4485612648998</v>
      </c>
      <c r="BL1656" s="128">
        <f t="shared" si="446"/>
        <v>8632.2195584286892</v>
      </c>
      <c r="BM1656" s="128">
        <f t="shared" si="447"/>
        <v>6320.8580114026927</v>
      </c>
      <c r="BN1656" s="128">
        <f t="shared" si="448"/>
        <v>4753.2685702102763</v>
      </c>
    </row>
    <row r="1657" spans="1:66">
      <c r="A1657" s="132">
        <v>1558</v>
      </c>
      <c r="B1657" s="25" t="s">
        <v>57</v>
      </c>
      <c r="C1657" s="133">
        <v>67421.993778309712</v>
      </c>
      <c r="D1657" s="128"/>
      <c r="E1657" s="128"/>
      <c r="F1657" s="128"/>
      <c r="G1657" s="128"/>
      <c r="H1657" s="128"/>
      <c r="I1657" s="128"/>
      <c r="J1657" s="128"/>
      <c r="K1657" s="128"/>
      <c r="L1657" s="128"/>
      <c r="M1657" s="128"/>
      <c r="N1657" s="128"/>
      <c r="O1657" s="128"/>
      <c r="P1657" s="128"/>
      <c r="Q1657" s="128"/>
      <c r="R1657" s="128"/>
      <c r="S1657" s="128"/>
      <c r="T1657" s="128"/>
      <c r="U1657" s="128"/>
      <c r="V1657" s="128"/>
      <c r="W1657" s="128"/>
      <c r="X1657" s="128"/>
      <c r="Y1657" s="128"/>
      <c r="Z1657" s="128"/>
      <c r="AA1657" s="128"/>
      <c r="AB1657" s="128"/>
      <c r="AC1657" s="128"/>
      <c r="AD1657" s="128"/>
      <c r="AE1657" s="128"/>
      <c r="AF1657" s="128"/>
      <c r="AG1657" s="128"/>
      <c r="AH1657" s="128"/>
      <c r="AI1657" s="128"/>
      <c r="AJ1657" s="128"/>
      <c r="AK1657" s="128"/>
      <c r="AL1657" s="128"/>
      <c r="AM1657" s="128"/>
      <c r="AN1657" s="128"/>
      <c r="AO1657" s="128"/>
      <c r="AP1657" s="128">
        <v>3013.1481121823899</v>
      </c>
      <c r="AQ1657" s="128">
        <v>3893.8746329517271</v>
      </c>
      <c r="AR1657" s="128">
        <v>4182.5570347646953</v>
      </c>
      <c r="AS1657" s="128">
        <v>4773.8010670690655</v>
      </c>
      <c r="AT1657" s="128">
        <v>3945.0316507939842</v>
      </c>
      <c r="AU1657" s="128">
        <v>2918.7274270334219</v>
      </c>
      <c r="AV1657" s="128">
        <v>2834.9561878923732</v>
      </c>
      <c r="AW1657" s="128">
        <v>3841.5489466348181</v>
      </c>
      <c r="AX1657" s="128">
        <v>4639.0419905939307</v>
      </c>
      <c r="AY1657" s="128">
        <v>4991.0046051914615</v>
      </c>
      <c r="AZ1657" s="128">
        <v>4580.3015808304881</v>
      </c>
      <c r="BA1657" s="128">
        <v>3810.6057830015152</v>
      </c>
      <c r="BB1657" s="128">
        <v>3820.5117331816418</v>
      </c>
      <c r="BC1657" s="128">
        <v>3673.9680712983554</v>
      </c>
      <c r="BD1657" s="128">
        <v>3550.4635892508622</v>
      </c>
      <c r="BE1657" s="128">
        <v>3611.1863369960142</v>
      </c>
      <c r="BF1657" s="128">
        <v>2788.702903641758</v>
      </c>
      <c r="BG1657" s="128">
        <v>2552.5621250012146</v>
      </c>
      <c r="BH1657" s="133">
        <v>67421.993778309712</v>
      </c>
      <c r="BI1657" s="128">
        <f t="shared" si="443"/>
        <v>11089.579779898813</v>
      </c>
      <c r="BJ1657" s="128">
        <f t="shared" si="444"/>
        <v>11228.366938721867</v>
      </c>
      <c r="BK1657" s="128">
        <f t="shared" si="445"/>
        <v>8718.8327178630498</v>
      </c>
      <c r="BL1657" s="128">
        <f t="shared" si="446"/>
        <v>37291.250331981268</v>
      </c>
      <c r="BM1657" s="128">
        <f t="shared" si="447"/>
        <v>16176.883026188207</v>
      </c>
      <c r="BN1657" s="128">
        <f t="shared" si="448"/>
        <v>12502.914954889849</v>
      </c>
    </row>
    <row r="1658" spans="1:66">
      <c r="A1658" s="132">
        <v>1559</v>
      </c>
      <c r="B1658" s="25" t="s">
        <v>58</v>
      </c>
      <c r="C1658" s="133">
        <v>11575.55128088801</v>
      </c>
      <c r="D1658" s="128"/>
      <c r="E1658" s="128"/>
      <c r="F1658" s="128"/>
      <c r="G1658" s="128"/>
      <c r="H1658" s="128"/>
      <c r="I1658" s="128"/>
      <c r="J1658" s="128"/>
      <c r="K1658" s="128"/>
      <c r="L1658" s="128"/>
      <c r="M1658" s="128"/>
      <c r="N1658" s="128"/>
      <c r="O1658" s="128"/>
      <c r="P1658" s="128"/>
      <c r="Q1658" s="128"/>
      <c r="R1658" s="128"/>
      <c r="S1658" s="128"/>
      <c r="T1658" s="128"/>
      <c r="U1658" s="128"/>
      <c r="V1658" s="128"/>
      <c r="W1658" s="128"/>
      <c r="X1658" s="128"/>
      <c r="Y1658" s="128"/>
      <c r="Z1658" s="128"/>
      <c r="AA1658" s="128"/>
      <c r="AB1658" s="128"/>
      <c r="AC1658" s="128"/>
      <c r="AD1658" s="128"/>
      <c r="AE1658" s="128"/>
      <c r="AF1658" s="128"/>
      <c r="AG1658" s="128"/>
      <c r="AH1658" s="128"/>
      <c r="AI1658" s="128"/>
      <c r="AJ1658" s="128"/>
      <c r="AK1658" s="128"/>
      <c r="AL1658" s="128"/>
      <c r="AM1658" s="128"/>
      <c r="AN1658" s="128"/>
      <c r="AO1658" s="128"/>
      <c r="AP1658" s="128">
        <v>488.73108599436824</v>
      </c>
      <c r="AQ1658" s="128">
        <v>523.5416669214253</v>
      </c>
      <c r="AR1658" s="128">
        <v>486.37171385874046</v>
      </c>
      <c r="AS1658" s="128">
        <v>474.49855191281551</v>
      </c>
      <c r="AT1658" s="128">
        <v>364.32395036306184</v>
      </c>
      <c r="AU1658" s="128">
        <v>429.80386699012104</v>
      </c>
      <c r="AV1658" s="128">
        <v>435.53280193716114</v>
      </c>
      <c r="AW1658" s="128">
        <v>668.43441775766746</v>
      </c>
      <c r="AX1658" s="128">
        <v>726.12317442894346</v>
      </c>
      <c r="AY1658" s="128">
        <v>756.74078665294246</v>
      </c>
      <c r="AZ1658" s="128">
        <v>644.65692009971167</v>
      </c>
      <c r="BA1658" s="128">
        <v>645.02228666902488</v>
      </c>
      <c r="BB1658" s="128">
        <v>736.82716923853877</v>
      </c>
      <c r="BC1658" s="128">
        <v>852.96302749216215</v>
      </c>
      <c r="BD1658" s="128">
        <v>857.74429785530151</v>
      </c>
      <c r="BE1658" s="128">
        <v>873.60253952103494</v>
      </c>
      <c r="BF1658" s="128">
        <v>756.39406086731105</v>
      </c>
      <c r="BG1658" s="128">
        <v>854.23896232767879</v>
      </c>
      <c r="BH1658" s="133">
        <v>11575.55128088801</v>
      </c>
      <c r="BI1658" s="128">
        <f t="shared" si="443"/>
        <v>1498.6444667745341</v>
      </c>
      <c r="BJ1658" s="128">
        <f t="shared" si="444"/>
        <v>1130.6455305911215</v>
      </c>
      <c r="BK1658" s="128">
        <f t="shared" si="445"/>
        <v>838.82250227587735</v>
      </c>
      <c r="BL1658" s="128">
        <f t="shared" si="446"/>
        <v>5597.2647949022985</v>
      </c>
      <c r="BM1658" s="128">
        <f t="shared" si="447"/>
        <v>4194.9428880634887</v>
      </c>
      <c r="BN1658" s="128">
        <f t="shared" si="448"/>
        <v>3341.9798605713258</v>
      </c>
    </row>
    <row r="1659" spans="1:66">
      <c r="A1659" s="132">
        <v>1560</v>
      </c>
      <c r="B1659" s="25" t="s">
        <v>59</v>
      </c>
      <c r="C1659" s="133">
        <v>147014.74627074352</v>
      </c>
      <c r="D1659" s="128"/>
      <c r="E1659" s="128"/>
      <c r="F1659" s="128"/>
      <c r="G1659" s="128"/>
      <c r="H1659" s="128"/>
      <c r="I1659" s="128"/>
      <c r="J1659" s="128"/>
      <c r="K1659" s="128"/>
      <c r="L1659" s="128"/>
      <c r="M1659" s="128"/>
      <c r="N1659" s="128"/>
      <c r="O1659" s="128"/>
      <c r="P1659" s="128"/>
      <c r="Q1659" s="128"/>
      <c r="R1659" s="128"/>
      <c r="S1659" s="128"/>
      <c r="T1659" s="128"/>
      <c r="U1659" s="128"/>
      <c r="V1659" s="128"/>
      <c r="W1659" s="128"/>
      <c r="X1659" s="128"/>
      <c r="Y1659" s="128"/>
      <c r="Z1659" s="128"/>
      <c r="AA1659" s="128"/>
      <c r="AB1659" s="128"/>
      <c r="AC1659" s="128"/>
      <c r="AD1659" s="128"/>
      <c r="AE1659" s="128"/>
      <c r="AF1659" s="128"/>
      <c r="AG1659" s="128"/>
      <c r="AH1659" s="128"/>
      <c r="AI1659" s="128"/>
      <c r="AJ1659" s="128"/>
      <c r="AK1659" s="128"/>
      <c r="AL1659" s="128"/>
      <c r="AM1659" s="128"/>
      <c r="AN1659" s="128"/>
      <c r="AO1659" s="128"/>
      <c r="AP1659" s="128">
        <v>5640.7798313397016</v>
      </c>
      <c r="AQ1659" s="128">
        <v>4253.399948813696</v>
      </c>
      <c r="AR1659" s="128">
        <v>3848.9401507664315</v>
      </c>
      <c r="AS1659" s="128">
        <v>5739.3944982951816</v>
      </c>
      <c r="AT1659" s="128">
        <v>10670.82112448621</v>
      </c>
      <c r="AU1659" s="128">
        <v>19081.584695309255</v>
      </c>
      <c r="AV1659" s="128">
        <v>18218.465555632814</v>
      </c>
      <c r="AW1659" s="128">
        <v>13196.832015141525</v>
      </c>
      <c r="AX1659" s="128">
        <v>9732.2283757640926</v>
      </c>
      <c r="AY1659" s="128">
        <v>9097.380035580054</v>
      </c>
      <c r="AZ1659" s="128">
        <v>8318.3527466054711</v>
      </c>
      <c r="BA1659" s="128">
        <v>7287.6388511350187</v>
      </c>
      <c r="BB1659" s="128">
        <v>7369.8871032300813</v>
      </c>
      <c r="BC1659" s="128">
        <v>6901.018514229715</v>
      </c>
      <c r="BD1659" s="128">
        <v>5721.3393842599962</v>
      </c>
      <c r="BE1659" s="128">
        <v>4730.7394885775993</v>
      </c>
      <c r="BF1659" s="128">
        <v>3492.0408053890269</v>
      </c>
      <c r="BG1659" s="128">
        <v>3713.903146187663</v>
      </c>
      <c r="BH1659" s="133">
        <v>147014.74627074352</v>
      </c>
      <c r="BI1659" s="128">
        <f t="shared" si="443"/>
        <v>13743.119930919829</v>
      </c>
      <c r="BJ1659" s="128">
        <f t="shared" si="444"/>
        <v>18719.579713241248</v>
      </c>
      <c r="BK1659" s="128">
        <f t="shared" si="445"/>
        <v>16410.21562278139</v>
      </c>
      <c r="BL1659" s="128">
        <f t="shared" si="446"/>
        <v>105268.9483022026</v>
      </c>
      <c r="BM1659" s="128">
        <f t="shared" si="447"/>
        <v>24559.041338644001</v>
      </c>
      <c r="BN1659" s="128">
        <f t="shared" si="448"/>
        <v>17658.022824414285</v>
      </c>
    </row>
    <row r="1660" spans="1:66">
      <c r="A1660" s="132">
        <v>1561</v>
      </c>
      <c r="B1660" s="25" t="s">
        <v>60</v>
      </c>
      <c r="C1660" s="133">
        <v>8244.201371968491</v>
      </c>
      <c r="D1660" s="128"/>
      <c r="E1660" s="128"/>
      <c r="F1660" s="128"/>
      <c r="G1660" s="128"/>
      <c r="H1660" s="128"/>
      <c r="I1660" s="128"/>
      <c r="J1660" s="128"/>
      <c r="K1660" s="128"/>
      <c r="L1660" s="128"/>
      <c r="M1660" s="128"/>
      <c r="N1660" s="128"/>
      <c r="O1660" s="128"/>
      <c r="P1660" s="128"/>
      <c r="Q1660" s="128"/>
      <c r="R1660" s="128"/>
      <c r="S1660" s="128"/>
      <c r="T1660" s="128"/>
      <c r="U1660" s="128"/>
      <c r="V1660" s="128"/>
      <c r="W1660" s="128"/>
      <c r="X1660" s="128"/>
      <c r="Y1660" s="128"/>
      <c r="Z1660" s="128"/>
      <c r="AA1660" s="128"/>
      <c r="AB1660" s="128"/>
      <c r="AC1660" s="128"/>
      <c r="AD1660" s="128"/>
      <c r="AE1660" s="128"/>
      <c r="AF1660" s="128"/>
      <c r="AG1660" s="128"/>
      <c r="AH1660" s="128"/>
      <c r="AI1660" s="128"/>
      <c r="AJ1660" s="128"/>
      <c r="AK1660" s="128"/>
      <c r="AL1660" s="128"/>
      <c r="AM1660" s="128"/>
      <c r="AN1660" s="128"/>
      <c r="AO1660" s="128"/>
      <c r="AP1660" s="128">
        <v>398.69309699260134</v>
      </c>
      <c r="AQ1660" s="128">
        <v>402.43470812389972</v>
      </c>
      <c r="AR1660" s="128">
        <v>395.96740892254854</v>
      </c>
      <c r="AS1660" s="128">
        <v>318.69292633106642</v>
      </c>
      <c r="AT1660" s="128">
        <v>327.02386562322351</v>
      </c>
      <c r="AU1660" s="128">
        <v>400.78283928369547</v>
      </c>
      <c r="AV1660" s="128">
        <v>451.4593056604462</v>
      </c>
      <c r="AW1660" s="128">
        <v>446.83022743170579</v>
      </c>
      <c r="AX1660" s="128">
        <v>411.48923939430392</v>
      </c>
      <c r="AY1660" s="128">
        <v>417.83018954371528</v>
      </c>
      <c r="AZ1660" s="128">
        <v>429.90694175688543</v>
      </c>
      <c r="BA1660" s="128">
        <v>501.89239071580272</v>
      </c>
      <c r="BB1660" s="128">
        <v>671.66125140582722</v>
      </c>
      <c r="BC1660" s="128">
        <v>738.9141175895968</v>
      </c>
      <c r="BD1660" s="128">
        <v>599.19740118821801</v>
      </c>
      <c r="BE1660" s="128">
        <v>519.96779581929411</v>
      </c>
      <c r="BF1660" s="128">
        <v>434.25744710636059</v>
      </c>
      <c r="BG1660" s="128">
        <v>377.2002190793005</v>
      </c>
      <c r="BH1660" s="133">
        <v>8244.201371968491</v>
      </c>
      <c r="BI1660" s="128">
        <f t="shared" si="443"/>
        <v>1197.0952140390496</v>
      </c>
      <c r="BJ1660" s="128">
        <f t="shared" si="444"/>
        <v>883.29723730781893</v>
      </c>
      <c r="BK1660" s="128">
        <f t="shared" si="445"/>
        <v>645.71679195428987</v>
      </c>
      <c r="BL1660" s="128">
        <f t="shared" si="446"/>
        <v>4186.3534213480325</v>
      </c>
      <c r="BM1660" s="128">
        <f t="shared" si="447"/>
        <v>2669.5369807827697</v>
      </c>
      <c r="BN1660" s="128">
        <f t="shared" si="448"/>
        <v>1930.6228631931733</v>
      </c>
    </row>
    <row r="1661" spans="1:66">
      <c r="A1661" s="132">
        <v>1562</v>
      </c>
      <c r="B1661" s="25" t="s">
        <v>61</v>
      </c>
      <c r="C1661" s="133">
        <v>3586.8247262118798</v>
      </c>
      <c r="D1661" s="128"/>
      <c r="E1661" s="128"/>
      <c r="F1661" s="128"/>
      <c r="G1661" s="128"/>
      <c r="H1661" s="128"/>
      <c r="I1661" s="128"/>
      <c r="J1661" s="128"/>
      <c r="K1661" s="128"/>
      <c r="L1661" s="128"/>
      <c r="M1661" s="128"/>
      <c r="N1661" s="128"/>
      <c r="O1661" s="128"/>
      <c r="P1661" s="128"/>
      <c r="Q1661" s="128"/>
      <c r="R1661" s="128"/>
      <c r="S1661" s="128"/>
      <c r="T1661" s="128"/>
      <c r="U1661" s="128"/>
      <c r="V1661" s="128"/>
      <c r="W1661" s="128"/>
      <c r="X1661" s="128"/>
      <c r="Y1661" s="128"/>
      <c r="Z1661" s="128"/>
      <c r="AA1661" s="128"/>
      <c r="AB1661" s="128"/>
      <c r="AC1661" s="128"/>
      <c r="AD1661" s="128"/>
      <c r="AE1661" s="128"/>
      <c r="AF1661" s="128"/>
      <c r="AG1661" s="128"/>
      <c r="AH1661" s="128"/>
      <c r="AI1661" s="128"/>
      <c r="AJ1661" s="128"/>
      <c r="AK1661" s="128"/>
      <c r="AL1661" s="128"/>
      <c r="AM1661" s="128"/>
      <c r="AN1661" s="128"/>
      <c r="AO1661" s="128"/>
      <c r="AP1661" s="128">
        <v>113.28319821864817</v>
      </c>
      <c r="AQ1661" s="128">
        <v>116.27030387576937</v>
      </c>
      <c r="AR1661" s="128">
        <v>124.06660096175756</v>
      </c>
      <c r="AS1661" s="128">
        <v>124.72222089621793</v>
      </c>
      <c r="AT1661" s="128">
        <v>117.92317386902789</v>
      </c>
      <c r="AU1661" s="128">
        <v>108.16899415079209</v>
      </c>
      <c r="AV1661" s="128">
        <v>108.90660801047667</v>
      </c>
      <c r="AW1661" s="128">
        <v>135.28373332420898</v>
      </c>
      <c r="AX1661" s="128">
        <v>130.05587677191656</v>
      </c>
      <c r="AY1661" s="128">
        <v>145.03475013010186</v>
      </c>
      <c r="AZ1661" s="128">
        <v>168.7781822897885</v>
      </c>
      <c r="BA1661" s="128">
        <v>172.80415992668134</v>
      </c>
      <c r="BB1661" s="128">
        <v>258.61281539685325</v>
      </c>
      <c r="BC1661" s="128">
        <v>319.32460640683701</v>
      </c>
      <c r="BD1661" s="128">
        <v>368.12513823275748</v>
      </c>
      <c r="BE1661" s="128">
        <v>367.88721102449193</v>
      </c>
      <c r="BF1661" s="128">
        <v>349.77521126845568</v>
      </c>
      <c r="BG1661" s="128">
        <v>357.80194145709811</v>
      </c>
      <c r="BH1661" s="133">
        <v>3586.8247262118798</v>
      </c>
      <c r="BI1661" s="128">
        <f t="shared" si="443"/>
        <v>353.62010305617508</v>
      </c>
      <c r="BJ1661" s="128">
        <f t="shared" si="444"/>
        <v>317.08535534230037</v>
      </c>
      <c r="BK1661" s="128">
        <f t="shared" si="445"/>
        <v>242.64539476524584</v>
      </c>
      <c r="BL1661" s="128">
        <f t="shared" si="446"/>
        <v>1395.4571822283342</v>
      </c>
      <c r="BM1661" s="128">
        <f t="shared" si="447"/>
        <v>1762.9141083896402</v>
      </c>
      <c r="BN1661" s="128">
        <f t="shared" si="448"/>
        <v>1443.5895019828031</v>
      </c>
    </row>
    <row r="1662" spans="1:66">
      <c r="A1662" s="132">
        <v>1563</v>
      </c>
      <c r="B1662" s="25" t="s">
        <v>62</v>
      </c>
      <c r="C1662" s="133">
        <v>35103.217877679766</v>
      </c>
      <c r="D1662" s="128"/>
      <c r="E1662" s="128"/>
      <c r="F1662" s="128"/>
      <c r="G1662" s="128"/>
      <c r="H1662" s="128"/>
      <c r="I1662" s="128"/>
      <c r="J1662" s="128"/>
      <c r="K1662" s="128"/>
      <c r="L1662" s="128"/>
      <c r="M1662" s="128"/>
      <c r="N1662" s="128"/>
      <c r="O1662" s="128"/>
      <c r="P1662" s="128"/>
      <c r="Q1662" s="128"/>
      <c r="R1662" s="128"/>
      <c r="S1662" s="128"/>
      <c r="T1662" s="128"/>
      <c r="U1662" s="128"/>
      <c r="V1662" s="128"/>
      <c r="W1662" s="128"/>
      <c r="X1662" s="128"/>
      <c r="Y1662" s="128"/>
      <c r="Z1662" s="128"/>
      <c r="AA1662" s="128"/>
      <c r="AB1662" s="128"/>
      <c r="AC1662" s="128"/>
      <c r="AD1662" s="128"/>
      <c r="AE1662" s="128"/>
      <c r="AF1662" s="128"/>
      <c r="AG1662" s="128"/>
      <c r="AH1662" s="128"/>
      <c r="AI1662" s="128"/>
      <c r="AJ1662" s="128"/>
      <c r="AK1662" s="128"/>
      <c r="AL1662" s="128"/>
      <c r="AM1662" s="128"/>
      <c r="AN1662" s="128"/>
      <c r="AO1662" s="128"/>
      <c r="AP1662" s="128">
        <v>1580.5974704530306</v>
      </c>
      <c r="AQ1662" s="128">
        <v>1846.6930660172752</v>
      </c>
      <c r="AR1662" s="128">
        <v>1902.9637159028143</v>
      </c>
      <c r="AS1662" s="128">
        <v>1706.1014102196464</v>
      </c>
      <c r="AT1662" s="128">
        <v>1395.6101156333484</v>
      </c>
      <c r="AU1662" s="128">
        <v>1522.090327902331</v>
      </c>
      <c r="AV1662" s="128">
        <v>1499.0872954321399</v>
      </c>
      <c r="AW1662" s="128">
        <v>1658.0550560184161</v>
      </c>
      <c r="AX1662" s="128">
        <v>1749.8322101306139</v>
      </c>
      <c r="AY1662" s="128">
        <v>2067.0089330583878</v>
      </c>
      <c r="AZ1662" s="128">
        <v>2090.9650458895294</v>
      </c>
      <c r="BA1662" s="128">
        <v>2134.0342415605119</v>
      </c>
      <c r="BB1662" s="128">
        <v>2468.4820877817638</v>
      </c>
      <c r="BC1662" s="128">
        <v>2660.4112547683926</v>
      </c>
      <c r="BD1662" s="128">
        <v>2643.703310633734</v>
      </c>
      <c r="BE1662" s="128">
        <v>2402.9876572536955</v>
      </c>
      <c r="BF1662" s="128">
        <v>1895.9545599834651</v>
      </c>
      <c r="BG1662" s="128">
        <v>1878.6401190406661</v>
      </c>
      <c r="BH1662" s="133">
        <v>35103.217877679766</v>
      </c>
      <c r="BI1662" s="128">
        <f t="shared" si="443"/>
        <v>5330.2542523731199</v>
      </c>
      <c r="BJ1662" s="128">
        <f t="shared" si="444"/>
        <v>4243.489755394683</v>
      </c>
      <c r="BK1662" s="128">
        <f t="shared" si="445"/>
        <v>3101.7115258529948</v>
      </c>
      <c r="BL1662" s="128">
        <f t="shared" si="446"/>
        <v>17267.605877494902</v>
      </c>
      <c r="BM1662" s="128">
        <f t="shared" si="447"/>
        <v>11481.696901679954</v>
      </c>
      <c r="BN1662" s="128">
        <f t="shared" si="448"/>
        <v>8821.2856469115613</v>
      </c>
    </row>
    <row r="1663" spans="1:66">
      <c r="A1663" s="132">
        <v>1564</v>
      </c>
      <c r="B1663" s="25" t="s">
        <v>63</v>
      </c>
      <c r="C1663" s="133">
        <v>16026.049199407153</v>
      </c>
      <c r="D1663" s="128"/>
      <c r="E1663" s="128"/>
      <c r="F1663" s="128"/>
      <c r="G1663" s="128"/>
      <c r="H1663" s="128"/>
      <c r="I1663" s="128"/>
      <c r="J1663" s="128"/>
      <c r="K1663" s="128"/>
      <c r="L1663" s="128"/>
      <c r="M1663" s="128"/>
      <c r="N1663" s="128"/>
      <c r="O1663" s="128"/>
      <c r="P1663" s="128"/>
      <c r="Q1663" s="128"/>
      <c r="R1663" s="128"/>
      <c r="S1663" s="128"/>
      <c r="T1663" s="128"/>
      <c r="U1663" s="128"/>
      <c r="V1663" s="128"/>
      <c r="W1663" s="128"/>
      <c r="X1663" s="128"/>
      <c r="Y1663" s="128"/>
      <c r="Z1663" s="128"/>
      <c r="AA1663" s="128"/>
      <c r="AB1663" s="128"/>
      <c r="AC1663" s="128"/>
      <c r="AD1663" s="128"/>
      <c r="AE1663" s="128"/>
      <c r="AF1663" s="128"/>
      <c r="AG1663" s="128"/>
      <c r="AH1663" s="128"/>
      <c r="AI1663" s="128"/>
      <c r="AJ1663" s="128"/>
      <c r="AK1663" s="128"/>
      <c r="AL1663" s="128"/>
      <c r="AM1663" s="128"/>
      <c r="AN1663" s="128"/>
      <c r="AO1663" s="128"/>
      <c r="AP1663" s="128">
        <v>674.15714050132624</v>
      </c>
      <c r="AQ1663" s="128">
        <v>739.16307491456746</v>
      </c>
      <c r="AR1663" s="128">
        <v>799.21328669203899</v>
      </c>
      <c r="AS1663" s="128">
        <v>844.39508299135377</v>
      </c>
      <c r="AT1663" s="128">
        <v>540.76332185012711</v>
      </c>
      <c r="AU1663" s="128">
        <v>597.25845693209726</v>
      </c>
      <c r="AV1663" s="128">
        <v>544.67296430395572</v>
      </c>
      <c r="AW1663" s="128">
        <v>827.04850050771449</v>
      </c>
      <c r="AX1663" s="128">
        <v>990.56481568095182</v>
      </c>
      <c r="AY1663" s="128">
        <v>963.01540584444001</v>
      </c>
      <c r="AZ1663" s="128">
        <v>983.05616290918169</v>
      </c>
      <c r="BA1663" s="128">
        <v>901.34603884629064</v>
      </c>
      <c r="BB1663" s="128">
        <v>1036.9246357478833</v>
      </c>
      <c r="BC1663" s="128">
        <v>1063.3118841064977</v>
      </c>
      <c r="BD1663" s="128">
        <v>1181.8396966062148</v>
      </c>
      <c r="BE1663" s="128">
        <v>1152.1815386678779</v>
      </c>
      <c r="BF1663" s="128">
        <v>1067.2832106024798</v>
      </c>
      <c r="BG1663" s="128">
        <v>1119.8539817021556</v>
      </c>
      <c r="BH1663" s="133">
        <v>16026.049199407153</v>
      </c>
      <c r="BI1663" s="128">
        <f t="shared" si="443"/>
        <v>2212.5335021079327</v>
      </c>
      <c r="BJ1663" s="128">
        <f t="shared" si="444"/>
        <v>1864.6863768567043</v>
      </c>
      <c r="BK1663" s="128">
        <f t="shared" si="445"/>
        <v>1385.1584048414809</v>
      </c>
      <c r="BL1663" s="128">
        <f t="shared" si="446"/>
        <v>7722.4083358191847</v>
      </c>
      <c r="BM1663" s="128">
        <f t="shared" si="447"/>
        <v>5584.4703116852261</v>
      </c>
      <c r="BN1663" s="128">
        <f t="shared" si="448"/>
        <v>4521.1584275787282</v>
      </c>
    </row>
    <row r="1664" spans="1:66">
      <c r="A1664" s="132">
        <v>1565</v>
      </c>
      <c r="B1664" s="25" t="s">
        <v>64</v>
      </c>
      <c r="C1664" s="133">
        <v>132138.14961192821</v>
      </c>
      <c r="D1664" s="128"/>
      <c r="E1664" s="128"/>
      <c r="F1664" s="128"/>
      <c r="G1664" s="128"/>
      <c r="H1664" s="128"/>
      <c r="I1664" s="128"/>
      <c r="J1664" s="128"/>
      <c r="K1664" s="128"/>
      <c r="L1664" s="128"/>
      <c r="M1664" s="128"/>
      <c r="N1664" s="128"/>
      <c r="O1664" s="128"/>
      <c r="P1664" s="128"/>
      <c r="Q1664" s="128"/>
      <c r="R1664" s="128"/>
      <c r="S1664" s="128"/>
      <c r="T1664" s="128"/>
      <c r="U1664" s="128"/>
      <c r="V1664" s="128"/>
      <c r="W1664" s="128"/>
      <c r="X1664" s="128"/>
      <c r="Y1664" s="128"/>
      <c r="Z1664" s="128"/>
      <c r="AA1664" s="128"/>
      <c r="AB1664" s="128"/>
      <c r="AC1664" s="128"/>
      <c r="AD1664" s="128"/>
      <c r="AE1664" s="128"/>
      <c r="AF1664" s="128"/>
      <c r="AG1664" s="128"/>
      <c r="AH1664" s="128"/>
      <c r="AI1664" s="128"/>
      <c r="AJ1664" s="128"/>
      <c r="AK1664" s="128"/>
      <c r="AL1664" s="128"/>
      <c r="AM1664" s="128"/>
      <c r="AN1664" s="128"/>
      <c r="AO1664" s="128"/>
      <c r="AP1664" s="128">
        <v>5382.2981915145538</v>
      </c>
      <c r="AQ1664" s="128">
        <v>4509.3776686889914</v>
      </c>
      <c r="AR1664" s="128">
        <v>3947.9803848182974</v>
      </c>
      <c r="AS1664" s="128">
        <v>4868.2440848039059</v>
      </c>
      <c r="AT1664" s="128">
        <v>11376.511408048998</v>
      </c>
      <c r="AU1664" s="128">
        <v>17218.56943626246</v>
      </c>
      <c r="AV1664" s="128">
        <v>15707.525910166076</v>
      </c>
      <c r="AW1664" s="128">
        <v>11429.751500018923</v>
      </c>
      <c r="AX1664" s="128">
        <v>9774.4083892857507</v>
      </c>
      <c r="AY1664" s="128">
        <v>8462.4306169763804</v>
      </c>
      <c r="AZ1664" s="128">
        <v>7528.0339143458586</v>
      </c>
      <c r="BA1664" s="128">
        <v>5799.8808507311096</v>
      </c>
      <c r="BB1664" s="128">
        <v>5650.3475243793891</v>
      </c>
      <c r="BC1664" s="128">
        <v>5603.4656142760468</v>
      </c>
      <c r="BD1664" s="128">
        <v>4574.3277051569621</v>
      </c>
      <c r="BE1664" s="128">
        <v>3856.6308746304985</v>
      </c>
      <c r="BF1664" s="128">
        <v>2916.9338957376026</v>
      </c>
      <c r="BG1664" s="128">
        <v>3531.4316420864011</v>
      </c>
      <c r="BH1664" s="133">
        <v>132138.14961192821</v>
      </c>
      <c r="BI1664" s="128">
        <f t="shared" si="443"/>
        <v>13839.656245021841</v>
      </c>
      <c r="BJ1664" s="128">
        <f t="shared" si="444"/>
        <v>18613.543723743882</v>
      </c>
      <c r="BK1664" s="128">
        <f t="shared" si="445"/>
        <v>16244.755492852904</v>
      </c>
      <c r="BL1664" s="128">
        <f t="shared" si="446"/>
        <v>94894.757184136513</v>
      </c>
      <c r="BM1664" s="128">
        <f t="shared" si="447"/>
        <v>20482.789731887511</v>
      </c>
      <c r="BN1664" s="128">
        <f t="shared" si="448"/>
        <v>14879.324117611464</v>
      </c>
    </row>
    <row r="1665" spans="1:66">
      <c r="A1665" s="132">
        <v>1566</v>
      </c>
      <c r="B1665" s="25" t="s">
        <v>65</v>
      </c>
      <c r="C1665" s="133">
        <v>13409.757170787576</v>
      </c>
      <c r="D1665" s="128"/>
      <c r="E1665" s="128"/>
      <c r="F1665" s="128"/>
      <c r="G1665" s="128"/>
      <c r="H1665" s="128"/>
      <c r="I1665" s="128"/>
      <c r="J1665" s="128"/>
      <c r="K1665" s="128"/>
      <c r="L1665" s="128"/>
      <c r="M1665" s="128"/>
      <c r="N1665" s="128"/>
      <c r="O1665" s="128"/>
      <c r="P1665" s="128"/>
      <c r="Q1665" s="128"/>
      <c r="R1665" s="128"/>
      <c r="S1665" s="128"/>
      <c r="T1665" s="128"/>
      <c r="U1665" s="128"/>
      <c r="V1665" s="128"/>
      <c r="W1665" s="128"/>
      <c r="X1665" s="128"/>
      <c r="Y1665" s="128"/>
      <c r="Z1665" s="128"/>
      <c r="AA1665" s="128"/>
      <c r="AB1665" s="128"/>
      <c r="AC1665" s="128"/>
      <c r="AD1665" s="128"/>
      <c r="AE1665" s="128"/>
      <c r="AF1665" s="128"/>
      <c r="AG1665" s="128"/>
      <c r="AH1665" s="128"/>
      <c r="AI1665" s="128"/>
      <c r="AJ1665" s="128"/>
      <c r="AK1665" s="128"/>
      <c r="AL1665" s="128"/>
      <c r="AM1665" s="128"/>
      <c r="AN1665" s="128"/>
      <c r="AO1665" s="128"/>
      <c r="AP1665" s="128">
        <v>552.44010088104346</v>
      </c>
      <c r="AQ1665" s="128">
        <v>560.17107828375231</v>
      </c>
      <c r="AR1665" s="128">
        <v>549.20640061701818</v>
      </c>
      <c r="AS1665" s="128">
        <v>611.66283269421399</v>
      </c>
      <c r="AT1665" s="128">
        <v>458.48120152522461</v>
      </c>
      <c r="AU1665" s="128">
        <v>591.75551703344615</v>
      </c>
      <c r="AV1665" s="128">
        <v>549.72417151130685</v>
      </c>
      <c r="AW1665" s="128">
        <v>690.75382674041271</v>
      </c>
      <c r="AX1665" s="128">
        <v>677.44927398439256</v>
      </c>
      <c r="AY1665" s="128">
        <v>694.73973377573577</v>
      </c>
      <c r="AZ1665" s="128">
        <v>728.66656365676602</v>
      </c>
      <c r="BA1665" s="128">
        <v>864.6465206063483</v>
      </c>
      <c r="BB1665" s="128">
        <v>995.55005912604338</v>
      </c>
      <c r="BC1665" s="128">
        <v>1112.2409362969984</v>
      </c>
      <c r="BD1665" s="128">
        <v>1048.1154794544168</v>
      </c>
      <c r="BE1665" s="128">
        <v>1037.9878758089319</v>
      </c>
      <c r="BF1665" s="128">
        <v>813.44439978137825</v>
      </c>
      <c r="BG1665" s="128">
        <v>872.72119901014412</v>
      </c>
      <c r="BH1665" s="133">
        <v>13409.757170787576</v>
      </c>
      <c r="BI1665" s="128">
        <f t="shared" ref="BI1665:BI1681" si="449">SUM(AP1665:AR1665)</f>
        <v>1661.8175797818139</v>
      </c>
      <c r="BJ1665" s="128">
        <f t="shared" ref="BJ1665:BJ1681" si="450">SUM(AS1665:AT1665)+AR1665*0.6</f>
        <v>1399.6678745896497</v>
      </c>
      <c r="BK1665" s="128">
        <f t="shared" ref="BK1665:BK1681" si="451">SUM(AS1665:AT1665)</f>
        <v>1070.1440342194387</v>
      </c>
      <c r="BL1665" s="128">
        <f t="shared" ref="BL1665:BL1681" si="452">SUM(AT1665:BB1665)+AS1665*0.4</f>
        <v>6496.4320010373622</v>
      </c>
      <c r="BM1665" s="128">
        <f t="shared" ref="BM1665:BM1681" si="453">SUM(BC1665:BG1665)</f>
        <v>4884.5098903518701</v>
      </c>
      <c r="BN1665" s="128">
        <f t="shared" ref="BN1665:BN1681" si="454">SUM(BD1665:BG1665)</f>
        <v>3772.2689540548713</v>
      </c>
    </row>
    <row r="1666" spans="1:66">
      <c r="A1666" s="132">
        <v>1567</v>
      </c>
      <c r="B1666" s="25" t="s">
        <v>66</v>
      </c>
      <c r="C1666" s="133">
        <v>48012.004880123022</v>
      </c>
      <c r="D1666" s="128"/>
      <c r="E1666" s="128"/>
      <c r="F1666" s="128"/>
      <c r="G1666" s="128"/>
      <c r="H1666" s="128"/>
      <c r="I1666" s="128"/>
      <c r="J1666" s="128"/>
      <c r="K1666" s="128"/>
      <c r="L1666" s="128"/>
      <c r="M1666" s="128"/>
      <c r="N1666" s="128"/>
      <c r="O1666" s="128"/>
      <c r="P1666" s="128"/>
      <c r="Q1666" s="128"/>
      <c r="R1666" s="128"/>
      <c r="S1666" s="128"/>
      <c r="T1666" s="128"/>
      <c r="U1666" s="128"/>
      <c r="V1666" s="128"/>
      <c r="W1666" s="128"/>
      <c r="X1666" s="128"/>
      <c r="Y1666" s="128"/>
      <c r="Z1666" s="128"/>
      <c r="AA1666" s="128"/>
      <c r="AB1666" s="128"/>
      <c r="AC1666" s="128"/>
      <c r="AD1666" s="128"/>
      <c r="AE1666" s="128"/>
      <c r="AF1666" s="128"/>
      <c r="AG1666" s="128"/>
      <c r="AH1666" s="128"/>
      <c r="AI1666" s="128"/>
      <c r="AJ1666" s="128"/>
      <c r="AK1666" s="128"/>
      <c r="AL1666" s="128"/>
      <c r="AM1666" s="128"/>
      <c r="AN1666" s="128"/>
      <c r="AO1666" s="128"/>
      <c r="AP1666" s="128">
        <v>2449.4626718833806</v>
      </c>
      <c r="AQ1666" s="128">
        <v>2529.1930446764991</v>
      </c>
      <c r="AR1666" s="128">
        <v>2607.3865565060851</v>
      </c>
      <c r="AS1666" s="128">
        <v>2701.381632256282</v>
      </c>
      <c r="AT1666" s="128">
        <v>2534.8308054156678</v>
      </c>
      <c r="AU1666" s="128">
        <v>2511.550990886044</v>
      </c>
      <c r="AV1666" s="128">
        <v>2539.6379002259082</v>
      </c>
      <c r="AW1666" s="128">
        <v>2937.6133459728762</v>
      </c>
      <c r="AX1666" s="128">
        <v>2988.0067251837909</v>
      </c>
      <c r="AY1666" s="128">
        <v>3018.6250363988565</v>
      </c>
      <c r="AZ1666" s="128">
        <v>3112.8710170842323</v>
      </c>
      <c r="BA1666" s="128">
        <v>3118.1893878602868</v>
      </c>
      <c r="BB1666" s="128">
        <v>3181.6454892250158</v>
      </c>
      <c r="BC1666" s="128">
        <v>2905.5522385917448</v>
      </c>
      <c r="BD1666" s="128">
        <v>2723.521172615986</v>
      </c>
      <c r="BE1666" s="128">
        <v>2446.0400027371479</v>
      </c>
      <c r="BF1666" s="128">
        <v>1915.1121509726033</v>
      </c>
      <c r="BG1666" s="128">
        <v>1791.3847116306238</v>
      </c>
      <c r="BH1666" s="133">
        <v>48012.004880123022</v>
      </c>
      <c r="BI1666" s="128">
        <f t="shared" si="449"/>
        <v>7586.0422730659648</v>
      </c>
      <c r="BJ1666" s="128">
        <f t="shared" si="450"/>
        <v>6800.6443715756004</v>
      </c>
      <c r="BK1666" s="128">
        <f t="shared" si="451"/>
        <v>5236.2124376719494</v>
      </c>
      <c r="BL1666" s="128">
        <f t="shared" si="452"/>
        <v>27023.523351155185</v>
      </c>
      <c r="BM1666" s="128">
        <f t="shared" si="453"/>
        <v>11781.610276548106</v>
      </c>
      <c r="BN1666" s="128">
        <f t="shared" si="454"/>
        <v>8876.0580379563617</v>
      </c>
    </row>
    <row r="1667" spans="1:66">
      <c r="A1667" s="132">
        <v>1568</v>
      </c>
      <c r="B1667" s="25" t="s">
        <v>67</v>
      </c>
      <c r="C1667" s="133">
        <v>20657.906550712312</v>
      </c>
      <c r="D1667" s="128"/>
      <c r="E1667" s="128"/>
      <c r="F1667" s="128"/>
      <c r="G1667" s="128"/>
      <c r="H1667" s="128"/>
      <c r="I1667" s="128"/>
      <c r="J1667" s="128"/>
      <c r="K1667" s="128"/>
      <c r="L1667" s="128"/>
      <c r="M1667" s="128"/>
      <c r="N1667" s="128"/>
      <c r="O1667" s="128"/>
      <c r="P1667" s="128"/>
      <c r="Q1667" s="128"/>
      <c r="R1667" s="128"/>
      <c r="S1667" s="128"/>
      <c r="T1667" s="128"/>
      <c r="U1667" s="128"/>
      <c r="V1667" s="128"/>
      <c r="W1667" s="128"/>
      <c r="X1667" s="128"/>
      <c r="Y1667" s="128"/>
      <c r="Z1667" s="128"/>
      <c r="AA1667" s="128"/>
      <c r="AB1667" s="128"/>
      <c r="AC1667" s="128"/>
      <c r="AD1667" s="128"/>
      <c r="AE1667" s="128"/>
      <c r="AF1667" s="128"/>
      <c r="AG1667" s="128"/>
      <c r="AH1667" s="128"/>
      <c r="AI1667" s="128"/>
      <c r="AJ1667" s="128"/>
      <c r="AK1667" s="128"/>
      <c r="AL1667" s="128"/>
      <c r="AM1667" s="128"/>
      <c r="AN1667" s="128"/>
      <c r="AO1667" s="128"/>
      <c r="AP1667" s="128">
        <v>1148.3772812624068</v>
      </c>
      <c r="AQ1667" s="128">
        <v>1157.8795459143475</v>
      </c>
      <c r="AR1667" s="128">
        <v>1188.7621984577841</v>
      </c>
      <c r="AS1667" s="128">
        <v>969.4585516809816</v>
      </c>
      <c r="AT1667" s="128">
        <v>956.53994448274955</v>
      </c>
      <c r="AU1667" s="128">
        <v>1134.4318822668931</v>
      </c>
      <c r="AV1667" s="128">
        <v>1001.4454936615333</v>
      </c>
      <c r="AW1667" s="128">
        <v>1241.5987275109383</v>
      </c>
      <c r="AX1667" s="128">
        <v>1475.738377883516</v>
      </c>
      <c r="AY1667" s="128">
        <v>1472.5738670283647</v>
      </c>
      <c r="AZ1667" s="128">
        <v>1346.4091302066736</v>
      </c>
      <c r="BA1667" s="128">
        <v>1211.5504227381566</v>
      </c>
      <c r="BB1667" s="128">
        <v>1136.1570359611751</v>
      </c>
      <c r="BC1667" s="128">
        <v>1178.0372788678224</v>
      </c>
      <c r="BD1667" s="128">
        <v>1250.6400058092445</v>
      </c>
      <c r="BE1667" s="128">
        <v>1106.5576330359718</v>
      </c>
      <c r="BF1667" s="128">
        <v>806.58022075962504</v>
      </c>
      <c r="BG1667" s="128">
        <v>875.16895318412867</v>
      </c>
      <c r="BH1667" s="133">
        <v>20657.906550712312</v>
      </c>
      <c r="BI1667" s="128">
        <f t="shared" si="449"/>
        <v>3495.0190256345381</v>
      </c>
      <c r="BJ1667" s="128">
        <f t="shared" si="450"/>
        <v>2639.2558152384013</v>
      </c>
      <c r="BK1667" s="128">
        <f t="shared" si="451"/>
        <v>1925.998496163731</v>
      </c>
      <c r="BL1667" s="128">
        <f t="shared" si="452"/>
        <v>11364.228302412394</v>
      </c>
      <c r="BM1667" s="128">
        <f t="shared" si="453"/>
        <v>5216.9840916567919</v>
      </c>
      <c r="BN1667" s="128">
        <f t="shared" si="454"/>
        <v>4038.9468127889695</v>
      </c>
    </row>
    <row r="1668" spans="1:66">
      <c r="A1668" s="132">
        <v>1569</v>
      </c>
      <c r="B1668" s="25" t="s">
        <v>68</v>
      </c>
      <c r="C1668" s="133">
        <v>6337.7816456118408</v>
      </c>
      <c r="D1668" s="128"/>
      <c r="E1668" s="128"/>
      <c r="F1668" s="128"/>
      <c r="G1668" s="128"/>
      <c r="H1668" s="128"/>
      <c r="I1668" s="128"/>
      <c r="J1668" s="128"/>
      <c r="K1668" s="128"/>
      <c r="L1668" s="128"/>
      <c r="M1668" s="128"/>
      <c r="N1668" s="128"/>
      <c r="O1668" s="128"/>
      <c r="P1668" s="128"/>
      <c r="Q1668" s="128"/>
      <c r="R1668" s="128"/>
      <c r="S1668" s="128"/>
      <c r="T1668" s="128"/>
      <c r="U1668" s="128"/>
      <c r="V1668" s="128"/>
      <c r="W1668" s="128"/>
      <c r="X1668" s="128"/>
      <c r="Y1668" s="128"/>
      <c r="Z1668" s="128"/>
      <c r="AA1668" s="128"/>
      <c r="AB1668" s="128"/>
      <c r="AC1668" s="128"/>
      <c r="AD1668" s="128"/>
      <c r="AE1668" s="128"/>
      <c r="AF1668" s="128"/>
      <c r="AG1668" s="128"/>
      <c r="AH1668" s="128"/>
      <c r="AI1668" s="128"/>
      <c r="AJ1668" s="128"/>
      <c r="AK1668" s="128"/>
      <c r="AL1668" s="128"/>
      <c r="AM1668" s="128"/>
      <c r="AN1668" s="128"/>
      <c r="AO1668" s="128"/>
      <c r="AP1668" s="128">
        <v>283.00055802975606</v>
      </c>
      <c r="AQ1668" s="128">
        <v>308.353610903088</v>
      </c>
      <c r="AR1668" s="128">
        <v>317.2435611729212</v>
      </c>
      <c r="AS1668" s="128">
        <v>244.19578025816622</v>
      </c>
      <c r="AT1668" s="128">
        <v>145.8796840890931</v>
      </c>
      <c r="AU1668" s="128">
        <v>242.03753826245992</v>
      </c>
      <c r="AV1668" s="128">
        <v>303.24320905878324</v>
      </c>
      <c r="AW1668" s="128">
        <v>375.41871171064679</v>
      </c>
      <c r="AX1668" s="128">
        <v>376.23077729388001</v>
      </c>
      <c r="AY1668" s="128">
        <v>317.29049913327873</v>
      </c>
      <c r="AZ1668" s="128">
        <v>352.50007832616149</v>
      </c>
      <c r="BA1668" s="128">
        <v>328.57341386530953</v>
      </c>
      <c r="BB1668" s="128">
        <v>400.53520189865202</v>
      </c>
      <c r="BC1668" s="128">
        <v>465.74443588068493</v>
      </c>
      <c r="BD1668" s="128">
        <v>552.24048013770357</v>
      </c>
      <c r="BE1668" s="128">
        <v>519.63820884668735</v>
      </c>
      <c r="BF1668" s="128">
        <v>412.30465069683123</v>
      </c>
      <c r="BG1668" s="128">
        <v>393.35124604773716</v>
      </c>
      <c r="BH1668" s="133">
        <v>6337.7816456118408</v>
      </c>
      <c r="BI1668" s="128">
        <f t="shared" si="449"/>
        <v>908.59773010576521</v>
      </c>
      <c r="BJ1668" s="128">
        <f t="shared" si="450"/>
        <v>580.42160105101198</v>
      </c>
      <c r="BK1668" s="128">
        <f t="shared" si="451"/>
        <v>390.0754643472593</v>
      </c>
      <c r="BL1668" s="128">
        <f t="shared" si="452"/>
        <v>2939.3874257415314</v>
      </c>
      <c r="BM1668" s="128">
        <f t="shared" si="453"/>
        <v>2343.2790216096441</v>
      </c>
      <c r="BN1668" s="128">
        <f t="shared" si="454"/>
        <v>1877.5345857289594</v>
      </c>
    </row>
    <row r="1669" spans="1:66">
      <c r="A1669" s="132">
        <v>1570</v>
      </c>
      <c r="B1669" s="25" t="s">
        <v>69</v>
      </c>
      <c r="C1669" s="133">
        <v>32264.860546676831</v>
      </c>
      <c r="D1669" s="128"/>
      <c r="E1669" s="128"/>
      <c r="F1669" s="128"/>
      <c r="G1669" s="128"/>
      <c r="H1669" s="128"/>
      <c r="I1669" s="128"/>
      <c r="J1669" s="128"/>
      <c r="K1669" s="128"/>
      <c r="L1669" s="128"/>
      <c r="M1669" s="128"/>
      <c r="N1669" s="128"/>
      <c r="O1669" s="128"/>
      <c r="P1669" s="128"/>
      <c r="Q1669" s="128"/>
      <c r="R1669" s="128"/>
      <c r="S1669" s="128"/>
      <c r="T1669" s="128"/>
      <c r="U1669" s="128"/>
      <c r="V1669" s="128"/>
      <c r="W1669" s="128"/>
      <c r="X1669" s="128"/>
      <c r="Y1669" s="128"/>
      <c r="Z1669" s="128"/>
      <c r="AA1669" s="128"/>
      <c r="AB1669" s="128"/>
      <c r="AC1669" s="128"/>
      <c r="AD1669" s="128"/>
      <c r="AE1669" s="128"/>
      <c r="AF1669" s="128"/>
      <c r="AG1669" s="128"/>
      <c r="AH1669" s="128"/>
      <c r="AI1669" s="128"/>
      <c r="AJ1669" s="128"/>
      <c r="AK1669" s="128"/>
      <c r="AL1669" s="128"/>
      <c r="AM1669" s="128"/>
      <c r="AN1669" s="128"/>
      <c r="AO1669" s="128"/>
      <c r="AP1669" s="128">
        <v>1561.5199017557775</v>
      </c>
      <c r="AQ1669" s="128">
        <v>1715.920024465453</v>
      </c>
      <c r="AR1669" s="128">
        <v>1711.1339483194661</v>
      </c>
      <c r="AS1669" s="128">
        <v>1745.0136503094691</v>
      </c>
      <c r="AT1669" s="128">
        <v>1325.5153250080382</v>
      </c>
      <c r="AU1669" s="128">
        <v>1630.6378665281723</v>
      </c>
      <c r="AV1669" s="128">
        <v>1566.7211005038598</v>
      </c>
      <c r="AW1669" s="128">
        <v>1686.5576603795703</v>
      </c>
      <c r="AX1669" s="128">
        <v>2004.6666939825802</v>
      </c>
      <c r="AY1669" s="128">
        <v>1869.7246028832838</v>
      </c>
      <c r="AZ1669" s="128">
        <v>1856.8572351702946</v>
      </c>
      <c r="BA1669" s="128">
        <v>1818.2781439261562</v>
      </c>
      <c r="BB1669" s="128">
        <v>2021.1534110361397</v>
      </c>
      <c r="BC1669" s="128">
        <v>2142.2510920550485</v>
      </c>
      <c r="BD1669" s="128">
        <v>2090.1295156377241</v>
      </c>
      <c r="BE1669" s="128">
        <v>2026.4189023052397</v>
      </c>
      <c r="BF1669" s="128">
        <v>1647.7751708520816</v>
      </c>
      <c r="BG1669" s="128">
        <v>1844.5863015584805</v>
      </c>
      <c r="BH1669" s="133">
        <v>32264.860546676831</v>
      </c>
      <c r="BI1669" s="128">
        <f t="shared" si="449"/>
        <v>4988.5738745406961</v>
      </c>
      <c r="BJ1669" s="128">
        <f t="shared" si="450"/>
        <v>4097.2093443091871</v>
      </c>
      <c r="BK1669" s="128">
        <f t="shared" si="451"/>
        <v>3070.5289753175075</v>
      </c>
      <c r="BL1669" s="128">
        <f t="shared" si="452"/>
        <v>16478.117499541881</v>
      </c>
      <c r="BM1669" s="128">
        <f t="shared" si="453"/>
        <v>9751.1609824085735</v>
      </c>
      <c r="BN1669" s="128">
        <f t="shared" si="454"/>
        <v>7608.9098903535269</v>
      </c>
    </row>
    <row r="1670" spans="1:66">
      <c r="A1670" s="132">
        <v>1571</v>
      </c>
      <c r="B1670" s="25" t="s">
        <v>70</v>
      </c>
      <c r="C1670" s="133">
        <v>38583.809442542151</v>
      </c>
      <c r="D1670" s="128"/>
      <c r="E1670" s="128"/>
      <c r="F1670" s="128"/>
      <c r="G1670" s="128"/>
      <c r="H1670" s="128"/>
      <c r="I1670" s="128"/>
      <c r="J1670" s="128"/>
      <c r="K1670" s="128"/>
      <c r="L1670" s="128"/>
      <c r="M1670" s="128"/>
      <c r="N1670" s="128"/>
      <c r="O1670" s="128"/>
      <c r="P1670" s="128"/>
      <c r="Q1670" s="128"/>
      <c r="R1670" s="128"/>
      <c r="S1670" s="128"/>
      <c r="T1670" s="128"/>
      <c r="U1670" s="128"/>
      <c r="V1670" s="128"/>
      <c r="W1670" s="128"/>
      <c r="X1670" s="128"/>
      <c r="Y1670" s="128"/>
      <c r="Z1670" s="128"/>
      <c r="AA1670" s="128"/>
      <c r="AB1670" s="128"/>
      <c r="AC1670" s="128"/>
      <c r="AD1670" s="128"/>
      <c r="AE1670" s="128"/>
      <c r="AF1670" s="128"/>
      <c r="AG1670" s="128"/>
      <c r="AH1670" s="128"/>
      <c r="AI1670" s="128"/>
      <c r="AJ1670" s="128"/>
      <c r="AK1670" s="128"/>
      <c r="AL1670" s="128"/>
      <c r="AM1670" s="128"/>
      <c r="AN1670" s="128"/>
      <c r="AO1670" s="128"/>
      <c r="AP1670" s="128">
        <v>1873.1922822728529</v>
      </c>
      <c r="AQ1670" s="128">
        <v>1911.7910192989798</v>
      </c>
      <c r="AR1670" s="128">
        <v>1931.3407884612377</v>
      </c>
      <c r="AS1670" s="128">
        <v>2033.8684204071515</v>
      </c>
      <c r="AT1670" s="128">
        <v>2208.9276079766</v>
      </c>
      <c r="AU1670" s="128">
        <v>2343.2432713309881</v>
      </c>
      <c r="AV1670" s="128">
        <v>1952.6846214313114</v>
      </c>
      <c r="AW1670" s="128">
        <v>1868.6040365266488</v>
      </c>
      <c r="AX1670" s="128">
        <v>2406.3415038276185</v>
      </c>
      <c r="AY1670" s="128">
        <v>2460.5407930611891</v>
      </c>
      <c r="AZ1670" s="128">
        <v>2240.2429128071735</v>
      </c>
      <c r="BA1670" s="128">
        <v>2263.6119061399359</v>
      </c>
      <c r="BB1670" s="128">
        <v>2219.1955716112657</v>
      </c>
      <c r="BC1670" s="128">
        <v>2405.4414096642713</v>
      </c>
      <c r="BD1670" s="128">
        <v>2342.7096947907357</v>
      </c>
      <c r="BE1670" s="128">
        <v>2265.0927270908342</v>
      </c>
      <c r="BF1670" s="128">
        <v>1848.7739590079882</v>
      </c>
      <c r="BG1670" s="128">
        <v>2008.2069168353698</v>
      </c>
      <c r="BH1670" s="133">
        <v>38583.809442542151</v>
      </c>
      <c r="BI1670" s="128">
        <f t="shared" si="449"/>
        <v>5716.3240900330702</v>
      </c>
      <c r="BJ1670" s="128">
        <f t="shared" si="450"/>
        <v>5401.6005014604934</v>
      </c>
      <c r="BK1670" s="128">
        <f t="shared" si="451"/>
        <v>4242.796028383751</v>
      </c>
      <c r="BL1670" s="128">
        <f t="shared" si="452"/>
        <v>20776.939592875591</v>
      </c>
      <c r="BM1670" s="128">
        <f t="shared" si="453"/>
        <v>10870.224707389199</v>
      </c>
      <c r="BN1670" s="128">
        <f t="shared" si="454"/>
        <v>8464.7832977249273</v>
      </c>
    </row>
    <row r="1671" spans="1:66">
      <c r="A1671" s="132">
        <v>1572</v>
      </c>
      <c r="B1671" s="25" t="s">
        <v>71</v>
      </c>
      <c r="C1671" s="133">
        <v>51070.517200477385</v>
      </c>
      <c r="D1671" s="128"/>
      <c r="E1671" s="128"/>
      <c r="F1671" s="128"/>
      <c r="G1671" s="128"/>
      <c r="H1671" s="128"/>
      <c r="I1671" s="128"/>
      <c r="J1671" s="128"/>
      <c r="K1671" s="128"/>
      <c r="L1671" s="128"/>
      <c r="M1671" s="128"/>
      <c r="N1671" s="128"/>
      <c r="O1671" s="128"/>
      <c r="P1671" s="128"/>
      <c r="Q1671" s="128"/>
      <c r="R1671" s="128"/>
      <c r="S1671" s="128"/>
      <c r="T1671" s="128"/>
      <c r="U1671" s="128"/>
      <c r="V1671" s="128"/>
      <c r="W1671" s="128"/>
      <c r="X1671" s="128"/>
      <c r="Y1671" s="128"/>
      <c r="Z1671" s="128"/>
      <c r="AA1671" s="128"/>
      <c r="AB1671" s="128"/>
      <c r="AC1671" s="128"/>
      <c r="AD1671" s="128"/>
      <c r="AE1671" s="128"/>
      <c r="AF1671" s="128"/>
      <c r="AG1671" s="128"/>
      <c r="AH1671" s="128"/>
      <c r="AI1671" s="128"/>
      <c r="AJ1671" s="128"/>
      <c r="AK1671" s="128"/>
      <c r="AL1671" s="128"/>
      <c r="AM1671" s="128"/>
      <c r="AN1671" s="128"/>
      <c r="AO1671" s="128"/>
      <c r="AP1671" s="128">
        <v>2420.1984634764044</v>
      </c>
      <c r="AQ1671" s="128">
        <v>2537.7587780775684</v>
      </c>
      <c r="AR1671" s="128">
        <v>2644.579890720941</v>
      </c>
      <c r="AS1671" s="128">
        <v>2511.6698633514561</v>
      </c>
      <c r="AT1671" s="128">
        <v>2116.051488111465</v>
      </c>
      <c r="AU1671" s="128">
        <v>2437.693443295685</v>
      </c>
      <c r="AV1671" s="128">
        <v>2466.4594864241453</v>
      </c>
      <c r="AW1671" s="128">
        <v>3028.1863026162932</v>
      </c>
      <c r="AX1671" s="128">
        <v>3375.9985759629135</v>
      </c>
      <c r="AY1671" s="128">
        <v>3265.0913283190703</v>
      </c>
      <c r="AZ1671" s="128">
        <v>3326.8680653302999</v>
      </c>
      <c r="BA1671" s="128">
        <v>3024.7106883924898</v>
      </c>
      <c r="BB1671" s="128">
        <v>3075.1338822690186</v>
      </c>
      <c r="BC1671" s="128">
        <v>3234.2765348193734</v>
      </c>
      <c r="BD1671" s="128">
        <v>3163.7470454930699</v>
      </c>
      <c r="BE1671" s="128">
        <v>3180.675652228113</v>
      </c>
      <c r="BF1671" s="128">
        <v>2612.4513477572714</v>
      </c>
      <c r="BG1671" s="128">
        <v>2648.9663638318234</v>
      </c>
      <c r="BH1671" s="133">
        <v>51070.517200477385</v>
      </c>
      <c r="BI1671" s="128">
        <f t="shared" si="449"/>
        <v>7602.5371322749143</v>
      </c>
      <c r="BJ1671" s="128">
        <f t="shared" si="450"/>
        <v>6214.4692858954859</v>
      </c>
      <c r="BK1671" s="128">
        <f t="shared" si="451"/>
        <v>4627.7213514629211</v>
      </c>
      <c r="BL1671" s="128">
        <f t="shared" si="452"/>
        <v>27120.861206061963</v>
      </c>
      <c r="BM1671" s="128">
        <f t="shared" si="453"/>
        <v>14840.11694412965</v>
      </c>
      <c r="BN1671" s="128">
        <f t="shared" si="454"/>
        <v>11605.840409310278</v>
      </c>
    </row>
    <row r="1672" spans="1:66">
      <c r="A1672" s="132">
        <v>1573</v>
      </c>
      <c r="B1672" s="25" t="s">
        <v>72</v>
      </c>
      <c r="C1672" s="133">
        <v>3597.4957673317404</v>
      </c>
      <c r="D1672" s="128"/>
      <c r="E1672" s="128"/>
      <c r="F1672" s="128"/>
      <c r="G1672" s="128"/>
      <c r="H1672" s="128"/>
      <c r="I1672" s="128"/>
      <c r="J1672" s="128"/>
      <c r="K1672" s="128"/>
      <c r="L1672" s="128"/>
      <c r="M1672" s="128"/>
      <c r="N1672" s="128"/>
      <c r="O1672" s="128"/>
      <c r="P1672" s="128"/>
      <c r="Q1672" s="128"/>
      <c r="R1672" s="128"/>
      <c r="S1672" s="128"/>
      <c r="T1672" s="128"/>
      <c r="U1672" s="128"/>
      <c r="V1672" s="128"/>
      <c r="W1672" s="128"/>
      <c r="X1672" s="128"/>
      <c r="Y1672" s="128"/>
      <c r="Z1672" s="128"/>
      <c r="AA1672" s="128"/>
      <c r="AB1672" s="128"/>
      <c r="AC1672" s="128"/>
      <c r="AD1672" s="128"/>
      <c r="AE1672" s="128"/>
      <c r="AF1672" s="128"/>
      <c r="AG1672" s="128"/>
      <c r="AH1672" s="128"/>
      <c r="AI1672" s="128"/>
      <c r="AJ1672" s="128"/>
      <c r="AK1672" s="128"/>
      <c r="AL1672" s="128"/>
      <c r="AM1672" s="128"/>
      <c r="AN1672" s="128"/>
      <c r="AO1672" s="128"/>
      <c r="AP1672" s="128">
        <v>181.62139630526806</v>
      </c>
      <c r="AQ1672" s="128">
        <v>179.8434783757599</v>
      </c>
      <c r="AR1672" s="128">
        <v>177.86984928825336</v>
      </c>
      <c r="AS1672" s="128">
        <v>149.05274000565706</v>
      </c>
      <c r="AT1672" s="128">
        <v>80.775816145726452</v>
      </c>
      <c r="AU1672" s="128">
        <v>152.30000350514814</v>
      </c>
      <c r="AV1672" s="128">
        <v>187.63782521860099</v>
      </c>
      <c r="AW1672" s="128">
        <v>194.3110982494635</v>
      </c>
      <c r="AX1672" s="128">
        <v>201.55402253806739</v>
      </c>
      <c r="AY1672" s="128">
        <v>173.95602281521823</v>
      </c>
      <c r="AZ1672" s="128">
        <v>207.11771268361846</v>
      </c>
      <c r="BA1672" s="128">
        <v>196.39302243620847</v>
      </c>
      <c r="BB1672" s="128">
        <v>201.49820799210744</v>
      </c>
      <c r="BC1672" s="128">
        <v>273.51674865345194</v>
      </c>
      <c r="BD1672" s="128">
        <v>304.32134031035179</v>
      </c>
      <c r="BE1672" s="128">
        <v>302.13685563430295</v>
      </c>
      <c r="BF1672" s="128">
        <v>216.50099342382225</v>
      </c>
      <c r="BG1672" s="128">
        <v>217.08863375071337</v>
      </c>
      <c r="BH1672" s="133">
        <v>3597.4957673317404</v>
      </c>
      <c r="BI1672" s="128">
        <f t="shared" si="449"/>
        <v>539.3347239692813</v>
      </c>
      <c r="BJ1672" s="128">
        <f t="shared" si="450"/>
        <v>336.55046572433554</v>
      </c>
      <c r="BK1672" s="128">
        <f t="shared" si="451"/>
        <v>229.82855615138351</v>
      </c>
      <c r="BL1672" s="128">
        <f t="shared" si="452"/>
        <v>1655.1648275864218</v>
      </c>
      <c r="BM1672" s="128">
        <f t="shared" si="453"/>
        <v>1313.5645717726422</v>
      </c>
      <c r="BN1672" s="128">
        <f t="shared" si="454"/>
        <v>1040.0478231191905</v>
      </c>
    </row>
    <row r="1673" spans="1:66">
      <c r="A1673" s="132">
        <v>1574</v>
      </c>
      <c r="B1673" s="25" t="s">
        <v>73</v>
      </c>
      <c r="C1673" s="133">
        <v>208285.27918612535</v>
      </c>
      <c r="D1673" s="128"/>
      <c r="E1673" s="128"/>
      <c r="F1673" s="128"/>
      <c r="G1673" s="128"/>
      <c r="H1673" s="128"/>
      <c r="I1673" s="128"/>
      <c r="J1673" s="128"/>
      <c r="K1673" s="128"/>
      <c r="L1673" s="128"/>
      <c r="M1673" s="128"/>
      <c r="N1673" s="128"/>
      <c r="O1673" s="128"/>
      <c r="P1673" s="128"/>
      <c r="Q1673" s="128"/>
      <c r="R1673" s="128"/>
      <c r="S1673" s="128"/>
      <c r="T1673" s="128"/>
      <c r="U1673" s="128"/>
      <c r="V1673" s="128"/>
      <c r="W1673" s="128"/>
      <c r="X1673" s="128"/>
      <c r="Y1673" s="128"/>
      <c r="Z1673" s="128"/>
      <c r="AA1673" s="128"/>
      <c r="AB1673" s="128"/>
      <c r="AC1673" s="128"/>
      <c r="AD1673" s="128"/>
      <c r="AE1673" s="128"/>
      <c r="AF1673" s="128"/>
      <c r="AG1673" s="128"/>
      <c r="AH1673" s="128"/>
      <c r="AI1673" s="128"/>
      <c r="AJ1673" s="128"/>
      <c r="AK1673" s="128"/>
      <c r="AL1673" s="128"/>
      <c r="AM1673" s="128"/>
      <c r="AN1673" s="128"/>
      <c r="AO1673" s="128"/>
      <c r="AP1673" s="128">
        <v>10459.62511036344</v>
      </c>
      <c r="AQ1673" s="128">
        <v>10079.625745795289</v>
      </c>
      <c r="AR1673" s="128">
        <v>9908.1598532298121</v>
      </c>
      <c r="AS1673" s="128">
        <v>11583.490182645852</v>
      </c>
      <c r="AT1673" s="128">
        <v>17981.009990892337</v>
      </c>
      <c r="AU1673" s="128">
        <v>17811.055045505535</v>
      </c>
      <c r="AV1673" s="128">
        <v>16181.331633314667</v>
      </c>
      <c r="AW1673" s="128">
        <v>15064.165556449023</v>
      </c>
      <c r="AX1673" s="128">
        <v>14831.057234942426</v>
      </c>
      <c r="AY1673" s="128">
        <v>13762.723858832469</v>
      </c>
      <c r="AZ1673" s="128">
        <v>12830.991168591601</v>
      </c>
      <c r="BA1673" s="128">
        <v>10623.106376493088</v>
      </c>
      <c r="BB1673" s="128">
        <v>10428.151244678644</v>
      </c>
      <c r="BC1673" s="128">
        <v>9719.8859030897511</v>
      </c>
      <c r="BD1673" s="128">
        <v>8151.7066412182585</v>
      </c>
      <c r="BE1673" s="128">
        <v>7013.3617914064289</v>
      </c>
      <c r="BF1673" s="128">
        <v>5462.5637679626034</v>
      </c>
      <c r="BG1673" s="128">
        <v>6393.2680807141278</v>
      </c>
      <c r="BH1673" s="133">
        <v>208285.27918612535</v>
      </c>
      <c r="BI1673" s="128">
        <f t="shared" si="449"/>
        <v>30447.410709388543</v>
      </c>
      <c r="BJ1673" s="128">
        <f t="shared" si="450"/>
        <v>35509.396085476073</v>
      </c>
      <c r="BK1673" s="128">
        <f t="shared" si="451"/>
        <v>29564.500173538188</v>
      </c>
      <c r="BL1673" s="128">
        <f t="shared" si="452"/>
        <v>134146.98818275813</v>
      </c>
      <c r="BM1673" s="128">
        <f t="shared" si="453"/>
        <v>36740.786184391167</v>
      </c>
      <c r="BN1673" s="128">
        <f t="shared" si="454"/>
        <v>27020.900281301423</v>
      </c>
    </row>
    <row r="1674" spans="1:66">
      <c r="A1674" s="132">
        <v>1575</v>
      </c>
      <c r="B1674" s="25" t="s">
        <v>74</v>
      </c>
      <c r="C1674" s="133">
        <v>335358.88250768447</v>
      </c>
      <c r="D1674" s="128"/>
      <c r="E1674" s="128"/>
      <c r="F1674" s="128"/>
      <c r="G1674" s="128"/>
      <c r="H1674" s="128"/>
      <c r="I1674" s="128"/>
      <c r="J1674" s="128"/>
      <c r="K1674" s="128"/>
      <c r="L1674" s="128"/>
      <c r="M1674" s="128"/>
      <c r="N1674" s="128"/>
      <c r="O1674" s="128"/>
      <c r="P1674" s="128"/>
      <c r="Q1674" s="128"/>
      <c r="R1674" s="128"/>
      <c r="S1674" s="128"/>
      <c r="T1674" s="128"/>
      <c r="U1674" s="128"/>
      <c r="V1674" s="128"/>
      <c r="W1674" s="128"/>
      <c r="X1674" s="128"/>
      <c r="Y1674" s="128"/>
      <c r="Z1674" s="128"/>
      <c r="AA1674" s="128"/>
      <c r="AB1674" s="128"/>
      <c r="AC1674" s="128"/>
      <c r="AD1674" s="128"/>
      <c r="AE1674" s="128"/>
      <c r="AF1674" s="128"/>
      <c r="AG1674" s="128"/>
      <c r="AH1674" s="128"/>
      <c r="AI1674" s="128"/>
      <c r="AJ1674" s="128"/>
      <c r="AK1674" s="128"/>
      <c r="AL1674" s="128"/>
      <c r="AM1674" s="128"/>
      <c r="AN1674" s="128"/>
      <c r="AO1674" s="128"/>
      <c r="AP1674" s="128">
        <v>24896.724763646522</v>
      </c>
      <c r="AQ1674" s="128">
        <v>23907.304402556118</v>
      </c>
      <c r="AR1674" s="128">
        <v>22427.108345309491</v>
      </c>
      <c r="AS1674" s="128">
        <v>20204.527731989707</v>
      </c>
      <c r="AT1674" s="128">
        <v>23557.96166598361</v>
      </c>
      <c r="AU1674" s="128">
        <v>25148.950435444902</v>
      </c>
      <c r="AV1674" s="128">
        <v>26114.653518226627</v>
      </c>
      <c r="AW1674" s="128">
        <v>26474.583129611354</v>
      </c>
      <c r="AX1674" s="128">
        <v>24539.774903319834</v>
      </c>
      <c r="AY1674" s="128">
        <v>23290.182175123689</v>
      </c>
      <c r="AZ1674" s="128">
        <v>21740.18808287118</v>
      </c>
      <c r="BA1674" s="128">
        <v>17002.336532152411</v>
      </c>
      <c r="BB1674" s="128">
        <v>14380.959531846216</v>
      </c>
      <c r="BC1674" s="128">
        <v>12319.028737287714</v>
      </c>
      <c r="BD1674" s="128">
        <v>10242.378741613964</v>
      </c>
      <c r="BE1674" s="128">
        <v>8170.719917502578</v>
      </c>
      <c r="BF1674" s="128">
        <v>5698.1112010119259</v>
      </c>
      <c r="BG1674" s="128">
        <v>5243.3886921865706</v>
      </c>
      <c r="BH1674" s="133">
        <v>335358.88250768447</v>
      </c>
      <c r="BI1674" s="128">
        <f t="shared" si="449"/>
        <v>71231.137511512134</v>
      </c>
      <c r="BJ1674" s="128">
        <f t="shared" si="450"/>
        <v>57218.754405159008</v>
      </c>
      <c r="BK1674" s="128">
        <f t="shared" si="451"/>
        <v>43762.489397973317</v>
      </c>
      <c r="BL1674" s="128">
        <f t="shared" si="452"/>
        <v>210331.4010673757</v>
      </c>
      <c r="BM1674" s="128">
        <f t="shared" si="453"/>
        <v>41673.627289602751</v>
      </c>
      <c r="BN1674" s="128">
        <f t="shared" si="454"/>
        <v>29354.598552315038</v>
      </c>
    </row>
    <row r="1675" spans="1:66">
      <c r="A1675" s="132">
        <v>1576</v>
      </c>
      <c r="B1675" s="25" t="s">
        <v>75</v>
      </c>
      <c r="C1675" s="133">
        <v>53666.812364884296</v>
      </c>
      <c r="D1675" s="128"/>
      <c r="E1675" s="128"/>
      <c r="F1675" s="128"/>
      <c r="G1675" s="128"/>
      <c r="H1675" s="128"/>
      <c r="I1675" s="128"/>
      <c r="J1675" s="128"/>
      <c r="K1675" s="128"/>
      <c r="L1675" s="128"/>
      <c r="M1675" s="128"/>
      <c r="N1675" s="128"/>
      <c r="O1675" s="128"/>
      <c r="P1675" s="128"/>
      <c r="Q1675" s="128"/>
      <c r="R1675" s="128"/>
      <c r="S1675" s="128"/>
      <c r="T1675" s="128"/>
      <c r="U1675" s="128"/>
      <c r="V1675" s="128"/>
      <c r="W1675" s="128"/>
      <c r="X1675" s="128"/>
      <c r="Y1675" s="128"/>
      <c r="Z1675" s="128"/>
      <c r="AA1675" s="128"/>
      <c r="AB1675" s="128"/>
      <c r="AC1675" s="128"/>
      <c r="AD1675" s="128"/>
      <c r="AE1675" s="128"/>
      <c r="AF1675" s="128"/>
      <c r="AG1675" s="128"/>
      <c r="AH1675" s="128"/>
      <c r="AI1675" s="128"/>
      <c r="AJ1675" s="128"/>
      <c r="AK1675" s="128"/>
      <c r="AL1675" s="128"/>
      <c r="AM1675" s="128"/>
      <c r="AN1675" s="128"/>
      <c r="AO1675" s="128"/>
      <c r="AP1675" s="128">
        <v>3293.6496589876547</v>
      </c>
      <c r="AQ1675" s="128">
        <v>3153.0391922666599</v>
      </c>
      <c r="AR1675" s="128">
        <v>3051.4907964444524</v>
      </c>
      <c r="AS1675" s="128">
        <v>3117.2169286061089</v>
      </c>
      <c r="AT1675" s="128">
        <v>3504.8029019030264</v>
      </c>
      <c r="AU1675" s="128">
        <v>3614.7805404008582</v>
      </c>
      <c r="AV1675" s="128">
        <v>3365.4162600445716</v>
      </c>
      <c r="AW1675" s="128">
        <v>3257.1958141917794</v>
      </c>
      <c r="AX1675" s="128">
        <v>3345.9038312437892</v>
      </c>
      <c r="AY1675" s="128">
        <v>3294.0041475957705</v>
      </c>
      <c r="AZ1675" s="128">
        <v>3002.42013251563</v>
      </c>
      <c r="BA1675" s="128">
        <v>2840.891390310011</v>
      </c>
      <c r="BB1675" s="128">
        <v>2893.3538726122561</v>
      </c>
      <c r="BC1675" s="128">
        <v>2833.7613622330309</v>
      </c>
      <c r="BD1675" s="128">
        <v>2665.0540576232743</v>
      </c>
      <c r="BE1675" s="128">
        <v>2324.259571448059</v>
      </c>
      <c r="BF1675" s="128">
        <v>2027.9304575003291</v>
      </c>
      <c r="BG1675" s="128">
        <v>2081.6414489570352</v>
      </c>
      <c r="BH1675" s="133">
        <v>53666.812364884296</v>
      </c>
      <c r="BI1675" s="128">
        <f t="shared" si="449"/>
        <v>9498.1796476987674</v>
      </c>
      <c r="BJ1675" s="128">
        <f t="shared" si="450"/>
        <v>8452.9143083758063</v>
      </c>
      <c r="BK1675" s="128">
        <f t="shared" si="451"/>
        <v>6622.0198305091353</v>
      </c>
      <c r="BL1675" s="128">
        <f t="shared" si="452"/>
        <v>30365.655662260138</v>
      </c>
      <c r="BM1675" s="128">
        <f t="shared" si="453"/>
        <v>11932.64689776173</v>
      </c>
      <c r="BN1675" s="128">
        <f t="shared" si="454"/>
        <v>9098.8855355286978</v>
      </c>
    </row>
    <row r="1676" spans="1:66">
      <c r="A1676" s="132">
        <v>1577</v>
      </c>
      <c r="B1676" s="25" t="s">
        <v>76</v>
      </c>
      <c r="C1676" s="133">
        <v>472090.50409428647</v>
      </c>
      <c r="D1676" s="128"/>
      <c r="E1676" s="128"/>
      <c r="F1676" s="128"/>
      <c r="G1676" s="128"/>
      <c r="H1676" s="128"/>
      <c r="I1676" s="128"/>
      <c r="J1676" s="128"/>
      <c r="K1676" s="128"/>
      <c r="L1676" s="128"/>
      <c r="M1676" s="128"/>
      <c r="N1676" s="128"/>
      <c r="O1676" s="128"/>
      <c r="P1676" s="128"/>
      <c r="Q1676" s="128"/>
      <c r="R1676" s="128"/>
      <c r="S1676" s="128"/>
      <c r="T1676" s="128"/>
      <c r="U1676" s="128"/>
      <c r="V1676" s="128"/>
      <c r="W1676" s="128"/>
      <c r="X1676" s="128"/>
      <c r="Y1676" s="128"/>
      <c r="Z1676" s="128"/>
      <c r="AA1676" s="128"/>
      <c r="AB1676" s="128"/>
      <c r="AC1676" s="128"/>
      <c r="AD1676" s="128"/>
      <c r="AE1676" s="128"/>
      <c r="AF1676" s="128"/>
      <c r="AG1676" s="128"/>
      <c r="AH1676" s="128"/>
      <c r="AI1676" s="128"/>
      <c r="AJ1676" s="128"/>
      <c r="AK1676" s="128"/>
      <c r="AL1676" s="128"/>
      <c r="AM1676" s="128"/>
      <c r="AN1676" s="128"/>
      <c r="AO1676" s="128"/>
      <c r="AP1676" s="128">
        <v>37022.701685723325</v>
      </c>
      <c r="AQ1676" s="128">
        <v>36799.869810224518</v>
      </c>
      <c r="AR1676" s="128">
        <v>36356.90807325684</v>
      </c>
      <c r="AS1676" s="128">
        <v>31753.058059469302</v>
      </c>
      <c r="AT1676" s="128">
        <v>33679.454280530743</v>
      </c>
      <c r="AU1676" s="128">
        <v>33813.156393886777</v>
      </c>
      <c r="AV1676" s="128">
        <v>35179.213790386886</v>
      </c>
      <c r="AW1676" s="128">
        <v>38417.423131180971</v>
      </c>
      <c r="AX1676" s="128">
        <v>36313.602549883632</v>
      </c>
      <c r="AY1676" s="128">
        <v>34223.315823970654</v>
      </c>
      <c r="AZ1676" s="128">
        <v>33879.661956115509</v>
      </c>
      <c r="BA1676" s="128">
        <v>23690.605825694009</v>
      </c>
      <c r="BB1676" s="128">
        <v>17009.424130000443</v>
      </c>
      <c r="BC1676" s="128">
        <v>13382.337892438529</v>
      </c>
      <c r="BD1676" s="128">
        <v>10568.756876895342</v>
      </c>
      <c r="BE1676" s="128">
        <v>8475.2275100118495</v>
      </c>
      <c r="BF1676" s="128">
        <v>6011.7465901134947</v>
      </c>
      <c r="BG1676" s="128">
        <v>5514.0397145036077</v>
      </c>
      <c r="BH1676" s="133">
        <v>472090.50409428647</v>
      </c>
      <c r="BI1676" s="128">
        <f t="shared" si="449"/>
        <v>110179.47956920468</v>
      </c>
      <c r="BJ1676" s="128">
        <f t="shared" si="450"/>
        <v>87246.657183954143</v>
      </c>
      <c r="BK1676" s="128">
        <f t="shared" si="451"/>
        <v>65432.512340000045</v>
      </c>
      <c r="BL1676" s="128">
        <f t="shared" si="452"/>
        <v>298907.08110543736</v>
      </c>
      <c r="BM1676" s="128">
        <f t="shared" si="453"/>
        <v>43952.108583962821</v>
      </c>
      <c r="BN1676" s="128">
        <f t="shared" si="454"/>
        <v>30569.770691524292</v>
      </c>
    </row>
    <row r="1677" spans="1:66">
      <c r="A1677" s="132">
        <v>1578</v>
      </c>
      <c r="B1677" s="25" t="s">
        <v>77</v>
      </c>
      <c r="C1677" s="133">
        <v>130122.97376530299</v>
      </c>
      <c r="D1677" s="128"/>
      <c r="E1677" s="128"/>
      <c r="F1677" s="128"/>
      <c r="G1677" s="128"/>
      <c r="H1677" s="128"/>
      <c r="I1677" s="128"/>
      <c r="J1677" s="128"/>
      <c r="K1677" s="128"/>
      <c r="L1677" s="128"/>
      <c r="M1677" s="128"/>
      <c r="N1677" s="128"/>
      <c r="O1677" s="128"/>
      <c r="P1677" s="128"/>
      <c r="Q1677" s="128"/>
      <c r="R1677" s="128"/>
      <c r="S1677" s="128"/>
      <c r="T1677" s="128"/>
      <c r="U1677" s="128"/>
      <c r="V1677" s="128"/>
      <c r="W1677" s="128"/>
      <c r="X1677" s="128"/>
      <c r="Y1677" s="128"/>
      <c r="Z1677" s="128"/>
      <c r="AA1677" s="128"/>
      <c r="AB1677" s="128"/>
      <c r="AC1677" s="128"/>
      <c r="AD1677" s="128"/>
      <c r="AE1677" s="128"/>
      <c r="AF1677" s="128"/>
      <c r="AG1677" s="128"/>
      <c r="AH1677" s="128"/>
      <c r="AI1677" s="128"/>
      <c r="AJ1677" s="128"/>
      <c r="AK1677" s="128"/>
      <c r="AL1677" s="128"/>
      <c r="AM1677" s="128"/>
      <c r="AN1677" s="128"/>
      <c r="AO1677" s="128"/>
      <c r="AP1677" s="128">
        <v>5423.1462119206753</v>
      </c>
      <c r="AQ1677" s="128">
        <v>3725.187969732724</v>
      </c>
      <c r="AR1677" s="128">
        <v>2831.9113890513645</v>
      </c>
      <c r="AS1677" s="128">
        <v>3645.7533125436521</v>
      </c>
      <c r="AT1677" s="128">
        <v>8809.7548108249939</v>
      </c>
      <c r="AU1677" s="128">
        <v>19155.872669507866</v>
      </c>
      <c r="AV1677" s="128">
        <v>18096.941620157333</v>
      </c>
      <c r="AW1677" s="128">
        <v>13836.735364170358</v>
      </c>
      <c r="AX1677" s="128">
        <v>10960.365306546219</v>
      </c>
      <c r="AY1677" s="128">
        <v>9445.184479387528</v>
      </c>
      <c r="AZ1677" s="128">
        <v>6922.1062491117082</v>
      </c>
      <c r="BA1677" s="128">
        <v>5534.3091319796422</v>
      </c>
      <c r="BB1677" s="128">
        <v>4932.7015107853094</v>
      </c>
      <c r="BC1677" s="128">
        <v>4592.1500130912063</v>
      </c>
      <c r="BD1677" s="128">
        <v>3868.8763843862639</v>
      </c>
      <c r="BE1677" s="128">
        <v>3293.6800699900059</v>
      </c>
      <c r="BF1677" s="128">
        <v>2390.0340878339985</v>
      </c>
      <c r="BG1677" s="128">
        <v>2658.2631842821661</v>
      </c>
      <c r="BH1677" s="133">
        <v>130122.97376530299</v>
      </c>
      <c r="BI1677" s="128">
        <f t="shared" si="449"/>
        <v>11980.245570704763</v>
      </c>
      <c r="BJ1677" s="128">
        <f t="shared" si="450"/>
        <v>14154.654956799466</v>
      </c>
      <c r="BK1677" s="128">
        <f t="shared" si="451"/>
        <v>12455.508123368647</v>
      </c>
      <c r="BL1677" s="128">
        <f t="shared" si="452"/>
        <v>99152.272467488408</v>
      </c>
      <c r="BM1677" s="128">
        <f t="shared" si="453"/>
        <v>16803.003739583641</v>
      </c>
      <c r="BN1677" s="128">
        <f t="shared" si="454"/>
        <v>12210.853726492436</v>
      </c>
    </row>
    <row r="1678" spans="1:66">
      <c r="A1678" s="132">
        <v>1579</v>
      </c>
      <c r="B1678" s="25" t="s">
        <v>78</v>
      </c>
      <c r="C1678" s="133">
        <v>176512.0234386911</v>
      </c>
      <c r="D1678" s="128"/>
      <c r="E1678" s="128"/>
      <c r="F1678" s="128"/>
      <c r="G1678" s="128"/>
      <c r="H1678" s="128"/>
      <c r="I1678" s="128"/>
      <c r="J1678" s="128"/>
      <c r="K1678" s="128"/>
      <c r="L1678" s="128"/>
      <c r="M1678" s="128"/>
      <c r="N1678" s="128"/>
      <c r="O1678" s="128"/>
      <c r="P1678" s="128"/>
      <c r="Q1678" s="128"/>
      <c r="R1678" s="128"/>
      <c r="S1678" s="128"/>
      <c r="T1678" s="128"/>
      <c r="U1678" s="128"/>
      <c r="V1678" s="128"/>
      <c r="W1678" s="128"/>
      <c r="X1678" s="128"/>
      <c r="Y1678" s="128"/>
      <c r="Z1678" s="128"/>
      <c r="AA1678" s="128"/>
      <c r="AB1678" s="128"/>
      <c r="AC1678" s="128"/>
      <c r="AD1678" s="128"/>
      <c r="AE1678" s="128"/>
      <c r="AF1678" s="128"/>
      <c r="AG1678" s="128"/>
      <c r="AH1678" s="128"/>
      <c r="AI1678" s="128"/>
      <c r="AJ1678" s="128"/>
      <c r="AK1678" s="128"/>
      <c r="AL1678" s="128"/>
      <c r="AM1678" s="128"/>
      <c r="AN1678" s="128"/>
      <c r="AO1678" s="128"/>
      <c r="AP1678" s="128">
        <v>8735.8828138615772</v>
      </c>
      <c r="AQ1678" s="128">
        <v>9606.722272987894</v>
      </c>
      <c r="AR1678" s="128">
        <v>10066.258344364165</v>
      </c>
      <c r="AS1678" s="128">
        <v>11096.544547071759</v>
      </c>
      <c r="AT1678" s="128">
        <v>10083.386441543727</v>
      </c>
      <c r="AU1678" s="128">
        <v>9771.8498966466068</v>
      </c>
      <c r="AV1678" s="128">
        <v>10081.61723164334</v>
      </c>
      <c r="AW1678" s="128">
        <v>11575.691447212372</v>
      </c>
      <c r="AX1678" s="128">
        <v>12421.369083007434</v>
      </c>
      <c r="AY1678" s="128">
        <v>12679.830112711477</v>
      </c>
      <c r="AZ1678" s="128">
        <v>11556.690134414081</v>
      </c>
      <c r="BA1678" s="128">
        <v>9748.4165200724092</v>
      </c>
      <c r="BB1678" s="128">
        <v>9826.1936849694721</v>
      </c>
      <c r="BC1678" s="128">
        <v>9172.3233193928081</v>
      </c>
      <c r="BD1678" s="128">
        <v>8587.0964188201724</v>
      </c>
      <c r="BE1678" s="128">
        <v>8047.8917922173714</v>
      </c>
      <c r="BF1678" s="128">
        <v>6513.8310639684532</v>
      </c>
      <c r="BG1678" s="128">
        <v>6940.4283137859566</v>
      </c>
      <c r="BH1678" s="133">
        <v>176512.0234386911</v>
      </c>
      <c r="BI1678" s="128">
        <f t="shared" si="449"/>
        <v>28408.863431213635</v>
      </c>
      <c r="BJ1678" s="128">
        <f t="shared" si="450"/>
        <v>27219.685995233987</v>
      </c>
      <c r="BK1678" s="128">
        <f t="shared" si="451"/>
        <v>21179.930988615488</v>
      </c>
      <c r="BL1678" s="128">
        <f t="shared" si="452"/>
        <v>102183.66237104962</v>
      </c>
      <c r="BM1678" s="128">
        <f t="shared" si="453"/>
        <v>39261.57090818476</v>
      </c>
      <c r="BN1678" s="128">
        <f t="shared" si="454"/>
        <v>30089.247588791954</v>
      </c>
    </row>
    <row r="1679" spans="1:66">
      <c r="A1679" s="132">
        <v>1580</v>
      </c>
      <c r="B1679" s="25" t="s">
        <v>79</v>
      </c>
      <c r="C1679" s="133">
        <v>5925.5609059329054</v>
      </c>
      <c r="D1679" s="128"/>
      <c r="E1679" s="128"/>
      <c r="F1679" s="128"/>
      <c r="G1679" s="128"/>
      <c r="H1679" s="128"/>
      <c r="I1679" s="128"/>
      <c r="J1679" s="128"/>
      <c r="K1679" s="128"/>
      <c r="L1679" s="128"/>
      <c r="M1679" s="128"/>
      <c r="N1679" s="128"/>
      <c r="O1679" s="128"/>
      <c r="P1679" s="128"/>
      <c r="Q1679" s="128"/>
      <c r="R1679" s="128"/>
      <c r="S1679" s="128"/>
      <c r="T1679" s="128"/>
      <c r="U1679" s="128"/>
      <c r="V1679" s="128"/>
      <c r="W1679" s="128"/>
      <c r="X1679" s="128"/>
      <c r="Y1679" s="128"/>
      <c r="Z1679" s="128"/>
      <c r="AA1679" s="128"/>
      <c r="AB1679" s="128"/>
      <c r="AC1679" s="128"/>
      <c r="AD1679" s="128"/>
      <c r="AE1679" s="128"/>
      <c r="AF1679" s="128"/>
      <c r="AG1679" s="128"/>
      <c r="AH1679" s="128"/>
      <c r="AI1679" s="128"/>
      <c r="AJ1679" s="128"/>
      <c r="AK1679" s="128"/>
      <c r="AL1679" s="128"/>
      <c r="AM1679" s="128"/>
      <c r="AN1679" s="128"/>
      <c r="AO1679" s="128"/>
      <c r="AP1679" s="128">
        <v>311.673039015104</v>
      </c>
      <c r="AQ1679" s="128">
        <v>334.62631803471692</v>
      </c>
      <c r="AR1679" s="128">
        <v>306.96058224440293</v>
      </c>
      <c r="AS1679" s="128">
        <v>216.70779417902747</v>
      </c>
      <c r="AT1679" s="128">
        <v>131.59574624593691</v>
      </c>
      <c r="AU1679" s="128">
        <v>272.70535566257666</v>
      </c>
      <c r="AV1679" s="128">
        <v>341.88008740437084</v>
      </c>
      <c r="AW1679" s="128">
        <v>399.0454785689011</v>
      </c>
      <c r="AX1679" s="128">
        <v>362.67754098049659</v>
      </c>
      <c r="AY1679" s="128">
        <v>357.61397459534214</v>
      </c>
      <c r="AZ1679" s="128">
        <v>294.23825678961828</v>
      </c>
      <c r="BA1679" s="128">
        <v>252.68518537895574</v>
      </c>
      <c r="BB1679" s="128">
        <v>278.31540367148671</v>
      </c>
      <c r="BC1679" s="128">
        <v>383.9944493433581</v>
      </c>
      <c r="BD1679" s="128">
        <v>457.28280758923864</v>
      </c>
      <c r="BE1679" s="128">
        <v>485.91956140244446</v>
      </c>
      <c r="BF1679" s="128">
        <v>348.55034291721358</v>
      </c>
      <c r="BG1679" s="128">
        <v>389.08898190971354</v>
      </c>
      <c r="BH1679" s="133">
        <v>5925.5609059329054</v>
      </c>
      <c r="BI1679" s="128">
        <f t="shared" si="449"/>
        <v>953.25993929422384</v>
      </c>
      <c r="BJ1679" s="128">
        <f t="shared" si="450"/>
        <v>532.47988977160617</v>
      </c>
      <c r="BK1679" s="128">
        <f t="shared" si="451"/>
        <v>348.30354042496435</v>
      </c>
      <c r="BL1679" s="128">
        <f t="shared" si="452"/>
        <v>2777.4401469692962</v>
      </c>
      <c r="BM1679" s="128">
        <f t="shared" si="453"/>
        <v>2064.8361431619683</v>
      </c>
      <c r="BN1679" s="128">
        <f t="shared" si="454"/>
        <v>1680.8416938186103</v>
      </c>
    </row>
    <row r="1680" spans="1:66">
      <c r="A1680" s="132">
        <v>1581</v>
      </c>
      <c r="B1680" s="25" t="s">
        <v>80</v>
      </c>
      <c r="C1680" s="133">
        <v>1024.7370383718071</v>
      </c>
      <c r="D1680" s="128"/>
      <c r="E1680" s="128"/>
      <c r="F1680" s="128"/>
      <c r="G1680" s="128"/>
      <c r="H1680" s="128"/>
      <c r="I1680" s="128"/>
      <c r="J1680" s="128"/>
      <c r="K1680" s="128"/>
      <c r="L1680" s="128"/>
      <c r="M1680" s="128"/>
      <c r="N1680" s="128"/>
      <c r="O1680" s="128"/>
      <c r="P1680" s="128"/>
      <c r="Q1680" s="128"/>
      <c r="R1680" s="128"/>
      <c r="S1680" s="128"/>
      <c r="T1680" s="128"/>
      <c r="U1680" s="128"/>
      <c r="V1680" s="128"/>
      <c r="W1680" s="128"/>
      <c r="X1680" s="128"/>
      <c r="Y1680" s="128"/>
      <c r="Z1680" s="128"/>
      <c r="AA1680" s="128"/>
      <c r="AB1680" s="128"/>
      <c r="AC1680" s="128"/>
      <c r="AD1680" s="128"/>
      <c r="AE1680" s="128"/>
      <c r="AF1680" s="128"/>
      <c r="AG1680" s="128"/>
      <c r="AH1680" s="128"/>
      <c r="AI1680" s="128"/>
      <c r="AJ1680" s="128"/>
      <c r="AK1680" s="128"/>
      <c r="AL1680" s="128"/>
      <c r="AM1680" s="128"/>
      <c r="AN1680" s="128"/>
      <c r="AO1680" s="128"/>
      <c r="AP1680" s="128">
        <v>48.83861179716331</v>
      </c>
      <c r="AQ1680" s="128">
        <v>50.832359563228167</v>
      </c>
      <c r="AR1680" s="128">
        <v>57.507242426821932</v>
      </c>
      <c r="AS1680" s="128">
        <v>50.507230532626188</v>
      </c>
      <c r="AT1680" s="128">
        <v>43.262625192905283</v>
      </c>
      <c r="AU1680" s="128">
        <v>49.41055789883103</v>
      </c>
      <c r="AV1680" s="128">
        <v>46.955372791003668</v>
      </c>
      <c r="AW1680" s="128">
        <v>57.326575982244066</v>
      </c>
      <c r="AX1680" s="128">
        <v>70.325273241848791</v>
      </c>
      <c r="AY1680" s="128">
        <v>65.745725433717979</v>
      </c>
      <c r="AZ1680" s="128">
        <v>66.98375776119228</v>
      </c>
      <c r="BA1680" s="128">
        <v>65.007453911843157</v>
      </c>
      <c r="BB1680" s="128">
        <v>68.579258018787399</v>
      </c>
      <c r="BC1680" s="128">
        <v>66.14107439685877</v>
      </c>
      <c r="BD1680" s="128">
        <v>69.648327280618275</v>
      </c>
      <c r="BE1680" s="128">
        <v>60.547679621815377</v>
      </c>
      <c r="BF1680" s="128">
        <v>45.43687959607368</v>
      </c>
      <c r="BG1680" s="128">
        <v>41.681032924227658</v>
      </c>
      <c r="BH1680" s="133">
        <v>1024.7370383718071</v>
      </c>
      <c r="BI1680" s="128">
        <f t="shared" si="449"/>
        <v>157.17821378721339</v>
      </c>
      <c r="BJ1680" s="128">
        <f t="shared" si="450"/>
        <v>128.27420118162462</v>
      </c>
      <c r="BK1680" s="128">
        <f t="shared" si="451"/>
        <v>93.769855725531471</v>
      </c>
      <c r="BL1680" s="128">
        <f t="shared" si="452"/>
        <v>553.79949244542422</v>
      </c>
      <c r="BM1680" s="128">
        <f t="shared" si="453"/>
        <v>283.45499381959377</v>
      </c>
      <c r="BN1680" s="128">
        <f t="shared" si="454"/>
        <v>217.31391942273498</v>
      </c>
    </row>
    <row r="1681" spans="1:66">
      <c r="A1681" s="132">
        <v>1582</v>
      </c>
      <c r="B1681" s="25" t="s">
        <v>115</v>
      </c>
      <c r="C1681" s="133">
        <f>SUM(C1604,C1607,C1609:C1610,C1613:C1614,C1618,C1620,C1622,C1626,C1631,C1633,C1635:C1636,C1640,C1642:C1645,C1649:C1650,C1652:C1653,C1657,C1659,C1664,C1673:C1674,C1676:C1678)</f>
        <v>6378657.2609878294</v>
      </c>
      <c r="D1681" s="133"/>
      <c r="E1681" s="133"/>
      <c r="F1681" s="133"/>
      <c r="G1681" s="133"/>
      <c r="H1681" s="133"/>
      <c r="I1681" s="133"/>
      <c r="J1681" s="133"/>
      <c r="K1681" s="133"/>
      <c r="L1681" s="133"/>
      <c r="M1681" s="133"/>
      <c r="N1681" s="133"/>
      <c r="O1681" s="133"/>
      <c r="P1681" s="133"/>
      <c r="Q1681" s="133"/>
      <c r="R1681" s="133"/>
      <c r="S1681" s="133"/>
      <c r="T1681" s="133"/>
      <c r="U1681" s="133"/>
      <c r="V1681" s="133"/>
      <c r="W1681" s="133"/>
      <c r="X1681" s="133"/>
      <c r="Y1681" s="133"/>
      <c r="Z1681" s="133"/>
      <c r="AA1681" s="133"/>
      <c r="AB1681" s="133"/>
      <c r="AC1681" s="133"/>
      <c r="AD1681" s="133"/>
      <c r="AE1681" s="133"/>
      <c r="AF1681" s="133"/>
      <c r="AG1681" s="133"/>
      <c r="AH1681" s="133"/>
      <c r="AI1681" s="133"/>
      <c r="AJ1681" s="133"/>
      <c r="AK1681" s="133"/>
      <c r="AL1681" s="133"/>
      <c r="AM1681" s="133"/>
      <c r="AN1681" s="133"/>
      <c r="AO1681" s="133"/>
      <c r="AP1681" s="133">
        <f t="shared" ref="AP1681:BG1681" si="455">SUM(AP1604,AP1607,AP1609:AP1610,AP1613:AP1614,AP1618,AP1620,AP1622,AP1626,AP1631,AP1633,AP1635:AP1636,AP1640,AP1642:AP1645,AP1649:AP1650,AP1652:AP1653,AP1657,AP1659,AP1664,AP1673:AP1674,AP1676:AP1678)</f>
        <v>362167.26966406498</v>
      </c>
      <c r="AQ1681" s="133">
        <f t="shared" si="455"/>
        <v>349375.26681916224</v>
      </c>
      <c r="AR1681" s="133">
        <f t="shared" si="455"/>
        <v>338399.9319554359</v>
      </c>
      <c r="AS1681" s="133">
        <f t="shared" si="455"/>
        <v>365220.96809421992</v>
      </c>
      <c r="AT1681" s="133">
        <f t="shared" si="455"/>
        <v>474092.44343087776</v>
      </c>
      <c r="AU1681" s="133">
        <f t="shared" si="455"/>
        <v>538519.81220615981</v>
      </c>
      <c r="AV1681" s="133">
        <f t="shared" si="455"/>
        <v>518043.28114675829</v>
      </c>
      <c r="AW1681" s="133">
        <f t="shared" si="455"/>
        <v>496120.29596249282</v>
      </c>
      <c r="AX1681" s="133">
        <f t="shared" si="455"/>
        <v>471440.10367134342</v>
      </c>
      <c r="AY1681" s="133">
        <f t="shared" si="455"/>
        <v>442029.73349146795</v>
      </c>
      <c r="AZ1681" s="133">
        <f t="shared" si="455"/>
        <v>399079.83568641613</v>
      </c>
      <c r="BA1681" s="133">
        <f t="shared" si="455"/>
        <v>323061.60044981691</v>
      </c>
      <c r="BB1681" s="133">
        <f t="shared" si="455"/>
        <v>293883.48898297577</v>
      </c>
      <c r="BC1681" s="133">
        <f t="shared" si="455"/>
        <v>268238.69860677887</v>
      </c>
      <c r="BD1681" s="133">
        <f t="shared" si="455"/>
        <v>231775.66651747716</v>
      </c>
      <c r="BE1681" s="133">
        <f t="shared" si="455"/>
        <v>197151.67829358077</v>
      </c>
      <c r="BF1681" s="133">
        <f t="shared" si="455"/>
        <v>148932.54929388018</v>
      </c>
      <c r="BG1681" s="133">
        <f t="shared" si="455"/>
        <v>161124.63671491909</v>
      </c>
      <c r="BH1681" s="133">
        <f>SUM(BH1604,BH1607,BH1609:BH1610,BH1613:BH1614,BH1618,BH1620,BH1622,BH1626,BH1631,BH1633,BH1635:BH1636,BH1640,BH1642:BH1645,BH1649:BH1650,BH1652:BH1653,BH1657,BH1659,BH1664,BH1673:BH1674,BH1676:BH1678)</f>
        <v>6378657.2609878294</v>
      </c>
      <c r="BI1681" s="128">
        <f t="shared" si="449"/>
        <v>1049942.4684386631</v>
      </c>
      <c r="BJ1681" s="128">
        <f t="shared" si="450"/>
        <v>1042353.3706983592</v>
      </c>
      <c r="BK1681" s="128">
        <f t="shared" si="451"/>
        <v>839313.41152509768</v>
      </c>
      <c r="BL1681" s="128">
        <f t="shared" si="452"/>
        <v>4102358.9822659972</v>
      </c>
      <c r="BM1681" s="128">
        <f t="shared" si="453"/>
        <v>1007223.229426636</v>
      </c>
      <c r="BN1681" s="128">
        <f t="shared" si="454"/>
        <v>738984.53081985714</v>
      </c>
    </row>
    <row r="1682" spans="1:66" customFormat="1" ht="12.5"/>
    <row r="1683" spans="1:66" customFormat="1" ht="12.5"/>
    <row r="1684" spans="1:66" customFormat="1" ht="12.5"/>
    <row r="1685" spans="1:66" customFormat="1" ht="12.5"/>
    <row r="1686" spans="1:66" customFormat="1" ht="12.5"/>
    <row r="1687" spans="1:66" customFormat="1" ht="12.5"/>
    <row r="1688" spans="1:66" customFormat="1" ht="12.5"/>
    <row r="1689" spans="1:66" customFormat="1" ht="12.5"/>
    <row r="1690" spans="1:66" customFormat="1" ht="12.5"/>
    <row r="1691" spans="1:66" customFormat="1" ht="12.5"/>
    <row r="1692" spans="1:66" customFormat="1" ht="12.5"/>
    <row r="1693" spans="1:66" customFormat="1" ht="12.5"/>
    <row r="1694" spans="1:66" customFormat="1" ht="12.5"/>
    <row r="1695" spans="1:66" customFormat="1" ht="12.5"/>
    <row r="1696" spans="1:66" customFormat="1" ht="12.5"/>
    <row r="1697" customFormat="1" ht="12.5"/>
    <row r="1698" customFormat="1" ht="12.5"/>
    <row r="1699" customFormat="1" ht="12.5"/>
    <row r="1700" customFormat="1" ht="12.5"/>
    <row r="1701" customFormat="1" ht="12.5"/>
    <row r="1702" customFormat="1" ht="12.5"/>
    <row r="1703" customFormat="1" ht="12.5"/>
    <row r="1704" customFormat="1" ht="12.5"/>
    <row r="1705" customFormat="1" ht="12.5"/>
    <row r="1706" customFormat="1" ht="12.5"/>
    <row r="1707" customFormat="1" ht="12.5"/>
    <row r="1708" customFormat="1" ht="12.5"/>
    <row r="1709" customFormat="1" ht="12.5"/>
    <row r="1710" customFormat="1" ht="12.5"/>
    <row r="1711" customFormat="1" ht="12.5"/>
    <row r="1712" customFormat="1" ht="12.5"/>
    <row r="1713" customFormat="1" ht="12.5"/>
    <row r="1714" customFormat="1" ht="12.5"/>
    <row r="1715" customFormat="1" ht="12.5"/>
    <row r="1716" customFormat="1" ht="12.5"/>
    <row r="1717" customFormat="1" ht="12.5"/>
    <row r="1718" customFormat="1" ht="12.5"/>
    <row r="1719" customFormat="1" ht="12.5"/>
    <row r="1720" customFormat="1" ht="12.5"/>
    <row r="1721" customFormat="1" ht="12.5"/>
    <row r="1722" customFormat="1" ht="12.5"/>
    <row r="1723" customFormat="1" ht="12.5"/>
    <row r="1724" customFormat="1" ht="12.5"/>
    <row r="1725" customFormat="1" ht="12.5"/>
    <row r="1726" customFormat="1" ht="12.5"/>
    <row r="1727" customFormat="1" ht="12.5"/>
    <row r="1728" customFormat="1" ht="12.5"/>
    <row r="1729" customFormat="1" ht="12.5"/>
    <row r="1730" customFormat="1" ht="12.5"/>
    <row r="1731" customFormat="1" ht="12.5"/>
    <row r="1732" customFormat="1" ht="12.5"/>
    <row r="1733" customFormat="1" ht="12.5"/>
    <row r="1734" customFormat="1" ht="12.5"/>
    <row r="1735" customFormat="1" ht="12.5"/>
    <row r="1736" customFormat="1" ht="12.5"/>
    <row r="1737" customFormat="1" ht="12.5"/>
    <row r="1738" customFormat="1" ht="12.5"/>
    <row r="1739" customFormat="1" ht="12.5"/>
    <row r="1740" customFormat="1" ht="12.5"/>
    <row r="1741" customFormat="1" ht="12.5"/>
    <row r="1742" customFormat="1" ht="12.5"/>
    <row r="1743" customFormat="1" ht="12.5"/>
    <row r="1744" customFormat="1" ht="12.5"/>
    <row r="1745" customFormat="1" ht="12.5"/>
    <row r="1746" customFormat="1" ht="12.5"/>
    <row r="1747" customFormat="1" ht="12.5"/>
    <row r="1748" customFormat="1" ht="12.5"/>
    <row r="1749" customFormat="1" ht="12.5"/>
    <row r="1750" customFormat="1" ht="12.5"/>
    <row r="1751" customFormat="1" ht="12.5"/>
    <row r="1752" customFormat="1" ht="12.5"/>
    <row r="1753" customFormat="1" ht="12.5"/>
    <row r="1754" customFormat="1" ht="12.5"/>
    <row r="1755" customFormat="1" ht="12.5"/>
    <row r="1756" customFormat="1" ht="12.5"/>
    <row r="1757" customFormat="1" ht="12.5"/>
    <row r="1758" customFormat="1" ht="12.5"/>
    <row r="1759" customFormat="1" ht="12.5"/>
    <row r="1760" customFormat="1" ht="12.5"/>
    <row r="1761" customFormat="1" ht="12.5"/>
    <row r="1762" customFormat="1" ht="12.5"/>
    <row r="1763" customFormat="1" ht="12.5"/>
    <row r="1764" customFormat="1" ht="12.5"/>
    <row r="1765" customFormat="1" ht="12.5"/>
    <row r="1766" customFormat="1" ht="12.5"/>
    <row r="1767" customFormat="1" ht="12.5"/>
    <row r="1768" customFormat="1" ht="12.5"/>
    <row r="1769" customFormat="1" ht="12.5"/>
    <row r="1770" customFormat="1" ht="12.5"/>
    <row r="1771" customFormat="1" ht="12.5"/>
    <row r="1772" customFormat="1" ht="12.5"/>
    <row r="1773" customFormat="1" ht="12.5"/>
    <row r="1774" customFormat="1" ht="12.5"/>
    <row r="1775" customFormat="1" ht="12.5"/>
    <row r="1776" customFormat="1" ht="12.5"/>
    <row r="1777" customFormat="1" ht="12.5"/>
    <row r="1778" customFormat="1" ht="12.5"/>
    <row r="1779" customFormat="1" ht="12.5"/>
    <row r="1780" customFormat="1" ht="12.5"/>
    <row r="1781" customFormat="1" ht="12.5"/>
    <row r="1782" customFormat="1" ht="12.5"/>
    <row r="1783" customFormat="1" ht="12.5"/>
    <row r="1784" customFormat="1" ht="12.5"/>
    <row r="1785" customFormat="1" ht="12.5"/>
    <row r="1786" customFormat="1" ht="12.5"/>
    <row r="1787" customFormat="1" ht="12.5"/>
    <row r="1788" customFormat="1" ht="12.5"/>
    <row r="1789" customFormat="1" ht="12.5"/>
    <row r="1790" customFormat="1" ht="12.5"/>
    <row r="1791" customFormat="1" ht="12.5"/>
    <row r="1792" customFormat="1" ht="12.5"/>
    <row r="1793" customFormat="1" ht="12.5"/>
    <row r="1794" customFormat="1" ht="12.5"/>
    <row r="1795" customFormat="1" ht="12.5"/>
    <row r="1796" customFormat="1" ht="12.5"/>
    <row r="1797" customFormat="1" ht="12.5"/>
    <row r="1798" customFormat="1" ht="12.5"/>
    <row r="1799" customFormat="1" ht="12.5"/>
    <row r="1800" customFormat="1" ht="12.5"/>
    <row r="1801" customFormat="1" ht="12.5"/>
    <row r="1802" customFormat="1" ht="12.5"/>
    <row r="1803" customFormat="1" ht="12.5"/>
    <row r="1804" customFormat="1" ht="12.5"/>
    <row r="1805" customFormat="1" ht="12.5"/>
    <row r="1806" customFormat="1" ht="12.5"/>
    <row r="1807" customFormat="1" ht="12.5"/>
    <row r="1808" customFormat="1" ht="12.5"/>
    <row r="1809" customFormat="1" ht="12.5"/>
    <row r="1810" customFormat="1" ht="12.5"/>
    <row r="1811" customFormat="1" ht="12.5"/>
    <row r="1812" customFormat="1" ht="12.5"/>
    <row r="1813" customFormat="1" ht="12.5"/>
    <row r="1814" customFormat="1" ht="12.5"/>
    <row r="1815" customFormat="1" ht="12.5"/>
    <row r="1816" customFormat="1" ht="12.5"/>
    <row r="1817" customFormat="1" ht="12.5"/>
    <row r="1818" customFormat="1" ht="12.5"/>
    <row r="1819" customFormat="1" ht="12.5"/>
    <row r="1820" customFormat="1" ht="12.5"/>
    <row r="1821" customFormat="1" ht="12.5"/>
    <row r="1822" customFormat="1" ht="12.5"/>
    <row r="1823" customFormat="1" ht="12.5"/>
    <row r="1824" customFormat="1" ht="12.5"/>
    <row r="1825" customFormat="1" ht="12.5"/>
    <row r="1826" customFormat="1" ht="12.5"/>
    <row r="1827" customFormat="1" ht="12.5"/>
    <row r="1828" customFormat="1" ht="12.5"/>
    <row r="1829" customFormat="1" ht="12.5"/>
    <row r="1830" customFormat="1" ht="12.5"/>
    <row r="1831" customFormat="1" ht="12.5"/>
    <row r="1832" customFormat="1" ht="12.5"/>
    <row r="1833" customFormat="1" ht="12.5"/>
    <row r="1834" customFormat="1" ht="12.5"/>
    <row r="1835" customFormat="1" ht="12.5"/>
    <row r="1836" customFormat="1" ht="12.5"/>
    <row r="1837" customFormat="1" ht="12.5"/>
    <row r="1838" customFormat="1" ht="12.5"/>
    <row r="1839" customFormat="1" ht="12.5"/>
    <row r="1840" customFormat="1" ht="12.5"/>
    <row r="1841" customFormat="1" ht="12.5"/>
    <row r="1842" customFormat="1" ht="12.5"/>
    <row r="1843" customFormat="1" ht="12.5"/>
    <row r="1844" customFormat="1" ht="12.5"/>
    <row r="1845" customFormat="1" ht="12.5"/>
    <row r="1846" customFormat="1" ht="12.5"/>
    <row r="1847" customFormat="1" ht="12.5"/>
    <row r="1848" customFormat="1" ht="12.5"/>
    <row r="1849" customFormat="1" ht="12.5"/>
    <row r="1850" customFormat="1" ht="12.5"/>
    <row r="1851" customFormat="1" ht="12.5"/>
    <row r="1852" customFormat="1" ht="12.5"/>
    <row r="1853" customFormat="1" ht="12.5"/>
    <row r="1854" customFormat="1" ht="12.5"/>
    <row r="1855" customFormat="1" ht="12.5"/>
    <row r="1856" customFormat="1" ht="12.5"/>
    <row r="1857" customFormat="1" ht="12.5"/>
    <row r="1858" customFormat="1" ht="12.5"/>
    <row r="1859" customFormat="1" ht="12.5"/>
    <row r="1860" customFormat="1" ht="12.5"/>
    <row r="1861" customFormat="1" ht="12.5"/>
    <row r="1862" customFormat="1" ht="12.5"/>
    <row r="1863" customFormat="1" ht="12.5"/>
    <row r="1864" customFormat="1" ht="12.5"/>
    <row r="1865" customFormat="1" ht="12.5"/>
    <row r="1866" customFormat="1" ht="12.5"/>
    <row r="1867" customFormat="1" ht="12.5"/>
    <row r="1868" customFormat="1" ht="12.5"/>
    <row r="1869" customFormat="1" ht="12.5"/>
    <row r="1870" customFormat="1" ht="12.5"/>
    <row r="1871" customFormat="1" ht="12.5"/>
    <row r="1872" customFormat="1" ht="12.5"/>
    <row r="1873" customFormat="1" ht="12.5"/>
    <row r="1874" customFormat="1" ht="12.5"/>
    <row r="1875" customFormat="1" ht="12.5"/>
    <row r="1876" customFormat="1" ht="12.5"/>
    <row r="1877" customFormat="1" ht="12.5"/>
    <row r="1878" customFormat="1" ht="12.5"/>
    <row r="1879" customFormat="1" ht="12.5"/>
    <row r="1880" customFormat="1" ht="12.5"/>
    <row r="1881" customFormat="1" ht="12.5"/>
    <row r="1882" customFormat="1" ht="12.5"/>
    <row r="1883" customFormat="1" ht="12.5"/>
    <row r="1884" customFormat="1" ht="12.5"/>
    <row r="1885" customFormat="1" ht="12.5"/>
    <row r="1886" customFormat="1" ht="12.5"/>
    <row r="1887" customFormat="1" ht="12.5"/>
    <row r="1888" customFormat="1" ht="12.5"/>
    <row r="1889" customFormat="1" ht="12.5"/>
    <row r="1890" customFormat="1" ht="12.5"/>
    <row r="1891" customFormat="1" ht="12.5"/>
    <row r="1892" customFormat="1" ht="12.5"/>
    <row r="1893" customFormat="1" ht="12.5"/>
    <row r="1894" customFormat="1" ht="12.5"/>
    <row r="1895" customFormat="1" ht="12.5"/>
    <row r="1896" customFormat="1" ht="12.5"/>
    <row r="1897" customFormat="1" ht="12.5"/>
    <row r="1898" customFormat="1" ht="12.5"/>
    <row r="1899" customFormat="1" ht="12.5"/>
    <row r="1900" customFormat="1" ht="12.5"/>
    <row r="1901" customFormat="1" ht="12.5"/>
    <row r="1902" customFormat="1" ht="12.5"/>
    <row r="1903" customFormat="1" ht="12.5"/>
    <row r="1904" customFormat="1" ht="12.5"/>
    <row r="1905" customFormat="1" ht="12.5"/>
    <row r="1906" customFormat="1" ht="12.5"/>
    <row r="1907" customFormat="1" ht="12.5"/>
    <row r="1908" customFormat="1" ht="12.5"/>
    <row r="1909" customFormat="1" ht="12.5"/>
    <row r="1910" customFormat="1" ht="12.5"/>
    <row r="1911" customFormat="1" ht="12.5"/>
    <row r="1912" customFormat="1" ht="12.5"/>
    <row r="1913" customFormat="1" ht="12.5"/>
    <row r="1914" customFormat="1" ht="12.5"/>
    <row r="1915" customFormat="1" ht="12.5"/>
    <row r="1916" customFormat="1" ht="12.5"/>
    <row r="1917" customFormat="1" ht="12.5"/>
    <row r="1918" customFormat="1" ht="12.5"/>
    <row r="1919" customFormat="1" ht="12.5"/>
    <row r="1920" customFormat="1" ht="12.5"/>
    <row r="1921" customFormat="1" ht="12.5"/>
    <row r="1922" customFormat="1" ht="12.5"/>
    <row r="1923" customFormat="1" ht="12.5"/>
    <row r="1924" customFormat="1" ht="12.5"/>
    <row r="1925" customFormat="1" ht="12.5"/>
    <row r="1926" customFormat="1" ht="12.5"/>
    <row r="1927" customFormat="1" ht="12.5"/>
    <row r="1928" customFormat="1" ht="12.5"/>
    <row r="1929" customFormat="1" ht="12.5"/>
    <row r="1930" customFormat="1" ht="12.5"/>
    <row r="1931" customFormat="1" ht="12.5"/>
    <row r="1932" customFormat="1" ht="12.5"/>
    <row r="1933" customFormat="1" ht="12.5"/>
    <row r="1934" customFormat="1" ht="12.5"/>
    <row r="1935" customFormat="1" ht="12.5"/>
    <row r="1936" customFormat="1" ht="12.5"/>
    <row r="1937" customFormat="1" ht="12.5"/>
    <row r="1938" customFormat="1" ht="12.5"/>
    <row r="1939" customFormat="1" ht="12.5"/>
    <row r="1940" customFormat="1" ht="12.5"/>
    <row r="1941" customFormat="1" ht="12.5"/>
    <row r="1942" customFormat="1" ht="12.5"/>
    <row r="1943" customFormat="1" ht="12.5"/>
    <row r="1944" customFormat="1" ht="12.5"/>
    <row r="1945" customFormat="1" ht="12.5"/>
    <row r="1946" customFormat="1" ht="12.5"/>
    <row r="1947" customFormat="1" ht="12.5"/>
    <row r="1948" customFormat="1" ht="12.5"/>
    <row r="1949" customFormat="1" ht="12.5"/>
    <row r="1950" customFormat="1" ht="12.5"/>
    <row r="1951" customFormat="1" ht="12.5"/>
    <row r="1952" customFormat="1" ht="12.5"/>
    <row r="1953" customFormat="1" ht="12.5"/>
    <row r="1954" customFormat="1" ht="12.5"/>
    <row r="1955" customFormat="1" ht="12.5"/>
    <row r="1956" customFormat="1" ht="12.5"/>
    <row r="1957" customFormat="1" ht="12.5"/>
    <row r="1958" customFormat="1" ht="12.5"/>
    <row r="1959" customFormat="1" ht="12.5"/>
    <row r="1960" customFormat="1" ht="12.5"/>
    <row r="1961" customFormat="1" ht="12.5"/>
    <row r="1962" customFormat="1" ht="12.5"/>
    <row r="1963" customFormat="1" ht="12.5"/>
    <row r="1964" customFormat="1" ht="12.5"/>
    <row r="1965" customFormat="1" ht="12.5"/>
    <row r="1966" customFormat="1" ht="12.5"/>
    <row r="1967" customFormat="1" ht="12.5"/>
    <row r="1968" customFormat="1" ht="12.5"/>
    <row r="1969" customFormat="1" ht="12.5"/>
    <row r="1970" customFormat="1" ht="12.5"/>
    <row r="1971" customFormat="1" ht="12.5"/>
    <row r="1972" customFormat="1" ht="12.5"/>
    <row r="1973" customFormat="1" ht="12.5"/>
    <row r="1974" customFormat="1" ht="12.5"/>
    <row r="1975" customFormat="1" ht="12.5"/>
    <row r="1976" customFormat="1" ht="12.5"/>
    <row r="1977" customFormat="1" ht="12.5"/>
    <row r="1978" customFormat="1" ht="12.5"/>
    <row r="1979" customFormat="1" ht="12.5"/>
    <row r="1980" customFormat="1" ht="12.5"/>
    <row r="1981" customFormat="1" ht="12.5"/>
    <row r="1982" customFormat="1" ht="12.5"/>
    <row r="1983" customFormat="1" ht="12.5"/>
    <row r="1984" customFormat="1" ht="12.5"/>
    <row r="1985" customFormat="1" ht="12.5"/>
    <row r="1986" customFormat="1" ht="12.5"/>
    <row r="1987" customFormat="1" ht="12.5"/>
    <row r="1988" customFormat="1" ht="12.5"/>
    <row r="1989" customFormat="1" ht="12.5"/>
    <row r="1990" customFormat="1" ht="12.5"/>
    <row r="1991" customFormat="1" ht="12.5"/>
    <row r="1992" customFormat="1" ht="12.5"/>
    <row r="1993" customFormat="1" ht="12.5"/>
    <row r="1994" customFormat="1" ht="12.5"/>
    <row r="1995" customFormat="1" ht="12.5"/>
    <row r="1996" customFormat="1" ht="12.5"/>
    <row r="1997" customFormat="1" ht="12.5"/>
    <row r="1998" customFormat="1" ht="12.5"/>
    <row r="1999" customFormat="1" ht="12.5"/>
    <row r="2000" customFormat="1" ht="12.5"/>
    <row r="2001" customFormat="1" ht="12.5"/>
    <row r="2002" customFormat="1" ht="12.5"/>
    <row r="2003" customFormat="1" ht="12.5"/>
    <row r="2004" customFormat="1" ht="12.5"/>
    <row r="2005" customFormat="1" ht="12.5"/>
    <row r="2006" customFormat="1" ht="12.5"/>
    <row r="2007" customFormat="1" ht="12.5"/>
    <row r="2008" customFormat="1" ht="12.5"/>
    <row r="2009" customFormat="1" ht="12.5"/>
    <row r="2010" customFormat="1" ht="12.5"/>
    <row r="2011" customFormat="1" ht="12.5"/>
    <row r="2012" customFormat="1" ht="12.5"/>
    <row r="2013" customFormat="1" ht="12.5"/>
    <row r="2014" customFormat="1" ht="12.5"/>
    <row r="2015" customFormat="1" ht="12.5"/>
    <row r="2016" customFormat="1" ht="12.5"/>
    <row r="2017" customFormat="1" ht="12.5"/>
    <row r="2018" customFormat="1" ht="12.5"/>
    <row r="2019" customFormat="1" ht="12.5"/>
    <row r="2020" customFormat="1" ht="12.5"/>
    <row r="2021" customFormat="1" ht="12.5"/>
    <row r="2022" customFormat="1" ht="12.5"/>
    <row r="2023" customFormat="1" ht="12.5"/>
    <row r="2024" customFormat="1" ht="12.5"/>
    <row r="2025" customFormat="1" ht="12.5"/>
    <row r="2026" customFormat="1" ht="12.5"/>
    <row r="2027" customFormat="1" ht="12.5"/>
    <row r="2028" customFormat="1" ht="12.5"/>
    <row r="2029" customFormat="1" ht="12.5"/>
    <row r="2030" customFormat="1" ht="12.5"/>
    <row r="2031" customFormat="1" ht="12.5"/>
    <row r="2032" customFormat="1" ht="12.5"/>
    <row r="2033" customFormat="1" ht="12.5"/>
    <row r="2034" customFormat="1" ht="12.5"/>
    <row r="2035" customFormat="1" ht="12.5"/>
    <row r="2036" customFormat="1" ht="12.5"/>
    <row r="2037" customFormat="1" ht="12.5"/>
    <row r="2038" customFormat="1" ht="12.5"/>
    <row r="2039" customFormat="1" ht="12.5"/>
    <row r="2040" customFormat="1" ht="12.5"/>
    <row r="2041" customFormat="1" ht="12.5"/>
    <row r="2042" customFormat="1" ht="12.5"/>
    <row r="2043" customFormat="1" ht="12.5"/>
    <row r="2044" customFormat="1" ht="12.5"/>
    <row r="2045" customFormat="1" ht="12.5"/>
    <row r="2046" customFormat="1" ht="12.5"/>
    <row r="2047" customFormat="1" ht="12.5"/>
    <row r="2048" customFormat="1" ht="12.5"/>
    <row r="2049" customFormat="1" ht="12.5"/>
    <row r="2050" customFormat="1" ht="12.5"/>
    <row r="2051" customFormat="1" ht="12.5"/>
    <row r="2052" customFormat="1" ht="12.5"/>
    <row r="2053" customFormat="1" ht="12.5"/>
    <row r="2054" customFormat="1" ht="12.5"/>
    <row r="2055" customFormat="1" ht="12.5"/>
    <row r="2056" customFormat="1" ht="12.5"/>
    <row r="2057" customFormat="1" ht="12.5"/>
    <row r="2058" customFormat="1" ht="12.5"/>
    <row r="2059" customFormat="1" ht="12.5"/>
    <row r="2060" customFormat="1" ht="12.5"/>
    <row r="2061" customFormat="1" ht="12.5"/>
    <row r="2062" customFormat="1" ht="12.5"/>
    <row r="2063" customFormat="1" ht="12.5"/>
    <row r="2064" customFormat="1" ht="12.5"/>
    <row r="2065" customFormat="1" ht="12.5"/>
    <row r="2066" customFormat="1" ht="12.5"/>
    <row r="2067" customFormat="1" ht="12.5"/>
    <row r="2068" customFormat="1" ht="12.5"/>
    <row r="2069" customFormat="1" ht="12.5"/>
    <row r="2070" customFormat="1" ht="12.5"/>
    <row r="2071" customFormat="1" ht="12.5"/>
    <row r="2072" customFormat="1" ht="12.5"/>
    <row r="2073" customFormat="1" ht="12.5"/>
    <row r="2074" customFormat="1" ht="12.5"/>
    <row r="2075" customFormat="1" ht="12.5"/>
    <row r="2076" customFormat="1" ht="12.5"/>
    <row r="2077" customFormat="1" ht="12.5"/>
    <row r="2078" customFormat="1" ht="12.5"/>
    <row r="2079" customFormat="1" ht="12.5"/>
    <row r="2080" customFormat="1" ht="12.5"/>
    <row r="2081" customFormat="1" ht="12.5"/>
    <row r="2082" customFormat="1" ht="12.5"/>
    <row r="2083" customFormat="1" ht="12.5"/>
    <row r="2084" customFormat="1" ht="12.5"/>
    <row r="2085" customFormat="1" ht="12.5"/>
    <row r="2086" customFormat="1" ht="12.5"/>
    <row r="2087" customFormat="1" ht="12.5"/>
    <row r="2088" customFormat="1" ht="12.5"/>
    <row r="2089" customFormat="1" ht="12.5"/>
    <row r="2090" customFormat="1" ht="12.5"/>
    <row r="2091" customFormat="1" ht="12.5"/>
    <row r="2092" customFormat="1" ht="12.5"/>
    <row r="2093" customFormat="1" ht="12.5"/>
    <row r="2094" customFormat="1" ht="12.5"/>
    <row r="2095" customFormat="1" ht="12.5"/>
    <row r="2096" customFormat="1" ht="12.5"/>
    <row r="2097" customFormat="1" ht="12.5"/>
    <row r="2098" customFormat="1" ht="12.5"/>
    <row r="2099" customFormat="1" ht="12.5"/>
    <row r="2100" customFormat="1" ht="12.5"/>
    <row r="2101" customFormat="1" ht="12.5"/>
    <row r="2102" customFormat="1" ht="12.5"/>
    <row r="2103" customFormat="1" ht="12.5"/>
    <row r="2104" customFormat="1" ht="12.5"/>
    <row r="2105" customFormat="1" ht="12.5"/>
    <row r="2106" customFormat="1" ht="12.5"/>
    <row r="2107" customFormat="1" ht="12.5"/>
    <row r="2108" customFormat="1" ht="12.5"/>
    <row r="2109" customFormat="1" ht="12.5"/>
    <row r="2110" customFormat="1" ht="12.5"/>
    <row r="2111" customFormat="1" ht="12.5"/>
    <row r="2112" customFormat="1" ht="12.5"/>
    <row r="2113" customFormat="1" ht="12.5"/>
    <row r="2114" customFormat="1" ht="12.5"/>
    <row r="2115" customFormat="1" ht="12.5"/>
    <row r="2116" customFormat="1" ht="12.5"/>
    <row r="2117" customFormat="1" ht="12.5"/>
    <row r="2118" customFormat="1" ht="12.5"/>
    <row r="2119" customFormat="1" ht="12.5"/>
    <row r="2120" customFormat="1" ht="12.5"/>
    <row r="2121" customFormat="1" ht="12.5"/>
    <row r="2122" customFormat="1" ht="12.5"/>
    <row r="2123" customFormat="1" ht="12.5"/>
    <row r="2124" customFormat="1" ht="12.5"/>
    <row r="2125" customFormat="1" ht="12.5"/>
    <row r="2126" customFormat="1" ht="12.5"/>
    <row r="2127" customFormat="1" ht="12.5"/>
    <row r="2128" customFormat="1" ht="12.5"/>
    <row r="2129" customFormat="1" ht="12.5"/>
    <row r="2130" customFormat="1" ht="12.5"/>
    <row r="2131" customFormat="1" ht="12.5"/>
    <row r="2132" customFormat="1" ht="12.5"/>
    <row r="2133" customFormat="1" ht="12.5"/>
    <row r="2134" customFormat="1" ht="12.5"/>
    <row r="2135" customFormat="1" ht="12.5"/>
    <row r="2136" customFormat="1" ht="12.5"/>
    <row r="2137" customFormat="1" ht="12.5"/>
    <row r="2138" customFormat="1" ht="12.5"/>
    <row r="2139" customFormat="1" ht="12.5"/>
    <row r="2140" customFormat="1" ht="12.5"/>
    <row r="2141" customFormat="1" ht="12.5"/>
    <row r="2142" customFormat="1" ht="12.5"/>
    <row r="2143" customFormat="1" ht="12.5"/>
    <row r="2144" customFormat="1" ht="12.5"/>
    <row r="2145" customFormat="1" ht="12.5"/>
    <row r="2146" customFormat="1" ht="12.5"/>
    <row r="2147" customFormat="1" ht="12.5"/>
    <row r="2148" customFormat="1" ht="12.5"/>
    <row r="2149" customFormat="1" ht="12.5"/>
    <row r="2150" customFormat="1" ht="12.5"/>
    <row r="2151" customFormat="1" ht="12.5"/>
    <row r="2152" customFormat="1" ht="12.5"/>
    <row r="2153" customFormat="1" ht="12.5"/>
    <row r="2154" customFormat="1" ht="12.5"/>
    <row r="2155" customFormat="1" ht="12.5"/>
    <row r="2156" customFormat="1" ht="12.5"/>
    <row r="2157" customFormat="1" ht="12.5"/>
    <row r="2158" customFormat="1" ht="12.5"/>
    <row r="2159" customFormat="1" ht="12.5"/>
    <row r="2160" customFormat="1" ht="12.5"/>
    <row r="2161" customFormat="1" ht="12.5"/>
    <row r="2162" customFormat="1" ht="12.5"/>
    <row r="2163" customFormat="1" ht="12.5"/>
    <row r="2164" customFormat="1" ht="12.5"/>
    <row r="2165" customFormat="1" ht="12.5"/>
    <row r="2166" customFormat="1" ht="12.5"/>
    <row r="2167" customFormat="1" ht="12.5"/>
    <row r="2168" customFormat="1" ht="12.5"/>
    <row r="2169" customFormat="1" ht="12.5"/>
    <row r="2170" customFormat="1" ht="12.5"/>
    <row r="2171" customFormat="1" ht="12.5"/>
    <row r="2172" customFormat="1" ht="12.5"/>
    <row r="2173" customFormat="1" ht="12.5"/>
    <row r="2174" customFormat="1" ht="12.5"/>
    <row r="2175" customFormat="1" ht="12.5"/>
    <row r="2176" customFormat="1" ht="12.5"/>
    <row r="2177" spans="1:1" customFormat="1" ht="12.5"/>
    <row r="2178" spans="1:1" customFormat="1" ht="12.5"/>
    <row r="2179" spans="1:1" customFormat="1" ht="12.5"/>
    <row r="2180" spans="1:1" customFormat="1" ht="12.5"/>
    <row r="2181" spans="1:1" customFormat="1" ht="12.5"/>
    <row r="2182" spans="1:1" customFormat="1" ht="12.5"/>
    <row r="2183" spans="1:1" customFormat="1" ht="12.5"/>
    <row r="2184" spans="1:1">
      <c r="A2184" s="120"/>
    </row>
    <row r="2185" spans="1:1">
      <c r="A2185" s="120"/>
    </row>
    <row r="2186" spans="1:1">
      <c r="A2186" s="120"/>
    </row>
    <row r="2187" spans="1:1">
      <c r="A2187" s="120"/>
    </row>
    <row r="2188" spans="1:1">
      <c r="A2188" s="120"/>
    </row>
    <row r="2189" spans="1:1">
      <c r="A2189" s="120"/>
    </row>
    <row r="2190" spans="1:1">
      <c r="A2190" s="120"/>
    </row>
    <row r="2191" spans="1:1">
      <c r="A2191" s="120"/>
    </row>
    <row r="2192" spans="1:1">
      <c r="A2192" s="120"/>
    </row>
    <row r="2193" spans="1:1">
      <c r="A2193" s="120"/>
    </row>
    <row r="2194" spans="1:1">
      <c r="A2194" s="120"/>
    </row>
    <row r="2195" spans="1:1">
      <c r="A2195" s="120"/>
    </row>
    <row r="2196" spans="1:1">
      <c r="A2196" s="120"/>
    </row>
    <row r="2197" spans="1:1">
      <c r="A2197" s="120"/>
    </row>
    <row r="2198" spans="1:1">
      <c r="A2198" s="120"/>
    </row>
    <row r="2199" spans="1:1">
      <c r="A2199" s="120"/>
    </row>
    <row r="2200" spans="1:1">
      <c r="A2200" s="120"/>
    </row>
    <row r="2201" spans="1:1">
      <c r="A2201" s="120"/>
    </row>
    <row r="2202" spans="1:1">
      <c r="A2202" s="120"/>
    </row>
    <row r="2203" spans="1:1">
      <c r="A2203" s="120"/>
    </row>
    <row r="2204" spans="1:1">
      <c r="A2204" s="120"/>
    </row>
    <row r="2205" spans="1:1">
      <c r="A2205" s="120"/>
    </row>
    <row r="2206" spans="1:1">
      <c r="A2206" s="120"/>
    </row>
    <row r="2207" spans="1:1">
      <c r="A2207" s="120"/>
    </row>
    <row r="2208" spans="1:1">
      <c r="A2208" s="120"/>
    </row>
    <row r="2209" spans="1:1">
      <c r="A2209" s="120"/>
    </row>
    <row r="2210" spans="1:1">
      <c r="A2210" s="120"/>
    </row>
    <row r="2211" spans="1:1">
      <c r="A2211" s="120"/>
    </row>
    <row r="2212" spans="1:1">
      <c r="A2212" s="120"/>
    </row>
    <row r="2213" spans="1:1">
      <c r="A2213" s="120"/>
    </row>
    <row r="2214" spans="1:1">
      <c r="A2214" s="120"/>
    </row>
    <row r="2215" spans="1:1">
      <c r="A2215" s="120"/>
    </row>
    <row r="2216" spans="1:1">
      <c r="A2216" s="120"/>
    </row>
    <row r="2217" spans="1:1">
      <c r="A2217" s="120"/>
    </row>
    <row r="2218" spans="1:1">
      <c r="A2218" s="120"/>
    </row>
    <row r="2219" spans="1:1">
      <c r="A2219" s="120"/>
    </row>
    <row r="2220" spans="1:1">
      <c r="A2220" s="120"/>
    </row>
    <row r="2221" spans="1:1">
      <c r="A2221" s="120"/>
    </row>
    <row r="2222" spans="1:1">
      <c r="A2222" s="120"/>
    </row>
    <row r="2223" spans="1:1">
      <c r="A2223" s="120"/>
    </row>
    <row r="2224" spans="1:1">
      <c r="A2224" s="120"/>
    </row>
    <row r="2225" spans="1:1">
      <c r="A2225" s="120"/>
    </row>
    <row r="2226" spans="1:1">
      <c r="A2226" s="120"/>
    </row>
    <row r="2227" spans="1:1">
      <c r="A2227" s="120"/>
    </row>
    <row r="2228" spans="1:1">
      <c r="A2228" s="120"/>
    </row>
    <row r="2229" spans="1:1">
      <c r="A2229" s="120"/>
    </row>
    <row r="2230" spans="1:1">
      <c r="A2230" s="120"/>
    </row>
    <row r="2231" spans="1:1">
      <c r="A2231" s="120"/>
    </row>
    <row r="2232" spans="1:1">
      <c r="A2232" s="120"/>
    </row>
    <row r="2233" spans="1:1">
      <c r="A2233" s="120"/>
    </row>
    <row r="2234" spans="1:1">
      <c r="A2234" s="120"/>
    </row>
    <row r="2235" spans="1:1">
      <c r="A2235" s="120"/>
    </row>
    <row r="2236" spans="1:1">
      <c r="A2236" s="120"/>
    </row>
    <row r="2237" spans="1:1">
      <c r="A2237" s="120"/>
    </row>
    <row r="2238" spans="1:1">
      <c r="A2238" s="120"/>
    </row>
    <row r="2239" spans="1:1">
      <c r="A2239" s="120"/>
    </row>
    <row r="2240" spans="1:1">
      <c r="A2240" s="120"/>
    </row>
    <row r="2241" spans="1:1">
      <c r="A2241" s="120"/>
    </row>
    <row r="2242" spans="1:1">
      <c r="A2242" s="120"/>
    </row>
    <row r="2243" spans="1:1">
      <c r="A2243" s="120"/>
    </row>
    <row r="2244" spans="1:1">
      <c r="A2244" s="120"/>
    </row>
    <row r="2245" spans="1:1">
      <c r="A2245" s="120"/>
    </row>
    <row r="2246" spans="1:1">
      <c r="A2246" s="120"/>
    </row>
    <row r="2247" spans="1:1">
      <c r="A2247" s="120"/>
    </row>
    <row r="2248" spans="1:1">
      <c r="A2248" s="120"/>
    </row>
    <row r="2249" spans="1:1">
      <c r="A2249" s="120"/>
    </row>
    <row r="2250" spans="1:1">
      <c r="A2250" s="120"/>
    </row>
    <row r="2251" spans="1:1">
      <c r="A2251" s="120"/>
    </row>
    <row r="2252" spans="1:1">
      <c r="A2252" s="120"/>
    </row>
    <row r="2253" spans="1:1">
      <c r="A2253" s="120"/>
    </row>
    <row r="2254" spans="1:1">
      <c r="A2254" s="120"/>
    </row>
    <row r="2255" spans="1:1">
      <c r="A2255" s="120"/>
    </row>
    <row r="2256" spans="1:1">
      <c r="A2256" s="120"/>
    </row>
    <row r="2257" spans="1:1">
      <c r="A2257" s="120"/>
    </row>
    <row r="2258" spans="1:1">
      <c r="A2258" s="120"/>
    </row>
    <row r="2259" spans="1:1">
      <c r="A2259" s="120"/>
    </row>
    <row r="2260" spans="1:1">
      <c r="A2260" s="120"/>
    </row>
    <row r="2261" spans="1:1">
      <c r="A2261" s="120"/>
    </row>
    <row r="2262" spans="1:1">
      <c r="A2262" s="120"/>
    </row>
    <row r="2263" spans="1:1">
      <c r="A2263" s="120"/>
    </row>
    <row r="2264" spans="1:1">
      <c r="A2264" s="120"/>
    </row>
    <row r="2265" spans="1:1">
      <c r="A2265" s="120"/>
    </row>
    <row r="2266" spans="1:1">
      <c r="A2266" s="120"/>
    </row>
    <row r="2267" spans="1:1">
      <c r="A2267" s="120"/>
    </row>
    <row r="2268" spans="1:1">
      <c r="A2268" s="120"/>
    </row>
    <row r="2269" spans="1:1">
      <c r="A2269" s="120"/>
    </row>
    <row r="2270" spans="1:1">
      <c r="A2270" s="120"/>
    </row>
    <row r="2271" spans="1:1">
      <c r="A2271" s="120"/>
    </row>
    <row r="2272" spans="1:1">
      <c r="A2272" s="120"/>
    </row>
    <row r="2273" spans="1:1">
      <c r="A2273" s="120"/>
    </row>
    <row r="2274" spans="1:1">
      <c r="A2274" s="120"/>
    </row>
    <row r="2275" spans="1:1">
      <c r="A2275" s="120"/>
    </row>
    <row r="2276" spans="1:1">
      <c r="A2276" s="120"/>
    </row>
    <row r="2277" spans="1:1">
      <c r="A2277" s="120"/>
    </row>
    <row r="2278" spans="1:1">
      <c r="A2278" s="120"/>
    </row>
    <row r="2279" spans="1:1">
      <c r="A2279" s="120"/>
    </row>
    <row r="2280" spans="1:1">
      <c r="A2280" s="120"/>
    </row>
    <row r="2281" spans="1:1">
      <c r="A2281" s="120"/>
    </row>
    <row r="2282" spans="1:1">
      <c r="A2282" s="120"/>
    </row>
    <row r="2283" spans="1:1">
      <c r="A2283" s="120"/>
    </row>
    <row r="2284" spans="1:1">
      <c r="A2284" s="120"/>
    </row>
    <row r="2285" spans="1:1">
      <c r="A2285" s="120"/>
    </row>
    <row r="2286" spans="1:1">
      <c r="A2286" s="120"/>
    </row>
    <row r="2287" spans="1:1">
      <c r="A2287" s="120"/>
    </row>
    <row r="2288" spans="1:1">
      <c r="A2288" s="120"/>
    </row>
    <row r="2289" spans="1:1">
      <c r="A2289" s="120"/>
    </row>
    <row r="2290" spans="1:1">
      <c r="A2290" s="120"/>
    </row>
    <row r="2291" spans="1:1">
      <c r="A2291" s="120"/>
    </row>
    <row r="2292" spans="1:1">
      <c r="A2292" s="120"/>
    </row>
    <row r="2293" spans="1:1">
      <c r="A2293" s="120"/>
    </row>
    <row r="2294" spans="1:1">
      <c r="A2294" s="120"/>
    </row>
    <row r="2295" spans="1:1">
      <c r="A2295" s="120"/>
    </row>
    <row r="2296" spans="1:1">
      <c r="A2296" s="120"/>
    </row>
    <row r="2297" spans="1:1">
      <c r="A2297" s="120"/>
    </row>
    <row r="2298" spans="1:1">
      <c r="A2298" s="120"/>
    </row>
    <row r="2299" spans="1:1">
      <c r="A2299" s="120"/>
    </row>
    <row r="2300" spans="1:1">
      <c r="A2300" s="120"/>
    </row>
    <row r="2301" spans="1:1">
      <c r="A2301" s="120"/>
    </row>
    <row r="2302" spans="1:1">
      <c r="A2302" s="120"/>
    </row>
    <row r="2303" spans="1:1">
      <c r="A2303" s="120"/>
    </row>
    <row r="2304" spans="1:1">
      <c r="A2304" s="120"/>
    </row>
    <row r="2305" spans="1:1">
      <c r="A2305" s="120"/>
    </row>
    <row r="2306" spans="1:1">
      <c r="A2306" s="120"/>
    </row>
    <row r="2307" spans="1:1">
      <c r="A2307" s="120"/>
    </row>
    <row r="2308" spans="1:1">
      <c r="A2308" s="120"/>
    </row>
    <row r="2309" spans="1:1">
      <c r="A2309" s="120"/>
    </row>
    <row r="2310" spans="1:1">
      <c r="A2310" s="120"/>
    </row>
    <row r="2311" spans="1:1">
      <c r="A2311" s="120"/>
    </row>
    <row r="2312" spans="1:1">
      <c r="A2312" s="120"/>
    </row>
    <row r="2313" spans="1:1">
      <c r="A2313" s="120"/>
    </row>
    <row r="2314" spans="1:1">
      <c r="A2314" s="120"/>
    </row>
    <row r="2315" spans="1:1">
      <c r="A2315" s="120"/>
    </row>
    <row r="2316" spans="1:1">
      <c r="A2316" s="120"/>
    </row>
    <row r="2317" spans="1:1">
      <c r="A2317" s="120"/>
    </row>
    <row r="2318" spans="1:1">
      <c r="A2318" s="120"/>
    </row>
    <row r="2319" spans="1:1">
      <c r="A2319" s="120"/>
    </row>
    <row r="2320" spans="1:1">
      <c r="A2320" s="120"/>
    </row>
    <row r="2321" spans="1:1">
      <c r="A2321" s="120"/>
    </row>
    <row r="2322" spans="1:1">
      <c r="A2322" s="120"/>
    </row>
    <row r="2323" spans="1:1">
      <c r="A2323" s="120"/>
    </row>
    <row r="2324" spans="1:1">
      <c r="A2324" s="120"/>
    </row>
    <row r="2325" spans="1:1">
      <c r="A2325" s="120"/>
    </row>
    <row r="2326" spans="1:1">
      <c r="A2326" s="120"/>
    </row>
    <row r="2327" spans="1:1">
      <c r="A2327" s="120"/>
    </row>
    <row r="2328" spans="1:1">
      <c r="A2328" s="120"/>
    </row>
    <row r="2329" spans="1:1">
      <c r="A2329" s="120"/>
    </row>
    <row r="2330" spans="1:1">
      <c r="A2330" s="120"/>
    </row>
    <row r="2331" spans="1:1">
      <c r="A2331" s="120"/>
    </row>
    <row r="2332" spans="1:1">
      <c r="A2332" s="120"/>
    </row>
    <row r="2333" spans="1:1">
      <c r="A2333" s="120"/>
    </row>
    <row r="2334" spans="1:1">
      <c r="A2334" s="120"/>
    </row>
    <row r="2335" spans="1:1">
      <c r="A2335" s="120"/>
    </row>
    <row r="2336" spans="1:1">
      <c r="A2336" s="120"/>
    </row>
    <row r="2337" spans="1:1">
      <c r="A2337" s="120"/>
    </row>
    <row r="2338" spans="1:1">
      <c r="A2338" s="120"/>
    </row>
    <row r="2339" spans="1:1">
      <c r="A2339" s="120"/>
    </row>
    <row r="2340" spans="1:1">
      <c r="A2340" s="120"/>
    </row>
    <row r="2341" spans="1:1">
      <c r="A2341" s="120"/>
    </row>
    <row r="2342" spans="1:1">
      <c r="A2342" s="120"/>
    </row>
    <row r="2343" spans="1:1">
      <c r="A2343" s="120"/>
    </row>
    <row r="2344" spans="1:1">
      <c r="A2344" s="120"/>
    </row>
    <row r="2345" spans="1:1">
      <c r="A2345" s="120"/>
    </row>
    <row r="2346" spans="1:1">
      <c r="A2346" s="120"/>
    </row>
    <row r="2347" spans="1:1">
      <c r="A2347" s="120"/>
    </row>
    <row r="2348" spans="1:1">
      <c r="A2348" s="120"/>
    </row>
    <row r="2349" spans="1:1">
      <c r="A2349" s="120"/>
    </row>
    <row r="2350" spans="1:1">
      <c r="A2350" s="120"/>
    </row>
    <row r="2351" spans="1:1">
      <c r="A2351" s="120"/>
    </row>
    <row r="2352" spans="1:1">
      <c r="A2352" s="120"/>
    </row>
    <row r="2353" spans="1:1">
      <c r="A2353" s="120"/>
    </row>
    <row r="2354" spans="1:1">
      <c r="A2354" s="120"/>
    </row>
    <row r="2355" spans="1:1">
      <c r="A2355" s="120"/>
    </row>
    <row r="2356" spans="1:1">
      <c r="A2356" s="120"/>
    </row>
    <row r="2357" spans="1:1">
      <c r="A2357" s="120"/>
    </row>
    <row r="2358" spans="1:1">
      <c r="A2358" s="120"/>
    </row>
    <row r="2359" spans="1:1">
      <c r="A2359" s="120"/>
    </row>
    <row r="2360" spans="1:1">
      <c r="A2360" s="120"/>
    </row>
    <row r="2361" spans="1:1">
      <c r="A2361" s="120"/>
    </row>
    <row r="2362" spans="1:1">
      <c r="A2362" s="120"/>
    </row>
    <row r="2363" spans="1:1">
      <c r="A2363" s="120"/>
    </row>
    <row r="2364" spans="1:1">
      <c r="A2364" s="120"/>
    </row>
    <row r="2365" spans="1:1">
      <c r="A2365" s="120"/>
    </row>
    <row r="2366" spans="1:1">
      <c r="A2366" s="120"/>
    </row>
    <row r="2367" spans="1:1">
      <c r="A2367" s="120"/>
    </row>
    <row r="2368" spans="1:1">
      <c r="A2368" s="120"/>
    </row>
    <row r="2369" spans="1:1">
      <c r="A2369" s="120"/>
    </row>
    <row r="2370" spans="1:1">
      <c r="A2370" s="120"/>
    </row>
    <row r="2371" spans="1:1">
      <c r="A2371" s="120"/>
    </row>
    <row r="2372" spans="1:1">
      <c r="A2372" s="120"/>
    </row>
    <row r="2373" spans="1:1">
      <c r="A2373" s="120"/>
    </row>
    <row r="2374" spans="1:1">
      <c r="A2374" s="120"/>
    </row>
    <row r="2375" spans="1:1">
      <c r="A2375" s="120"/>
    </row>
    <row r="2376" spans="1:1">
      <c r="A2376" s="120"/>
    </row>
    <row r="2377" spans="1:1">
      <c r="A2377" s="120"/>
    </row>
    <row r="2378" spans="1:1">
      <c r="A2378" s="120"/>
    </row>
    <row r="2379" spans="1:1">
      <c r="A2379" s="120"/>
    </row>
    <row r="2380" spans="1:1">
      <c r="A2380" s="120"/>
    </row>
    <row r="2381" spans="1:1">
      <c r="A2381" s="120"/>
    </row>
    <row r="2382" spans="1:1">
      <c r="A2382" s="120"/>
    </row>
    <row r="2383" spans="1:1">
      <c r="A2383" s="120"/>
    </row>
    <row r="2384" spans="1:1">
      <c r="A2384" s="120"/>
    </row>
    <row r="2385" spans="1:1">
      <c r="A2385" s="120"/>
    </row>
    <row r="2386" spans="1:1">
      <c r="A2386" s="120"/>
    </row>
    <row r="2387" spans="1:1">
      <c r="A2387" s="120"/>
    </row>
    <row r="2388" spans="1:1">
      <c r="A2388" s="120"/>
    </row>
    <row r="2389" spans="1:1">
      <c r="A2389" s="120"/>
    </row>
    <row r="2390" spans="1:1">
      <c r="A2390" s="120"/>
    </row>
    <row r="2391" spans="1:1">
      <c r="A2391" s="120"/>
    </row>
    <row r="2392" spans="1:1">
      <c r="A2392" s="120"/>
    </row>
    <row r="2393" spans="1:1">
      <c r="A2393" s="120"/>
    </row>
    <row r="2394" spans="1:1">
      <c r="A2394" s="120"/>
    </row>
    <row r="2395" spans="1:1">
      <c r="A2395" s="120"/>
    </row>
    <row r="2396" spans="1:1">
      <c r="A2396" s="120"/>
    </row>
    <row r="2397" spans="1:1">
      <c r="A2397" s="120"/>
    </row>
    <row r="2398" spans="1:1">
      <c r="A2398" s="120"/>
    </row>
    <row r="2399" spans="1:1">
      <c r="A2399" s="120"/>
    </row>
    <row r="2400" spans="1:1">
      <c r="A2400" s="120"/>
    </row>
    <row r="2401" spans="1:1">
      <c r="A2401" s="120"/>
    </row>
    <row r="2402" spans="1:1">
      <c r="A2402" s="120"/>
    </row>
    <row r="2403" spans="1:1">
      <c r="A2403" s="120"/>
    </row>
    <row r="2404" spans="1:1">
      <c r="A2404" s="120"/>
    </row>
    <row r="2405" spans="1:1">
      <c r="A2405" s="120"/>
    </row>
    <row r="2406" spans="1:1">
      <c r="A2406" s="120"/>
    </row>
    <row r="2407" spans="1:1">
      <c r="A2407" s="120"/>
    </row>
    <row r="2408" spans="1:1">
      <c r="A2408" s="120"/>
    </row>
    <row r="2409" spans="1:1">
      <c r="A2409" s="120"/>
    </row>
    <row r="2410" spans="1:1">
      <c r="A2410" s="120"/>
    </row>
    <row r="2411" spans="1:1">
      <c r="A2411" s="120"/>
    </row>
    <row r="2412" spans="1:1">
      <c r="A2412" s="120"/>
    </row>
    <row r="2413" spans="1:1">
      <c r="A2413" s="120"/>
    </row>
    <row r="2414" spans="1:1">
      <c r="A2414" s="120"/>
    </row>
    <row r="2415" spans="1:1">
      <c r="A2415" s="120"/>
    </row>
    <row r="2416" spans="1:1">
      <c r="A2416" s="120"/>
    </row>
    <row r="2417" spans="1:1">
      <c r="A2417" s="120"/>
    </row>
    <row r="2418" spans="1:1">
      <c r="A2418" s="120"/>
    </row>
    <row r="2419" spans="1:1">
      <c r="A2419" s="120"/>
    </row>
  </sheetData>
  <sheetProtection sheet="1" objects="1" scenarios="1"/>
  <mergeCells count="12">
    <mergeCell ref="Q27:S27"/>
    <mergeCell ref="Q28:S28"/>
    <mergeCell ref="Q26:S26"/>
    <mergeCell ref="B2:F2"/>
    <mergeCell ref="B1:X1"/>
    <mergeCell ref="H2:J2"/>
    <mergeCell ref="B29:E29"/>
    <mergeCell ref="B28:E28"/>
    <mergeCell ref="B33:E33"/>
    <mergeCell ref="B32:E32"/>
    <mergeCell ref="B31:E31"/>
    <mergeCell ref="B30:E30"/>
  </mergeCells>
  <hyperlinks>
    <hyperlink ref="H2:J2" location="Front!D4" display="Front!D4" xr:uid="{00000000-0004-0000-0100-000000000000}"/>
  </hyperlinks>
  <pageMargins left="0.39370078740157483" right="0.39370078740157483" top="1.1811023622047245" bottom="0.39370078740157483" header="0.39370078740157483" footer="0.31496062992125984"/>
  <pageSetup paperSize="9" scale="69" orientation="landscape" r:id="rId1"/>
  <colBreaks count="1" manualBreakCount="1">
    <brk id="12" max="33" man="1"/>
  </col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Drop Down 1">
              <controlPr defaultSize="0" autoLine="0" autoPict="0">
                <anchor moveWithCells="1">
                  <from>
                    <xdr:col>1</xdr:col>
                    <xdr:colOff>12700</xdr:colOff>
                    <xdr:row>2</xdr:row>
                    <xdr:rowOff>19050</xdr:rowOff>
                  </from>
                  <to>
                    <xdr:col>3</xdr:col>
                    <xdr:colOff>25400</xdr:colOff>
                    <xdr:row>2</xdr:row>
                    <xdr:rowOff>228600</xdr:rowOff>
                  </to>
                </anchor>
              </controlPr>
            </control>
          </mc:Choice>
        </mc:AlternateContent>
        <mc:AlternateContent xmlns:mc="http://schemas.openxmlformats.org/markup-compatibility/2006">
          <mc:Choice Requires="x14">
            <control shapeId="2051" r:id="rId5" name="Drop Down 3">
              <controlPr defaultSize="0" autoLine="0" autoPict="0">
                <anchor moveWithCells="1">
                  <from>
                    <xdr:col>2</xdr:col>
                    <xdr:colOff>57150</xdr:colOff>
                    <xdr:row>4</xdr:row>
                    <xdr:rowOff>19050</xdr:rowOff>
                  </from>
                  <to>
                    <xdr:col>3</xdr:col>
                    <xdr:colOff>69850</xdr:colOff>
                    <xdr:row>5</xdr:row>
                    <xdr:rowOff>0</xdr:rowOff>
                  </to>
                </anchor>
              </controlPr>
            </control>
          </mc:Choice>
        </mc:AlternateContent>
        <mc:AlternateContent xmlns:mc="http://schemas.openxmlformats.org/markup-compatibility/2006">
          <mc:Choice Requires="x14">
            <control shapeId="2052" r:id="rId6" name="Drop Down 4">
              <controlPr defaultSize="0" autoLine="0" autoPict="0">
                <anchor moveWithCells="1">
                  <from>
                    <xdr:col>4</xdr:col>
                    <xdr:colOff>19050</xdr:colOff>
                    <xdr:row>2</xdr:row>
                    <xdr:rowOff>19050</xdr:rowOff>
                  </from>
                  <to>
                    <xdr:col>6</xdr:col>
                    <xdr:colOff>0</xdr:colOff>
                    <xdr:row>2</xdr:row>
                    <xdr:rowOff>228600</xdr:rowOff>
                  </to>
                </anchor>
              </controlPr>
            </control>
          </mc:Choice>
        </mc:AlternateContent>
        <mc:AlternateContent xmlns:mc="http://schemas.openxmlformats.org/markup-compatibility/2006">
          <mc:Choice Requires="x14">
            <control shapeId="2054" r:id="rId7" name="Drop Down 6">
              <controlPr defaultSize="0" autoLine="0" autoPict="0">
                <anchor moveWithCells="1">
                  <from>
                    <xdr:col>4</xdr:col>
                    <xdr:colOff>19050</xdr:colOff>
                    <xdr:row>4</xdr:row>
                    <xdr:rowOff>25400</xdr:rowOff>
                  </from>
                  <to>
                    <xdr:col>5</xdr:col>
                    <xdr:colOff>50800</xdr:colOff>
                    <xdr:row>5</xdr:row>
                    <xdr:rowOff>0</xdr:rowOff>
                  </to>
                </anchor>
              </controlPr>
            </control>
          </mc:Choice>
        </mc:AlternateContent>
        <mc:AlternateContent xmlns:mc="http://schemas.openxmlformats.org/markup-compatibility/2006">
          <mc:Choice Requires="x14">
            <control shapeId="2055" r:id="rId8" name="Drop Down 7">
              <controlPr defaultSize="0" autoLine="0" autoPict="0">
                <anchor moveWithCells="1">
                  <from>
                    <xdr:col>11</xdr:col>
                    <xdr:colOff>330200</xdr:colOff>
                    <xdr:row>2</xdr:row>
                    <xdr:rowOff>0</xdr:rowOff>
                  </from>
                  <to>
                    <xdr:col>14</xdr:col>
                    <xdr:colOff>0</xdr:colOff>
                    <xdr:row>2</xdr:row>
                    <xdr:rowOff>228600</xdr:rowOff>
                  </to>
                </anchor>
              </controlPr>
            </control>
          </mc:Choice>
        </mc:AlternateContent>
        <mc:AlternateContent xmlns:mc="http://schemas.openxmlformats.org/markup-compatibility/2006">
          <mc:Choice Requires="x14">
            <control shapeId="2057" r:id="rId9" name="Drop Down 9">
              <controlPr defaultSize="0" autoLine="0" autoPict="0">
                <anchor moveWithCells="1">
                  <from>
                    <xdr:col>15</xdr:col>
                    <xdr:colOff>12700</xdr:colOff>
                    <xdr:row>2</xdr:row>
                    <xdr:rowOff>0</xdr:rowOff>
                  </from>
                  <to>
                    <xdr:col>17</xdr:col>
                    <xdr:colOff>114300</xdr:colOff>
                    <xdr:row>3</xdr:row>
                    <xdr:rowOff>0</xdr:rowOff>
                  </to>
                </anchor>
              </controlPr>
            </control>
          </mc:Choice>
        </mc:AlternateContent>
        <mc:AlternateContent xmlns:mc="http://schemas.openxmlformats.org/markup-compatibility/2006">
          <mc:Choice Requires="x14">
            <control shapeId="2059" r:id="rId10" name="Drop Down 11">
              <controlPr defaultSize="0" autoLine="0" autoPict="0">
                <anchor moveWithCells="1">
                  <from>
                    <xdr:col>11</xdr:col>
                    <xdr:colOff>527050</xdr:colOff>
                    <xdr:row>3</xdr:row>
                    <xdr:rowOff>0</xdr:rowOff>
                  </from>
                  <to>
                    <xdr:col>14</xdr:col>
                    <xdr:colOff>0</xdr:colOff>
                    <xdr:row>5</xdr:row>
                    <xdr:rowOff>12700</xdr:rowOff>
                  </to>
                </anchor>
              </controlPr>
            </control>
          </mc:Choice>
        </mc:AlternateContent>
        <mc:AlternateContent xmlns:mc="http://schemas.openxmlformats.org/markup-compatibility/2006">
          <mc:Choice Requires="x14">
            <control shapeId="2060" r:id="rId11" name="Drop Down 12">
              <controlPr defaultSize="0" autoLine="0" autoPict="0">
                <anchor moveWithCells="1">
                  <from>
                    <xdr:col>15</xdr:col>
                    <xdr:colOff>12700</xdr:colOff>
                    <xdr:row>3</xdr:row>
                    <xdr:rowOff>0</xdr:rowOff>
                  </from>
                  <to>
                    <xdr:col>16</xdr:col>
                    <xdr:colOff>400050</xdr:colOff>
                    <xdr:row>5</xdr:row>
                    <xdr:rowOff>12700</xdr:rowOff>
                  </to>
                </anchor>
              </controlPr>
            </control>
          </mc:Choice>
        </mc:AlternateContent>
        <mc:AlternateContent xmlns:mc="http://schemas.openxmlformats.org/markup-compatibility/2006">
          <mc:Choice Requires="x14">
            <control shapeId="2062" r:id="rId12" name="Drop Down 14">
              <controlPr defaultSize="0" autoLine="0" autoPict="0">
                <anchor moveWithCells="1">
                  <from>
                    <xdr:col>18</xdr:col>
                    <xdr:colOff>336550</xdr:colOff>
                    <xdr:row>23</xdr:row>
                    <xdr:rowOff>12700</xdr:rowOff>
                  </from>
                  <to>
                    <xdr:col>20</xdr:col>
                    <xdr:colOff>114300</xdr:colOff>
                    <xdr:row>24</xdr:row>
                    <xdr:rowOff>19050</xdr:rowOff>
                  </to>
                </anchor>
              </controlPr>
            </control>
          </mc:Choice>
        </mc:AlternateContent>
        <mc:AlternateContent xmlns:mc="http://schemas.openxmlformats.org/markup-compatibility/2006">
          <mc:Choice Requires="x14">
            <control shapeId="2063" r:id="rId13" name="Drop Down 15">
              <controlPr defaultSize="0" autoLine="0" autoPict="0">
                <anchor moveWithCells="1">
                  <from>
                    <xdr:col>20</xdr:col>
                    <xdr:colOff>527050</xdr:colOff>
                    <xdr:row>23</xdr:row>
                    <xdr:rowOff>12700</xdr:rowOff>
                  </from>
                  <to>
                    <xdr:col>22</xdr:col>
                    <xdr:colOff>31750</xdr:colOff>
                    <xdr:row>24</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249977111117893"/>
    <pageSetUpPr autoPageBreaks="0" fitToPage="1"/>
  </sheetPr>
  <dimension ref="A1:AD105"/>
  <sheetViews>
    <sheetView showGridLines="0" showRowColHeaders="0" tabSelected="1" zoomScale="80" zoomScaleNormal="80" workbookViewId="0">
      <pane xSplit="14" ySplit="6" topLeftCell="O7" activePane="bottomRight" state="frozen"/>
      <selection pane="topRight" activeCell="O1" sqref="O1"/>
      <selection pane="bottomLeft" activeCell="A7" sqref="A7"/>
      <selection pane="bottomRight" activeCell="B1" sqref="B1:N1"/>
    </sheetView>
  </sheetViews>
  <sheetFormatPr defaultColWidth="9.08984375" defaultRowHeight="13"/>
  <cols>
    <col min="1" max="1" width="2.7265625" style="152" customWidth="1"/>
    <col min="2" max="2" width="8.81640625" style="35" customWidth="1"/>
    <col min="3" max="3" width="9.81640625" style="35" customWidth="1"/>
    <col min="4" max="4" width="10.08984375" style="35" customWidth="1"/>
    <col min="5" max="5" width="9.6328125" style="35" customWidth="1"/>
    <col min="6" max="6" width="1.6328125" style="35" customWidth="1"/>
    <col min="7" max="7" width="29.81640625" style="35" customWidth="1"/>
    <col min="8" max="8" width="11.08984375" style="35" customWidth="1"/>
    <col min="9" max="9" width="2" style="32" customWidth="1"/>
    <col min="10" max="10" width="11.08984375" style="35" customWidth="1"/>
    <col min="11" max="11" width="1.6328125" style="75" customWidth="1"/>
    <col min="12" max="12" width="15.08984375" style="35" customWidth="1"/>
    <col min="13" max="13" width="1.36328125" customWidth="1"/>
    <col min="14" max="14" width="15" style="35" customWidth="1"/>
    <col min="15" max="16" width="6.08984375" style="32" customWidth="1"/>
    <col min="17" max="17" width="6.08984375" style="33" customWidth="1"/>
    <col min="18" max="20" width="6.08984375" style="32" customWidth="1"/>
    <col min="21" max="21" width="5.90625" style="32" customWidth="1"/>
    <col min="22" max="22" width="16" style="32" customWidth="1"/>
    <col min="23" max="25" width="9.08984375" style="32"/>
    <col min="26" max="16384" width="9.08984375" style="35"/>
  </cols>
  <sheetData>
    <row r="1" spans="1:30" ht="22.5" customHeight="1">
      <c r="B1" s="209" t="str">
        <f>CONCATENATE("Service Demand Estimation: ",C6,", ",C5," and ",D5)</f>
        <v>Service Demand Estimation: Greater Dandenong, 2026 and 2036</v>
      </c>
      <c r="C1" s="209"/>
      <c r="D1" s="209"/>
      <c r="E1" s="209"/>
      <c r="F1" s="209"/>
      <c r="G1" s="209"/>
      <c r="H1" s="209"/>
      <c r="I1" s="209"/>
      <c r="J1" s="209"/>
      <c r="K1" s="209"/>
      <c r="L1" s="209"/>
      <c r="M1" s="209"/>
      <c r="N1" s="209"/>
      <c r="V1" s="38"/>
      <c r="W1" s="38"/>
      <c r="X1" s="38"/>
      <c r="Y1" s="38"/>
      <c r="Z1" s="32"/>
      <c r="AA1" s="34"/>
      <c r="AB1" s="34"/>
      <c r="AC1" s="34"/>
      <c r="AD1" s="34"/>
    </row>
    <row r="2" spans="1:30" ht="16.5" customHeight="1">
      <c r="B2" s="207" t="s">
        <v>336</v>
      </c>
      <c r="C2" s="207"/>
      <c r="D2" s="207"/>
      <c r="E2" s="207"/>
      <c r="F2" s="207"/>
      <c r="G2" s="207"/>
      <c r="H2" s="207"/>
      <c r="I2" s="207"/>
      <c r="J2" s="207"/>
      <c r="K2" s="207"/>
      <c r="L2" s="207"/>
      <c r="N2" s="86"/>
      <c r="Q2" s="37"/>
      <c r="V2" s="38"/>
      <c r="W2" s="38"/>
      <c r="X2" s="38"/>
      <c r="Y2" s="38"/>
      <c r="Z2" s="32"/>
      <c r="AA2" s="34"/>
      <c r="AB2" s="34"/>
      <c r="AC2" s="34"/>
      <c r="AD2" s="34"/>
    </row>
    <row r="3" spans="1:30" ht="17.25" customHeight="1">
      <c r="D3" s="82">
        <v>27</v>
      </c>
      <c r="E3"/>
      <c r="F3"/>
      <c r="G3"/>
      <c r="H3"/>
      <c r="J3" s="32"/>
      <c r="K3" s="35"/>
      <c r="L3" s="32"/>
      <c r="O3" s="38"/>
      <c r="P3" s="38"/>
      <c r="Q3" s="83"/>
      <c r="R3" s="38"/>
      <c r="S3" s="38"/>
      <c r="T3" s="38"/>
      <c r="U3" s="38"/>
      <c r="V3" s="84">
        <v>3</v>
      </c>
      <c r="W3" s="38"/>
      <c r="X3" s="38"/>
      <c r="Y3" s="38"/>
      <c r="Z3" s="32"/>
      <c r="AA3" s="34"/>
      <c r="AB3" s="34"/>
      <c r="AC3" s="34"/>
      <c r="AD3" s="34"/>
    </row>
    <row r="4" spans="1:30" ht="15.75" customHeight="1">
      <c r="C4" s="82">
        <v>6</v>
      </c>
      <c r="D4" s="82">
        <v>16</v>
      </c>
      <c r="F4" s="36"/>
      <c r="K4" s="35"/>
      <c r="M4" s="113"/>
      <c r="N4" s="212" t="s">
        <v>312</v>
      </c>
      <c r="O4" s="38"/>
      <c r="P4" s="38"/>
      <c r="Q4" s="39"/>
      <c r="R4" s="38"/>
      <c r="S4" s="38"/>
      <c r="T4" s="38"/>
      <c r="U4" s="38"/>
      <c r="V4" s="38"/>
      <c r="W4" s="38"/>
      <c r="X4" s="38"/>
      <c r="Y4" s="38"/>
      <c r="Z4" s="32"/>
      <c r="AA4" s="34"/>
      <c r="AB4" s="34"/>
      <c r="AC4" s="34"/>
      <c r="AD4" s="34"/>
    </row>
    <row r="5" spans="1:30" ht="12.75" customHeight="1">
      <c r="C5" s="40">
        <f>INDEX('Age &amp; Gender'!AL1:AL21,C4)</f>
        <v>2026</v>
      </c>
      <c r="D5" s="40">
        <f>INDEX('Age &amp; Gender'!AL1:AL21,D4)</f>
        <v>2036</v>
      </c>
      <c r="E5" s="35" t="s">
        <v>299</v>
      </c>
      <c r="F5" s="36"/>
      <c r="G5" s="36"/>
      <c r="H5" s="150" t="s">
        <v>309</v>
      </c>
      <c r="J5" s="150" t="s">
        <v>309</v>
      </c>
      <c r="K5" s="35"/>
      <c r="L5" s="151" t="s">
        <v>310</v>
      </c>
      <c r="M5" s="113"/>
      <c r="N5" s="212"/>
      <c r="O5" s="38"/>
      <c r="P5" s="76" t="s">
        <v>229</v>
      </c>
      <c r="Q5" s="76"/>
      <c r="R5" s="76"/>
      <c r="S5" s="76"/>
      <c r="T5" s="38"/>
      <c r="U5" s="38"/>
      <c r="V5" s="38"/>
      <c r="W5" s="38"/>
      <c r="X5" s="38"/>
      <c r="Y5" s="38"/>
      <c r="Z5" s="32"/>
      <c r="AA5" s="34"/>
      <c r="AB5" s="34"/>
      <c r="AC5" s="34"/>
      <c r="AD5" s="34"/>
    </row>
    <row r="6" spans="1:30" ht="15.75" customHeight="1">
      <c r="C6" s="208" t="str" cm="1">
        <f t="array" ref="C6">INDEX('Age &amp; Gender'!B100:B181,'Service Demand'!D3)</f>
        <v>Greater Dandenong</v>
      </c>
      <c r="D6" s="208"/>
      <c r="E6" s="208"/>
      <c r="H6" s="161" t="str">
        <f>C6</f>
        <v>Greater Dandenong</v>
      </c>
      <c r="I6" s="162" t="s">
        <v>228</v>
      </c>
      <c r="J6" s="161" t="str">
        <f>C6</f>
        <v>Greater Dandenong</v>
      </c>
      <c r="K6" s="163"/>
      <c r="L6" s="210" t="str">
        <f>CONCATENATE("…………...…",H6," to ",J6,"………...……")</f>
        <v>…………...…Greater Dandenong to Greater Dandenong………...……</v>
      </c>
      <c r="M6" s="210"/>
      <c r="N6" s="210"/>
      <c r="O6" s="41" t="s">
        <v>230</v>
      </c>
      <c r="P6" s="51" t="s">
        <v>231</v>
      </c>
      <c r="Q6" s="51" t="s">
        <v>232</v>
      </c>
      <c r="R6" s="51" t="s">
        <v>233</v>
      </c>
      <c r="S6" s="51" t="s">
        <v>234</v>
      </c>
      <c r="T6" s="38"/>
      <c r="U6" s="38"/>
      <c r="V6" s="38"/>
      <c r="W6" s="38"/>
      <c r="X6" s="38"/>
      <c r="Y6" s="38"/>
      <c r="Z6" s="32"/>
      <c r="AA6" s="34"/>
      <c r="AB6" s="34"/>
      <c r="AC6" s="34"/>
      <c r="AD6" s="34"/>
    </row>
    <row r="7" spans="1:30" ht="15" customHeight="1">
      <c r="A7" s="30">
        <v>1</v>
      </c>
      <c r="B7" s="99" t="s">
        <v>195</v>
      </c>
      <c r="C7" s="100">
        <f>VLOOKUP($D$3+$C$4*100-100,'Age &amp; Gender'!$A$100:$CH$2182,3+$V$3*19-19+$A7)</f>
        <v>10336.496040442293</v>
      </c>
      <c r="D7" s="100">
        <f>VLOOKUP($D$3+$D$4*100-100,'Age &amp; Gender'!$A$100:$CH$2182,3+$V$3*19-19+$A7)</f>
        <v>11404.236419281951</v>
      </c>
      <c r="E7" s="100">
        <f>D7-C7</f>
        <v>1067.7403788396587</v>
      </c>
      <c r="G7" s="80" t="s">
        <v>311</v>
      </c>
      <c r="H7" s="143">
        <f>C7/5/'Service Benchmarks'!E3</f>
        <v>15.902301600680453</v>
      </c>
      <c r="I7" s="164">
        <f>'Service Benchmarks'!F55</f>
        <v>2.2716553545200128E-3</v>
      </c>
      <c r="J7" s="144">
        <f>D7/5/'Service Benchmarks'!E3</f>
        <v>17.544979106587618</v>
      </c>
      <c r="K7" s="48"/>
      <c r="L7" s="44">
        <f>J7-H7</f>
        <v>1.6426775059071659</v>
      </c>
      <c r="M7" s="113"/>
      <c r="N7" s="189">
        <f>L7/H7*100</f>
        <v>10.329809779465361</v>
      </c>
      <c r="O7" s="41"/>
      <c r="P7" s="76" t="s">
        <v>235</v>
      </c>
      <c r="Q7" s="51">
        <v>41</v>
      </c>
      <c r="R7" s="77">
        <v>18048.512472818773</v>
      </c>
      <c r="S7" s="78">
        <v>2.2716553545200128E-3</v>
      </c>
      <c r="T7" s="38"/>
      <c r="U7" s="38"/>
      <c r="V7" s="51">
        <v>2021</v>
      </c>
      <c r="W7" s="38"/>
      <c r="X7" s="38"/>
      <c r="Y7" s="38"/>
      <c r="Z7" s="32"/>
      <c r="AA7" s="34"/>
      <c r="AB7" s="34"/>
      <c r="AC7" s="34"/>
      <c r="AD7" s="34"/>
    </row>
    <row r="8" spans="1:30" ht="15" customHeight="1">
      <c r="A8" s="30">
        <v>2</v>
      </c>
      <c r="B8" s="101" t="s">
        <v>211</v>
      </c>
      <c r="C8" s="102">
        <f>VLOOKUP($D$3+$C$4*100-100,'Age &amp; Gender'!$A$100:$BH$2182,3+$V$3*19-19+$A8)</f>
        <v>9205.5709151921656</v>
      </c>
      <c r="D8" s="102">
        <f>VLOOKUP($D$3+$D$4*100-100,'Age &amp; Gender'!$A$100:$BH$2182,3+$V$3*19-19+$A8)</f>
        <v>10345.097801918921</v>
      </c>
      <c r="E8" s="102">
        <f t="shared" ref="E8:E25" si="0">D8-C8</f>
        <v>1139.526886726755</v>
      </c>
      <c r="G8" s="45"/>
      <c r="H8" s="46"/>
      <c r="I8" s="164">
        <f>'Service Benchmarks'!F56</f>
        <v>2.2716553545200128E-3</v>
      </c>
      <c r="J8" s="46"/>
      <c r="K8" s="48"/>
      <c r="L8" s="46"/>
      <c r="M8" s="113"/>
      <c r="N8" s="46"/>
      <c r="O8" s="38"/>
      <c r="P8" s="79" t="s">
        <v>236</v>
      </c>
      <c r="Q8" s="51">
        <v>39</v>
      </c>
      <c r="R8" s="77">
        <v>17186.767890701332</v>
      </c>
      <c r="S8" s="78">
        <v>2.2691875661566608E-3</v>
      </c>
      <c r="T8" s="38"/>
      <c r="U8" s="38"/>
      <c r="V8" s="51">
        <v>2022</v>
      </c>
      <c r="W8" s="38"/>
      <c r="X8" s="38"/>
      <c r="Y8" s="38"/>
      <c r="Z8" s="32"/>
      <c r="AA8" s="34"/>
      <c r="AB8" s="34"/>
      <c r="AC8" s="34"/>
      <c r="AD8" s="34"/>
    </row>
    <row r="9" spans="1:30" ht="15" customHeight="1">
      <c r="A9" s="30">
        <v>3</v>
      </c>
      <c r="B9" s="103" t="s">
        <v>212</v>
      </c>
      <c r="C9" s="104">
        <f>VLOOKUP($D$3+$C$4*100-100,'Age &amp; Gender'!$A$100:$BH$2182,3+$V$3*19-19+$A9)</f>
        <v>9192.9536043517965</v>
      </c>
      <c r="D9" s="104">
        <f>VLOOKUP($D$3+$D$4*100-100,'Age &amp; Gender'!$A$100:$BH$2182,3+$V$3*19-19+$A9)</f>
        <v>9724.0679314312656</v>
      </c>
      <c r="E9" s="104">
        <f t="shared" si="0"/>
        <v>531.11432707946915</v>
      </c>
      <c r="G9" s="47" t="s">
        <v>237</v>
      </c>
      <c r="H9" s="143">
        <f>C7/'Service Benchmarks'!E5</f>
        <v>56.793934288144463</v>
      </c>
      <c r="I9" s="164">
        <f>'Service Benchmarks'!F57</f>
        <v>2.2691875661566608E-3</v>
      </c>
      <c r="J9" s="144">
        <f>D7/'Service Benchmarks'!E5</f>
        <v>62.660639666384348</v>
      </c>
      <c r="K9" s="48"/>
      <c r="L9" s="44">
        <f>J9-H9</f>
        <v>5.8667053782398852</v>
      </c>
      <c r="M9" s="113"/>
      <c r="N9" s="189">
        <f>L9/H9*100</f>
        <v>10.329809779465375</v>
      </c>
      <c r="O9" s="38"/>
      <c r="P9" s="76" t="s">
        <v>238</v>
      </c>
      <c r="Q9" s="51">
        <v>33</v>
      </c>
      <c r="R9" s="77">
        <v>22570.679220135127</v>
      </c>
      <c r="S9" s="78">
        <v>1.462073856003454E-3</v>
      </c>
      <c r="T9" s="38"/>
      <c r="U9" s="38"/>
      <c r="V9" s="51">
        <v>2023</v>
      </c>
      <c r="W9" s="38"/>
      <c r="X9" s="38"/>
      <c r="Y9" s="38"/>
      <c r="Z9" s="32"/>
      <c r="AA9" s="34"/>
      <c r="AB9" s="34"/>
      <c r="AC9" s="34"/>
      <c r="AD9" s="34"/>
    </row>
    <row r="10" spans="1:30" ht="15" customHeight="1">
      <c r="A10" s="30">
        <v>4</v>
      </c>
      <c r="B10" s="105" t="s">
        <v>196</v>
      </c>
      <c r="C10" s="106">
        <f>VLOOKUP($D$3+$C$4*100-100,'Age &amp; Gender'!$A$100:$BH$2182,3+$V$3*19-19+$A10)</f>
        <v>9646.4503904554858</v>
      </c>
      <c r="D10" s="106">
        <f>VLOOKUP($D$3+$D$4*100-100,'Age &amp; Gender'!$A$100:$BH$2182,3+$V$3*19-19+$A10)</f>
        <v>10344.092836673995</v>
      </c>
      <c r="E10" s="106">
        <f t="shared" si="0"/>
        <v>697.64244621850958</v>
      </c>
      <c r="H10" s="48"/>
      <c r="I10" s="164">
        <f>'Service Benchmarks'!F58</f>
        <v>2.2691875661566608E-3</v>
      </c>
      <c r="J10" s="48"/>
      <c r="K10" s="48"/>
      <c r="L10" s="48"/>
      <c r="M10" s="113"/>
      <c r="N10" s="48"/>
      <c r="O10" s="38"/>
      <c r="P10" s="76" t="s">
        <v>239</v>
      </c>
      <c r="Q10" s="51">
        <v>59</v>
      </c>
      <c r="R10" s="77">
        <v>20024.753313468267</v>
      </c>
      <c r="S10" s="78">
        <v>2.9463533995356499E-3</v>
      </c>
      <c r="T10" s="38"/>
      <c r="U10" s="38"/>
      <c r="V10" s="51">
        <v>2024</v>
      </c>
      <c r="W10" s="38"/>
      <c r="X10" s="38"/>
      <c r="Y10" s="38"/>
      <c r="Z10" s="32"/>
      <c r="AA10" s="34"/>
      <c r="AB10" s="34"/>
      <c r="AC10" s="34"/>
      <c r="AD10" s="34"/>
    </row>
    <row r="11" spans="1:30" ht="15" customHeight="1">
      <c r="A11" s="30">
        <v>5</v>
      </c>
      <c r="B11" s="107" t="s">
        <v>197</v>
      </c>
      <c r="C11" s="108">
        <f>VLOOKUP($D$3+$C$4*100-100,'Age &amp; Gender'!$A$100:$BH$2182,3+$V$3*19-19+$A11)</f>
        <v>12970.743579458534</v>
      </c>
      <c r="D11" s="108">
        <f>VLOOKUP($D$3+$D$4*100-100,'Age &amp; Gender'!$A$100:$BH$2182,3+$V$3*19-19+$A11)</f>
        <v>14666.923800789948</v>
      </c>
      <c r="E11" s="108">
        <f t="shared" si="0"/>
        <v>1696.1802213314131</v>
      </c>
      <c r="G11" s="47" t="s">
        <v>300</v>
      </c>
      <c r="H11" s="42">
        <f>C7/1000*'Service Benchmarks'!E7</f>
        <v>558.17078618388382</v>
      </c>
      <c r="I11" s="164">
        <f>'Service Benchmarks'!F59</f>
        <v>1.462073856003454E-3</v>
      </c>
      <c r="J11" s="43">
        <f>D7/1000*'Service Benchmarks'!E7</f>
        <v>615.82876664122534</v>
      </c>
      <c r="K11" s="48"/>
      <c r="L11" s="44">
        <f>J11-H11</f>
        <v>57.657980457341523</v>
      </c>
      <c r="M11" s="113"/>
      <c r="N11" s="189">
        <f>L11/H11*100</f>
        <v>10.329809779465361</v>
      </c>
      <c r="O11" s="38"/>
      <c r="P11" s="76" t="s">
        <v>240</v>
      </c>
      <c r="Q11" s="51">
        <v>94</v>
      </c>
      <c r="R11" s="77">
        <v>18023.389019547569</v>
      </c>
      <c r="S11" s="78">
        <v>5.2154453248526526E-3</v>
      </c>
      <c r="T11" s="38"/>
      <c r="U11" s="38"/>
      <c r="V11" s="51">
        <v>2025</v>
      </c>
      <c r="W11" s="38"/>
      <c r="X11" s="38"/>
      <c r="Y11" s="38"/>
      <c r="Z11" s="32"/>
      <c r="AA11" s="34"/>
      <c r="AB11" s="34"/>
      <c r="AC11" s="34"/>
      <c r="AD11" s="34"/>
    </row>
    <row r="12" spans="1:30" ht="15" customHeight="1">
      <c r="A12" s="30">
        <v>6</v>
      </c>
      <c r="B12" s="105" t="s">
        <v>198</v>
      </c>
      <c r="C12" s="106">
        <f>VLOOKUP($D$3+$C$4*100-100,'Age &amp; Gender'!$A$100:$BH$2182,3+$V$3*19-19+$A12)</f>
        <v>15399.933341355245</v>
      </c>
      <c r="D12" s="106">
        <f>VLOOKUP($D$3+$D$4*100-100,'Age &amp; Gender'!$A$100:$BH$2182,3+$V$3*19-19+$A12)</f>
        <v>17290.038245543819</v>
      </c>
      <c r="E12" s="106">
        <f t="shared" si="0"/>
        <v>1890.1049041885744</v>
      </c>
      <c r="G12" s="45"/>
      <c r="H12" s="46"/>
      <c r="I12" s="164">
        <f>'Service Benchmarks'!F60</f>
        <v>1.462073856003454E-3</v>
      </c>
      <c r="J12" s="46"/>
      <c r="K12" s="48"/>
      <c r="L12" s="46"/>
      <c r="M12" s="113"/>
      <c r="N12" s="46"/>
      <c r="O12" s="38"/>
      <c r="P12" s="76" t="s">
        <v>241</v>
      </c>
      <c r="Q12" s="51">
        <v>177</v>
      </c>
      <c r="R12" s="77">
        <v>16962.426949914799</v>
      </c>
      <c r="S12" s="78">
        <v>1.0434827546944222E-2</v>
      </c>
      <c r="T12" s="38"/>
      <c r="U12" s="38"/>
      <c r="V12" s="51">
        <v>2026</v>
      </c>
      <c r="W12" s="38"/>
      <c r="X12" s="38"/>
      <c r="Y12" s="38"/>
      <c r="Z12" s="32"/>
      <c r="AA12" s="34"/>
      <c r="AB12" s="34"/>
      <c r="AC12" s="34"/>
      <c r="AD12" s="34"/>
    </row>
    <row r="13" spans="1:30" ht="15" customHeight="1">
      <c r="A13" s="30">
        <v>7</v>
      </c>
      <c r="B13" s="107" t="s">
        <v>199</v>
      </c>
      <c r="C13" s="108">
        <f>VLOOKUP($D$3+$C$4*100-100,'Age &amp; Gender'!$A$100:$BH$2182,3+$V$3*19-19+$A13)</f>
        <v>15315.296775422343</v>
      </c>
      <c r="D13" s="108">
        <f>VLOOKUP($D$3+$D$4*100-100,'Age &amp; Gender'!$A$100:$BH$2182,3+$V$3*19-19+$A13)</f>
        <v>16859.986683176838</v>
      </c>
      <c r="E13" s="108">
        <f t="shared" si="0"/>
        <v>1544.6899077544949</v>
      </c>
      <c r="G13" s="47" t="s">
        <v>301</v>
      </c>
      <c r="H13" s="42">
        <f>C7/5*'Service Benchmarks'!E9/100</f>
        <v>1798.5503110369591</v>
      </c>
      <c r="I13" s="164">
        <f>'Service Benchmarks'!F61</f>
        <v>2.9463533995356499E-3</v>
      </c>
      <c r="J13" s="43">
        <f>D7/5*'Service Benchmarks'!E9/100</f>
        <v>1984.3371369550596</v>
      </c>
      <c r="K13" s="48"/>
      <c r="L13" s="44">
        <f>J13-H13</f>
        <v>185.78682591810048</v>
      </c>
      <c r="M13" s="113"/>
      <c r="N13" s="189">
        <f>L13/H13*100</f>
        <v>10.329809779465361</v>
      </c>
      <c r="O13" s="38"/>
      <c r="P13" s="76" t="s">
        <v>242</v>
      </c>
      <c r="Q13" s="51">
        <v>519</v>
      </c>
      <c r="R13" s="77">
        <v>13964.38544965133</v>
      </c>
      <c r="S13" s="78">
        <v>3.7165974963327776E-2</v>
      </c>
      <c r="T13" s="38"/>
      <c r="U13" s="38"/>
      <c r="V13" s="51">
        <v>2027</v>
      </c>
      <c r="W13" s="38"/>
      <c r="X13" s="38"/>
      <c r="Y13" s="38"/>
      <c r="Z13" s="32"/>
      <c r="AA13" s="34"/>
      <c r="AB13" s="34"/>
      <c r="AC13" s="34"/>
      <c r="AD13" s="34"/>
    </row>
    <row r="14" spans="1:30" ht="15" customHeight="1">
      <c r="A14" s="30">
        <v>8</v>
      </c>
      <c r="B14" s="105" t="s">
        <v>200</v>
      </c>
      <c r="C14" s="106">
        <f>VLOOKUP($D$3+$C$4*100-100,'Age &amp; Gender'!$A$100:$BH$2182,3+$V$3*19-19+$A14)</f>
        <v>13217.850255176181</v>
      </c>
      <c r="D14" s="106">
        <f>VLOOKUP($D$3+$D$4*100-100,'Age &amp; Gender'!$A$100:$BH$2182,3+$V$3*19-19+$A14)</f>
        <v>15518.75693954905</v>
      </c>
      <c r="E14" s="106">
        <f t="shared" si="0"/>
        <v>2300.9066843728688</v>
      </c>
      <c r="H14" s="48"/>
      <c r="I14" s="164">
        <f>'Service Benchmarks'!F62</f>
        <v>2.9463533995356499E-3</v>
      </c>
      <c r="J14" s="48"/>
      <c r="K14" s="48"/>
      <c r="L14" s="48"/>
      <c r="M14" s="113"/>
      <c r="N14" s="48"/>
      <c r="O14" s="38"/>
      <c r="P14" s="76" t="s">
        <v>243</v>
      </c>
      <c r="Q14" s="51">
        <v>1149</v>
      </c>
      <c r="R14" s="77">
        <v>8824.1358738215586</v>
      </c>
      <c r="S14" s="78">
        <v>0.13021105028637675</v>
      </c>
      <c r="T14" s="38"/>
      <c r="U14" s="38"/>
      <c r="V14" s="51">
        <v>2028</v>
      </c>
      <c r="W14" s="38"/>
      <c r="X14" s="38"/>
      <c r="Y14" s="38"/>
      <c r="Z14" s="32"/>
      <c r="AA14" s="34"/>
      <c r="AB14" s="34"/>
      <c r="AC14" s="34"/>
      <c r="AD14" s="34"/>
    </row>
    <row r="15" spans="1:30" ht="15" customHeight="1">
      <c r="A15" s="30">
        <v>9</v>
      </c>
      <c r="B15" s="107" t="s">
        <v>201</v>
      </c>
      <c r="C15" s="108">
        <f>VLOOKUP($D$3+$C$4*100-100,'Age &amp; Gender'!$A$100:$BH$2182,3+$V$3*19-19+$A15)</f>
        <v>12373.648046282797</v>
      </c>
      <c r="D15" s="108">
        <f>VLOOKUP($D$3+$D$4*100-100,'Age &amp; Gender'!$A$100:$BH$2182,3+$V$3*19-19+$A15)</f>
        <v>14767.273561657243</v>
      </c>
      <c r="E15" s="108">
        <f t="shared" si="0"/>
        <v>2393.625515374446</v>
      </c>
      <c r="G15" s="47" t="s">
        <v>302</v>
      </c>
      <c r="H15" s="42">
        <f>C7/5*'Service Benchmarks'!E11/100</f>
        <v>2025.9532239266896</v>
      </c>
      <c r="I15" s="164">
        <f>'Service Benchmarks'!F63</f>
        <v>5.2154453248526526E-3</v>
      </c>
      <c r="J15" s="43">
        <f>D7/5*'Service Benchmarks'!E11/100</f>
        <v>2235.2303381792626</v>
      </c>
      <c r="K15" s="48"/>
      <c r="L15" s="44">
        <f>J15-H15</f>
        <v>209.27711425257303</v>
      </c>
      <c r="M15" s="113"/>
      <c r="N15" s="189">
        <f>L15/H15*100</f>
        <v>10.329809779465366</v>
      </c>
      <c r="O15" s="38"/>
      <c r="P15" s="76" t="s">
        <v>244</v>
      </c>
      <c r="Q15" s="51">
        <v>1290</v>
      </c>
      <c r="R15" s="77">
        <v>4766.1993602700559</v>
      </c>
      <c r="S15" s="78">
        <v>0.2706559047347335</v>
      </c>
      <c r="T15" s="38"/>
      <c r="U15" s="38"/>
      <c r="V15" s="51">
        <v>2029</v>
      </c>
      <c r="W15" s="38"/>
      <c r="X15" s="38"/>
      <c r="Y15" s="38"/>
      <c r="Z15" s="32"/>
      <c r="AA15" s="34"/>
      <c r="AB15" s="34"/>
      <c r="AC15" s="34"/>
      <c r="AD15" s="34"/>
    </row>
    <row r="16" spans="1:30" ht="15" customHeight="1">
      <c r="A16" s="30">
        <v>10</v>
      </c>
      <c r="B16" s="105" t="s">
        <v>202</v>
      </c>
      <c r="C16" s="106">
        <f>VLOOKUP($D$3+$C$4*100-100,'Age &amp; Gender'!$A$100:$BH$2182,3+$V$3*19-19+$A16)</f>
        <v>10120.660121498018</v>
      </c>
      <c r="D16" s="106">
        <f>VLOOKUP($D$3+$D$4*100-100,'Age &amp; Gender'!$A$100:$BH$2182,3+$V$3*19-19+$A16)</f>
        <v>12921.392767534675</v>
      </c>
      <c r="E16" s="106">
        <f t="shared" si="0"/>
        <v>2800.7326460366567</v>
      </c>
      <c r="G16" s="45"/>
      <c r="H16" s="46"/>
      <c r="I16" s="164">
        <f>'Service Benchmarks'!F64</f>
        <v>5.2154453248526526E-3</v>
      </c>
      <c r="J16" s="46"/>
      <c r="K16" s="48"/>
      <c r="L16" s="46"/>
      <c r="M16" s="113"/>
      <c r="N16" s="46"/>
      <c r="O16" s="38"/>
      <c r="P16" s="76" t="s">
        <v>245</v>
      </c>
      <c r="Q16" s="51">
        <v>248</v>
      </c>
      <c r="R16" s="77">
        <v>853.29264648749961</v>
      </c>
      <c r="S16" s="78">
        <v>0.29063885763093011</v>
      </c>
      <c r="T16" s="38"/>
      <c r="U16" s="38"/>
      <c r="V16" s="51">
        <v>2030</v>
      </c>
      <c r="W16" s="38"/>
      <c r="X16" s="38"/>
      <c r="Y16" s="38"/>
      <c r="Z16" s="32"/>
      <c r="AA16" s="34"/>
      <c r="AB16" s="34"/>
      <c r="AC16" s="34"/>
      <c r="AD16" s="34"/>
    </row>
    <row r="17" spans="1:30" ht="15" customHeight="1">
      <c r="A17" s="30">
        <v>11</v>
      </c>
      <c r="B17" s="107" t="s">
        <v>203</v>
      </c>
      <c r="C17" s="108">
        <f>VLOOKUP($D$3+$C$4*100-100,'Age &amp; Gender'!$A$100:$BH$2182,3+$V$3*19-19+$A17)</f>
        <v>9298.4254766079466</v>
      </c>
      <c r="D17" s="108">
        <f>VLOOKUP($D$3+$D$4*100-100,'Age &amp; Gender'!$A$100:$BH$2182,3+$V$3*19-19+$A17)</f>
        <v>12150.969545606338</v>
      </c>
      <c r="E17" s="108">
        <f t="shared" si="0"/>
        <v>2852.5440689983916</v>
      </c>
      <c r="G17" s="47" t="s">
        <v>303</v>
      </c>
      <c r="H17" s="42">
        <f>C7*'Service Benchmarks'!E13/100</f>
        <v>5581.7078618388377</v>
      </c>
      <c r="I17" s="164">
        <f>'Service Benchmarks'!F65</f>
        <v>1.0434827546944222E-2</v>
      </c>
      <c r="J17" s="43">
        <f>D7*'Service Benchmarks'!E13/100</f>
        <v>6158.2876664122541</v>
      </c>
      <c r="K17" s="48"/>
      <c r="L17" s="44">
        <f>J17-H17</f>
        <v>576.57980457341637</v>
      </c>
      <c r="M17" s="113"/>
      <c r="N17" s="189">
        <f>L17/H17*100</f>
        <v>10.329809779465382</v>
      </c>
      <c r="O17" s="38"/>
      <c r="P17" s="76" t="s">
        <v>246</v>
      </c>
      <c r="Q17" s="51">
        <v>6</v>
      </c>
      <c r="R17" s="77">
        <v>21.920147852581412</v>
      </c>
      <c r="S17" s="78">
        <v>0.27372078146331547</v>
      </c>
      <c r="T17" s="38"/>
      <c r="U17" s="38"/>
      <c r="V17" s="51">
        <v>2031</v>
      </c>
      <c r="W17" s="38"/>
      <c r="X17" s="38"/>
      <c r="Y17" s="38"/>
      <c r="Z17" s="32"/>
      <c r="AA17" s="34"/>
      <c r="AB17" s="34"/>
      <c r="AC17" s="34"/>
      <c r="AD17" s="34"/>
    </row>
    <row r="18" spans="1:30" ht="15" customHeight="1">
      <c r="A18" s="30">
        <v>12</v>
      </c>
      <c r="B18" s="105" t="s">
        <v>204</v>
      </c>
      <c r="C18" s="106">
        <f>VLOOKUP($D$3+$C$4*100-100,'Age &amp; Gender'!$A$100:$BH$2182,3+$V$3*19-19+$A18)</f>
        <v>8488.0181098044759</v>
      </c>
      <c r="D18" s="106">
        <f>VLOOKUP($D$3+$D$4*100-100,'Age &amp; Gender'!$A$100:$BH$2182,3+$V$3*19-19+$A18)</f>
        <v>9706.5089507039775</v>
      </c>
      <c r="E18" s="106">
        <f t="shared" si="0"/>
        <v>1218.4908408995016</v>
      </c>
      <c r="G18" s="49"/>
      <c r="H18" s="50"/>
      <c r="I18" s="164">
        <f>'Service Benchmarks'!F66</f>
        <v>1.0434827546944222E-2</v>
      </c>
      <c r="J18" s="50"/>
      <c r="K18" s="48"/>
      <c r="L18" s="50"/>
      <c r="M18" s="113"/>
      <c r="N18" s="50"/>
      <c r="O18" s="38"/>
      <c r="P18" s="38"/>
      <c r="Q18" s="39"/>
      <c r="R18" s="38"/>
      <c r="S18" s="38"/>
      <c r="T18" s="38"/>
      <c r="U18" s="38"/>
      <c r="V18" s="51">
        <v>2032</v>
      </c>
      <c r="W18" s="38"/>
      <c r="X18" s="38"/>
      <c r="Y18" s="38"/>
      <c r="Z18" s="32"/>
      <c r="AA18" s="34"/>
      <c r="AB18" s="34"/>
      <c r="AC18" s="34"/>
      <c r="AD18" s="34"/>
    </row>
    <row r="19" spans="1:30" ht="15" customHeight="1">
      <c r="A19" s="30">
        <v>13</v>
      </c>
      <c r="B19" s="107" t="s">
        <v>205</v>
      </c>
      <c r="C19" s="108">
        <f>VLOOKUP($D$3+$C$4*100-100,'Age &amp; Gender'!$A$100:$BH$2182,3+$V$3*19-19+$A19)</f>
        <v>7716.2655475420506</v>
      </c>
      <c r="D19" s="108">
        <f>VLOOKUP($D$3+$D$4*100-100,'Age &amp; Gender'!$A$100:$BH$2182,3+$V$3*19-19+$A19)</f>
        <v>8359.0721890019395</v>
      </c>
      <c r="E19" s="108">
        <f t="shared" si="0"/>
        <v>642.80664145988885</v>
      </c>
      <c r="G19" s="47" t="s">
        <v>304</v>
      </c>
      <c r="H19" s="42">
        <f>(C8+C9*0.4)*('Service Benchmarks'!E15/100)</f>
        <v>12625.097309794226</v>
      </c>
      <c r="I19" s="164">
        <f>'Service Benchmarks'!F67</f>
        <v>3.7165974963327776E-2</v>
      </c>
      <c r="J19" s="43">
        <f>(D8+D9*0.4)*('Service Benchmarks'!E15/100)</f>
        <v>13950.030475001597</v>
      </c>
      <c r="K19" s="48"/>
      <c r="L19" s="44">
        <f>J19-H19</f>
        <v>1324.9331652073706</v>
      </c>
      <c r="M19" s="113"/>
      <c r="N19" s="189">
        <f>L19/H19*100</f>
        <v>10.494439232397216</v>
      </c>
      <c r="O19" s="38"/>
      <c r="P19" s="38"/>
      <c r="Q19" s="39"/>
      <c r="R19" s="38"/>
      <c r="S19" s="38"/>
      <c r="T19" s="38"/>
      <c r="U19" s="38"/>
      <c r="V19" s="51">
        <v>2033</v>
      </c>
      <c r="W19" s="38"/>
      <c r="X19" s="38"/>
      <c r="Y19" s="38"/>
      <c r="Z19" s="32"/>
      <c r="AA19" s="34"/>
      <c r="AB19" s="34"/>
      <c r="AC19" s="34"/>
      <c r="AD19" s="34"/>
    </row>
    <row r="20" spans="1:30" ht="15" customHeight="1">
      <c r="A20" s="30">
        <v>14</v>
      </c>
      <c r="B20" s="105" t="s">
        <v>206</v>
      </c>
      <c r="C20" s="106">
        <f>VLOOKUP($D$3+$C$4*100-100,'Age &amp; Gender'!$A$100:$BH$2182,3+$V$3*19-19+$A20)</f>
        <v>7089.9007386605372</v>
      </c>
      <c r="D20" s="106">
        <f>VLOOKUP($D$3+$D$4*100-100,'Age &amp; Gender'!$A$100:$BH$2182,3+$V$3*19-19+$A20)</f>
        <v>7121.6467358192695</v>
      </c>
      <c r="E20" s="106">
        <f t="shared" si="0"/>
        <v>31.74599715873228</v>
      </c>
      <c r="G20" s="45"/>
      <c r="H20" s="46"/>
      <c r="I20" s="164">
        <f>'Service Benchmarks'!F68</f>
        <v>3.7165974963327776E-2</v>
      </c>
      <c r="J20" s="46"/>
      <c r="K20" s="48"/>
      <c r="L20" s="46"/>
      <c r="M20" s="113"/>
      <c r="N20" s="46"/>
      <c r="O20" s="38"/>
      <c r="P20" s="38"/>
      <c r="Q20" s="51"/>
      <c r="R20" s="38"/>
      <c r="S20" s="38"/>
      <c r="T20" s="38"/>
      <c r="U20" s="38"/>
      <c r="V20" s="51">
        <v>2034</v>
      </c>
      <c r="W20" s="38"/>
      <c r="X20" s="38"/>
      <c r="Y20" s="38"/>
      <c r="Z20" s="32"/>
      <c r="AA20" s="34"/>
      <c r="AB20" s="34"/>
      <c r="AC20" s="34"/>
      <c r="AD20" s="34"/>
    </row>
    <row r="21" spans="1:30" ht="15" customHeight="1">
      <c r="A21" s="30">
        <v>15</v>
      </c>
      <c r="B21" s="107" t="s">
        <v>207</v>
      </c>
      <c r="C21" s="108">
        <f>VLOOKUP($D$3+$C$4*100-100,'Age &amp; Gender'!$A$100:$BH$2182,3+$V$3*19-19+$A21)</f>
        <v>5838.7264366583186</v>
      </c>
      <c r="D21" s="108">
        <f>VLOOKUP($D$3+$D$4*100-100,'Age &amp; Gender'!$A$100:$BH$2182,3+$V$3*19-19+$A21)</f>
        <v>6058.7454051912764</v>
      </c>
      <c r="E21" s="108">
        <f t="shared" si="0"/>
        <v>220.01896853295784</v>
      </c>
      <c r="G21" s="47" t="s">
        <v>305</v>
      </c>
      <c r="H21" s="42">
        <f>(C9*0.6+C10*0.6)*'Service Benchmarks'!E17/100</f>
        <v>10512.387429102464</v>
      </c>
      <c r="I21" s="164">
        <f>'Service Benchmarks'!F69</f>
        <v>0.13021105028637675</v>
      </c>
      <c r="J21" s="43">
        <f>(D9*0.6+D10*0.6)*'Service Benchmarks'!E17/100</f>
        <v>11198.033708602736</v>
      </c>
      <c r="K21" s="48"/>
      <c r="L21" s="44">
        <f>J21-H21</f>
        <v>685.6462795002717</v>
      </c>
      <c r="M21" s="113"/>
      <c r="N21" s="189">
        <f>L21/H21*100</f>
        <v>6.522269885165481</v>
      </c>
      <c r="O21" s="38"/>
      <c r="P21" s="38"/>
      <c r="Q21" s="51"/>
      <c r="R21" s="38"/>
      <c r="S21" s="38"/>
      <c r="T21" s="38"/>
      <c r="U21" s="38"/>
      <c r="V21" s="51">
        <v>2035</v>
      </c>
      <c r="W21" s="38"/>
      <c r="X21" s="38"/>
      <c r="Y21" s="38"/>
      <c r="Z21" s="32"/>
      <c r="AA21" s="34"/>
      <c r="AB21" s="34"/>
      <c r="AC21" s="34"/>
      <c r="AD21" s="34"/>
    </row>
    <row r="22" spans="1:30" ht="15" customHeight="1">
      <c r="A22" s="30">
        <v>16</v>
      </c>
      <c r="B22" s="105" t="s">
        <v>208</v>
      </c>
      <c r="C22" s="106">
        <f>VLOOKUP($D$3+$C$4*100-100,'Age &amp; Gender'!$A$100:$BH$2182,3+$V$3*19-19+$A22)</f>
        <v>4904.6461790154262</v>
      </c>
      <c r="D22" s="106">
        <f>VLOOKUP($D$3+$D$4*100-100,'Age &amp; Gender'!$A$100:$BH$2182,3+$V$3*19-19+$A22)</f>
        <v>5207.4465388608114</v>
      </c>
      <c r="E22" s="106">
        <f t="shared" si="0"/>
        <v>302.80035984538517</v>
      </c>
      <c r="G22" s="45"/>
      <c r="H22" s="46"/>
      <c r="I22" s="164">
        <f>'Service Benchmarks'!F70</f>
        <v>0.13021105028637675</v>
      </c>
      <c r="J22" s="46"/>
      <c r="K22" s="35"/>
      <c r="L22" s="46"/>
      <c r="M22" s="113"/>
      <c r="N22" s="46"/>
      <c r="O22" s="38"/>
      <c r="P22" s="38"/>
      <c r="Q22" s="51"/>
      <c r="R22" s="38"/>
      <c r="S22" s="38"/>
      <c r="T22" s="38"/>
      <c r="U22" s="38"/>
      <c r="V22" s="51">
        <v>2036</v>
      </c>
      <c r="W22" s="38"/>
      <c r="X22" s="38"/>
      <c r="Y22" s="38"/>
      <c r="Z22" s="32"/>
      <c r="AA22" s="34"/>
      <c r="AB22" s="34"/>
      <c r="AC22" s="34"/>
      <c r="AD22" s="34"/>
    </row>
    <row r="23" spans="1:30" ht="15" customHeight="1">
      <c r="A23" s="30">
        <v>17</v>
      </c>
      <c r="B23" s="107" t="s">
        <v>209</v>
      </c>
      <c r="C23" s="108">
        <f>VLOOKUP($D$3+$C$4*100-100,'Age &amp; Gender'!$A$100:$BH$2182,3+$V$3*19-19+$A23)</f>
        <v>3145.5026402719855</v>
      </c>
      <c r="D23" s="108">
        <f>VLOOKUP($D$3+$D$4*100-100,'Age &amp; Gender'!$A$100:$BH$2182,3+$V$3*19-19+$A23)</f>
        <v>3708.6877459550105</v>
      </c>
      <c r="E23" s="108">
        <f t="shared" si="0"/>
        <v>563.18510568302509</v>
      </c>
      <c r="G23" s="176" t="s">
        <v>247</v>
      </c>
      <c r="H23" s="177">
        <f>SUM(C10:C11)/'Service Benchmarks'!E19</f>
        <v>2.2617193969914022</v>
      </c>
      <c r="I23" s="164">
        <f>'Service Benchmarks'!F71</f>
        <v>0.2706559047347335</v>
      </c>
      <c r="J23" s="177">
        <f>SUM(D10:D11)/'Service Benchmarks'!E19</f>
        <v>2.5011016637463945</v>
      </c>
      <c r="K23" s="178"/>
      <c r="L23" s="177">
        <f>J23-H23</f>
        <v>0.2393822667549923</v>
      </c>
      <c r="M23" s="114"/>
      <c r="N23" s="77">
        <f>L23/H23*100</f>
        <v>10.584083378045252</v>
      </c>
      <c r="O23" s="38"/>
      <c r="P23" s="38"/>
      <c r="Q23" s="51"/>
      <c r="R23" s="38"/>
      <c r="S23" s="38"/>
      <c r="T23" s="38"/>
      <c r="U23" s="38"/>
      <c r="V23" s="51"/>
      <c r="W23" s="38"/>
      <c r="X23" s="38"/>
      <c r="Y23" s="38"/>
      <c r="Z23" s="32"/>
      <c r="AA23" s="34"/>
      <c r="AB23" s="34"/>
      <c r="AC23" s="34"/>
      <c r="AD23" s="34"/>
    </row>
    <row r="24" spans="1:30" ht="15" customHeight="1">
      <c r="A24" s="30">
        <v>18</v>
      </c>
      <c r="B24" s="105" t="s">
        <v>210</v>
      </c>
      <c r="C24" s="106">
        <f>VLOOKUP($D$3+$C$4*100-100,'Age &amp; Gender'!$A$100:$BH$2182,3+$V$3*19-19+$A24)</f>
        <v>3145.1740125083952</v>
      </c>
      <c r="D24" s="106">
        <f>VLOOKUP($D$3+$D$4*100-100,'Age &amp; Gender'!$A$100:$BH$2182,3+$V$3*19-19+$A24)</f>
        <v>3729.5765580387192</v>
      </c>
      <c r="E24" s="106">
        <f t="shared" si="0"/>
        <v>584.40254553032401</v>
      </c>
      <c r="G24" s="38"/>
      <c r="H24" s="178"/>
      <c r="I24" s="164">
        <f>'Service Benchmarks'!F72</f>
        <v>0.2706559047347335</v>
      </c>
      <c r="J24" s="178"/>
      <c r="K24" s="178"/>
      <c r="L24" s="178"/>
      <c r="M24" s="114"/>
      <c r="N24" s="178"/>
      <c r="O24" s="38"/>
      <c r="P24" s="38"/>
      <c r="Q24" s="51"/>
      <c r="R24" s="38"/>
      <c r="S24" s="38"/>
      <c r="T24" s="38"/>
      <c r="U24" s="38"/>
      <c r="V24" s="51"/>
      <c r="W24" s="38"/>
      <c r="X24" s="38"/>
      <c r="Y24" s="38"/>
      <c r="Z24" s="32"/>
      <c r="AA24" s="34"/>
      <c r="AB24" s="34"/>
      <c r="AC24" s="34"/>
      <c r="AD24" s="34"/>
    </row>
    <row r="25" spans="1:30" ht="15" customHeight="1">
      <c r="A25" s="30">
        <v>19</v>
      </c>
      <c r="B25" s="52" t="s">
        <v>82</v>
      </c>
      <c r="C25" s="53">
        <f>VLOOKUP($D$3+$C$4*100-100,'Age &amp; Gender'!$A$100:$BH$2182,3+$V$3*19-19+$A25)</f>
        <v>167406.26221070404</v>
      </c>
      <c r="D25" s="53">
        <f>VLOOKUP($D$3+$D$4*100-100,'Age &amp; Gender'!$A$100:$BH$2182,3+$V$3*19-19+$A25)</f>
        <v>189884.52065673505</v>
      </c>
      <c r="E25" s="53">
        <f t="shared" si="0"/>
        <v>22478.258446031017</v>
      </c>
      <c r="G25" s="176" t="s">
        <v>248</v>
      </c>
      <c r="H25" s="177">
        <f>C25/'Service Benchmarks'!E21</f>
        <v>3.3481252442140805</v>
      </c>
      <c r="I25" s="164"/>
      <c r="J25" s="177">
        <f>D25/'Service Benchmarks'!E21</f>
        <v>3.7976904131347009</v>
      </c>
      <c r="K25" s="178"/>
      <c r="L25" s="177">
        <f>J25-H25</f>
        <v>0.44956516892062037</v>
      </c>
      <c r="M25" s="114"/>
      <c r="N25" s="77">
        <f>L25/H25*100</f>
        <v>13.427370128925647</v>
      </c>
      <c r="O25" s="38"/>
      <c r="P25" s="38"/>
      <c r="Q25" s="51"/>
      <c r="R25" s="38"/>
      <c r="S25" s="38"/>
      <c r="T25" s="38"/>
      <c r="U25" s="38"/>
      <c r="V25" s="51"/>
      <c r="W25" s="38"/>
      <c r="X25" s="38"/>
      <c r="Y25" s="38"/>
      <c r="Z25" s="32"/>
      <c r="AA25" s="34"/>
      <c r="AB25" s="34"/>
      <c r="AC25" s="34"/>
      <c r="AD25" s="34"/>
    </row>
    <row r="26" spans="1:30">
      <c r="A26" s="153"/>
      <c r="G26" s="38"/>
      <c r="H26" s="38"/>
      <c r="I26" s="164"/>
      <c r="J26" s="38"/>
      <c r="K26" s="38"/>
      <c r="L26" s="38"/>
      <c r="M26" s="114"/>
      <c r="N26" s="38"/>
      <c r="O26" s="38"/>
      <c r="P26" s="38"/>
      <c r="Q26" s="51"/>
      <c r="R26" s="38"/>
      <c r="S26" s="38"/>
      <c r="T26" s="38"/>
      <c r="U26" s="38"/>
      <c r="V26" s="51"/>
      <c r="W26" s="38"/>
      <c r="X26" s="38"/>
      <c r="Y26" s="38"/>
      <c r="Z26" s="32"/>
      <c r="AA26" s="34"/>
      <c r="AB26" s="34"/>
      <c r="AC26" s="34"/>
      <c r="AD26" s="34"/>
    </row>
    <row r="27" spans="1:30">
      <c r="G27" s="176" t="s">
        <v>249</v>
      </c>
      <c r="H27" s="179">
        <f>C25/'Service Benchmarks'!E23</f>
        <v>98.47427188864944</v>
      </c>
      <c r="I27" s="164"/>
      <c r="J27" s="179">
        <f>D25/'Service Benchmarks'!E23</f>
        <v>111.69677685690297</v>
      </c>
      <c r="K27" s="180"/>
      <c r="L27" s="179">
        <f>J27-H27</f>
        <v>13.222504968253531</v>
      </c>
      <c r="M27" s="114"/>
      <c r="N27" s="77">
        <f>L27/H27*100</f>
        <v>13.427370128925636</v>
      </c>
      <c r="O27" s="38"/>
      <c r="P27" s="38"/>
      <c r="Q27" s="51"/>
      <c r="R27" s="38"/>
      <c r="S27" s="38"/>
      <c r="T27" s="38"/>
      <c r="U27" s="38"/>
      <c r="V27" s="51"/>
      <c r="W27" s="38"/>
      <c r="X27" s="38"/>
      <c r="Y27" s="38"/>
      <c r="Z27" s="32"/>
      <c r="AA27" s="34"/>
      <c r="AB27" s="34"/>
      <c r="AC27" s="34"/>
      <c r="AD27" s="34"/>
    </row>
    <row r="28" spans="1:30">
      <c r="G28" s="38"/>
      <c r="H28" s="180"/>
      <c r="I28" s="180"/>
      <c r="J28" s="180"/>
      <c r="K28" s="180"/>
      <c r="L28" s="180"/>
      <c r="M28" s="114"/>
      <c r="N28" s="180"/>
      <c r="Q28" s="54"/>
      <c r="V28" s="38"/>
      <c r="W28" s="38"/>
      <c r="X28" s="38"/>
      <c r="Y28" s="38"/>
      <c r="Z28" s="32"/>
      <c r="AA28" s="34"/>
      <c r="AB28" s="34"/>
      <c r="AC28" s="34"/>
      <c r="AD28" s="34"/>
    </row>
    <row r="29" spans="1:30">
      <c r="G29" s="176" t="s">
        <v>250</v>
      </c>
      <c r="H29" s="179">
        <f>C25/100000*'Service Benchmarks'!E25</f>
        <v>167.40626221070403</v>
      </c>
      <c r="I29" s="180"/>
      <c r="J29" s="179">
        <f>+D25/100000*'Service Benchmarks'!E25</f>
        <v>189.88452065673505</v>
      </c>
      <c r="K29" s="180"/>
      <c r="L29" s="179">
        <f>J29-H29</f>
        <v>22.47825844603102</v>
      </c>
      <c r="M29" s="114"/>
      <c r="N29" s="77">
        <f>L29/H29*100</f>
        <v>13.42737012892565</v>
      </c>
      <c r="Q29" s="54"/>
      <c r="V29" s="38"/>
      <c r="W29" s="38"/>
      <c r="X29" s="38"/>
      <c r="Y29" s="38"/>
      <c r="Z29" s="32"/>
      <c r="AA29" s="34"/>
      <c r="AB29" s="34"/>
      <c r="AC29" s="34"/>
      <c r="AD29" s="34"/>
    </row>
    <row r="30" spans="1:30">
      <c r="G30" s="38"/>
      <c r="H30" s="180"/>
      <c r="I30" s="180"/>
      <c r="J30" s="180"/>
      <c r="K30" s="180"/>
      <c r="L30" s="180"/>
      <c r="M30" s="114"/>
      <c r="N30" s="180"/>
      <c r="Q30" s="54"/>
      <c r="V30" s="38"/>
      <c r="W30" s="38"/>
      <c r="X30" s="38"/>
      <c r="Y30" s="38"/>
      <c r="Z30" s="32"/>
      <c r="AA30" s="34"/>
      <c r="AB30" s="34"/>
      <c r="AC30" s="34"/>
      <c r="AD30" s="34"/>
    </row>
    <row r="31" spans="1:30">
      <c r="G31" s="176" t="s">
        <v>251</v>
      </c>
      <c r="H31" s="179">
        <f>C25/100000*'Service Benchmarks'!E27</f>
        <v>28.459064575819685</v>
      </c>
      <c r="I31" s="180"/>
      <c r="J31" s="179">
        <f>D25/100000*'Service Benchmarks'!E27</f>
        <v>32.280368511644959</v>
      </c>
      <c r="K31" s="180"/>
      <c r="L31" s="179">
        <f>J31-H31</f>
        <v>3.8213039358252736</v>
      </c>
      <c r="M31" s="114"/>
      <c r="N31" s="77">
        <f>L31/H31*100</f>
        <v>13.42737012892565</v>
      </c>
      <c r="Q31" s="54"/>
      <c r="Z31" s="32"/>
      <c r="AA31" s="34"/>
      <c r="AB31" s="34"/>
      <c r="AC31" s="34"/>
      <c r="AD31" s="34"/>
    </row>
    <row r="32" spans="1:30">
      <c r="G32" s="38"/>
      <c r="H32" s="38"/>
      <c r="I32" s="38"/>
      <c r="J32" s="38"/>
      <c r="K32" s="38"/>
      <c r="L32" s="38"/>
      <c r="M32" s="114"/>
      <c r="N32" s="38"/>
      <c r="Q32" s="54"/>
      <c r="Z32" s="32"/>
      <c r="AA32" s="34"/>
      <c r="AB32" s="34"/>
      <c r="AC32" s="34"/>
      <c r="AD32" s="34"/>
    </row>
    <row r="33" spans="7:30">
      <c r="G33" s="176" t="s">
        <v>252</v>
      </c>
      <c r="H33" s="177">
        <f>C25/100000*'Service Benchmarks'!E29</f>
        <v>3.3481252442140805</v>
      </c>
      <c r="I33" s="178"/>
      <c r="J33" s="177">
        <f>D25/100000*'Service Benchmarks'!E29</f>
        <v>3.7976904131347009</v>
      </c>
      <c r="K33" s="178"/>
      <c r="L33" s="177">
        <f>J33-H33</f>
        <v>0.44956516892062037</v>
      </c>
      <c r="M33" s="114"/>
      <c r="N33" s="77">
        <f>L33/H33*100</f>
        <v>13.427370128925647</v>
      </c>
      <c r="Q33" s="54"/>
      <c r="Z33" s="32"/>
      <c r="AA33" s="34"/>
      <c r="AB33" s="34"/>
      <c r="AC33" s="34"/>
      <c r="AD33" s="34"/>
    </row>
    <row r="34" spans="7:30">
      <c r="G34" s="38"/>
      <c r="H34" s="178"/>
      <c r="I34" s="178"/>
      <c r="J34" s="178"/>
      <c r="K34" s="178"/>
      <c r="L34" s="178"/>
      <c r="M34" s="114"/>
      <c r="N34" s="178"/>
      <c r="Q34" s="54"/>
      <c r="Z34" s="32"/>
      <c r="AA34" s="34"/>
      <c r="AB34" s="34"/>
      <c r="AC34" s="34"/>
      <c r="AD34" s="34"/>
    </row>
    <row r="35" spans="7:30">
      <c r="G35" s="176" t="s">
        <v>253</v>
      </c>
      <c r="H35" s="177">
        <f>C25/'Service Benchmarks'!E31</f>
        <v>4.1851565552676009</v>
      </c>
      <c r="I35" s="178"/>
      <c r="J35" s="177">
        <f>D25/'Service Benchmarks'!E31</f>
        <v>4.7471130164183766</v>
      </c>
      <c r="K35" s="178"/>
      <c r="L35" s="177">
        <f>J35-H35</f>
        <v>0.56195646115077569</v>
      </c>
      <c r="M35" s="114"/>
      <c r="N35" s="77">
        <f>L35/H35*100</f>
        <v>13.427370128925652</v>
      </c>
      <c r="Q35" s="54"/>
      <c r="Z35" s="32"/>
      <c r="AA35" s="34"/>
      <c r="AB35" s="34"/>
      <c r="AC35" s="34"/>
      <c r="AD35" s="34"/>
    </row>
    <row r="36" spans="7:30">
      <c r="G36" s="38"/>
      <c r="H36" s="178"/>
      <c r="I36" s="178"/>
      <c r="J36" s="178"/>
      <c r="K36" s="178"/>
      <c r="L36" s="178"/>
      <c r="M36" s="114"/>
      <c r="N36" s="178"/>
      <c r="Q36" s="54"/>
      <c r="Z36" s="32"/>
      <c r="AA36" s="34"/>
      <c r="AB36" s="34"/>
      <c r="AC36" s="34"/>
      <c r="AD36" s="34"/>
    </row>
    <row r="37" spans="7:30">
      <c r="G37" s="176" t="s">
        <v>306</v>
      </c>
      <c r="H37" s="177">
        <f>C25/'Service Benchmarks'!E33</f>
        <v>4.1851565552676009</v>
      </c>
      <c r="I37" s="178"/>
      <c r="J37" s="177">
        <f>D25/'Service Benchmarks'!E33</f>
        <v>4.7471130164183766</v>
      </c>
      <c r="K37" s="178"/>
      <c r="L37" s="177">
        <f>J37-H37</f>
        <v>0.56195646115077569</v>
      </c>
      <c r="M37" s="114"/>
      <c r="N37" s="77">
        <f>L37/H37*100</f>
        <v>13.427370128925652</v>
      </c>
      <c r="Q37" s="54"/>
      <c r="Z37" s="32"/>
      <c r="AA37" s="34"/>
      <c r="AB37" s="34"/>
      <c r="AC37" s="34"/>
      <c r="AD37" s="34"/>
    </row>
    <row r="38" spans="7:30">
      <c r="G38" s="38"/>
      <c r="H38" s="38"/>
      <c r="I38" s="38"/>
      <c r="J38" s="38"/>
      <c r="K38" s="38"/>
      <c r="L38" s="38"/>
      <c r="M38" s="114"/>
      <c r="N38" s="38"/>
      <c r="Q38" s="54"/>
      <c r="Z38" s="32"/>
      <c r="AA38" s="34"/>
      <c r="AB38" s="34"/>
      <c r="AC38" s="34"/>
      <c r="AD38" s="34"/>
    </row>
    <row r="39" spans="7:30">
      <c r="G39" s="181" t="s">
        <v>325</v>
      </c>
      <c r="H39" s="179">
        <f>SUM(C21:C24)/1000*'Service Benchmarks'!E35</f>
        <v>0</v>
      </c>
      <c r="I39" s="180"/>
      <c r="J39" s="179">
        <f>SUM(D21:D24)/1000*'Service Benchmarks'!E35</f>
        <v>0</v>
      </c>
      <c r="K39" s="180"/>
      <c r="L39" s="179">
        <f>J39-H39</f>
        <v>0</v>
      </c>
      <c r="M39" s="114"/>
      <c r="N39" s="77" t="e">
        <f>L39/H39*100</f>
        <v>#DIV/0!</v>
      </c>
      <c r="Q39" s="54"/>
      <c r="Z39" s="32"/>
      <c r="AA39" s="34"/>
      <c r="AB39" s="34"/>
      <c r="AC39" s="34"/>
      <c r="AD39" s="34"/>
    </row>
    <row r="40" spans="7:30">
      <c r="G40" s="169"/>
      <c r="H40" s="77"/>
      <c r="I40" s="180"/>
      <c r="J40" s="77"/>
      <c r="K40" s="180"/>
      <c r="L40" s="77"/>
      <c r="M40" s="114"/>
      <c r="N40" s="77"/>
      <c r="O40"/>
      <c r="Q40" s="54"/>
      <c r="Z40" s="32"/>
      <c r="AA40" s="34"/>
      <c r="AB40" s="34"/>
      <c r="AC40" s="34"/>
      <c r="AD40" s="34"/>
    </row>
    <row r="41" spans="7:30">
      <c r="G41" s="172"/>
      <c r="H41" s="173">
        <f>SUM(B21:B24)/1000*'Service Benchmarks'!E37</f>
        <v>0</v>
      </c>
      <c r="I41" s="174"/>
      <c r="J41" s="173">
        <f>SUM(C21:C24)/1000*'Service Benchmarks'!E37</f>
        <v>0</v>
      </c>
      <c r="K41" s="174"/>
      <c r="L41" s="173">
        <f>J41-H41</f>
        <v>0</v>
      </c>
      <c r="M41" s="175"/>
      <c r="N41" s="173" t="e">
        <f>L41/H41*100</f>
        <v>#DIV/0!</v>
      </c>
      <c r="O41"/>
      <c r="Q41" s="54"/>
      <c r="Z41" s="32"/>
      <c r="AA41" s="34"/>
      <c r="AB41" s="34"/>
      <c r="AC41" s="34"/>
      <c r="AD41" s="34"/>
    </row>
    <row r="42" spans="7:30">
      <c r="G42" s="169"/>
      <c r="H42" s="77"/>
      <c r="I42" s="180"/>
      <c r="J42" s="77"/>
      <c r="K42" s="180"/>
      <c r="L42" s="77"/>
      <c r="M42" s="114"/>
      <c r="N42" s="77"/>
      <c r="O42"/>
      <c r="Q42" s="54"/>
      <c r="Z42" s="32"/>
      <c r="AA42" s="34"/>
      <c r="AB42" s="34"/>
      <c r="AC42" s="34"/>
      <c r="AD42" s="34"/>
    </row>
    <row r="43" spans="7:30">
      <c r="G43" s="182" t="s">
        <v>326</v>
      </c>
      <c r="H43" s="179">
        <f>SUM(C21:C24)/1000*'Service Benchmarks'!E39</f>
        <v>0</v>
      </c>
      <c r="I43" s="180"/>
      <c r="J43" s="179">
        <f>SUM(D21:D24)/1000*'Service Benchmarks'!E39</f>
        <v>0</v>
      </c>
      <c r="K43" s="180"/>
      <c r="L43" s="179">
        <f>J43-H43</f>
        <v>0</v>
      </c>
      <c r="M43" s="114"/>
      <c r="N43" s="77" t="e">
        <f>L43/H43*100</f>
        <v>#DIV/0!</v>
      </c>
      <c r="Q43" s="54"/>
      <c r="Z43" s="38"/>
      <c r="AA43" s="55"/>
      <c r="AB43" s="55"/>
      <c r="AC43" s="55"/>
      <c r="AD43" s="55"/>
    </row>
    <row r="44" spans="7:30">
      <c r="G44" s="170"/>
      <c r="H44" s="183"/>
      <c r="I44" s="180"/>
      <c r="J44" s="183"/>
      <c r="K44" s="180"/>
      <c r="L44" s="183"/>
      <c r="M44" s="114"/>
      <c r="N44" s="183"/>
      <c r="Q44" s="54"/>
      <c r="Z44" s="38"/>
      <c r="AA44" s="55"/>
      <c r="AB44" s="55"/>
      <c r="AC44" s="55"/>
      <c r="AD44" s="55"/>
    </row>
    <row r="45" spans="7:30">
      <c r="G45" s="181" t="s">
        <v>327</v>
      </c>
      <c r="H45" s="179">
        <f>SUM(C21:C24)/1000*'Service Benchmarks'!E41</f>
        <v>0</v>
      </c>
      <c r="I45" s="180"/>
      <c r="J45" s="179">
        <f>SUM(D21:D24)/1000*'Service Benchmarks'!E41</f>
        <v>0</v>
      </c>
      <c r="K45" s="180"/>
      <c r="L45" s="179">
        <f>J45-H45</f>
        <v>0</v>
      </c>
      <c r="M45" s="114"/>
      <c r="N45" s="77" t="e">
        <f>L45/H45*100</f>
        <v>#DIV/0!</v>
      </c>
      <c r="Q45" s="54"/>
      <c r="Z45" s="38"/>
      <c r="AA45" s="55"/>
      <c r="AB45" s="55"/>
      <c r="AC45" s="55"/>
      <c r="AD45" s="55"/>
    </row>
    <row r="46" spans="7:30">
      <c r="G46" s="38"/>
      <c r="H46" s="183"/>
      <c r="I46" s="180"/>
      <c r="J46" s="183"/>
      <c r="K46" s="180"/>
      <c r="L46" s="183"/>
      <c r="M46" s="114"/>
      <c r="N46" s="183"/>
      <c r="Q46" s="54"/>
      <c r="Z46" s="38"/>
      <c r="AA46" s="55"/>
      <c r="AB46" s="55"/>
      <c r="AC46" s="55"/>
      <c r="AD46" s="55"/>
    </row>
    <row r="47" spans="7:30">
      <c r="G47" s="47" t="s">
        <v>342</v>
      </c>
      <c r="H47" s="42">
        <f>SUM(C19*'Service Benchmarks'!F43,C20*'Service Benchmarks'!F45,C21*'Service Benchmarks'!F47,C22*'Service Benchmarks'!F49,C23*'Service Benchmarks'!F51,C24*'Service Benchmarks'!F53)/1000</f>
        <v>1772.2340585956379</v>
      </c>
      <c r="I47" s="164"/>
      <c r="J47" s="43">
        <f>SUM(D19*'Service Benchmarks'!F43,C20*'Service Benchmarks'!F45,D21*'Service Benchmarks'!F47,D22*'Service Benchmarks'!F49,D23*'Service Benchmarks'!F51,D24*'Service Benchmarks'!F53)/1000</f>
        <v>2013.3300459631257</v>
      </c>
      <c r="K47" s="48"/>
      <c r="L47" s="44">
        <f>J47-H47</f>
        <v>241.09598736748785</v>
      </c>
      <c r="M47" s="114"/>
      <c r="N47" s="189">
        <f>L47/H47*100</f>
        <v>13.604071437298654</v>
      </c>
      <c r="Q47" s="54"/>
      <c r="Z47" s="38"/>
      <c r="AA47" s="55"/>
      <c r="AB47" s="55"/>
      <c r="AC47" s="55"/>
      <c r="AD47" s="55"/>
    </row>
    <row r="48" spans="7:30">
      <c r="G48" s="38"/>
      <c r="H48" s="183"/>
      <c r="I48" s="180"/>
      <c r="J48" s="183"/>
      <c r="K48" s="180"/>
      <c r="L48" s="183"/>
      <c r="M48" s="114"/>
      <c r="N48" s="183"/>
      <c r="Q48" s="54"/>
      <c r="Z48" s="38"/>
      <c r="AA48" s="55"/>
      <c r="AB48" s="55"/>
      <c r="AC48" s="55"/>
      <c r="AD48" s="55"/>
    </row>
    <row r="49" spans="2:30">
      <c r="G49" s="176" t="s">
        <v>255</v>
      </c>
      <c r="H49" s="179">
        <f>SUM($C7*I7,$C8*I8,$C9*I9,$C10*I10,$C11*I11,$C12*I12,$C13*I13,$C14*I14,$C15*I15,$C16*I16,$C17*I17,$C18*I18,$C19*I19,$C20*I20,$C21*I21,$C22*I22,$C23*I23,$C24*I24)</f>
        <v>4167.408266212773</v>
      </c>
      <c r="I49" s="180"/>
      <c r="J49" s="179">
        <f>SUM($D7*I7,$D8*I8,$D9*I9,$D10*I10,$D11*I11,$D12*I12,$D13*I13,$D14*I14,$D15*I15,$D16*I16,$D17*I17,$D18*I18,$D19*I19,$D20*I20,$D21*I21,$D22*I22,$D23*I23,$D24*I24)</f>
        <v>4665.1046691708871</v>
      </c>
      <c r="K49" s="180"/>
      <c r="L49" s="179">
        <f>J49-H49</f>
        <v>497.69640295811405</v>
      </c>
      <c r="M49" s="114"/>
      <c r="N49" s="77">
        <f>L49/H49*100</f>
        <v>11.942588082698386</v>
      </c>
      <c r="Q49" s="54"/>
      <c r="Z49" s="38"/>
      <c r="AA49" s="55"/>
      <c r="AB49" s="55"/>
      <c r="AC49" s="55"/>
      <c r="AD49" s="55"/>
    </row>
    <row r="50" spans="2:30">
      <c r="G50" s="45"/>
      <c r="H50" s="45"/>
      <c r="J50" s="32"/>
      <c r="K50" s="35"/>
      <c r="L50" s="32"/>
      <c r="N50" s="32"/>
      <c r="Q50" s="54"/>
      <c r="Z50" s="38"/>
      <c r="AA50" s="55"/>
      <c r="AB50" s="55"/>
      <c r="AC50" s="55"/>
      <c r="AD50" s="55"/>
    </row>
    <row r="51" spans="2:30">
      <c r="G51" s="45"/>
      <c r="H51" s="45"/>
      <c r="J51" s="32"/>
      <c r="K51" s="35"/>
      <c r="L51" s="32"/>
      <c r="N51" s="32"/>
      <c r="Q51" s="54"/>
      <c r="Z51" s="38"/>
      <c r="AA51" s="55"/>
      <c r="AB51" s="55"/>
      <c r="AC51" s="55"/>
      <c r="AD51" s="55"/>
    </row>
    <row r="52" spans="2:30">
      <c r="G52" s="45"/>
      <c r="H52" s="45"/>
      <c r="J52" s="32"/>
      <c r="K52" s="35"/>
      <c r="L52" s="32"/>
      <c r="N52" s="32"/>
      <c r="Q52" s="54"/>
      <c r="Z52" s="38"/>
      <c r="AA52" s="55"/>
      <c r="AB52" s="55"/>
      <c r="AC52" s="55"/>
      <c r="AD52" s="55"/>
    </row>
    <row r="53" spans="2:30">
      <c r="G53" s="45"/>
      <c r="H53" s="45"/>
      <c r="J53" s="32"/>
      <c r="K53" s="35"/>
      <c r="L53" s="32"/>
      <c r="N53" s="32"/>
      <c r="Q53" s="54"/>
      <c r="Z53" s="38"/>
      <c r="AA53" s="55"/>
      <c r="AB53" s="55"/>
      <c r="AC53" s="55"/>
      <c r="AD53" s="55"/>
    </row>
    <row r="54" spans="2:30">
      <c r="K54" s="35"/>
      <c r="Z54" s="38"/>
      <c r="AA54" s="55"/>
      <c r="AB54" s="55"/>
      <c r="AC54" s="55"/>
      <c r="AD54" s="55"/>
    </row>
    <row r="55" spans="2:30" ht="15.5">
      <c r="B55" s="56" t="s">
        <v>256</v>
      </c>
      <c r="C55" s="56"/>
      <c r="D55" s="56"/>
      <c r="E55" s="56"/>
      <c r="F55" s="56"/>
      <c r="G55" s="56"/>
      <c r="H55" s="56"/>
      <c r="K55" s="35"/>
      <c r="Z55" s="38"/>
      <c r="AA55" s="55"/>
      <c r="AB55" s="55"/>
      <c r="AC55" s="55"/>
      <c r="AD55" s="55"/>
    </row>
    <row r="56" spans="2:30" ht="12.75" customHeight="1">
      <c r="B56" s="57" t="s">
        <v>257</v>
      </c>
      <c r="C56" s="58"/>
      <c r="D56" s="58"/>
      <c r="E56" s="58"/>
      <c r="F56" s="211" t="s">
        <v>258</v>
      </c>
      <c r="G56" s="211"/>
      <c r="H56" s="211"/>
      <c r="K56" s="35"/>
      <c r="Z56" s="38"/>
      <c r="AA56" s="55"/>
      <c r="AB56" s="55"/>
      <c r="AC56" s="55"/>
      <c r="AD56" s="55"/>
    </row>
    <row r="57" spans="2:30" ht="24" customHeight="1">
      <c r="B57" s="59"/>
      <c r="C57" s="58"/>
      <c r="D57" s="58"/>
      <c r="E57" s="58"/>
      <c r="F57" s="206"/>
      <c r="G57" s="206"/>
      <c r="H57" s="206"/>
      <c r="K57" s="35"/>
      <c r="Z57" s="38"/>
      <c r="AA57" s="55"/>
      <c r="AB57" s="55"/>
      <c r="AC57" s="55"/>
      <c r="AD57" s="55"/>
    </row>
    <row r="58" spans="2:30" ht="12.75" customHeight="1">
      <c r="B58" s="60" t="s">
        <v>259</v>
      </c>
      <c r="F58" s="205" t="s">
        <v>337</v>
      </c>
      <c r="G58" s="205"/>
      <c r="H58" s="205"/>
      <c r="K58" s="35"/>
      <c r="Z58" s="38"/>
      <c r="AA58" s="55"/>
      <c r="AB58" s="55"/>
      <c r="AC58" s="55"/>
      <c r="AD58" s="55"/>
    </row>
    <row r="59" spans="2:30" ht="20.5" customHeight="1">
      <c r="B59" s="61"/>
      <c r="F59" s="205"/>
      <c r="G59" s="205"/>
      <c r="H59" s="205"/>
      <c r="K59" s="35"/>
      <c r="Z59" s="38"/>
      <c r="AA59" s="55"/>
      <c r="AB59" s="55"/>
      <c r="AC59" s="55"/>
      <c r="AD59" s="55"/>
    </row>
    <row r="60" spans="2:30" ht="12.75" customHeight="1">
      <c r="B60" s="202" t="s">
        <v>260</v>
      </c>
      <c r="C60" s="202"/>
      <c r="D60" s="202"/>
      <c r="E60" s="62"/>
      <c r="F60" s="206" t="s">
        <v>338</v>
      </c>
      <c r="G60" s="206"/>
      <c r="H60" s="206"/>
      <c r="K60" s="35"/>
      <c r="Z60" s="38"/>
      <c r="AA60" s="55"/>
      <c r="AB60" s="55"/>
      <c r="AC60" s="55"/>
      <c r="AD60" s="55"/>
    </row>
    <row r="61" spans="2:30" ht="29" customHeight="1">
      <c r="B61" s="202"/>
      <c r="C61" s="202"/>
      <c r="D61" s="202"/>
      <c r="E61" s="62"/>
      <c r="F61" s="206"/>
      <c r="G61" s="206"/>
      <c r="H61" s="206"/>
      <c r="K61" s="35"/>
      <c r="Z61" s="38"/>
      <c r="AA61" s="55"/>
      <c r="AB61" s="55"/>
      <c r="AC61" s="55"/>
      <c r="AD61" s="55"/>
    </row>
    <row r="62" spans="2:30" ht="12.75" customHeight="1">
      <c r="B62" s="204" t="s">
        <v>261</v>
      </c>
      <c r="C62" s="204"/>
      <c r="D62" s="204"/>
      <c r="E62" s="63"/>
      <c r="F62" s="205" t="s">
        <v>339</v>
      </c>
      <c r="G62" s="205"/>
      <c r="H62" s="205"/>
      <c r="K62" s="35"/>
      <c r="Z62" s="38"/>
      <c r="AA62" s="55"/>
      <c r="AB62" s="55"/>
      <c r="AC62" s="55"/>
      <c r="AD62" s="55"/>
    </row>
    <row r="63" spans="2:30" ht="20.5" customHeight="1">
      <c r="B63" s="204"/>
      <c r="C63" s="204"/>
      <c r="D63" s="204"/>
      <c r="E63" s="63"/>
      <c r="F63" s="205"/>
      <c r="G63" s="205"/>
      <c r="H63" s="205"/>
      <c r="K63" s="35"/>
      <c r="Z63" s="38"/>
      <c r="AA63" s="55"/>
      <c r="AB63" s="55"/>
      <c r="AC63" s="55"/>
      <c r="AD63" s="55"/>
    </row>
    <row r="64" spans="2:30" ht="12.75" customHeight="1">
      <c r="B64" s="202" t="s">
        <v>262</v>
      </c>
      <c r="C64" s="202"/>
      <c r="D64" s="202"/>
      <c r="E64" s="62"/>
      <c r="F64" s="203" t="s">
        <v>340</v>
      </c>
      <c r="G64" s="203"/>
      <c r="H64" s="203"/>
      <c r="K64" s="35"/>
      <c r="Z64" s="38"/>
      <c r="AA64" s="55"/>
      <c r="AB64" s="55"/>
      <c r="AC64" s="55"/>
      <c r="AD64" s="55"/>
    </row>
    <row r="65" spans="2:30" ht="15" customHeight="1">
      <c r="B65" s="202"/>
      <c r="C65" s="202"/>
      <c r="D65" s="202"/>
      <c r="E65" s="62"/>
      <c r="F65" s="203"/>
      <c r="G65" s="203"/>
      <c r="H65" s="203"/>
      <c r="K65" s="35"/>
      <c r="Z65" s="38"/>
      <c r="AA65" s="55"/>
      <c r="AB65" s="55"/>
      <c r="AC65" s="55"/>
      <c r="AD65" s="55"/>
    </row>
    <row r="66" spans="2:30" ht="12.75" customHeight="1">
      <c r="B66" s="204" t="s">
        <v>263</v>
      </c>
      <c r="C66" s="204"/>
      <c r="D66" s="204"/>
      <c r="E66" s="63"/>
      <c r="F66" s="205" t="s">
        <v>341</v>
      </c>
      <c r="G66" s="205"/>
      <c r="H66" s="205"/>
      <c r="K66" s="35"/>
      <c r="Z66" s="38"/>
      <c r="AA66" s="55"/>
      <c r="AB66" s="55"/>
      <c r="AC66" s="55"/>
      <c r="AD66" s="55"/>
    </row>
    <row r="67" spans="2:30" ht="16.5" customHeight="1">
      <c r="B67" s="204"/>
      <c r="C67" s="204"/>
      <c r="D67" s="204"/>
      <c r="E67" s="63"/>
      <c r="F67" s="205"/>
      <c r="G67" s="205"/>
      <c r="H67" s="205"/>
      <c r="J67" s="32"/>
      <c r="K67" s="35"/>
      <c r="L67" s="32"/>
      <c r="N67" s="32"/>
      <c r="Z67" s="38"/>
      <c r="AA67" s="55"/>
      <c r="AB67" s="55"/>
      <c r="AC67" s="55"/>
      <c r="AD67" s="55"/>
    </row>
    <row r="68" spans="2:30" ht="12.75" customHeight="1">
      <c r="B68" s="199" t="s">
        <v>264</v>
      </c>
      <c r="C68" s="199"/>
      <c r="D68" s="199"/>
      <c r="E68" s="171"/>
      <c r="F68" s="201" t="s">
        <v>265</v>
      </c>
      <c r="G68" s="201"/>
      <c r="H68" s="201"/>
      <c r="J68" s="32"/>
      <c r="K68" s="35"/>
      <c r="L68" s="32"/>
      <c r="N68" s="32"/>
      <c r="Z68" s="38"/>
      <c r="AA68" s="55"/>
      <c r="AB68" s="55"/>
      <c r="AC68" s="55"/>
      <c r="AD68" s="55"/>
    </row>
    <row r="69" spans="2:30">
      <c r="B69" s="199"/>
      <c r="C69" s="199"/>
      <c r="D69" s="199"/>
      <c r="E69" s="171"/>
      <c r="F69" s="201"/>
      <c r="G69" s="201"/>
      <c r="H69" s="201"/>
      <c r="J69" s="32"/>
      <c r="K69" s="35"/>
      <c r="L69" s="32"/>
      <c r="N69" s="32"/>
      <c r="Z69" s="38"/>
      <c r="AA69" s="55"/>
      <c r="AB69" s="55"/>
      <c r="AC69" s="55"/>
      <c r="AD69" s="55"/>
    </row>
    <row r="70" spans="2:30" ht="12.75" customHeight="1">
      <c r="B70" s="199" t="s">
        <v>266</v>
      </c>
      <c r="C70" s="199"/>
      <c r="D70" s="199"/>
      <c r="E70" s="171"/>
      <c r="F70" s="201" t="s">
        <v>267</v>
      </c>
      <c r="G70" s="201"/>
      <c r="H70" s="201"/>
      <c r="J70" s="32"/>
      <c r="K70" s="35"/>
      <c r="L70" s="32"/>
      <c r="N70" s="32"/>
      <c r="Z70" s="38"/>
      <c r="AA70" s="55"/>
      <c r="AB70" s="55"/>
      <c r="AC70" s="55"/>
      <c r="AD70" s="55"/>
    </row>
    <row r="71" spans="2:30">
      <c r="B71" s="199"/>
      <c r="C71" s="199"/>
      <c r="D71" s="199"/>
      <c r="E71" s="171"/>
      <c r="F71" s="201"/>
      <c r="G71" s="201"/>
      <c r="H71" s="201"/>
      <c r="J71" s="32"/>
      <c r="K71" s="35"/>
      <c r="L71" s="32"/>
      <c r="N71" s="32"/>
      <c r="Z71" s="38"/>
      <c r="AA71" s="55"/>
      <c r="AB71" s="55"/>
      <c r="AC71" s="55"/>
      <c r="AD71" s="55"/>
    </row>
    <row r="72" spans="2:30" ht="12.75" customHeight="1">
      <c r="B72" s="199" t="s">
        <v>268</v>
      </c>
      <c r="C72" s="199"/>
      <c r="D72" s="199"/>
      <c r="E72" s="171"/>
      <c r="F72" s="201" t="s">
        <v>269</v>
      </c>
      <c r="G72" s="201"/>
      <c r="H72" s="201"/>
      <c r="J72" s="32"/>
      <c r="K72" s="35"/>
      <c r="L72" s="32"/>
      <c r="N72" s="32"/>
      <c r="Z72" s="38"/>
      <c r="AA72" s="55"/>
      <c r="AB72" s="55"/>
      <c r="AC72" s="55"/>
      <c r="AD72" s="55"/>
    </row>
    <row r="73" spans="2:30">
      <c r="B73" s="199"/>
      <c r="C73" s="199"/>
      <c r="D73" s="199"/>
      <c r="E73" s="171"/>
      <c r="F73" s="201"/>
      <c r="G73" s="201"/>
      <c r="H73" s="201"/>
      <c r="J73" s="32"/>
      <c r="K73" s="35"/>
      <c r="L73" s="32"/>
      <c r="N73" s="32"/>
      <c r="Z73" s="38"/>
      <c r="AA73" s="55"/>
      <c r="AB73" s="55"/>
      <c r="AC73" s="55"/>
      <c r="AD73" s="55"/>
    </row>
    <row r="74" spans="2:30" ht="12.75" customHeight="1">
      <c r="B74" s="199" t="s">
        <v>270</v>
      </c>
      <c r="C74" s="199"/>
      <c r="D74" s="199"/>
      <c r="E74" s="171"/>
      <c r="F74" s="201" t="s">
        <v>271</v>
      </c>
      <c r="G74" s="201"/>
      <c r="H74" s="201"/>
      <c r="J74" s="32"/>
      <c r="K74" s="35"/>
      <c r="L74" s="32"/>
      <c r="N74" s="32"/>
      <c r="Z74" s="38"/>
      <c r="AA74" s="55"/>
      <c r="AB74" s="55"/>
      <c r="AC74" s="55"/>
      <c r="AD74" s="55"/>
    </row>
    <row r="75" spans="2:30">
      <c r="B75" s="199"/>
      <c r="C75" s="199"/>
      <c r="D75" s="199"/>
      <c r="E75" s="171"/>
      <c r="F75" s="201"/>
      <c r="G75" s="201"/>
      <c r="H75" s="201"/>
      <c r="J75" s="32"/>
      <c r="K75" s="35"/>
      <c r="L75" s="32"/>
      <c r="N75" s="32"/>
      <c r="Z75" s="38"/>
      <c r="AA75" s="55"/>
      <c r="AB75" s="55"/>
      <c r="AC75" s="55"/>
      <c r="AD75" s="55"/>
    </row>
    <row r="76" spans="2:30" ht="12.75" customHeight="1">
      <c r="B76" s="199" t="s">
        <v>272</v>
      </c>
      <c r="C76" s="199"/>
      <c r="D76" s="199"/>
      <c r="E76" s="171"/>
      <c r="F76" s="200" t="s">
        <v>273</v>
      </c>
      <c r="G76" s="200"/>
      <c r="H76" s="200"/>
      <c r="J76" s="32"/>
      <c r="K76" s="35"/>
      <c r="L76" s="32"/>
      <c r="N76" s="32"/>
      <c r="Z76" s="38"/>
      <c r="AA76" s="55"/>
      <c r="AB76" s="55"/>
      <c r="AC76" s="55"/>
      <c r="AD76" s="55"/>
    </row>
    <row r="77" spans="2:30">
      <c r="B77" s="199"/>
      <c r="C77" s="199"/>
      <c r="D77" s="199"/>
      <c r="E77" s="171"/>
      <c r="F77" s="200"/>
      <c r="G77" s="200"/>
      <c r="H77" s="200"/>
      <c r="J77" s="32"/>
      <c r="K77" s="35"/>
      <c r="L77" s="32"/>
      <c r="N77" s="32"/>
      <c r="Z77" s="38"/>
      <c r="AA77" s="55"/>
      <c r="AB77" s="55"/>
      <c r="AC77" s="55"/>
      <c r="AD77" s="55"/>
    </row>
    <row r="78" spans="2:30" ht="13.5" customHeight="1">
      <c r="B78" s="199" t="s">
        <v>255</v>
      </c>
      <c r="C78" s="199"/>
      <c r="D78" s="199"/>
      <c r="E78" s="171"/>
      <c r="F78" s="201" t="s">
        <v>274</v>
      </c>
      <c r="G78" s="201"/>
      <c r="H78" s="201"/>
      <c r="J78" s="32"/>
      <c r="K78" s="35"/>
      <c r="L78" s="32"/>
      <c r="N78" s="32"/>
      <c r="Z78" s="38"/>
      <c r="AA78" s="55"/>
      <c r="AB78" s="55"/>
      <c r="AC78" s="55"/>
      <c r="AD78" s="55"/>
    </row>
    <row r="79" spans="2:30" ht="13.5" customHeight="1">
      <c r="B79" s="199"/>
      <c r="C79" s="199"/>
      <c r="D79" s="199"/>
      <c r="E79" s="171"/>
      <c r="F79" s="201"/>
      <c r="G79" s="201"/>
      <c r="H79" s="201"/>
      <c r="J79" s="32"/>
      <c r="K79" s="35"/>
      <c r="L79" s="32"/>
      <c r="N79" s="32"/>
      <c r="Z79" s="38"/>
      <c r="AA79" s="55"/>
      <c r="AB79" s="55"/>
      <c r="AC79" s="55"/>
      <c r="AD79" s="55"/>
    </row>
    <row r="80" spans="2:30">
      <c r="J80" s="32"/>
      <c r="K80" s="35"/>
      <c r="L80" s="32"/>
      <c r="N80" s="32"/>
      <c r="Z80" s="38"/>
      <c r="AA80" s="55"/>
      <c r="AB80" s="55"/>
      <c r="AC80" s="55"/>
      <c r="AD80" s="55"/>
    </row>
    <row r="81" spans="10:30" ht="15.75" customHeight="1">
      <c r="J81" s="32"/>
      <c r="K81" s="35"/>
      <c r="L81" s="32"/>
      <c r="N81" s="32"/>
      <c r="Z81" s="38"/>
      <c r="AA81" s="55"/>
      <c r="AB81" s="55"/>
      <c r="AC81" s="55"/>
      <c r="AD81" s="55"/>
    </row>
    <row r="82" spans="10:30" ht="15.75" customHeight="1">
      <c r="J82" s="32"/>
      <c r="K82" s="35"/>
      <c r="L82" s="32"/>
      <c r="N82" s="32"/>
      <c r="Z82" s="38"/>
      <c r="AA82" s="55"/>
      <c r="AB82" s="55"/>
      <c r="AC82" s="55"/>
      <c r="AD82" s="55"/>
    </row>
    <row r="83" spans="10:30" ht="15.75" customHeight="1">
      <c r="J83" s="32"/>
      <c r="K83" s="35"/>
      <c r="L83" s="32"/>
      <c r="N83" s="32"/>
      <c r="Z83" s="38"/>
      <c r="AA83" s="55"/>
      <c r="AB83" s="55"/>
      <c r="AC83" s="55"/>
      <c r="AD83" s="55"/>
    </row>
    <row r="84" spans="10:30" ht="15.75" customHeight="1">
      <c r="J84" s="32"/>
      <c r="K84" s="35"/>
      <c r="L84" s="32"/>
      <c r="N84" s="32"/>
      <c r="Z84" s="38"/>
      <c r="AA84" s="55"/>
      <c r="AB84" s="55"/>
      <c r="AC84" s="55"/>
      <c r="AD84" s="55"/>
    </row>
    <row r="85" spans="10:30" ht="15.75" customHeight="1">
      <c r="J85" s="32"/>
      <c r="K85" s="35"/>
      <c r="L85" s="32"/>
      <c r="N85" s="32"/>
      <c r="Z85" s="38"/>
      <c r="AA85" s="55"/>
      <c r="AB85" s="55"/>
      <c r="AC85" s="55"/>
      <c r="AD85" s="55"/>
    </row>
    <row r="86" spans="10:30" ht="15.75" customHeight="1">
      <c r="J86" s="32"/>
      <c r="K86" s="35"/>
      <c r="L86" s="32"/>
      <c r="N86" s="32"/>
      <c r="Z86" s="38"/>
      <c r="AA86" s="55"/>
      <c r="AB86" s="55"/>
      <c r="AC86" s="55"/>
      <c r="AD86" s="55"/>
    </row>
    <row r="87" spans="10:30" ht="12" customHeight="1">
      <c r="J87" s="32"/>
      <c r="L87" s="32"/>
      <c r="N87" s="32"/>
      <c r="Z87" s="38"/>
      <c r="AA87" s="55"/>
      <c r="AB87" s="55"/>
      <c r="AC87" s="55"/>
      <c r="AD87" s="55"/>
    </row>
    <row r="88" spans="10:30" ht="12" customHeight="1">
      <c r="J88" s="32"/>
      <c r="L88" s="32"/>
      <c r="N88" s="32"/>
      <c r="Z88" s="38"/>
      <c r="AA88" s="55"/>
      <c r="AB88" s="55"/>
      <c r="AC88" s="55"/>
      <c r="AD88" s="55"/>
    </row>
    <row r="89" spans="10:30" ht="15.75" customHeight="1">
      <c r="J89" s="32"/>
      <c r="L89" s="32"/>
      <c r="N89" s="32"/>
      <c r="Z89" s="38"/>
      <c r="AA89" s="55"/>
      <c r="AB89" s="55"/>
      <c r="AC89" s="55"/>
      <c r="AD89" s="55"/>
    </row>
    <row r="90" spans="10:30" ht="30" customHeight="1">
      <c r="J90" s="32"/>
      <c r="L90" s="32"/>
      <c r="N90" s="32"/>
      <c r="Z90" s="38"/>
      <c r="AA90" s="55"/>
      <c r="AB90" s="55"/>
      <c r="AC90" s="55"/>
      <c r="AD90" s="55"/>
    </row>
    <row r="91" spans="10:30" ht="15.75" customHeight="1">
      <c r="J91" s="32"/>
      <c r="L91" s="32"/>
      <c r="N91" s="32"/>
      <c r="Z91" s="38"/>
      <c r="AA91" s="55"/>
      <c r="AB91" s="55"/>
      <c r="AC91" s="55"/>
      <c r="AD91" s="55"/>
    </row>
    <row r="92" spans="10:30" ht="31.5" customHeight="1">
      <c r="J92" s="32"/>
      <c r="L92" s="32"/>
      <c r="N92" s="32"/>
      <c r="Z92" s="38"/>
      <c r="AA92" s="55"/>
      <c r="AB92" s="55"/>
      <c r="AC92" s="55"/>
      <c r="AD92" s="55"/>
    </row>
    <row r="93" spans="10:30" ht="15.75" customHeight="1">
      <c r="J93" s="32"/>
      <c r="L93" s="32"/>
      <c r="N93" s="32"/>
      <c r="Z93" s="38"/>
      <c r="AA93" s="55"/>
      <c r="AB93" s="55"/>
      <c r="AC93" s="55"/>
      <c r="AD93" s="55"/>
    </row>
    <row r="94" spans="10:30" ht="15.75" customHeight="1">
      <c r="J94" s="32"/>
      <c r="L94" s="32"/>
      <c r="N94" s="32"/>
      <c r="Z94" s="38"/>
      <c r="AA94" s="55"/>
      <c r="AB94" s="55"/>
      <c r="AC94" s="55"/>
      <c r="AD94" s="55"/>
    </row>
    <row r="95" spans="10:30" ht="11.25" customHeight="1">
      <c r="J95" s="32"/>
      <c r="L95" s="32"/>
      <c r="N95" s="32"/>
      <c r="Z95" s="38"/>
      <c r="AA95" s="55"/>
      <c r="AB95" s="55"/>
      <c r="AC95" s="55"/>
      <c r="AD95" s="55"/>
    </row>
    <row r="96" spans="10:30" ht="11.25" customHeight="1">
      <c r="J96" s="32"/>
      <c r="L96" s="32"/>
      <c r="N96" s="32"/>
    </row>
    <row r="97" spans="10:14" ht="15.75" customHeight="1">
      <c r="J97" s="32"/>
      <c r="L97" s="32"/>
      <c r="N97" s="32"/>
    </row>
    <row r="98" spans="10:14" ht="15.75" customHeight="1">
      <c r="J98" s="32"/>
      <c r="L98" s="32"/>
      <c r="N98" s="32"/>
    </row>
    <row r="99" spans="10:14" ht="12.75" customHeight="1">
      <c r="J99" s="32"/>
      <c r="L99" s="32"/>
      <c r="N99" s="32"/>
    </row>
    <row r="100" spans="10:14" ht="11.25" customHeight="1">
      <c r="J100" s="32"/>
      <c r="L100" s="32"/>
      <c r="N100" s="32"/>
    </row>
    <row r="101" spans="10:14">
      <c r="J101" s="32"/>
      <c r="L101" s="32"/>
      <c r="N101" s="32"/>
    </row>
    <row r="102" spans="10:14">
      <c r="J102" s="32"/>
      <c r="L102" s="32"/>
      <c r="N102" s="32"/>
    </row>
    <row r="103" spans="10:14" ht="14.25" customHeight="1">
      <c r="J103" s="32"/>
      <c r="L103" s="32"/>
      <c r="N103" s="32"/>
    </row>
    <row r="104" spans="10:14" ht="14.25" customHeight="1">
      <c r="J104" s="32"/>
      <c r="L104" s="32"/>
      <c r="N104" s="32"/>
    </row>
    <row r="105" spans="10:14" ht="12.75" customHeight="1"/>
  </sheetData>
  <sheetProtection sheet="1" objects="1" scenarios="1"/>
  <mergeCells count="27">
    <mergeCell ref="B1:N1"/>
    <mergeCell ref="L6:N6"/>
    <mergeCell ref="F56:H57"/>
    <mergeCell ref="F58:H59"/>
    <mergeCell ref="N4:N5"/>
    <mergeCell ref="B60:D61"/>
    <mergeCell ref="F60:H61"/>
    <mergeCell ref="B2:L2"/>
    <mergeCell ref="C6:E6"/>
    <mergeCell ref="B62:D63"/>
    <mergeCell ref="F62:H63"/>
    <mergeCell ref="B64:D65"/>
    <mergeCell ref="F64:H65"/>
    <mergeCell ref="B66:D67"/>
    <mergeCell ref="F66:H67"/>
    <mergeCell ref="B68:D69"/>
    <mergeCell ref="F68:H69"/>
    <mergeCell ref="B76:D77"/>
    <mergeCell ref="F76:H77"/>
    <mergeCell ref="B78:D79"/>
    <mergeCell ref="F78:H79"/>
    <mergeCell ref="B70:D71"/>
    <mergeCell ref="F70:H71"/>
    <mergeCell ref="B72:D73"/>
    <mergeCell ref="F72:H73"/>
    <mergeCell ref="B74:D75"/>
    <mergeCell ref="F74:H75"/>
  </mergeCells>
  <pageMargins left="0.39370078740157483" right="0.39370078740157483" top="0.39370078740157483" bottom="0.39370078740157483" header="0.39370078740157483" footer="0.39370078740157483"/>
  <pageSetup paperSize="9" scale="76"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108" r:id="rId4" name="Drop Down 12">
              <controlPr defaultSize="0" autoLine="0" autoPict="0">
                <anchor moveWithCells="1">
                  <from>
                    <xdr:col>2</xdr:col>
                    <xdr:colOff>0</xdr:colOff>
                    <xdr:row>2</xdr:row>
                    <xdr:rowOff>12700</xdr:rowOff>
                  </from>
                  <to>
                    <xdr:col>4</xdr:col>
                    <xdr:colOff>0</xdr:colOff>
                    <xdr:row>3</xdr:row>
                    <xdr:rowOff>0</xdr:rowOff>
                  </to>
                </anchor>
              </controlPr>
            </control>
          </mc:Choice>
        </mc:AlternateContent>
        <mc:AlternateContent xmlns:mc="http://schemas.openxmlformats.org/markup-compatibility/2006">
          <mc:Choice Requires="x14">
            <control shapeId="4109" r:id="rId5" name="Drop Down 13">
              <controlPr defaultSize="0" autoLine="0" autoPict="0">
                <anchor moveWithCells="1">
                  <from>
                    <xdr:col>2</xdr:col>
                    <xdr:colOff>0</xdr:colOff>
                    <xdr:row>3</xdr:row>
                    <xdr:rowOff>19050</xdr:rowOff>
                  </from>
                  <to>
                    <xdr:col>3</xdr:col>
                    <xdr:colOff>12700</xdr:colOff>
                    <xdr:row>4</xdr:row>
                    <xdr:rowOff>31750</xdr:rowOff>
                  </to>
                </anchor>
              </controlPr>
            </control>
          </mc:Choice>
        </mc:AlternateContent>
        <mc:AlternateContent xmlns:mc="http://schemas.openxmlformats.org/markup-compatibility/2006">
          <mc:Choice Requires="x14">
            <control shapeId="4110" r:id="rId6" name="Drop Down 14">
              <controlPr defaultSize="0" autoLine="0" autoPict="0">
                <anchor moveWithCells="1">
                  <from>
                    <xdr:col>3</xdr:col>
                    <xdr:colOff>50800</xdr:colOff>
                    <xdr:row>3</xdr:row>
                    <xdr:rowOff>19050</xdr:rowOff>
                  </from>
                  <to>
                    <xdr:col>4</xdr:col>
                    <xdr:colOff>0</xdr:colOff>
                    <xdr:row>4</xdr:row>
                    <xdr:rowOff>31750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2" tint="-0.499984740745262"/>
    <pageSetUpPr autoPageBreaks="0" fitToPage="1"/>
  </sheetPr>
  <dimension ref="B1:I72"/>
  <sheetViews>
    <sheetView showGridLines="0" showRowColHeaders="0" zoomScale="75" zoomScaleNormal="75" workbookViewId="0">
      <pane xSplit="5" ySplit="2" topLeftCell="F3" activePane="bottomRight" state="frozen"/>
      <selection activeCell="C7" sqref="C7"/>
      <selection pane="topRight" activeCell="C7" sqref="C7"/>
      <selection pane="bottomLeft" activeCell="C7" sqref="C7"/>
      <selection pane="bottomRight" activeCell="K46" sqref="K46"/>
    </sheetView>
  </sheetViews>
  <sheetFormatPr defaultColWidth="9.08984375" defaultRowHeight="15" customHeight="1"/>
  <cols>
    <col min="1" max="1" width="4.36328125" style="35" customWidth="1"/>
    <col min="2" max="2" width="27.6328125" style="35" customWidth="1"/>
    <col min="3" max="3" width="3" style="35" customWidth="1"/>
    <col min="4" max="4" width="76.7265625" style="64" customWidth="1"/>
    <col min="5" max="5" width="9.08984375" style="65"/>
    <col min="6" max="16384" width="9.08984375" style="35"/>
  </cols>
  <sheetData>
    <row r="1" spans="2:9" ht="28.5" customHeight="1">
      <c r="B1" s="98" t="s">
        <v>323</v>
      </c>
      <c r="C1" s="215" t="s">
        <v>307</v>
      </c>
      <c r="D1" s="215"/>
      <c r="E1" s="215"/>
      <c r="F1" s="81"/>
      <c r="G1" s="81"/>
    </row>
    <row r="2" spans="2:9" ht="30" customHeight="1">
      <c r="B2" s="214" t="s">
        <v>308</v>
      </c>
      <c r="C2" s="214"/>
      <c r="D2" s="214"/>
      <c r="E2" s="214"/>
    </row>
    <row r="3" spans="2:9" ht="15" customHeight="1" thickBot="1">
      <c r="B3" s="66" t="s">
        <v>257</v>
      </c>
      <c r="C3" s="67"/>
      <c r="D3" s="68" t="s">
        <v>275</v>
      </c>
      <c r="E3" s="168">
        <v>130</v>
      </c>
      <c r="G3" s="216"/>
      <c r="H3" s="216"/>
      <c r="I3" s="216"/>
    </row>
    <row r="4" spans="2:9" ht="8.25" customHeight="1" thickTop="1">
      <c r="B4" s="145"/>
    </row>
    <row r="5" spans="2:9" ht="15" customHeight="1" thickBot="1">
      <c r="B5" s="66" t="s">
        <v>237</v>
      </c>
      <c r="C5" s="67"/>
      <c r="D5" s="68" t="s">
        <v>276</v>
      </c>
      <c r="E5" s="69">
        <v>182</v>
      </c>
      <c r="G5" s="216"/>
      <c r="H5" s="216"/>
      <c r="I5" s="216"/>
    </row>
    <row r="6" spans="2:9" ht="9" customHeight="1" thickTop="1">
      <c r="B6" s="145"/>
      <c r="F6" s="65"/>
      <c r="G6" s="31"/>
    </row>
    <row r="7" spans="2:9" ht="15" customHeight="1" thickBot="1">
      <c r="B7" s="70" t="s">
        <v>328</v>
      </c>
      <c r="C7" s="67"/>
      <c r="D7" s="68" t="s">
        <v>277</v>
      </c>
      <c r="E7" s="167">
        <v>54</v>
      </c>
      <c r="G7" s="216"/>
      <c r="H7" s="216"/>
      <c r="I7" s="216"/>
    </row>
    <row r="8" spans="2:9" ht="6.75" customHeight="1" thickTop="1">
      <c r="B8" s="146"/>
      <c r="D8" s="71"/>
      <c r="G8" s="31"/>
    </row>
    <row r="9" spans="2:9" ht="15" customHeight="1" thickBot="1">
      <c r="B9" s="70" t="s">
        <v>329</v>
      </c>
      <c r="C9" s="67"/>
      <c r="D9" s="68" t="s">
        <v>278</v>
      </c>
      <c r="E9" s="167">
        <v>87</v>
      </c>
      <c r="G9" s="31"/>
    </row>
    <row r="10" spans="2:9" ht="9" customHeight="1" thickTop="1">
      <c r="B10" s="146"/>
      <c r="D10" s="71"/>
      <c r="G10" s="31"/>
    </row>
    <row r="11" spans="2:9" ht="15" customHeight="1" thickBot="1">
      <c r="B11" s="70" t="s">
        <v>330</v>
      </c>
      <c r="C11" s="67"/>
      <c r="D11" s="68" t="s">
        <v>279</v>
      </c>
      <c r="E11" s="167">
        <v>98</v>
      </c>
      <c r="G11" s="31"/>
    </row>
    <row r="12" spans="2:9" ht="9" customHeight="1" thickTop="1">
      <c r="B12" s="146"/>
      <c r="G12" s="31"/>
    </row>
    <row r="13" spans="2:9" ht="16.5" customHeight="1" thickBot="1">
      <c r="B13" s="70" t="s">
        <v>331</v>
      </c>
      <c r="C13" s="67"/>
      <c r="D13" s="68" t="s">
        <v>280</v>
      </c>
      <c r="E13" s="168">
        <v>54</v>
      </c>
      <c r="G13" s="31"/>
    </row>
    <row r="14" spans="2:9" ht="9" customHeight="1" thickTop="1">
      <c r="B14" s="147"/>
      <c r="G14" s="31"/>
    </row>
    <row r="15" spans="2:9" ht="15" customHeight="1" thickBot="1">
      <c r="B15" s="70" t="s">
        <v>332</v>
      </c>
      <c r="C15" s="67"/>
      <c r="D15" s="68" t="s">
        <v>281</v>
      </c>
      <c r="E15" s="168">
        <v>98</v>
      </c>
      <c r="G15" s="31"/>
    </row>
    <row r="16" spans="2:9" ht="12.75" customHeight="1" thickTop="1">
      <c r="B16" s="146"/>
      <c r="E16" s="148"/>
      <c r="G16" s="31"/>
    </row>
    <row r="17" spans="2:7" ht="15" customHeight="1" thickBot="1">
      <c r="B17" s="70" t="s">
        <v>333</v>
      </c>
      <c r="C17" s="67"/>
      <c r="D17" s="68" t="s">
        <v>282</v>
      </c>
      <c r="E17" s="168">
        <v>93</v>
      </c>
      <c r="G17" s="31"/>
    </row>
    <row r="18" spans="2:7" ht="9" customHeight="1" thickTop="1">
      <c r="D18" s="71"/>
      <c r="G18" s="31"/>
    </row>
    <row r="19" spans="2:7" ht="15.75" customHeight="1">
      <c r="B19" s="83" t="s">
        <v>283</v>
      </c>
      <c r="C19" s="38"/>
      <c r="D19" s="184" t="s">
        <v>284</v>
      </c>
      <c r="E19" s="185">
        <v>10000</v>
      </c>
      <c r="G19" s="31"/>
    </row>
    <row r="20" spans="2:7" ht="9" customHeight="1">
      <c r="B20" s="38"/>
      <c r="C20" s="38"/>
      <c r="D20" s="186"/>
      <c r="E20" s="187"/>
      <c r="G20" s="31"/>
    </row>
    <row r="21" spans="2:7" ht="14.25" customHeight="1">
      <c r="B21" s="83" t="s">
        <v>248</v>
      </c>
      <c r="C21" s="38"/>
      <c r="D21" s="184" t="s">
        <v>285</v>
      </c>
      <c r="E21" s="185">
        <v>50000</v>
      </c>
      <c r="G21" s="31"/>
    </row>
    <row r="22" spans="2:7" ht="9" customHeight="1">
      <c r="B22" s="38"/>
      <c r="C22" s="38"/>
      <c r="D22" s="186"/>
      <c r="E22" s="187"/>
      <c r="G22" s="31"/>
    </row>
    <row r="23" spans="2:7" ht="16.5" customHeight="1">
      <c r="B23" s="83" t="s">
        <v>249</v>
      </c>
      <c r="C23" s="38"/>
      <c r="D23" s="184" t="s">
        <v>286</v>
      </c>
      <c r="E23" s="185">
        <v>1700</v>
      </c>
      <c r="G23" s="31"/>
    </row>
    <row r="24" spans="2:7" ht="9" customHeight="1">
      <c r="B24" s="38"/>
      <c r="C24" s="38"/>
      <c r="D24" s="186"/>
      <c r="E24" s="187"/>
    </row>
    <row r="25" spans="2:7" ht="16.5" customHeight="1">
      <c r="B25" s="83" t="s">
        <v>287</v>
      </c>
      <c r="C25" s="38"/>
      <c r="D25" s="184" t="s">
        <v>288</v>
      </c>
      <c r="E25" s="188">
        <v>100</v>
      </c>
    </row>
    <row r="26" spans="2:7" ht="9" customHeight="1">
      <c r="B26" s="38"/>
      <c r="C26" s="38"/>
      <c r="D26" s="186"/>
      <c r="E26" s="187"/>
    </row>
    <row r="27" spans="2:7" ht="16.5" customHeight="1">
      <c r="B27" s="83" t="s">
        <v>289</v>
      </c>
      <c r="C27" s="38"/>
      <c r="D27" s="184" t="s">
        <v>290</v>
      </c>
      <c r="E27" s="188">
        <v>17</v>
      </c>
    </row>
    <row r="28" spans="2:7" ht="9" customHeight="1">
      <c r="B28" s="38"/>
      <c r="C28" s="38"/>
      <c r="D28" s="186"/>
      <c r="E28" s="187"/>
    </row>
    <row r="29" spans="2:7" ht="16.5" customHeight="1">
      <c r="B29" s="83" t="s">
        <v>291</v>
      </c>
      <c r="C29" s="38"/>
      <c r="D29" s="184" t="s">
        <v>292</v>
      </c>
      <c r="E29" s="188">
        <v>2</v>
      </c>
    </row>
    <row r="30" spans="2:7" ht="9" customHeight="1">
      <c r="B30" s="38"/>
      <c r="C30" s="38"/>
      <c r="D30" s="186"/>
      <c r="E30" s="187"/>
    </row>
    <row r="31" spans="2:7" ht="13">
      <c r="B31" s="83" t="s">
        <v>253</v>
      </c>
      <c r="C31" s="38"/>
      <c r="D31" s="184" t="s">
        <v>293</v>
      </c>
      <c r="E31" s="185">
        <v>40000</v>
      </c>
    </row>
    <row r="32" spans="2:7" ht="9" customHeight="1">
      <c r="B32" s="38"/>
      <c r="C32" s="38"/>
      <c r="D32" s="186"/>
      <c r="E32" s="187"/>
    </row>
    <row r="33" spans="2:7" ht="13">
      <c r="B33" s="83" t="s">
        <v>254</v>
      </c>
      <c r="C33" s="38"/>
      <c r="D33" s="184" t="s">
        <v>294</v>
      </c>
      <c r="E33" s="185">
        <v>40000</v>
      </c>
    </row>
    <row r="34" spans="2:7" ht="7.5" customHeight="1">
      <c r="B34" s="38"/>
      <c r="C34" s="38"/>
      <c r="D34" s="186"/>
      <c r="E34" s="187"/>
    </row>
    <row r="35" spans="2:7" ht="15" customHeight="1">
      <c r="B35" s="169" t="s">
        <v>325</v>
      </c>
      <c r="C35" s="170"/>
      <c r="D35" s="184" t="s">
        <v>334</v>
      </c>
      <c r="E35"/>
    </row>
    <row r="36" spans="2:7" ht="9" customHeight="1">
      <c r="B36" s="169"/>
      <c r="C36" s="170"/>
      <c r="D36" s="184"/>
      <c r="E36"/>
    </row>
    <row r="37" spans="2:7" ht="15" customHeight="1">
      <c r="B37" s="169"/>
      <c r="C37" s="170"/>
      <c r="D37" s="184"/>
      <c r="E37"/>
      <c r="G37"/>
    </row>
    <row r="38" spans="2:7" ht="9" customHeight="1">
      <c r="B38" s="169"/>
      <c r="C38" s="170"/>
      <c r="D38" s="184"/>
      <c r="E38"/>
    </row>
    <row r="39" spans="2:7" ht="24.5" customHeight="1">
      <c r="B39" s="213" t="s">
        <v>326</v>
      </c>
      <c r="C39" s="213"/>
      <c r="D39" s="184" t="s">
        <v>295</v>
      </c>
      <c r="E39"/>
    </row>
    <row r="40" spans="2:7" ht="10.5" customHeight="1">
      <c r="B40" s="170"/>
      <c r="C40" s="170"/>
      <c r="D40" s="184"/>
      <c r="E40"/>
    </row>
    <row r="41" spans="2:7" ht="15" customHeight="1">
      <c r="B41" s="169" t="s">
        <v>327</v>
      </c>
      <c r="C41" s="170"/>
      <c r="D41" s="184" t="s">
        <v>296</v>
      </c>
      <c r="E41"/>
    </row>
    <row r="42" spans="2:7" ht="9" customHeight="1">
      <c r="B42" s="147"/>
    </row>
    <row r="43" spans="2:7" ht="15" customHeight="1" thickBot="1">
      <c r="B43" s="70" t="s">
        <v>335</v>
      </c>
      <c r="C43" s="67"/>
      <c r="D43" s="68" t="s">
        <v>297</v>
      </c>
      <c r="E43" s="65" t="s">
        <v>205</v>
      </c>
      <c r="F43" s="69">
        <v>7</v>
      </c>
    </row>
    <row r="44" spans="2:7" ht="3" customHeight="1" thickTop="1">
      <c r="B44" s="146"/>
      <c r="F44" s="149"/>
    </row>
    <row r="45" spans="2:7" ht="15" customHeight="1" thickBot="1">
      <c r="E45" s="65" t="s">
        <v>206</v>
      </c>
      <c r="F45" s="72">
        <v>14</v>
      </c>
    </row>
    <row r="46" spans="2:7" ht="3" customHeight="1" thickTop="1">
      <c r="F46" s="149"/>
    </row>
    <row r="47" spans="2:7" ht="15" customHeight="1" thickBot="1">
      <c r="E47" s="65" t="s">
        <v>207</v>
      </c>
      <c r="F47" s="72">
        <v>32</v>
      </c>
    </row>
    <row r="48" spans="2:7" ht="3" customHeight="1" thickTop="1">
      <c r="F48" s="149"/>
    </row>
    <row r="49" spans="2:6" ht="15" customHeight="1" thickBot="1">
      <c r="E49" s="65" t="s">
        <v>208</v>
      </c>
      <c r="F49" s="72">
        <v>56</v>
      </c>
    </row>
    <row r="50" spans="2:6" ht="3" customHeight="1" thickTop="1">
      <c r="F50" s="149"/>
    </row>
    <row r="51" spans="2:6" ht="15" customHeight="1" thickBot="1">
      <c r="E51" s="65" t="s">
        <v>209</v>
      </c>
      <c r="F51" s="72">
        <v>116</v>
      </c>
    </row>
    <row r="52" spans="2:6" ht="3" customHeight="1" thickTop="1">
      <c r="F52" s="149"/>
    </row>
    <row r="53" spans="2:6" ht="15" customHeight="1" thickBot="1">
      <c r="E53" s="65" t="s">
        <v>210</v>
      </c>
      <c r="F53" s="72">
        <v>252</v>
      </c>
    </row>
    <row r="54" spans="2:6" ht="15" customHeight="1" thickTop="1"/>
    <row r="55" spans="2:6" ht="25.5" customHeight="1">
      <c r="B55" s="70" t="s">
        <v>255</v>
      </c>
      <c r="C55" s="67"/>
      <c r="D55" s="68" t="s">
        <v>298</v>
      </c>
      <c r="E55" s="65" t="s">
        <v>195</v>
      </c>
      <c r="F55" s="73">
        <v>2.2716553545200128E-3</v>
      </c>
    </row>
    <row r="56" spans="2:6" ht="15" customHeight="1">
      <c r="E56" s="65" t="s">
        <v>211</v>
      </c>
      <c r="F56" s="74">
        <v>2.2716553545200128E-3</v>
      </c>
    </row>
    <row r="57" spans="2:6" ht="15" customHeight="1">
      <c r="E57" s="65" t="s">
        <v>212</v>
      </c>
      <c r="F57" s="74">
        <v>2.2691875661566608E-3</v>
      </c>
    </row>
    <row r="58" spans="2:6" ht="15" customHeight="1">
      <c r="E58" s="65" t="s">
        <v>196</v>
      </c>
      <c r="F58" s="74">
        <v>2.2691875661566608E-3</v>
      </c>
    </row>
    <row r="59" spans="2:6" ht="15" customHeight="1">
      <c r="E59" s="65" t="s">
        <v>197</v>
      </c>
      <c r="F59" s="74">
        <v>1.462073856003454E-3</v>
      </c>
    </row>
    <row r="60" spans="2:6" ht="15" customHeight="1">
      <c r="E60" s="65" t="s">
        <v>198</v>
      </c>
      <c r="F60" s="74">
        <v>1.462073856003454E-3</v>
      </c>
    </row>
    <row r="61" spans="2:6" ht="15" customHeight="1">
      <c r="E61" s="65" t="s">
        <v>199</v>
      </c>
      <c r="F61" s="74">
        <v>2.9463533995356499E-3</v>
      </c>
    </row>
    <row r="62" spans="2:6" ht="15" customHeight="1">
      <c r="E62" s="65" t="s">
        <v>200</v>
      </c>
      <c r="F62" s="74">
        <v>2.9463533995356499E-3</v>
      </c>
    </row>
    <row r="63" spans="2:6" ht="15" customHeight="1">
      <c r="E63" s="65" t="s">
        <v>201</v>
      </c>
      <c r="F63" s="74">
        <v>5.2154453248526526E-3</v>
      </c>
    </row>
    <row r="64" spans="2:6" ht="15" customHeight="1">
      <c r="E64" s="65" t="s">
        <v>202</v>
      </c>
      <c r="F64" s="74">
        <v>5.2154453248526526E-3</v>
      </c>
    </row>
    <row r="65" spans="5:6" ht="15" customHeight="1">
      <c r="E65" s="65" t="s">
        <v>203</v>
      </c>
      <c r="F65" s="74">
        <v>1.0434827546944222E-2</v>
      </c>
    </row>
    <row r="66" spans="5:6" ht="15" customHeight="1">
      <c r="E66" s="65" t="s">
        <v>204</v>
      </c>
      <c r="F66" s="74">
        <v>1.0434827546944222E-2</v>
      </c>
    </row>
    <row r="67" spans="5:6" ht="15" customHeight="1">
      <c r="E67" s="65" t="s">
        <v>205</v>
      </c>
      <c r="F67" s="74">
        <v>3.7165974963327776E-2</v>
      </c>
    </row>
    <row r="68" spans="5:6" ht="15" customHeight="1">
      <c r="E68" s="65" t="s">
        <v>206</v>
      </c>
      <c r="F68" s="74">
        <v>3.7165974963327776E-2</v>
      </c>
    </row>
    <row r="69" spans="5:6" ht="15" customHeight="1">
      <c r="E69" s="65" t="s">
        <v>207</v>
      </c>
      <c r="F69" s="74">
        <v>0.13021105028637675</v>
      </c>
    </row>
    <row r="70" spans="5:6" ht="15" customHeight="1">
      <c r="E70" s="65" t="s">
        <v>208</v>
      </c>
      <c r="F70" s="74">
        <v>0.13021105028637675</v>
      </c>
    </row>
    <row r="71" spans="5:6" ht="15" customHeight="1">
      <c r="E71" s="65" t="s">
        <v>209</v>
      </c>
      <c r="F71" s="74">
        <v>0.2706559047347335</v>
      </c>
    </row>
    <row r="72" spans="5:6" ht="15" customHeight="1">
      <c r="E72" s="65" t="s">
        <v>210</v>
      </c>
      <c r="F72" s="74">
        <v>0.2706559047347335</v>
      </c>
    </row>
  </sheetData>
  <sheetProtection sheet="1" objects="1" scenarios="1"/>
  <mergeCells count="6">
    <mergeCell ref="B39:C39"/>
    <mergeCell ref="B2:E2"/>
    <mergeCell ref="C1:E1"/>
    <mergeCell ref="G3:I3"/>
    <mergeCell ref="G5:I5"/>
    <mergeCell ref="G7:I7"/>
  </mergeCells>
  <hyperlinks>
    <hyperlink ref="B1" location="Front!D4" display="Front!D4" xr:uid="{00000000-0004-0000-0500-000000000000}"/>
  </hyperlinks>
  <pageMargins left="0.39370078740157483" right="0.39370078740157483" top="0.39370078740157483" bottom="0.39370078740157483" header="0.39370078740157483" footer="0.51181102362204722"/>
  <pageSetup scale="71" orientation="portrait" r:id="rId1"/>
  <headerFooter alignWithMargins="0"/>
  <legacyDrawing r:id="rId2"/>
</worksheet>
</file>

<file path=customXml/_rels/item.xml.rels>&#65279;<?xml version="1.0" encoding="utf-8"?><Relationships xmlns="http://schemas.openxmlformats.org/package/2006/relationships"><Relationship Type="http://schemas.openxmlformats.org/officeDocument/2006/relationships/customXmlProps" Target="/customXml/itemProps1.xml" Id="Rd3c4172d526e4b2384ade4b889302c76" /></Relationships>
</file>

<file path=customXml/item.xml><?xml version="1.0" encoding="utf-8"?>
<metadata xmlns="http://www.objective.com/ecm/document/metadata/9676E22B47CC48CBA49BA16071DCFF24" version="1.0.0">
  <systemFields>
    <field name="Objective-Id">
      <value order="0">A8955788</value>
    </field>
    <field name="Objective-Title">
      <value order="0">Service Demand Estimator</value>
    </field>
    <field name="Objective-Description">
      <value order="0"/>
    </field>
    <field name="Objective-CreationStamp">
      <value order="0">2022-07-23T11:26:38Z</value>
    </field>
    <field name="Objective-IsApproved">
      <value order="0">false</value>
    </field>
    <field name="Objective-IsPublished">
      <value order="0">true</value>
    </field>
    <field name="Objective-DatePublished">
      <value order="0">2026-03-11T23:13:16Z</value>
    </field>
    <field name="Objective-ModificationStamp">
      <value order="0">2026-03-11T23:13:17Z</value>
    </field>
    <field name="Objective-Owner">
      <value order="0">Hayden Brown</value>
    </field>
    <field name="Objective-Path">
      <value order="0">Classified Object:Classified Object:Classified Object:Census Themes Z 2011</value>
    </field>
    <field name="Objective-Parent">
      <value order="0">Census Themes Z 2011</value>
    </field>
    <field name="Objective-State">
      <value order="0">Published</value>
    </field>
    <field name="Objective-VersionId">
      <value order="0">vA16902557</value>
    </field>
    <field name="Objective-Version">
      <value order="0">2.0</value>
    </field>
    <field name="Objective-VersionNumber">
      <value order="0">2</value>
    </field>
    <field name="Objective-VersionComment">
      <value order="0">updated information</value>
    </field>
    <field name="Objective-FileNumber">
      <value order="0">qA268988</value>
    </field>
    <field name="Objective-Classification">
      <value order="0"/>
    </field>
    <field name="Objective-Caveats">
      <value order="0"/>
    </field>
  </systemFields>
  <catalogues>
    <catalogue name="Document Type Catalogue" type="type" ori="id:cA11">
      <field name="Objective-Business Unit">
        <value order="0"/>
      </field>
      <field name="Objective-Corporate Document Type">
        <value order="0"/>
      </field>
      <field name="Objective-Records Audit Vital Record">
        <value order="0"/>
      </field>
      <field name="Objective-Records Audit Date">
        <value order="0"/>
      </field>
      <field name="Objective-Connect Creator">
        <value order="0"/>
      </field>
      <field name="Objective-Bulk Update Status">
        <value order="0"/>
      </field>
    </catalogue>
  </catalogues>
</metadata>
</file>

<file path=customXml/itemProps1.xml><?xml version="1.0" encoding="utf-8"?>
<ds:datastoreItem xmlns:ds="http://schemas.openxmlformats.org/officeDocument/2006/customXml" ds:itemID="{5745109E-2DDF-40CB-AC2B-FF9B10C90820}">
  <ds:schemaRefs>
    <ds:schemaRef ds:uri="http://www.objective.com/ecm/document/metadata/9676E22B47CC48CBA49BA16071DCFF2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Age &amp; Gender</vt:lpstr>
      <vt:lpstr>Service Demand</vt:lpstr>
      <vt:lpstr>Service Benchmarks</vt:lpstr>
      <vt:lpstr>'Age &amp; Gender'!Print_Area</vt:lpstr>
      <vt:lpstr>'Service Benchmarks'!Print_Area</vt:lpstr>
      <vt:lpstr>'Service Demand'!Print_Area</vt:lpstr>
    </vt:vector>
  </TitlesOfParts>
  <Company>CenITex</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ds18</dc:creator>
  <cp:lastModifiedBy>Hayden Brown</cp:lastModifiedBy>
  <cp:lastPrinted>2019-07-15T05:43:09Z</cp:lastPrinted>
  <dcterms:created xsi:type="dcterms:W3CDTF">2012-03-15T05:11:29Z</dcterms:created>
  <dcterms:modified xsi:type="dcterms:W3CDTF">2026-03-11T22:58:52Z</dcterms:modified>
</cp:coreProperties>
</file>

<file path=docProps/custom.xml><?xml version="1.0" encoding="utf-8"?>
<op:Properties xmlns:op="http://schemas.openxmlformats.org/officeDocument/2006/custom-properties">
  <op:property fmtid="{D5CDD505-2E9C-101B-9397-08002B2CF9AE}" pid="2" name="Customer-Id">
    <vt:lpwstr xmlns:vt="http://schemas.openxmlformats.org/officeDocument/2006/docPropsVTypes">9676E22B47CC48CBA49BA16071DCFF24</vt:lpwstr>
  </op:property>
  <op:property fmtid="{D5CDD505-2E9C-101B-9397-08002B2CF9AE}" pid="3" name="Objective-Id">
    <vt:lpwstr xmlns:vt="http://schemas.openxmlformats.org/officeDocument/2006/docPropsVTypes">A8955788</vt:lpwstr>
  </op:property>
  <op:property fmtid="{D5CDD505-2E9C-101B-9397-08002B2CF9AE}" pid="4" name="Objective-Title">
    <vt:lpwstr xmlns:vt="http://schemas.openxmlformats.org/officeDocument/2006/docPropsVTypes">Service Demand Estimator</vt:lpwstr>
  </op:property>
  <op:property fmtid="{D5CDD505-2E9C-101B-9397-08002B2CF9AE}" pid="5" name="Objective-Description">
    <vt:lpwstr xmlns:vt="http://schemas.openxmlformats.org/officeDocument/2006/docPropsVTypes"/>
  </op:property>
  <op:property fmtid="{D5CDD505-2E9C-101B-9397-08002B2CF9AE}" pid="6" name="Objective-CreationStamp">
    <vt:filetime xmlns:vt="http://schemas.openxmlformats.org/officeDocument/2006/docPropsVTypes">2022-07-23T11:26:38Z</vt:filetime>
  </op:property>
  <op:property fmtid="{D5CDD505-2E9C-101B-9397-08002B2CF9AE}" pid="7" name="Objective-IsApproved">
    <vt:bool xmlns:vt="http://schemas.openxmlformats.org/officeDocument/2006/docPropsVTypes">false</vt:bool>
  </op:property>
  <op:property fmtid="{D5CDD505-2E9C-101B-9397-08002B2CF9AE}" pid="8" name="Objective-IsPublished">
    <vt:bool xmlns:vt="http://schemas.openxmlformats.org/officeDocument/2006/docPropsVTypes">true</vt:bool>
  </op:property>
  <op:property fmtid="{D5CDD505-2E9C-101B-9397-08002B2CF9AE}" pid="9" name="Objective-DatePublished">
    <vt:filetime xmlns:vt="http://schemas.openxmlformats.org/officeDocument/2006/docPropsVTypes">2026-03-11T23:13:16Z</vt:filetime>
  </op:property>
  <op:property fmtid="{D5CDD505-2E9C-101B-9397-08002B2CF9AE}" pid="10" name="Objective-ModificationStamp">
    <vt:filetime xmlns:vt="http://schemas.openxmlformats.org/officeDocument/2006/docPropsVTypes">2026-03-11T23:13:17Z</vt:filetime>
  </op:property>
  <op:property fmtid="{D5CDD505-2E9C-101B-9397-08002B2CF9AE}" pid="11" name="Objective-Owner">
    <vt:lpwstr xmlns:vt="http://schemas.openxmlformats.org/officeDocument/2006/docPropsVTypes">Hayden Brown</vt:lpwstr>
  </op:property>
  <op:property fmtid="{D5CDD505-2E9C-101B-9397-08002B2CF9AE}" pid="12" name="Objective-Path">
    <vt:lpwstr xmlns:vt="http://schemas.openxmlformats.org/officeDocument/2006/docPropsVTypes">Classified Object:Classified Object:Classified Object:Census Themes Z 2011</vt:lpwstr>
  </op:property>
  <op:property fmtid="{D5CDD505-2E9C-101B-9397-08002B2CF9AE}" pid="13" name="Objective-Parent">
    <vt:lpwstr xmlns:vt="http://schemas.openxmlformats.org/officeDocument/2006/docPropsVTypes">Census Themes Z 2011</vt:lpwstr>
  </op:property>
  <op:property fmtid="{D5CDD505-2E9C-101B-9397-08002B2CF9AE}" pid="14" name="Objective-State">
    <vt:lpwstr xmlns:vt="http://schemas.openxmlformats.org/officeDocument/2006/docPropsVTypes">Published</vt:lpwstr>
  </op:property>
  <op:property fmtid="{D5CDD505-2E9C-101B-9397-08002B2CF9AE}" pid="15" name="Objective-VersionId">
    <vt:lpwstr xmlns:vt="http://schemas.openxmlformats.org/officeDocument/2006/docPropsVTypes">vA16902557</vt:lpwstr>
  </op:property>
  <op:property fmtid="{D5CDD505-2E9C-101B-9397-08002B2CF9AE}" pid="16" name="Objective-Version">
    <vt:lpwstr xmlns:vt="http://schemas.openxmlformats.org/officeDocument/2006/docPropsVTypes">2.0</vt:lpwstr>
  </op:property>
  <op:property fmtid="{D5CDD505-2E9C-101B-9397-08002B2CF9AE}" pid="17" name="Objective-VersionNumber">
    <vt:r8 xmlns:vt="http://schemas.openxmlformats.org/officeDocument/2006/docPropsVTypes">2</vt:r8>
  </op:property>
  <op:property fmtid="{D5CDD505-2E9C-101B-9397-08002B2CF9AE}" pid="18" name="Objective-VersionComment">
    <vt:lpwstr xmlns:vt="http://schemas.openxmlformats.org/officeDocument/2006/docPropsVTypes">updated information</vt:lpwstr>
  </op:property>
  <op:property fmtid="{D5CDD505-2E9C-101B-9397-08002B2CF9AE}" pid="19" name="Objective-FileNumber">
    <vt:lpwstr xmlns:vt="http://schemas.openxmlformats.org/officeDocument/2006/docPropsVTypes">qA268988</vt:lpwstr>
  </op:property>
  <op:property fmtid="{D5CDD505-2E9C-101B-9397-08002B2CF9AE}" pid="20" name="Objective-Classification">
    <vt:lpwstr xmlns:vt="http://schemas.openxmlformats.org/officeDocument/2006/docPropsVTypes"/>
  </op:property>
  <op:property fmtid="{D5CDD505-2E9C-101B-9397-08002B2CF9AE}" pid="21" name="Objective-Caveats">
    <vt:lpwstr xmlns:vt="http://schemas.openxmlformats.org/officeDocument/2006/docPropsVTypes"/>
  </op:property>
  <op:property fmtid="{D5CDD505-2E9C-101B-9397-08002B2CF9AE}" pid="22" name="Objective-Business Unit">
    <vt:lpwstr xmlns:vt="http://schemas.openxmlformats.org/officeDocument/2006/docPropsVTypes"/>
  </op:property>
  <op:property fmtid="{D5CDD505-2E9C-101B-9397-08002B2CF9AE}" pid="23" name="Objective-Corporate Document Type">
    <vt:lpwstr xmlns:vt="http://schemas.openxmlformats.org/officeDocument/2006/docPropsVTypes"/>
  </op:property>
  <op:property fmtid="{D5CDD505-2E9C-101B-9397-08002B2CF9AE}" pid="24" name="Objective-Records Audit Vital Record">
    <vt:lpwstr xmlns:vt="http://schemas.openxmlformats.org/officeDocument/2006/docPropsVTypes"/>
  </op:property>
  <op:property fmtid="{D5CDD505-2E9C-101B-9397-08002B2CF9AE}" pid="25" name="Objective-Records Audit Date">
    <vt:lpwstr xmlns:vt="http://schemas.openxmlformats.org/officeDocument/2006/docPropsVTypes"/>
  </op:property>
  <op:property fmtid="{D5CDD505-2E9C-101B-9397-08002B2CF9AE}" pid="26" name="Objective-Connect Creator">
    <vt:lpwstr xmlns:vt="http://schemas.openxmlformats.org/officeDocument/2006/docPropsVTypes"/>
  </op:property>
  <op:property fmtid="{D5CDD505-2E9C-101B-9397-08002B2CF9AE}" pid="27" name="Objective-Bulk Update Status">
    <vt:lpwstr xmlns:vt="http://schemas.openxmlformats.org/officeDocument/2006/docPropsVTypes"/>
  </op:property>
</op:Properties>
</file>