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24e00da6fb64f2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Hayden\Downloads\"/>
    </mc:Choice>
  </mc:AlternateContent>
  <xr:revisionPtr revIDLastSave="0" documentId="8_{D089131D-D1DF-4032-B0FC-3D4C385261BE}" xr6:coauthVersionLast="47" xr6:coauthVersionMax="47" xr10:uidLastSave="{00000000-0000-0000-0000-000000000000}"/>
  <workbookProtection workbookPassword="CF21" lockStructure="1"/>
  <bookViews>
    <workbookView showHorizontalScroll="0" showSheetTabs="0" xWindow="-98" yWindow="-98" windowWidth="20715" windowHeight="13276" firstSheet="1" activeTab="1" xr2:uid="{00000000-000D-0000-FFFF-FFFF00000000}"/>
  </bookViews>
  <sheets>
    <sheet name="Original" sheetId="1" state="hidden" r:id="rId1"/>
    <sheet name="Sorting" sheetId="4" r:id="rId2"/>
  </sheets>
  <definedNames>
    <definedName name="_Hlk525221567" localSheetId="0">Original!$B$3</definedName>
    <definedName name="_Hlk525221567" localSheetId="1">Sorting!#REF!</definedName>
    <definedName name="articleTop" localSheetId="0">Original!$B$14</definedName>
    <definedName name="articleTop" localSheetId="1">Sorting!#REF!</definedName>
    <definedName name="eToH" localSheetId="0">Original!$B$477</definedName>
    <definedName name="eToH" localSheetId="1">Sorting!#REF!</definedName>
    <definedName name="iToL" localSheetId="0">Original!$B$715</definedName>
    <definedName name="iToL" localSheetId="1">Sorting!#REF!</definedName>
    <definedName name="mToP" localSheetId="0">Original!$B$854</definedName>
    <definedName name="mToP" localSheetId="1">Sorting!#REF!</definedName>
    <definedName name="_xlnm.Print_Area" localSheetId="1">Sorting!$O$2:$Q$20</definedName>
    <definedName name="qToT" localSheetId="0">Original!$B$1082</definedName>
    <definedName name="qToT" localSheetId="1">Sorting!#REF!</definedName>
    <definedName name="uToZ" localSheetId="0">Original!$B$1301</definedName>
    <definedName name="uToZ" localSheetId="1">Sorting!#REF!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1"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6" i="4"/>
  <c r="P12" i="4"/>
  <c r="O15" i="4" l="1"/>
  <c r="P10" i="4"/>
  <c r="P8" i="4"/>
  <c r="F1404" i="1"/>
  <c r="E1404" i="1"/>
  <c r="D1404" i="1"/>
  <c r="C1404" i="1"/>
  <c r="F1400" i="1"/>
  <c r="E1400" i="1"/>
  <c r="D1400" i="1"/>
  <c r="C1400" i="1"/>
  <c r="F1396" i="1"/>
  <c r="E1396" i="1"/>
  <c r="D1396" i="1"/>
  <c r="C1396" i="1"/>
  <c r="F1390" i="1"/>
  <c r="E1390" i="1"/>
  <c r="D1390" i="1"/>
  <c r="C1390" i="1"/>
  <c r="F1386" i="1"/>
  <c r="E1386" i="1"/>
  <c r="D1386" i="1"/>
  <c r="C1386" i="1"/>
  <c r="F1382" i="1"/>
  <c r="E1382" i="1"/>
  <c r="D1382" i="1"/>
  <c r="C1382" i="1"/>
  <c r="F1378" i="1"/>
  <c r="E1378" i="1"/>
  <c r="D1378" i="1"/>
  <c r="C1378" i="1"/>
  <c r="F1374" i="1"/>
  <c r="E1374" i="1"/>
  <c r="D1374" i="1"/>
  <c r="C1374" i="1"/>
  <c r="F1370" i="1"/>
  <c r="E1370" i="1"/>
  <c r="D1370" i="1"/>
  <c r="C1370" i="1"/>
  <c r="F1366" i="1"/>
  <c r="E1366" i="1"/>
  <c r="D1366" i="1"/>
  <c r="C1366" i="1"/>
  <c r="F1362" i="1"/>
  <c r="E1362" i="1"/>
  <c r="D1362" i="1"/>
  <c r="C1362" i="1"/>
  <c r="F1358" i="1"/>
  <c r="E1358" i="1"/>
  <c r="D1358" i="1"/>
  <c r="C1358" i="1"/>
  <c r="F1354" i="1"/>
  <c r="E1354" i="1"/>
  <c r="D1354" i="1"/>
  <c r="C1354" i="1"/>
  <c r="F1350" i="1"/>
  <c r="E1350" i="1"/>
  <c r="D1350" i="1"/>
  <c r="C1350" i="1"/>
  <c r="F1344" i="1"/>
  <c r="E1344" i="1"/>
  <c r="D1344" i="1"/>
  <c r="C1344" i="1"/>
  <c r="F1340" i="1"/>
  <c r="E1340" i="1"/>
  <c r="D1340" i="1"/>
  <c r="C1340" i="1"/>
  <c r="F1336" i="1"/>
  <c r="E1336" i="1"/>
  <c r="D1336" i="1"/>
  <c r="C1336" i="1"/>
  <c r="F1332" i="1"/>
  <c r="E1332" i="1"/>
  <c r="D1332" i="1"/>
  <c r="C1332" i="1"/>
  <c r="F1328" i="1"/>
  <c r="E1328" i="1"/>
  <c r="D1328" i="1"/>
  <c r="C1328" i="1"/>
  <c r="F1324" i="1"/>
  <c r="E1324" i="1"/>
  <c r="D1324" i="1"/>
  <c r="C1324" i="1"/>
  <c r="F1320" i="1"/>
  <c r="E1320" i="1"/>
  <c r="D1320" i="1"/>
  <c r="C1320" i="1"/>
  <c r="F1316" i="1"/>
  <c r="E1316" i="1"/>
  <c r="D1316" i="1"/>
  <c r="C1316" i="1"/>
  <c r="F1310" i="1"/>
  <c r="E1310" i="1"/>
  <c r="D1310" i="1"/>
  <c r="C1310" i="1"/>
  <c r="F1306" i="1"/>
  <c r="E1306" i="1"/>
  <c r="D1306" i="1"/>
  <c r="C1306" i="1"/>
  <c r="F1302" i="1"/>
  <c r="E1302" i="1"/>
  <c r="D1302" i="1"/>
  <c r="C1302" i="1"/>
  <c r="F1297" i="1"/>
  <c r="E1297" i="1"/>
  <c r="D1297" i="1"/>
  <c r="C1297" i="1"/>
  <c r="F1293" i="1"/>
  <c r="E1293" i="1"/>
  <c r="D1293" i="1"/>
  <c r="C1293" i="1"/>
  <c r="F1289" i="1"/>
  <c r="E1289" i="1"/>
  <c r="D1289" i="1"/>
  <c r="C1289" i="1"/>
  <c r="F1283" i="1"/>
  <c r="E1283" i="1"/>
  <c r="D1283" i="1"/>
  <c r="C1283" i="1"/>
  <c r="F1279" i="1"/>
  <c r="E1279" i="1"/>
  <c r="D1279" i="1"/>
  <c r="C1279" i="1"/>
  <c r="F1275" i="1"/>
  <c r="E1275" i="1"/>
  <c r="D1275" i="1"/>
  <c r="C1275" i="1"/>
  <c r="F1271" i="1"/>
  <c r="E1271" i="1"/>
  <c r="D1271" i="1"/>
  <c r="C1271" i="1"/>
  <c r="F1267" i="1"/>
  <c r="E1267" i="1"/>
  <c r="D1267" i="1"/>
  <c r="C1267" i="1"/>
  <c r="F1263" i="1"/>
  <c r="E1263" i="1"/>
  <c r="D1263" i="1"/>
  <c r="C1263" i="1"/>
  <c r="F1259" i="1"/>
  <c r="E1259" i="1"/>
  <c r="D1259" i="1"/>
  <c r="C1259" i="1"/>
  <c r="F1255" i="1"/>
  <c r="E1255" i="1"/>
  <c r="D1255" i="1"/>
  <c r="C1255" i="1"/>
  <c r="F1251" i="1"/>
  <c r="E1251" i="1"/>
  <c r="D1251" i="1"/>
  <c r="C1251" i="1"/>
  <c r="F1245" i="1"/>
  <c r="E1245" i="1"/>
  <c r="D1245" i="1"/>
  <c r="C1245" i="1"/>
  <c r="F1241" i="1"/>
  <c r="E1241" i="1"/>
  <c r="D1241" i="1"/>
  <c r="C1241" i="1"/>
  <c r="F1237" i="1"/>
  <c r="E1237" i="1"/>
  <c r="D1237" i="1"/>
  <c r="C1237" i="1"/>
  <c r="F1233" i="1"/>
  <c r="E1233" i="1"/>
  <c r="D1233" i="1"/>
  <c r="C1233" i="1"/>
  <c r="F1229" i="1"/>
  <c r="E1229" i="1"/>
  <c r="D1229" i="1"/>
  <c r="C1229" i="1"/>
  <c r="F1225" i="1"/>
  <c r="E1225" i="1"/>
  <c r="D1225" i="1"/>
  <c r="C1225" i="1"/>
  <c r="F1221" i="1"/>
  <c r="E1221" i="1"/>
  <c r="D1221" i="1"/>
  <c r="C1221" i="1"/>
  <c r="F1215" i="1"/>
  <c r="E1215" i="1"/>
  <c r="D1215" i="1"/>
  <c r="C1215" i="1"/>
  <c r="F1211" i="1"/>
  <c r="E1211" i="1"/>
  <c r="D1211" i="1"/>
  <c r="C1211" i="1"/>
  <c r="F1207" i="1"/>
  <c r="E1207" i="1"/>
  <c r="D1207" i="1"/>
  <c r="C1207" i="1"/>
  <c r="F1203" i="1"/>
  <c r="E1203" i="1"/>
  <c r="D1203" i="1"/>
  <c r="C1203" i="1"/>
  <c r="F1199" i="1"/>
  <c r="E1199" i="1"/>
  <c r="D1199" i="1"/>
  <c r="C1199" i="1"/>
  <c r="F1195" i="1"/>
  <c r="E1195" i="1"/>
  <c r="D1195" i="1"/>
  <c r="C1195" i="1"/>
  <c r="F1191" i="1"/>
  <c r="E1191" i="1"/>
  <c r="D1191" i="1"/>
  <c r="C1191" i="1"/>
  <c r="F1187" i="1"/>
  <c r="E1187" i="1"/>
  <c r="D1187" i="1"/>
  <c r="C1187" i="1"/>
  <c r="F1183" i="1"/>
  <c r="E1183" i="1"/>
  <c r="D1183" i="1"/>
  <c r="C1183" i="1"/>
  <c r="F1177" i="1"/>
  <c r="E1177" i="1"/>
  <c r="D1177" i="1"/>
  <c r="C1177" i="1"/>
  <c r="F1173" i="1"/>
  <c r="E1173" i="1"/>
  <c r="D1173" i="1"/>
  <c r="C1173" i="1"/>
  <c r="F1169" i="1"/>
  <c r="E1169" i="1"/>
  <c r="D1169" i="1"/>
  <c r="C1169" i="1"/>
  <c r="F1165" i="1"/>
  <c r="E1165" i="1"/>
  <c r="D1165" i="1"/>
  <c r="C1165" i="1"/>
  <c r="F1161" i="1"/>
  <c r="E1161" i="1"/>
  <c r="D1161" i="1"/>
  <c r="C1161" i="1"/>
  <c r="F1157" i="1"/>
  <c r="E1157" i="1"/>
  <c r="D1157" i="1"/>
  <c r="C1157" i="1"/>
  <c r="F1153" i="1"/>
  <c r="E1153" i="1"/>
  <c r="D1153" i="1"/>
  <c r="C1153" i="1"/>
  <c r="F1149" i="1"/>
  <c r="E1149" i="1"/>
  <c r="D1149" i="1"/>
  <c r="C1149" i="1"/>
  <c r="F1145" i="1"/>
  <c r="E1145" i="1"/>
  <c r="D1145" i="1"/>
  <c r="C1145" i="1"/>
  <c r="F1141" i="1"/>
  <c r="E1141" i="1"/>
  <c r="D1141" i="1"/>
  <c r="C1141" i="1"/>
  <c r="F1137" i="1"/>
  <c r="E1137" i="1"/>
  <c r="D1137" i="1"/>
  <c r="C1137" i="1"/>
  <c r="F1133" i="1"/>
  <c r="E1133" i="1"/>
  <c r="D1133" i="1"/>
  <c r="C1133" i="1"/>
  <c r="F1127" i="1"/>
  <c r="E1127" i="1"/>
  <c r="D1127" i="1"/>
  <c r="C1127" i="1"/>
  <c r="F1123" i="1"/>
  <c r="E1123" i="1"/>
  <c r="D1123" i="1"/>
  <c r="C1123" i="1"/>
  <c r="F1119" i="1"/>
  <c r="E1119" i="1"/>
  <c r="D1119" i="1"/>
  <c r="C1119" i="1"/>
  <c r="F1115" i="1"/>
  <c r="E1115" i="1"/>
  <c r="D1115" i="1"/>
  <c r="C1115" i="1"/>
  <c r="F1111" i="1"/>
  <c r="E1111" i="1"/>
  <c r="D1111" i="1"/>
  <c r="C1111" i="1"/>
  <c r="F1107" i="1"/>
  <c r="E1107" i="1"/>
  <c r="D1107" i="1"/>
  <c r="C1107" i="1"/>
  <c r="F1103" i="1"/>
  <c r="E1103" i="1"/>
  <c r="D1103" i="1"/>
  <c r="C1103" i="1"/>
  <c r="F1099" i="1"/>
  <c r="E1099" i="1"/>
  <c r="D1099" i="1"/>
  <c r="C1099" i="1"/>
  <c r="F1095" i="1"/>
  <c r="E1095" i="1"/>
  <c r="D1095" i="1"/>
  <c r="C1095" i="1"/>
  <c r="F1091" i="1"/>
  <c r="E1091" i="1"/>
  <c r="D1091" i="1"/>
  <c r="C1091" i="1"/>
  <c r="F1087" i="1"/>
  <c r="E1087" i="1"/>
  <c r="D1087" i="1"/>
  <c r="C1087" i="1"/>
  <c r="F1083" i="1"/>
  <c r="E1083" i="1"/>
  <c r="D1083" i="1"/>
  <c r="C1083" i="1"/>
  <c r="F1078" i="1"/>
  <c r="E1078" i="1"/>
  <c r="D1078" i="1"/>
  <c r="C1078" i="1"/>
  <c r="F1072" i="1"/>
  <c r="E1072" i="1"/>
  <c r="D1072" i="1"/>
  <c r="C1072" i="1"/>
  <c r="F1068" i="1"/>
  <c r="E1068" i="1"/>
  <c r="D1068" i="1"/>
  <c r="C1068" i="1"/>
  <c r="F1064" i="1"/>
  <c r="E1064" i="1"/>
  <c r="D1064" i="1"/>
  <c r="C1064" i="1"/>
  <c r="F1060" i="1"/>
  <c r="E1060" i="1"/>
  <c r="D1060" i="1"/>
  <c r="C1060" i="1"/>
  <c r="F1056" i="1"/>
  <c r="E1056" i="1"/>
  <c r="D1056" i="1"/>
  <c r="C1056" i="1"/>
  <c r="F1052" i="1"/>
  <c r="E1052" i="1"/>
  <c r="D1052" i="1"/>
  <c r="C1052" i="1"/>
  <c r="F1048" i="1"/>
  <c r="E1048" i="1"/>
  <c r="D1048" i="1"/>
  <c r="C1048" i="1"/>
  <c r="F1044" i="1"/>
  <c r="E1044" i="1"/>
  <c r="D1044" i="1"/>
  <c r="C1044" i="1"/>
  <c r="F1038" i="1"/>
  <c r="E1038" i="1"/>
  <c r="D1038" i="1"/>
  <c r="C1038" i="1"/>
  <c r="F1034" i="1"/>
  <c r="E1034" i="1"/>
  <c r="D1034" i="1"/>
  <c r="C1034" i="1"/>
  <c r="F1030" i="1"/>
  <c r="E1030" i="1"/>
  <c r="D1030" i="1"/>
  <c r="C1030" i="1"/>
  <c r="F1026" i="1"/>
  <c r="E1026" i="1"/>
  <c r="D1026" i="1"/>
  <c r="C1026" i="1"/>
  <c r="F1022" i="1"/>
  <c r="E1022" i="1"/>
  <c r="D1022" i="1"/>
  <c r="C1022" i="1"/>
  <c r="F1018" i="1"/>
  <c r="E1018" i="1"/>
  <c r="D1018" i="1"/>
  <c r="C1018" i="1"/>
  <c r="F1014" i="1"/>
  <c r="E1014" i="1"/>
  <c r="D1014" i="1"/>
  <c r="C1014" i="1"/>
  <c r="F1010" i="1"/>
  <c r="E1010" i="1"/>
  <c r="D1010" i="1"/>
  <c r="C1010" i="1"/>
  <c r="F1006" i="1"/>
  <c r="E1006" i="1"/>
  <c r="D1006" i="1"/>
  <c r="C1006" i="1"/>
  <c r="F1002" i="1"/>
  <c r="E1002" i="1"/>
  <c r="D1002" i="1"/>
  <c r="C1002" i="1"/>
  <c r="F998" i="1"/>
  <c r="E998" i="1"/>
  <c r="D998" i="1"/>
  <c r="C998" i="1"/>
  <c r="F994" i="1"/>
  <c r="E994" i="1"/>
  <c r="D994" i="1"/>
  <c r="C994" i="1"/>
  <c r="F988" i="1"/>
  <c r="E988" i="1"/>
  <c r="D988" i="1"/>
  <c r="C988" i="1"/>
  <c r="F984" i="1"/>
  <c r="E984" i="1"/>
  <c r="D984" i="1"/>
  <c r="C984" i="1"/>
  <c r="F980" i="1"/>
  <c r="E980" i="1"/>
  <c r="D980" i="1"/>
  <c r="C980" i="1"/>
  <c r="F976" i="1"/>
  <c r="E976" i="1"/>
  <c r="D976" i="1"/>
  <c r="C976" i="1"/>
  <c r="F971" i="1"/>
  <c r="E971" i="1"/>
  <c r="D971" i="1"/>
  <c r="C971" i="1"/>
  <c r="F967" i="1"/>
  <c r="E967" i="1"/>
  <c r="D967" i="1"/>
  <c r="C967" i="1"/>
  <c r="F963" i="1"/>
  <c r="E963" i="1"/>
  <c r="D963" i="1"/>
  <c r="C963" i="1"/>
  <c r="F959" i="1"/>
  <c r="E959" i="1"/>
  <c r="D959" i="1"/>
  <c r="C959" i="1"/>
  <c r="F955" i="1"/>
  <c r="E955" i="1"/>
  <c r="D955" i="1"/>
  <c r="C955" i="1"/>
  <c r="F951" i="1"/>
  <c r="E951" i="1"/>
  <c r="D951" i="1"/>
  <c r="C951" i="1"/>
  <c r="F947" i="1"/>
  <c r="E947" i="1"/>
  <c r="D947" i="1"/>
  <c r="C947" i="1"/>
  <c r="F943" i="1"/>
  <c r="E943" i="1"/>
  <c r="D943" i="1"/>
  <c r="C943" i="1"/>
  <c r="F939" i="1"/>
  <c r="E939" i="1"/>
  <c r="D939" i="1"/>
  <c r="C939" i="1"/>
  <c r="F935" i="1"/>
  <c r="E935" i="1"/>
  <c r="D935" i="1"/>
  <c r="C935" i="1"/>
  <c r="F931" i="1"/>
  <c r="E931" i="1"/>
  <c r="D931" i="1"/>
  <c r="C931" i="1"/>
  <c r="F927" i="1"/>
  <c r="E927" i="1"/>
  <c r="D927" i="1"/>
  <c r="C927" i="1"/>
  <c r="F923" i="1"/>
  <c r="E923" i="1"/>
  <c r="D923" i="1"/>
  <c r="C923" i="1"/>
  <c r="F919" i="1"/>
  <c r="E919" i="1"/>
  <c r="D919" i="1"/>
  <c r="C919" i="1"/>
  <c r="F913" i="1"/>
  <c r="E913" i="1"/>
  <c r="D913" i="1"/>
  <c r="C913" i="1"/>
  <c r="F909" i="1"/>
  <c r="E909" i="1"/>
  <c r="D909" i="1"/>
  <c r="C909" i="1"/>
  <c r="F903" i="1"/>
  <c r="E903" i="1"/>
  <c r="D903" i="1"/>
  <c r="C903" i="1"/>
  <c r="F899" i="1"/>
  <c r="E899" i="1"/>
  <c r="D899" i="1"/>
  <c r="C899" i="1"/>
  <c r="F895" i="1"/>
  <c r="E895" i="1"/>
  <c r="D895" i="1"/>
  <c r="C895" i="1"/>
  <c r="F889" i="1"/>
  <c r="E889" i="1"/>
  <c r="D889" i="1"/>
  <c r="C889" i="1"/>
  <c r="F885" i="1"/>
  <c r="E885" i="1"/>
  <c r="D885" i="1"/>
  <c r="C885" i="1"/>
  <c r="F881" i="1"/>
  <c r="E881" i="1"/>
  <c r="D881" i="1"/>
  <c r="C881" i="1"/>
  <c r="F877" i="1"/>
  <c r="E877" i="1"/>
  <c r="D877" i="1"/>
  <c r="C877" i="1"/>
  <c r="F871" i="1"/>
  <c r="E871" i="1"/>
  <c r="D871" i="1"/>
  <c r="C871" i="1"/>
  <c r="F867" i="1"/>
  <c r="E867" i="1"/>
  <c r="D867" i="1"/>
  <c r="C867" i="1"/>
  <c r="F863" i="1"/>
  <c r="E863" i="1"/>
  <c r="D863" i="1"/>
  <c r="C863" i="1"/>
  <c r="F859" i="1"/>
  <c r="E859" i="1"/>
  <c r="D859" i="1"/>
  <c r="C859" i="1"/>
  <c r="F855" i="1"/>
  <c r="E855" i="1"/>
  <c r="D855" i="1"/>
  <c r="C855" i="1"/>
  <c r="F850" i="1"/>
  <c r="E850" i="1"/>
  <c r="D850" i="1"/>
  <c r="C850" i="1"/>
  <c r="F846" i="1"/>
  <c r="E846" i="1"/>
  <c r="D846" i="1"/>
  <c r="C846" i="1"/>
  <c r="F842" i="1"/>
  <c r="E842" i="1"/>
  <c r="D842" i="1"/>
  <c r="C842" i="1"/>
  <c r="F838" i="1"/>
  <c r="E838" i="1"/>
  <c r="D838" i="1"/>
  <c r="C838" i="1"/>
  <c r="F832" i="1"/>
  <c r="E832" i="1"/>
  <c r="D832" i="1"/>
  <c r="C832" i="1"/>
  <c r="F828" i="1"/>
  <c r="E828" i="1"/>
  <c r="D828" i="1"/>
  <c r="C828" i="1"/>
  <c r="F822" i="1"/>
  <c r="E822" i="1"/>
  <c r="D822" i="1"/>
  <c r="C822" i="1"/>
  <c r="F818" i="1"/>
  <c r="E818" i="1"/>
  <c r="D818" i="1"/>
  <c r="C818" i="1"/>
  <c r="F814" i="1"/>
  <c r="E814" i="1"/>
  <c r="D814" i="1"/>
  <c r="C814" i="1"/>
  <c r="F810" i="1"/>
  <c r="E810" i="1"/>
  <c r="D810" i="1"/>
  <c r="C810" i="1"/>
  <c r="F806" i="1"/>
  <c r="E806" i="1"/>
  <c r="D806" i="1"/>
  <c r="C806" i="1"/>
  <c r="F802" i="1"/>
  <c r="E802" i="1"/>
  <c r="D802" i="1"/>
  <c r="C802" i="1"/>
  <c r="F796" i="1"/>
  <c r="E796" i="1"/>
  <c r="D796" i="1"/>
  <c r="C796" i="1"/>
  <c r="F792" i="1"/>
  <c r="E792" i="1"/>
  <c r="D792" i="1"/>
  <c r="C792" i="1"/>
  <c r="F788" i="1"/>
  <c r="E788" i="1"/>
  <c r="D788" i="1"/>
  <c r="C788" i="1"/>
  <c r="F784" i="1"/>
  <c r="E784" i="1"/>
  <c r="D784" i="1"/>
  <c r="C784" i="1"/>
  <c r="F780" i="1"/>
  <c r="E780" i="1"/>
  <c r="D780" i="1"/>
  <c r="C780" i="1"/>
  <c r="F776" i="1"/>
  <c r="E776" i="1"/>
  <c r="D776" i="1"/>
  <c r="C776" i="1"/>
  <c r="F772" i="1"/>
  <c r="E772" i="1"/>
  <c r="D772" i="1"/>
  <c r="C772" i="1"/>
  <c r="F768" i="1"/>
  <c r="E768" i="1"/>
  <c r="D768" i="1"/>
  <c r="C768" i="1"/>
  <c r="F762" i="1"/>
  <c r="E762" i="1"/>
  <c r="D762" i="1"/>
  <c r="C762" i="1"/>
  <c r="F758" i="1"/>
  <c r="E758" i="1"/>
  <c r="D758" i="1"/>
  <c r="C758" i="1"/>
  <c r="F754" i="1"/>
  <c r="E754" i="1"/>
  <c r="D754" i="1"/>
  <c r="C754" i="1"/>
  <c r="F750" i="1"/>
  <c r="E750" i="1"/>
  <c r="D750" i="1"/>
  <c r="C750" i="1"/>
  <c r="F746" i="1"/>
  <c r="E746" i="1"/>
  <c r="D746" i="1"/>
  <c r="C746" i="1"/>
  <c r="F742" i="1"/>
  <c r="E742" i="1"/>
  <c r="D742" i="1"/>
  <c r="C742" i="1"/>
  <c r="F738" i="1"/>
  <c r="E738" i="1"/>
  <c r="D738" i="1"/>
  <c r="C738" i="1"/>
  <c r="F732" i="1"/>
  <c r="E732" i="1"/>
  <c r="D732" i="1"/>
  <c r="C732" i="1"/>
  <c r="F728" i="1"/>
  <c r="E728" i="1"/>
  <c r="D728" i="1"/>
  <c r="C728" i="1"/>
  <c r="F724" i="1"/>
  <c r="E724" i="1"/>
  <c r="D724" i="1"/>
  <c r="C724" i="1"/>
  <c r="F716" i="1"/>
  <c r="E716" i="1"/>
  <c r="D716" i="1"/>
  <c r="C716" i="1"/>
  <c r="F709" i="1"/>
  <c r="E709" i="1"/>
  <c r="D709" i="1"/>
  <c r="C709" i="1"/>
  <c r="F703" i="1"/>
  <c r="E703" i="1"/>
  <c r="D703" i="1"/>
  <c r="C703" i="1"/>
  <c r="F699" i="1"/>
  <c r="E699" i="1"/>
  <c r="D699" i="1"/>
  <c r="C699" i="1"/>
  <c r="F695" i="1"/>
  <c r="E695" i="1"/>
  <c r="D695" i="1"/>
  <c r="C695" i="1"/>
  <c r="F691" i="1"/>
  <c r="E691" i="1"/>
  <c r="D691" i="1"/>
  <c r="C691" i="1"/>
  <c r="F687" i="1"/>
  <c r="E687" i="1"/>
  <c r="D687" i="1"/>
  <c r="C687" i="1"/>
  <c r="F683" i="1"/>
  <c r="E683" i="1"/>
  <c r="D683" i="1"/>
  <c r="C683" i="1"/>
  <c r="F679" i="1"/>
  <c r="E679" i="1"/>
  <c r="D679" i="1"/>
  <c r="C679" i="1"/>
  <c r="F675" i="1"/>
  <c r="E675" i="1"/>
  <c r="D675" i="1"/>
  <c r="C675" i="1"/>
  <c r="F669" i="1"/>
  <c r="E669" i="1"/>
  <c r="D669" i="1"/>
  <c r="C669" i="1"/>
  <c r="F665" i="1"/>
  <c r="E665" i="1"/>
  <c r="D665" i="1"/>
  <c r="C665" i="1"/>
  <c r="F661" i="1"/>
  <c r="E661" i="1"/>
  <c r="D661" i="1"/>
  <c r="C661" i="1"/>
  <c r="F657" i="1"/>
  <c r="E657" i="1"/>
  <c r="D657" i="1"/>
  <c r="C657" i="1"/>
  <c r="F651" i="1"/>
  <c r="E651" i="1"/>
  <c r="D651" i="1"/>
  <c r="C651" i="1"/>
  <c r="F647" i="1"/>
  <c r="E647" i="1"/>
  <c r="D647" i="1"/>
  <c r="C647" i="1"/>
  <c r="F643" i="1"/>
  <c r="E643" i="1"/>
  <c r="D643" i="1"/>
  <c r="C643" i="1"/>
  <c r="F639" i="1"/>
  <c r="E639" i="1"/>
  <c r="D639" i="1"/>
  <c r="C639" i="1"/>
  <c r="F632" i="1"/>
  <c r="E632" i="1"/>
  <c r="D632" i="1"/>
  <c r="C632" i="1"/>
  <c r="F628" i="1"/>
  <c r="E628" i="1"/>
  <c r="D628" i="1"/>
  <c r="C628" i="1"/>
  <c r="F624" i="1"/>
  <c r="E624" i="1"/>
  <c r="D624" i="1"/>
  <c r="C624" i="1"/>
  <c r="F620" i="1"/>
  <c r="E620" i="1"/>
  <c r="D620" i="1"/>
  <c r="C620" i="1"/>
  <c r="F616" i="1"/>
  <c r="E616" i="1"/>
  <c r="D616" i="1"/>
  <c r="C616" i="1"/>
  <c r="F612" i="1"/>
  <c r="E612" i="1"/>
  <c r="D612" i="1"/>
  <c r="C612" i="1"/>
  <c r="F606" i="1"/>
  <c r="E606" i="1"/>
  <c r="D606" i="1"/>
  <c r="C606" i="1"/>
  <c r="F602" i="1"/>
  <c r="E602" i="1"/>
  <c r="D602" i="1"/>
  <c r="C602" i="1"/>
  <c r="F598" i="1"/>
  <c r="E598" i="1"/>
  <c r="D598" i="1"/>
  <c r="C598" i="1"/>
  <c r="F594" i="1"/>
  <c r="E594" i="1"/>
  <c r="D594" i="1"/>
  <c r="C594" i="1"/>
  <c r="F588" i="1"/>
  <c r="E588" i="1"/>
  <c r="D588" i="1"/>
  <c r="C588" i="1"/>
  <c r="F584" i="1"/>
  <c r="E584" i="1"/>
  <c r="D584" i="1"/>
  <c r="C584" i="1"/>
  <c r="F580" i="1"/>
  <c r="E580" i="1"/>
  <c r="D580" i="1"/>
  <c r="C580" i="1"/>
  <c r="F576" i="1"/>
  <c r="E576" i="1"/>
  <c r="D576" i="1"/>
  <c r="C576" i="1"/>
  <c r="F572" i="1"/>
  <c r="E572" i="1"/>
  <c r="D572" i="1"/>
  <c r="C572" i="1"/>
  <c r="F568" i="1"/>
  <c r="E568" i="1"/>
  <c r="D568" i="1"/>
  <c r="C568" i="1"/>
  <c r="F562" i="1"/>
  <c r="E562" i="1"/>
  <c r="D562" i="1"/>
  <c r="C562" i="1"/>
  <c r="F558" i="1"/>
  <c r="E558" i="1"/>
  <c r="D558" i="1"/>
  <c r="C558" i="1"/>
  <c r="F554" i="1"/>
  <c r="E554" i="1"/>
  <c r="D554" i="1"/>
  <c r="C554" i="1"/>
  <c r="F550" i="1"/>
  <c r="E550" i="1"/>
  <c r="D550" i="1"/>
  <c r="C550" i="1"/>
  <c r="F544" i="1"/>
  <c r="E544" i="1"/>
  <c r="D544" i="1"/>
  <c r="C544" i="1"/>
  <c r="F540" i="1"/>
  <c r="E540" i="1"/>
  <c r="D540" i="1"/>
  <c r="C540" i="1"/>
  <c r="F536" i="1"/>
  <c r="E536" i="1"/>
  <c r="D536" i="1"/>
  <c r="C536" i="1"/>
  <c r="F532" i="1"/>
  <c r="E532" i="1"/>
  <c r="D532" i="1"/>
  <c r="C532" i="1"/>
  <c r="F528" i="1"/>
  <c r="E528" i="1"/>
  <c r="D528" i="1"/>
  <c r="C528" i="1"/>
  <c r="F524" i="1"/>
  <c r="E524" i="1"/>
  <c r="D524" i="1"/>
  <c r="C524" i="1"/>
  <c r="F520" i="1"/>
  <c r="E520" i="1"/>
  <c r="D520" i="1"/>
  <c r="C520" i="1"/>
  <c r="F516" i="1"/>
  <c r="E516" i="1"/>
  <c r="D516" i="1"/>
  <c r="C516" i="1"/>
  <c r="F510" i="1"/>
  <c r="E510" i="1"/>
  <c r="D510" i="1"/>
  <c r="C510" i="1"/>
  <c r="F504" i="1"/>
  <c r="E504" i="1"/>
  <c r="D504" i="1"/>
  <c r="C504" i="1"/>
  <c r="F500" i="1"/>
  <c r="E500" i="1"/>
  <c r="D500" i="1"/>
  <c r="C500" i="1"/>
  <c r="F496" i="1"/>
  <c r="E496" i="1"/>
  <c r="D496" i="1"/>
  <c r="C496" i="1"/>
  <c r="F490" i="1"/>
  <c r="E490" i="1"/>
  <c r="D490" i="1"/>
  <c r="C490" i="1"/>
  <c r="F484" i="1"/>
  <c r="E484" i="1"/>
  <c r="D484" i="1"/>
  <c r="C484" i="1"/>
  <c r="F478" i="1"/>
  <c r="E478" i="1"/>
  <c r="D478" i="1"/>
  <c r="C478" i="1"/>
  <c r="F471" i="1"/>
  <c r="E471" i="1"/>
  <c r="D471" i="1"/>
  <c r="C471" i="1"/>
  <c r="F467" i="1"/>
  <c r="E467" i="1"/>
  <c r="D467" i="1"/>
  <c r="C467" i="1"/>
  <c r="F463" i="1"/>
  <c r="E463" i="1"/>
  <c r="D463" i="1"/>
  <c r="C463" i="1"/>
  <c r="F459" i="1"/>
  <c r="E459" i="1"/>
  <c r="D459" i="1"/>
  <c r="C459" i="1"/>
  <c r="F455" i="1"/>
  <c r="E455" i="1"/>
  <c r="D455" i="1"/>
  <c r="C455" i="1"/>
  <c r="F451" i="1"/>
  <c r="E451" i="1"/>
  <c r="D451" i="1"/>
  <c r="C451" i="1"/>
  <c r="F447" i="1"/>
  <c r="E447" i="1"/>
  <c r="D447" i="1"/>
  <c r="C447" i="1"/>
  <c r="F443" i="1"/>
  <c r="E443" i="1"/>
  <c r="D443" i="1"/>
  <c r="C443" i="1"/>
  <c r="F439" i="1"/>
  <c r="E439" i="1"/>
  <c r="D439" i="1"/>
  <c r="C439" i="1"/>
  <c r="F435" i="1"/>
  <c r="E435" i="1"/>
  <c r="D435" i="1"/>
  <c r="C435" i="1"/>
  <c r="F429" i="1"/>
  <c r="E429" i="1"/>
  <c r="D429" i="1"/>
  <c r="C429" i="1"/>
  <c r="F425" i="1"/>
  <c r="E425" i="1"/>
  <c r="D425" i="1"/>
  <c r="C425" i="1"/>
  <c r="F421" i="1"/>
  <c r="E421" i="1"/>
  <c r="D421" i="1"/>
  <c r="C421" i="1"/>
  <c r="F417" i="1"/>
  <c r="E417" i="1"/>
  <c r="D417" i="1"/>
  <c r="C417" i="1"/>
  <c r="F413" i="1"/>
  <c r="E413" i="1"/>
  <c r="D413" i="1"/>
  <c r="C413" i="1"/>
  <c r="F409" i="1"/>
  <c r="E409" i="1"/>
  <c r="D409" i="1"/>
  <c r="C409" i="1"/>
  <c r="F405" i="1"/>
  <c r="E405" i="1"/>
  <c r="D405" i="1"/>
  <c r="C405" i="1"/>
  <c r="F401" i="1"/>
  <c r="E401" i="1"/>
  <c r="D401" i="1"/>
  <c r="C401" i="1"/>
  <c r="F397" i="1"/>
  <c r="E397" i="1"/>
  <c r="D397" i="1"/>
  <c r="C397" i="1"/>
  <c r="F393" i="1"/>
  <c r="E393" i="1"/>
  <c r="D393" i="1"/>
  <c r="C393" i="1"/>
  <c r="F389" i="1"/>
  <c r="E389" i="1"/>
  <c r="D389" i="1"/>
  <c r="C389" i="1"/>
  <c r="F385" i="1"/>
  <c r="E385" i="1"/>
  <c r="D385" i="1"/>
  <c r="C385" i="1"/>
  <c r="F381" i="1"/>
  <c r="E381" i="1"/>
  <c r="D381" i="1"/>
  <c r="C381" i="1"/>
  <c r="F377" i="1"/>
  <c r="E377" i="1"/>
  <c r="D377" i="1"/>
  <c r="C377" i="1"/>
  <c r="F373" i="1"/>
  <c r="E373" i="1"/>
  <c r="D373" i="1"/>
  <c r="C373" i="1"/>
  <c r="F369" i="1"/>
  <c r="E369" i="1"/>
  <c r="D369" i="1"/>
  <c r="C369" i="1"/>
  <c r="F365" i="1"/>
  <c r="E365" i="1"/>
  <c r="D365" i="1"/>
  <c r="C365" i="1"/>
  <c r="F359" i="1"/>
  <c r="E359" i="1"/>
  <c r="D359" i="1"/>
  <c r="C359" i="1"/>
  <c r="F353" i="1"/>
  <c r="E353" i="1"/>
  <c r="D353" i="1"/>
  <c r="C353" i="1"/>
  <c r="F349" i="1"/>
  <c r="E349" i="1"/>
  <c r="D349" i="1"/>
  <c r="C349" i="1"/>
  <c r="F345" i="1"/>
  <c r="E345" i="1"/>
  <c r="D345" i="1"/>
  <c r="C345" i="1"/>
  <c r="F341" i="1"/>
  <c r="E341" i="1"/>
  <c r="D341" i="1"/>
  <c r="C341" i="1"/>
  <c r="F337" i="1"/>
  <c r="E337" i="1"/>
  <c r="D337" i="1"/>
  <c r="C337" i="1"/>
  <c r="F333" i="1"/>
  <c r="E333" i="1"/>
  <c r="D333" i="1"/>
  <c r="C333" i="1"/>
  <c r="F329" i="1"/>
  <c r="E329" i="1"/>
  <c r="D329" i="1"/>
  <c r="C329" i="1"/>
  <c r="F325" i="1"/>
  <c r="E325" i="1"/>
  <c r="D325" i="1"/>
  <c r="C325" i="1"/>
  <c r="F321" i="1"/>
  <c r="E321" i="1"/>
  <c r="D321" i="1"/>
  <c r="C321" i="1"/>
  <c r="F317" i="1"/>
  <c r="E317" i="1"/>
  <c r="D317" i="1"/>
  <c r="C317" i="1"/>
  <c r="F313" i="1"/>
  <c r="E313" i="1"/>
  <c r="D313" i="1"/>
  <c r="C313" i="1"/>
  <c r="F309" i="1"/>
  <c r="E309" i="1"/>
  <c r="D309" i="1"/>
  <c r="C309" i="1"/>
  <c r="F305" i="1"/>
  <c r="E305" i="1"/>
  <c r="D305" i="1"/>
  <c r="C305" i="1"/>
  <c r="F301" i="1"/>
  <c r="E301" i="1"/>
  <c r="D301" i="1"/>
  <c r="C301" i="1"/>
  <c r="F297" i="1"/>
  <c r="E297" i="1"/>
  <c r="D297" i="1"/>
  <c r="C297" i="1"/>
  <c r="F293" i="1"/>
  <c r="E293" i="1"/>
  <c r="D293" i="1"/>
  <c r="C293" i="1"/>
  <c r="F289" i="1"/>
  <c r="E289" i="1"/>
  <c r="D289" i="1"/>
  <c r="C289" i="1"/>
  <c r="F283" i="1"/>
  <c r="E283" i="1"/>
  <c r="D283" i="1"/>
  <c r="C283" i="1"/>
  <c r="F277" i="1"/>
  <c r="E277" i="1"/>
  <c r="D277" i="1"/>
  <c r="C277" i="1"/>
  <c r="F273" i="1"/>
  <c r="E273" i="1"/>
  <c r="D273" i="1"/>
  <c r="C273" i="1"/>
  <c r="F269" i="1"/>
  <c r="E269" i="1"/>
  <c r="D269" i="1"/>
  <c r="C269" i="1"/>
  <c r="F265" i="1"/>
  <c r="E265" i="1"/>
  <c r="D265" i="1"/>
  <c r="C265" i="1"/>
  <c r="F261" i="1"/>
  <c r="E261" i="1"/>
  <c r="D261" i="1"/>
  <c r="C261" i="1"/>
  <c r="F257" i="1"/>
  <c r="E257" i="1"/>
  <c r="D257" i="1"/>
  <c r="C257" i="1"/>
  <c r="F253" i="1"/>
  <c r="E253" i="1"/>
  <c r="D253" i="1"/>
  <c r="C253" i="1"/>
  <c r="F250" i="1"/>
  <c r="E250" i="1"/>
  <c r="D250" i="1"/>
  <c r="C250" i="1"/>
  <c r="F246" i="1"/>
  <c r="E246" i="1"/>
  <c r="D246" i="1"/>
  <c r="C246" i="1"/>
  <c r="F242" i="1"/>
  <c r="E242" i="1"/>
  <c r="D242" i="1"/>
  <c r="C242" i="1"/>
  <c r="F238" i="1"/>
  <c r="E238" i="1"/>
  <c r="D238" i="1"/>
  <c r="C238" i="1"/>
  <c r="F234" i="1"/>
  <c r="E234" i="1"/>
  <c r="D234" i="1"/>
  <c r="C234" i="1"/>
  <c r="F230" i="1"/>
  <c r="E230" i="1"/>
  <c r="D230" i="1"/>
  <c r="C230" i="1"/>
  <c r="F226" i="1"/>
  <c r="E226" i="1"/>
  <c r="D226" i="1"/>
  <c r="C226" i="1"/>
  <c r="F222" i="1"/>
  <c r="E222" i="1"/>
  <c r="D222" i="1"/>
  <c r="C222" i="1"/>
  <c r="F218" i="1"/>
  <c r="E218" i="1"/>
  <c r="D218" i="1"/>
  <c r="C218" i="1"/>
  <c r="F214" i="1"/>
  <c r="E214" i="1"/>
  <c r="D214" i="1"/>
  <c r="C214" i="1"/>
  <c r="F210" i="1"/>
  <c r="E210" i="1"/>
  <c r="D210" i="1"/>
  <c r="C210" i="1"/>
  <c r="F206" i="1"/>
  <c r="E206" i="1"/>
  <c r="D206" i="1"/>
  <c r="C206" i="1"/>
  <c r="F202" i="1"/>
  <c r="E202" i="1"/>
  <c r="D202" i="1"/>
  <c r="C202" i="1"/>
  <c r="F198" i="1"/>
  <c r="E198" i="1"/>
  <c r="D198" i="1"/>
  <c r="C198" i="1"/>
  <c r="F194" i="1"/>
  <c r="E194" i="1"/>
  <c r="D194" i="1"/>
  <c r="C194" i="1"/>
  <c r="F190" i="1"/>
  <c r="E190" i="1"/>
  <c r="D190" i="1"/>
  <c r="C190" i="1"/>
  <c r="F186" i="1"/>
  <c r="E186" i="1"/>
  <c r="D186" i="1"/>
  <c r="C186" i="1"/>
  <c r="F182" i="1"/>
  <c r="E182" i="1"/>
  <c r="D182" i="1"/>
  <c r="C182" i="1"/>
  <c r="F178" i="1"/>
  <c r="E178" i="1"/>
  <c r="D178" i="1"/>
  <c r="C178" i="1"/>
  <c r="F174" i="1"/>
  <c r="E174" i="1"/>
  <c r="D174" i="1"/>
  <c r="C174" i="1"/>
  <c r="F170" i="1"/>
  <c r="E170" i="1"/>
  <c r="D170" i="1"/>
  <c r="C170" i="1"/>
  <c r="F166" i="1"/>
  <c r="E166" i="1"/>
  <c r="D166" i="1"/>
  <c r="C166" i="1"/>
  <c r="F162" i="1"/>
  <c r="E162" i="1"/>
  <c r="D162" i="1"/>
  <c r="C162" i="1"/>
  <c r="F158" i="1"/>
  <c r="E158" i="1"/>
  <c r="D158" i="1"/>
  <c r="C158" i="1"/>
  <c r="F154" i="1"/>
  <c r="E154" i="1"/>
  <c r="D154" i="1"/>
  <c r="C154" i="1"/>
  <c r="F150" i="1"/>
  <c r="E150" i="1"/>
  <c r="D150" i="1"/>
  <c r="C150" i="1"/>
  <c r="F146" i="1"/>
  <c r="E146" i="1"/>
  <c r="D146" i="1"/>
  <c r="C146" i="1"/>
  <c r="F142" i="1"/>
  <c r="E142" i="1"/>
  <c r="D142" i="1"/>
  <c r="C142" i="1"/>
  <c r="F138" i="1"/>
  <c r="E138" i="1"/>
  <c r="D138" i="1"/>
  <c r="C138" i="1"/>
  <c r="F134" i="1"/>
  <c r="E134" i="1"/>
  <c r="D134" i="1"/>
  <c r="C134" i="1"/>
  <c r="F130" i="1"/>
  <c r="E130" i="1"/>
  <c r="D130" i="1"/>
  <c r="C130" i="1"/>
  <c r="F124" i="1"/>
  <c r="E124" i="1"/>
  <c r="D124" i="1"/>
  <c r="C124" i="1"/>
  <c r="F120" i="1"/>
  <c r="E120" i="1"/>
  <c r="D120" i="1"/>
  <c r="C120" i="1"/>
  <c r="F116" i="1"/>
  <c r="E116" i="1"/>
  <c r="D116" i="1"/>
  <c r="C116" i="1"/>
  <c r="F110" i="1"/>
  <c r="E110" i="1"/>
  <c r="D110" i="1"/>
  <c r="C110" i="1"/>
  <c r="F106" i="1"/>
  <c r="E106" i="1"/>
  <c r="D106" i="1"/>
  <c r="C106" i="1"/>
  <c r="F102" i="1"/>
  <c r="E102" i="1"/>
  <c r="D102" i="1"/>
  <c r="C102" i="1"/>
  <c r="F96" i="1"/>
  <c r="E96" i="1"/>
  <c r="D96" i="1"/>
  <c r="C96" i="1"/>
  <c r="F92" i="1"/>
  <c r="E92" i="1"/>
  <c r="D92" i="1"/>
  <c r="C92" i="1"/>
  <c r="F88" i="1"/>
  <c r="E88" i="1"/>
  <c r="D88" i="1"/>
  <c r="C88" i="1"/>
  <c r="F80" i="1"/>
  <c r="E80" i="1"/>
  <c r="D80" i="1"/>
  <c r="C80" i="1"/>
  <c r="F76" i="1"/>
  <c r="E76" i="1"/>
  <c r="D76" i="1"/>
  <c r="C76" i="1"/>
  <c r="F70" i="1"/>
  <c r="E70" i="1"/>
  <c r="D70" i="1"/>
  <c r="C70" i="1"/>
  <c r="F66" i="1"/>
  <c r="E66" i="1"/>
  <c r="D66" i="1"/>
  <c r="C66" i="1"/>
  <c r="F60" i="1"/>
  <c r="E60" i="1"/>
  <c r="D60" i="1"/>
  <c r="C60" i="1"/>
  <c r="F42" i="1"/>
  <c r="E42" i="1"/>
  <c r="D42" i="1"/>
  <c r="C42" i="1"/>
  <c r="F38" i="1"/>
  <c r="E38" i="1"/>
  <c r="D38" i="1"/>
  <c r="C38" i="1"/>
  <c r="F32" i="1"/>
  <c r="E32" i="1"/>
  <c r="D32" i="1"/>
  <c r="C32" i="1"/>
  <c r="F28" i="1"/>
  <c r="E28" i="1"/>
  <c r="D28" i="1"/>
  <c r="C28" i="1"/>
  <c r="F24" i="1"/>
  <c r="E24" i="1"/>
  <c r="D24" i="1"/>
  <c r="C24" i="1"/>
  <c r="F18" i="1"/>
  <c r="E54" i="1"/>
  <c r="D54" i="1"/>
  <c r="C54" i="1"/>
  <c r="E48" i="1"/>
  <c r="D48" i="1"/>
  <c r="C48" i="1"/>
  <c r="E18" i="1"/>
  <c r="D18" i="1"/>
  <c r="C18" i="1"/>
</calcChain>
</file>

<file path=xl/sharedStrings.xml><?xml version="1.0" encoding="utf-8"?>
<sst xmlns="http://schemas.openxmlformats.org/spreadsheetml/2006/main" count="3602" uniqueCount="1924">
  <si>
    <t>Melbourne’s 321 suburbs ranked for liveability</t>
  </si>
  <si>
    <t xml:space="preserve">Amelia BarnesNov 4, 2015 </t>
  </si>
  <si>
    <t xml:space="preserve">facebook </t>
  </si>
  <si>
    <t xml:space="preserve">twitter </t>
  </si>
  <si>
    <t xml:space="preserve">whatsapp </t>
  </si>
  <si>
    <t xml:space="preserve">pinterest </t>
  </si>
  <si>
    <t>What makes a suburb liveable? For some, being close to the coast. For others, great cafes. But a ranking of all Melbourne’s suburbs across 16 key indicators has given us this list. Some suburbs have dramatically improved their rank from the 2011 study because of the introduction of new criteria, such as telecommunications coverage – vital in 2015 – and changes in the Australian Bureau of Statistics’ suburb boundaries. </t>
  </si>
  <si>
    <r>
      <t>A-D</t>
    </r>
    <r>
      <rPr>
        <sz val="12"/>
        <color theme="1"/>
        <rFont val="Times New Roman"/>
        <family val="1"/>
      </rPr>
      <t xml:space="preserve"> | </t>
    </r>
    <r>
      <rPr>
        <sz val="12"/>
        <rFont val="Times New Roman"/>
        <family val="1"/>
      </rPr>
      <t>E-H</t>
    </r>
    <r>
      <rPr>
        <sz val="12"/>
        <color theme="1"/>
        <rFont val="Times New Roman"/>
        <family val="1"/>
      </rPr>
      <t xml:space="preserve"> | </t>
    </r>
    <r>
      <rPr>
        <sz val="12"/>
        <rFont val="Times New Roman"/>
        <family val="1"/>
      </rPr>
      <t>I-L</t>
    </r>
    <r>
      <rPr>
        <sz val="12"/>
        <color theme="1"/>
        <rFont val="Times New Roman"/>
        <family val="1"/>
      </rPr>
      <t xml:space="preserve"> | </t>
    </r>
    <r>
      <rPr>
        <sz val="12"/>
        <rFont val="Times New Roman"/>
        <family val="1"/>
      </rPr>
      <t>M-P</t>
    </r>
    <r>
      <rPr>
        <sz val="12"/>
        <color theme="1"/>
        <rFont val="Times New Roman"/>
        <family val="1"/>
      </rPr>
      <t xml:space="preserve"> | </t>
    </r>
    <r>
      <rPr>
        <sz val="12"/>
        <rFont val="Times New Roman"/>
        <family val="1"/>
      </rPr>
      <t>Q-T</t>
    </r>
    <r>
      <rPr>
        <sz val="12"/>
        <color theme="1"/>
        <rFont val="Times New Roman"/>
        <family val="1"/>
      </rPr>
      <t xml:space="preserve"> | </t>
    </r>
    <r>
      <rPr>
        <sz val="12"/>
        <rFont val="Times New Roman"/>
        <family val="1"/>
      </rPr>
      <t>U-Z</t>
    </r>
    <r>
      <rPr>
        <sz val="12"/>
        <color theme="1"/>
        <rFont val="Times New Roman"/>
        <family val="1"/>
      </rPr>
      <t xml:space="preserve">  </t>
    </r>
  </si>
  <si>
    <t>Suburbs ranked 1-321</t>
  </si>
  <si>
    <t>A-D</t>
  </si>
  <si>
    <t>Abbotsford</t>
  </si>
  <si>
    <t>Ranked: 33</t>
  </si>
  <si>
    <t>Previous rank: 53</t>
  </si>
  <si>
    <t>Abbotsford’s up and coming status is supported by the rising liveability ranking of the area. Residents benefit from the close proximity to the CBD along with the abundance of cafes and shopping facilities. Crime and congested roads are the suburb’s biggest downfalls.</t>
  </si>
  <si>
    <t>Aberfeldie. Photo: Daniel Mahon</t>
  </si>
  <si>
    <t>Aberfeldie</t>
  </si>
  <si>
    <t>Ranked: 57</t>
  </si>
  <si>
    <t>Previous rank: 14</t>
  </si>
  <si>
    <t>The small suburb of Aberfeldie borders on Essendon and the Maribyrnong River, eight kilometres from the CBD. Abderfeldie is a consistent ‘above average’ performer, shining only in terms of schools and buses.</t>
  </si>
  <si>
    <t>Airport West</t>
  </si>
  <si>
    <t>Ranked: 117</t>
  </si>
  <si>
    <t>Previous rank: 228</t>
  </si>
  <si>
    <t>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t>
  </si>
  <si>
    <t>Albanvale</t>
  </si>
  <si>
    <t>Ranked: 209</t>
  </si>
  <si>
    <t>Previous rank: 260</t>
  </si>
  <si>
    <t>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t>
  </si>
  <si>
    <t>Albert Park. Photo: Wayne Taylor </t>
  </si>
  <si>
    <t>Albert Park</t>
  </si>
  <si>
    <t>Ranked: 7</t>
  </si>
  <si>
    <t>Previous rank: 29</t>
  </si>
  <si>
    <t>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t>
  </si>
  <si>
    <t>Albion</t>
  </si>
  <si>
    <t>Ranked: 155</t>
  </si>
  <si>
    <t>Previous rank: 218</t>
  </si>
  <si>
    <t>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t>
  </si>
  <si>
    <t>Alphington. </t>
  </si>
  <si>
    <t>Alphington</t>
  </si>
  <si>
    <t>Ranked: 21</t>
  </si>
  <si>
    <t>Previous rank: 67</t>
  </si>
  <si>
    <t>Alphington performs fairly well across all the liveability factors, with its only notable downfall being the high proportion of congested roads. Residents may prefer to travel via public transport – the suburb has particularly good access to trains.</t>
  </si>
  <si>
    <t>Altona. Photo: Hobsons Bay City Council</t>
  </si>
  <si>
    <t>Altona</t>
  </si>
  <si>
    <t>Ranked: 102</t>
  </si>
  <si>
    <t>Previous rank: 184</t>
  </si>
  <si>
    <t>Home to one of only two swimming beaches in the western suburbs, Altona features excellent public open spaces, albeit across a largely flat landscape. Its other key strengths are its proximity to buses, trains and schools, with few congested roads. Better tree cover, trains and shopping facilities would see Altona’s liveability rise further.</t>
  </si>
  <si>
    <t>Truganina Explosives Reserve residence and gardens in Altona Meadows. Photo: Hobsons Bay City Council</t>
  </si>
  <si>
    <t>Altona Meadows</t>
  </si>
  <si>
    <t>Ranked: 271</t>
  </si>
  <si>
    <t>Previous rank: 236</t>
  </si>
  <si>
    <t>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t>
  </si>
  <si>
    <t>Kororoit Creek in Altona North. Photo: Hobsons Bay City Council</t>
  </si>
  <si>
    <t>Altona North</t>
  </si>
  <si>
    <t>Ranked: 177</t>
  </si>
  <si>
    <t>Previous rank: 248</t>
  </si>
  <si>
    <t>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t>
  </si>
  <si>
    <t>Ardeer</t>
  </si>
  <si>
    <t>Ranked: 131</t>
  </si>
  <si>
    <t>Previous rank: 244</t>
  </si>
  <si>
    <t>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t>
  </si>
  <si>
    <t>Armadale. Photo: Michael Clayton-Jones </t>
  </si>
  <si>
    <t>Armadale</t>
  </si>
  <si>
    <t>Ranked: 4</t>
  </si>
  <si>
    <t>Previous rank: 3</t>
  </si>
  <si>
    <t>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t>
  </si>
  <si>
    <t>Ascot Vale</t>
  </si>
  <si>
    <t>Ranked: 58</t>
  </si>
  <si>
    <t>Previous ranking: 80</t>
  </si>
  <si>
    <t>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t>
  </si>
  <si>
    <t>Ashburton</t>
  </si>
  <si>
    <t>Ranked: 23</t>
  </si>
  <si>
    <t>Previous rank: 68</t>
  </si>
  <si>
    <t>Good public transport access and relatively few congested roads distinguish Ashburton from its other eastern neighbours. Performing consistently well across most categories, a lack of culture and open spaces keep the suburb from truly excelling.</t>
  </si>
  <si>
    <t>Ashwood</t>
  </si>
  <si>
    <t>Ranked: 72</t>
  </si>
  <si>
    <t>Previous rank: 87</t>
  </si>
  <si>
    <t>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t>
  </si>
  <si>
    <t>Aspendale</t>
  </si>
  <si>
    <t>Ranked: 236</t>
  </si>
  <si>
    <t>Previous rank: 266</t>
  </si>
  <si>
    <t>Located next to Edithvale (231), Aspendale offers good access to all public transport networks and public open spaces to add it its waterfront location. Like most coastal suburbs, it scores poorly for topographic variation and carries the added burden of heavily congested roads.</t>
  </si>
  <si>
    <t>Aspendale Gardens</t>
  </si>
  <si>
    <t>Ranked: 287</t>
  </si>
  <si>
    <t>Previous rank: 286</t>
  </si>
  <si>
    <t>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t>
  </si>
  <si>
    <t>Attwood. Photo: Daniel Mahon</t>
  </si>
  <si>
    <t>Attwood</t>
  </si>
  <si>
    <t>Ranked: 274</t>
  </si>
  <si>
    <t>Previous rank: 298</t>
  </si>
  <si>
    <t>Bordering on Weastmeadows next to Tullamarine Airport, Attwood scores very poorly for congested roads, schools, trains, culture and shops. Its redeeming factors are the very strong telecommunications coverage of the area, its topographic variation and low crime.</t>
  </si>
  <si>
    <t>Avondale Heights</t>
  </si>
  <si>
    <t>Ranked: 115</t>
  </si>
  <si>
    <t>Previous rank: 189</t>
  </si>
  <si>
    <t>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t>
  </si>
  <si>
    <t>Balaclava</t>
  </si>
  <si>
    <t>Ranked: 12</t>
  </si>
  <si>
    <t>Previous rank: 22</t>
  </si>
  <si>
    <t>Balaclava continues to climb the liveability ranks, scoring well across the board with the exception of public space. Trams and train services are a particular strength of the area, providing easy access to the nearby coastline or CBD, and help to counter the often-congested roads.</t>
  </si>
  <si>
    <t>Whitehorse Road, Balwyn. Photo: Gary Medlicott</t>
  </si>
  <si>
    <t>Balwyn</t>
  </si>
  <si>
    <t>Ranked: 73</t>
  </si>
  <si>
    <t>Previous rank: 102</t>
  </si>
  <si>
    <t>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t>
  </si>
  <si>
    <t>Balwyn North</t>
  </si>
  <si>
    <t>Ranked: 76</t>
  </si>
  <si>
    <t>Previous rank: 107</t>
  </si>
  <si>
    <t>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t>
  </si>
  <si>
    <t>Bangholme</t>
  </si>
  <si>
    <t>Ranked: 312</t>
  </si>
  <si>
    <t>Previous rank: –</t>
  </si>
  <si>
    <t>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t>
  </si>
  <si>
    <t>Bayswater Mall in Bayswater. Photo: Knox City Council</t>
  </si>
  <si>
    <t>Bayswater</t>
  </si>
  <si>
    <t>Ranked: 189</t>
  </si>
  <si>
    <t>Previous rank: 278</t>
  </si>
  <si>
    <t>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t>
  </si>
  <si>
    <t>Bayswater North</t>
  </si>
  <si>
    <t>Ranked: 283</t>
  </si>
  <si>
    <t>Previous rank: 313</t>
  </si>
  <si>
    <t>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t>
  </si>
  <si>
    <t>Beaumaris</t>
  </si>
  <si>
    <t>Ranked: 86</t>
  </si>
  <si>
    <t>Previous rank: 81</t>
  </si>
  <si>
    <t>The coastal locale of Beaumaris holds great appeal for its uncongested roads (rated 4th in the city), low crime and tree cover. More cafes, culture, schools and train access would see its overall ranking significantly improve.Brooklyn</t>
  </si>
  <si>
    <t>Belgrave</t>
  </si>
  <si>
    <t>Ranked: 156</t>
  </si>
  <si>
    <t>Previous rank: 73</t>
  </si>
  <si>
    <t>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t>
  </si>
  <si>
    <t>Belgrave Heights</t>
  </si>
  <si>
    <t>Ranked: 241</t>
  </si>
  <si>
    <t>Previous rank: 183</t>
  </si>
  <si>
    <t>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t>
  </si>
  <si>
    <t>Bellfield</t>
  </si>
  <si>
    <t>Ranked: 114</t>
  </si>
  <si>
    <t>Previous rank: 136</t>
  </si>
  <si>
    <t>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t>
  </si>
  <si>
    <t>Bentleigh</t>
  </si>
  <si>
    <t>Ranked: 108</t>
  </si>
  <si>
    <t>Previous rank: 104</t>
  </si>
  <si>
    <t>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t>
  </si>
  <si>
    <t>Bentleigh East</t>
  </si>
  <si>
    <t>Ranked: 173</t>
  </si>
  <si>
    <t>Previous rank: 203</t>
  </si>
  <si>
    <t>Bentleigh East achieves a majority of positive scores across all factors assessed, with the exception of public open space where it ranks poorly. The area scores only averagely for access to cafes, trains and for its relatively flat landscape.</t>
  </si>
  <si>
    <t>Berwick</t>
  </si>
  <si>
    <t>Ranked: 300</t>
  </si>
  <si>
    <t>Previous rank: 274</t>
  </si>
  <si>
    <t>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t>
  </si>
  <si>
    <t>Black Rock</t>
  </si>
  <si>
    <t>Ranked: 46</t>
  </si>
  <si>
    <t>Previous rank: 54</t>
  </si>
  <si>
    <t>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t>
  </si>
  <si>
    <t>Blackburn</t>
  </si>
  <si>
    <t>Ranked: 47</t>
  </si>
  <si>
    <t>Previous rank: 89</t>
  </si>
  <si>
    <t>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t>
  </si>
  <si>
    <t>Blackburn North</t>
  </si>
  <si>
    <t>Ranked: 143</t>
  </si>
  <si>
    <t>Previous rank: 165</t>
  </si>
  <si>
    <t>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t>
  </si>
  <si>
    <t>Blackburn South</t>
  </si>
  <si>
    <t>Ranked: 118</t>
  </si>
  <si>
    <t>Previous rank: 150</t>
  </si>
  <si>
    <t>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t>
  </si>
  <si>
    <t>Bonbeach</t>
  </si>
  <si>
    <t>Previous rank: 229</t>
  </si>
  <si>
    <t>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t>
  </si>
  <si>
    <t>Boronia</t>
  </si>
  <si>
    <t>Ranked: 223</t>
  </si>
  <si>
    <t>Previous rank: 201</t>
  </si>
  <si>
    <t>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t>
  </si>
  <si>
    <t>Box Hill</t>
  </si>
  <si>
    <t>Ranked: 41</t>
  </si>
  <si>
    <t>Previous rank: 64</t>
  </si>
  <si>
    <t>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t>
  </si>
  <si>
    <t>Box Hill North</t>
  </si>
  <si>
    <t>Ranked: 116</t>
  </si>
  <si>
    <t>Previous rank: 111</t>
  </si>
  <si>
    <t>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t>
  </si>
  <si>
    <t>Box Hill South</t>
  </si>
  <si>
    <t>Ranked: 83</t>
  </si>
  <si>
    <t>Previous rank: 137</t>
  </si>
  <si>
    <t>Box Hill South receives decent scores for its shopping facilities, cultural sector, trams, and buses, with few major congested roads. Its main detracting factors are its lack of public open space (although tree cover is above average) and reasonably high crime rate.</t>
  </si>
  <si>
    <t>Braybook</t>
  </si>
  <si>
    <t>Ranked: 137</t>
  </si>
  <si>
    <t>Previous rank: 95</t>
  </si>
  <si>
    <t>This inner-western suburb has limited open space and tree cover but these factors are offset by low road congestion, great proximity to schools and large shopping facilities. More cafes and an increased cultural sector would improve Braybook’s ranking.</t>
  </si>
  <si>
    <t>Briar Hill</t>
  </si>
  <si>
    <t>Ranked: 165</t>
  </si>
  <si>
    <t>Previous rank: 125</t>
  </si>
  <si>
    <t>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t>
  </si>
  <si>
    <t>Brighton</t>
  </si>
  <si>
    <t>Ranked: 22</t>
  </si>
  <si>
    <t>Previous rank: 27</t>
  </si>
  <si>
    <t>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t>
  </si>
  <si>
    <t>Brighton East</t>
  </si>
  <si>
    <t>Ranked: 68</t>
  </si>
  <si>
    <t>Previous rank: 50</t>
  </si>
  <si>
    <t>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t>
  </si>
  <si>
    <t>Broadmeadows</t>
  </si>
  <si>
    <t>Ranked: 188</t>
  </si>
  <si>
    <t>Previous rank: 219</t>
  </si>
  <si>
    <t>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t>
  </si>
  <si>
    <t>Brooklyn</t>
  </si>
  <si>
    <t>Ranked: 195</t>
  </si>
  <si>
    <t>Previous rank: 269</t>
  </si>
  <si>
    <t>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t>
  </si>
  <si>
    <t>Brunswick</t>
  </si>
  <si>
    <t>Ranked: 78</t>
  </si>
  <si>
    <t>Previous rank: 90</t>
  </si>
  <si>
    <t>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t>
  </si>
  <si>
    <t>Brunswick East</t>
  </si>
  <si>
    <t>Ranked: 43</t>
  </si>
  <si>
    <t>Previous rank: 78</t>
  </si>
  <si>
    <t>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t>
  </si>
  <si>
    <t>Brunswick West</t>
  </si>
  <si>
    <t>Ranked: 62</t>
  </si>
  <si>
    <t>Previous rank: 41</t>
  </si>
  <si>
    <t>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t>
  </si>
  <si>
    <t>Bulleen</t>
  </si>
  <si>
    <t>Ranked: 138</t>
  </si>
  <si>
    <t>​Previous rank: 140</t>
  </si>
  <si>
    <t>Bordering on Ivanhoe East, Bulleen scores top points for its public open spaces, tree cover and hilly streets. Where it’s let down is in the categories of congested roads, trains, restaurants and proximity to schools. The area would also benefit from having a larger cultural sector.</t>
  </si>
  <si>
    <t>Bundoora</t>
  </si>
  <si>
    <t>Ranked: 208</t>
  </si>
  <si>
    <t>Previous rank: 235</t>
  </si>
  <si>
    <t>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t>
  </si>
  <si>
    <t>Burnley</t>
  </si>
  <si>
    <t>Ranked: 84</t>
  </si>
  <si>
    <t>Previous rank: 16</t>
  </si>
  <si>
    <t>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t>
  </si>
  <si>
    <t>Burnside</t>
  </si>
  <si>
    <t>Ranked: 315</t>
  </si>
  <si>
    <t>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t>
  </si>
  <si>
    <t>Burnside Heights</t>
  </si>
  <si>
    <t>Ranked: 307</t>
  </si>
  <si>
    <t>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t>
  </si>
  <si>
    <t>Burwood</t>
  </si>
  <si>
    <t>Ranked: 80</t>
  </si>
  <si>
    <t>​Previous rank: 75</t>
  </si>
  <si>
    <t>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t>
  </si>
  <si>
    <t>Burwood East</t>
  </si>
  <si>
    <t>Ranked: 129</t>
  </si>
  <si>
    <t>Previous rank: 166</t>
  </si>
  <si>
    <t>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t>
  </si>
  <si>
    <t>Cairnlea</t>
  </si>
  <si>
    <t>Ranked: 298</t>
  </si>
  <si>
    <t>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t>
  </si>
  <si>
    <t>Camberwell</t>
  </si>
  <si>
    <t>Ranked: 71</t>
  </si>
  <si>
    <t>Previous rank: 84</t>
  </si>
  <si>
    <t>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t>
  </si>
  <si>
    <t>Campbellfield</t>
  </si>
  <si>
    <t>Ranked: 262</t>
  </si>
  <si>
    <t>Previous rank: 310</t>
  </si>
  <si>
    <t>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t>
  </si>
  <si>
    <t>Canterbury</t>
  </si>
  <si>
    <t>Ranked: 26</t>
  </si>
  <si>
    <t>Previous rank: 48</t>
  </si>
  <si>
    <t>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t>
  </si>
  <si>
    <t>Carlton. Photo: Alice Archer</t>
  </si>
  <si>
    <t>Carlton</t>
  </si>
  <si>
    <t>Ranked: 15</t>
  </si>
  <si>
    <t>Previous rank: 12</t>
  </si>
  <si>
    <t>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t>
  </si>
  <si>
    <t>651 Canning Street, Carlton North Photo: Supplied</t>
  </si>
  <si>
    <t>Carlton North</t>
  </si>
  <si>
    <t>Ranked: 19</t>
  </si>
  <si>
    <t>Previous rank: 13</t>
  </si>
  <si>
    <t>Not much separates Carlton North from Carlton, the latter of which ranks only slightly higher at #15. What differentiates the two are Carlton’s more sizable shopping facilities and schools, whereas Carlton North is more preferable for telecommunications coverage and lower crime.</t>
  </si>
  <si>
    <t>Carnegie</t>
  </si>
  <si>
    <t>Ranked: 100</t>
  </si>
  <si>
    <t>Previous rank: 86</t>
  </si>
  <si>
    <t>Carnegie’s strength lies in its quality access to all public transport networks and strong telecommunications coverage. With above average scores for most amenities, Carnegie’s downfalls are for its natural attributes, with few public open spaces, tree cover and topographic variation.</t>
  </si>
  <si>
    <t>Caroline Springs</t>
  </si>
  <si>
    <t>Ranked: 313</t>
  </si>
  <si>
    <t>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t>
  </si>
  <si>
    <t>Carrum</t>
  </si>
  <si>
    <t>Ranked:212</t>
  </si>
  <si>
    <t>Previous rank: 211</t>
  </si>
  <si>
    <t>Carrum benefits from its waterfront location, along with great bus and train access and close proximity to schools. Its relatively low ranking on this list can be attributed to the very flat landscape of the area, plus the limited shopping facilities, culture and dining options.</t>
  </si>
  <si>
    <t>Carrum Downs</t>
  </si>
  <si>
    <t>Ranked: 308</t>
  </si>
  <si>
    <t>Previous rank: 284</t>
  </si>
  <si>
    <t>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t>
  </si>
  <si>
    <t>Caulfield</t>
  </si>
  <si>
    <t>Ranked: 81</t>
  </si>
  <si>
    <t>Previous rank: 57</t>
  </si>
  <si>
    <t>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t>
  </si>
  <si>
    <t>Caulfield East</t>
  </si>
  <si>
    <t>Ranked:98</t>
  </si>
  <si>
    <t>Previous ranking: 77</t>
  </si>
  <si>
    <t>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t>
  </si>
  <si>
    <t>Caulfield North</t>
  </si>
  <si>
    <t>Ranked: 45</t>
  </si>
  <si>
    <t>Previous rank: 63</t>
  </si>
  <si>
    <t>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t>
  </si>
  <si>
    <t>Caulfield South</t>
  </si>
  <si>
    <t>Ranked: 50</t>
  </si>
  <si>
    <t>Previous rank: 21</t>
  </si>
  <si>
    <t>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t>
  </si>
  <si>
    <t>Chadstone</t>
  </si>
  <si>
    <t>Ranked: 95</t>
  </si>
  <si>
    <t>Previous rank: 122</t>
  </si>
  <si>
    <t>Chadstone’s scores are consistently average, with the obvious benefits being the size of its shopping facilities and topographic variation. More public open space in particular would propel its ranking.</t>
  </si>
  <si>
    <t>Chelsea</t>
  </si>
  <si>
    <t>Ranked: 275</t>
  </si>
  <si>
    <t>Previous rank: 270</t>
  </si>
  <si>
    <t>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t>
  </si>
  <si>
    <t>Chelsea Heights</t>
  </si>
  <si>
    <t>Ranked: 242</t>
  </si>
  <si>
    <t>Previous rank: 290</t>
  </si>
  <si>
    <t>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t>
  </si>
  <si>
    <t>Cheltenham</t>
  </si>
  <si>
    <t>Ranked:133</t>
  </si>
  <si>
    <t>Previous rank: 135</t>
  </si>
  <si>
    <t>Situated near the coastline, Cheltenham offers good proximity to large shopping facilities, many cafes and restaurants, plus the benefit of few congested roads. Where it can improve most is in the provision of public open space, along with more tree cover and schools.</t>
  </si>
  <si>
    <t>Clarinda</t>
  </si>
  <si>
    <t>Ranked: 227</t>
  </si>
  <si>
    <t>Previous rank: 188</t>
  </si>
  <si>
    <t>Clarinda shares very similar characteristics to neighbouring Clayton South (224) with mostly average scores across the board. Clarinda’s best asset is the low proportion of congested roads in the area, with poor scores for open space, train access and schools.</t>
  </si>
  <si>
    <t>Clayton</t>
  </si>
  <si>
    <t>Ranked:219</t>
  </si>
  <si>
    <t>Previous rank: 272</t>
  </si>
  <si>
    <t>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t>
  </si>
  <si>
    <t>Clayton South</t>
  </si>
  <si>
    <t>Ranked:224</t>
  </si>
  <si>
    <t>Previous rank: 168</t>
  </si>
  <si>
    <t>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t>
  </si>
  <si>
    <t>Clematis</t>
  </si>
  <si>
    <t>Ranked: 286</t>
  </si>
  <si>
    <t>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t>
  </si>
  <si>
    <t>Queens Parade, Clifton Hill Photo: Eddie Jim</t>
  </si>
  <si>
    <t>Clifton Hill</t>
  </si>
  <si>
    <t>Ranked: 11</t>
  </si>
  <si>
    <t>Previous rank: 6</t>
  </si>
  <si>
    <t>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t>
  </si>
  <si>
    <t>Sydney Road, Coburg Photo: Craig Sillitoe</t>
  </si>
  <si>
    <t>Coburg</t>
  </si>
  <si>
    <t>Ranked:150</t>
  </si>
  <si>
    <t>Previous rank: 112</t>
  </si>
  <si>
    <t>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t>
  </si>
  <si>
    <t>Coburg North</t>
  </si>
  <si>
    <t>Ranked:111</t>
  </si>
  <si>
    <t>Previous rank: 154</t>
  </si>
  <si>
    <t>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t>
  </si>
  <si>
    <t>Collingwood</t>
  </si>
  <si>
    <t>Ranked: 60</t>
  </si>
  <si>
    <t>Previous rank: 31</t>
  </si>
  <si>
    <t>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t>
  </si>
  <si>
    <t>Coolaroo</t>
  </si>
  <si>
    <t>Ranked:217</t>
  </si>
  <si>
    <t>Previous rank: 251</t>
  </si>
  <si>
    <t>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t>
  </si>
  <si>
    <t>Craigieburn</t>
  </si>
  <si>
    <t>Ranked: 317</t>
  </si>
  <si>
    <t>Previous rank: 306</t>
  </si>
  <si>
    <t>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t>
  </si>
  <si>
    <t>Cranbourne</t>
  </si>
  <si>
    <t>Ranked: 243</t>
  </si>
  <si>
    <t>Previous rank: 263</t>
  </si>
  <si>
    <t>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t>
  </si>
  <si>
    <t>Cranbourne North</t>
  </si>
  <si>
    <t>Ranked: 318</t>
  </si>
  <si>
    <t>Previous rank: 299</t>
  </si>
  <si>
    <t>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t>
  </si>
  <si>
    <t>Cremorne</t>
  </si>
  <si>
    <t>Ranked: 135</t>
  </si>
  <si>
    <t>Previous rank: 74</t>
  </si>
  <si>
    <t>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t>
  </si>
  <si>
    <t>Croydon</t>
  </si>
  <si>
    <t>Ranked: 233</t>
  </si>
  <si>
    <t>Previous rank: 226</t>
  </si>
  <si>
    <t>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t>
  </si>
  <si>
    <t>Croydon Hills</t>
  </si>
  <si>
    <t>Ranked: 237</t>
  </si>
  <si>
    <t>Previous rank: 252</t>
  </si>
  <si>
    <t>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t>
  </si>
  <si>
    <t>Croydon North</t>
  </si>
  <si>
    <t>Ranked: 244</t>
  </si>
  <si>
    <t>Previous rank: 254</t>
  </si>
  <si>
    <t>The very small shopping and dining sectors of Croydon North make it hard for the suburb to overcome its low scoring location, although it does offer leafy, hilly and clear streets. More culture, schools and a lower crime rate would see its ranking improve.</t>
  </si>
  <si>
    <t>Croydon South</t>
  </si>
  <si>
    <t>Ranked: 245</t>
  </si>
  <si>
    <t>Previous rank: 255</t>
  </si>
  <si>
    <t>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t>
  </si>
  <si>
    <t>Dallas</t>
  </si>
  <si>
    <t>Ranked: 235</t>
  </si>
  <si>
    <t>Previous rank: 197</t>
  </si>
  <si>
    <t>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t>
  </si>
  <si>
    <t>Dandenong</t>
  </si>
  <si>
    <t>Ranked: 232</t>
  </si>
  <si>
    <t>Previous rank: 206</t>
  </si>
  <si>
    <t>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t>
  </si>
  <si>
    <t>Dandenong North</t>
  </si>
  <si>
    <t>Ranked: 285</t>
  </si>
  <si>
    <t>Previous rank: 277</t>
  </si>
  <si>
    <t>Dandenong North has great public open space, bus access and decent proximity to schools, but otherwise achieves average to poor scores across the remaining factors assessed. Its weakest points are crime, cafes, culture, shops and train access.</t>
  </si>
  <si>
    <t>Dandenong South</t>
  </si>
  <si>
    <t>Ranked: 305</t>
  </si>
  <si>
    <t>Previous rank: 305</t>
  </si>
  <si>
    <t>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t>
  </si>
  <si>
    <t>Deepdene</t>
  </si>
  <si>
    <t>Ranked: 69</t>
  </si>
  <si>
    <t>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t>
  </si>
  <si>
    <t>St Andrew’s Field, Deer Park.</t>
  </si>
  <si>
    <t>Deer Park</t>
  </si>
  <si>
    <t>Ranked: 295</t>
  </si>
  <si>
    <t>Previous rank: 304</t>
  </si>
  <si>
    <t>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t>
  </si>
  <si>
    <t>Delahey</t>
  </si>
  <si>
    <t>Ranked: 303</t>
  </si>
  <si>
    <t>Previous rank: 281</t>
  </si>
  <si>
    <t>Delahey lacks in culture, cafes and tree cover, but it does have good access to schools, public transport and has relativelyuncongested roads. More hills, public open spaces and a lower crime rate are required to boost the area’s overall ranking.</t>
  </si>
  <si>
    <t>Derrimut</t>
  </si>
  <si>
    <t>Ranked: 246</t>
  </si>
  <si>
    <t>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t>
  </si>
  <si>
    <t>Diamond Creek</t>
  </si>
  <si>
    <t>Ranked: 196</t>
  </si>
  <si>
    <t>Previous rank: 205</t>
  </si>
  <si>
    <t>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t>
  </si>
  <si>
    <t>Dingley Village</t>
  </si>
  <si>
    <t>Ranked: 255</t>
  </si>
  <si>
    <t>Previous rank: 147</t>
  </si>
  <si>
    <t>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t>
  </si>
  <si>
    <t>Docklands</t>
  </si>
  <si>
    <t>Ranked: 88</t>
  </si>
  <si>
    <t>Previous rank: 129</t>
  </si>
  <si>
    <t>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t>
  </si>
  <si>
    <t>Doncaster</t>
  </si>
  <si>
    <t>Ranked: 139</t>
  </si>
  <si>
    <t>Previous rank: 158</t>
  </si>
  <si>
    <t>Doncaster records above average scores in most categories, but is let down by poor train access, congested roads and from having limited schools in the area. The suburb’s biggest attributes are its telecommunications coverage, buses, cafes and hilly streets. </t>
  </si>
  <si>
    <t>Doncaster East</t>
  </si>
  <si>
    <t>Ranked: 151</t>
  </si>
  <si>
    <t>Previous rank: 174</t>
  </si>
  <si>
    <t>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t>
  </si>
  <si>
    <t>Donvale</t>
  </si>
  <si>
    <t>Ranked: 191</t>
  </si>
  <si>
    <t>Previous rank: 173</t>
  </si>
  <si>
    <t>The eastern suburb of Donvale features hilly tree lined streets and a low crime rate that boost its liveability. Its lowest scores are in the categories of train access, shopping facilities and cafes and schools – all of which can all be easily improved given time</t>
  </si>
  <si>
    <t>Doveton</t>
  </si>
  <si>
    <t>Ranked: 247</t>
  </si>
  <si>
    <t>Previous rank: 241</t>
  </si>
  <si>
    <t>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t>
  </si>
  <si>
    <t>Durham Street, Eaglemont. Photo: Gary Medlicott GAM</t>
  </si>
  <si>
    <t>E-H |</t>
  </si>
  <si>
    <t>Eaglemont</t>
  </si>
  <si>
    <t>Ranked: 148</t>
  </si>
  <si>
    <t>Previous rank: 199</t>
  </si>
  <si>
    <t>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t>
  </si>
  <si>
    <t>East Melbourne. Photo: Craig Sillitoe</t>
  </si>
  <si>
    <t>East Melbourne</t>
  </si>
  <si>
    <t>Ranked: 1</t>
  </si>
  <si>
    <t>Previous rank: 2</t>
  </si>
  <si>
    <t>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t>
  </si>
  <si>
    <t>Edithvale beach boxes. Photo: Gary Medlicott</t>
  </si>
  <si>
    <t>Edithvale</t>
  </si>
  <si>
    <t>Ranked: 231</t>
  </si>
  <si>
    <t>Previous rank: 144</t>
  </si>
  <si>
    <t>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t>
  </si>
  <si>
    <t>Elsternwick. Photo: Chris Hopkins</t>
  </si>
  <si>
    <t>Elsternwick</t>
  </si>
  <si>
    <t>Ranked: 6</t>
  </si>
  <si>
    <t>Previous rank: 24</t>
  </si>
  <si>
    <t>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t>
  </si>
  <si>
    <t>Eltham</t>
  </si>
  <si>
    <t>Ranked: 178</t>
  </si>
  <si>
    <t>Previous rank: 130</t>
  </si>
  <si>
    <t>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t>
  </si>
  <si>
    <t>Eltham North</t>
  </si>
  <si>
    <t>Ranked: 152</t>
  </si>
  <si>
    <t>Previous rank: 106</t>
  </si>
  <si>
    <t>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t>
  </si>
  <si>
    <t>Elwood. Photo: Andrew De La Rue</t>
  </si>
  <si>
    <t>Elwood</t>
  </si>
  <si>
    <t>Ranked: 20</t>
  </si>
  <si>
    <t>Previous rank: 30</t>
  </si>
  <si>
    <t>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t>
  </si>
  <si>
    <t>Emerald Lake.</t>
  </si>
  <si>
    <t>Emerald</t>
  </si>
  <si>
    <t>Ranked: 279</t>
  </si>
  <si>
    <t>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t>
  </si>
  <si>
    <t>Endeavour Hills</t>
  </si>
  <si>
    <t>Ranked: 226</t>
  </si>
  <si>
    <t>Previous rank: 279</t>
  </si>
  <si>
    <t>Endeavour Hills scores well for hills, low crime, buses and schools, with excellent proximity to public open space such as the Dandenong Police Paddocks Reserve. Its main downfall is the limited dining options of the area, followed by its small shopping sector.</t>
  </si>
  <si>
    <t>Epping</t>
  </si>
  <si>
    <t>Ranked: 277</t>
  </si>
  <si>
    <t>Previous rank: 291</t>
  </si>
  <si>
    <t>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t>
  </si>
  <si>
    <t>Essendon</t>
  </si>
  <si>
    <t>Ranked: 85</t>
  </si>
  <si>
    <t>Previous rank: 45</t>
  </si>
  <si>
    <t>Despite its ranking decreasing since 2011, Essendon remains an attractive suburb for cafes, trams, buses and proximity to schools. The suburb’s weakest points are congested roads and the limited public open space, but otherwise its scores are consistently decent across the board.</t>
  </si>
  <si>
    <t>Essendon North</t>
  </si>
  <si>
    <t>Ranked: 145</t>
  </si>
  <si>
    <t>Previous rank: 109</t>
  </si>
  <si>
    <t>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t>
  </si>
  <si>
    <t>Essendon West</t>
  </si>
  <si>
    <t>Ranked: 77</t>
  </si>
  <si>
    <t>Previous rank: 99</t>
  </si>
  <si>
    <t>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t>
  </si>
  <si>
    <t>Eumemmerring</t>
  </si>
  <si>
    <t>Ranked: 250</t>
  </si>
  <si>
    <t>Previous rank: 240</t>
  </si>
  <si>
    <t>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t>
  </si>
  <si>
    <t>Fairfield</t>
  </si>
  <si>
    <t>Ranked: 13</t>
  </si>
  <si>
    <t>Previous rank: 9</t>
  </si>
  <si>
    <t>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t>
  </si>
  <si>
    <t>Fawkner.</t>
  </si>
  <si>
    <t>Fawkner</t>
  </si>
  <si>
    <t>Ranked: 122</t>
  </si>
  <si>
    <t>Previous rank: 198</t>
  </si>
  <si>
    <t>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t>
  </si>
  <si>
    <t>Ferntree Gully</t>
  </si>
  <si>
    <t>Ranked: 220</t>
  </si>
  <si>
    <t>Previous rank: 220</t>
  </si>
  <si>
    <t>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t>
  </si>
  <si>
    <t>Ferny Creek</t>
  </si>
  <si>
    <t>Ranked: 169</t>
  </si>
  <si>
    <t>Previous rank: 115</t>
  </si>
  <si>
    <t>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t>
  </si>
  <si>
    <t>Fitzroy</t>
  </si>
  <si>
    <t>Ranked: 82</t>
  </si>
  <si>
    <t>Previous rank: 70</t>
  </si>
  <si>
    <t>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t>
  </si>
  <si>
    <t>Alfred Crescent, North. Fitzroy. Photo: Ken Irwin </t>
  </si>
  <si>
    <t>Fitzroy North</t>
  </si>
  <si>
    <t>Ranked: 38</t>
  </si>
  <si>
    <t>Previous rank: 28</t>
  </si>
  <si>
    <t>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t>
  </si>
  <si>
    <t>Flemington</t>
  </si>
  <si>
    <t>Ranked: 66</t>
  </si>
  <si>
    <t>Previous rank: 44</t>
  </si>
  <si>
    <t>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t>
  </si>
  <si>
    <t>Footscray</t>
  </si>
  <si>
    <t>Ranked: 74</t>
  </si>
  <si>
    <t>Previous rank: 37</t>
  </si>
  <si>
    <t>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t>
  </si>
  <si>
    <t>Forest Hill</t>
  </si>
  <si>
    <t>Ranked: 93</t>
  </si>
  <si>
    <t>Previous rank: 222</t>
  </si>
  <si>
    <t>Located 18 kilometres east of the CBD, Forest Hill is a consistently above average performer. The main strength of the area is the size of its shopping facilities and minimal traffic, with its weaknesses being limited train access and distance from the coastline.</t>
  </si>
  <si>
    <t>Frankston</t>
  </si>
  <si>
    <t>Ranked: 179</t>
  </si>
  <si>
    <t>Previous rank: 193</t>
  </si>
  <si>
    <t>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t>
  </si>
  <si>
    <t>Frankston North</t>
  </si>
  <si>
    <t>Ranked: 136</t>
  </si>
  <si>
    <t>Previous rank: 212</t>
  </si>
  <si>
    <t>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t>
  </si>
  <si>
    <t>Violet Street, Frankston South. Photo: Simon Schluter </t>
  </si>
  <si>
    <t>Frankston South</t>
  </si>
  <si>
    <t>Ranked: 268</t>
  </si>
  <si>
    <t>Previous rank: 231</t>
  </si>
  <si>
    <t>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t>
  </si>
  <si>
    <t>Gardenvale</t>
  </si>
  <si>
    <t>Ranked: 17</t>
  </si>
  <si>
    <t>Previous rank: 43</t>
  </si>
  <si>
    <t>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t>
  </si>
  <si>
    <t>Gladstone Park</t>
  </si>
  <si>
    <t>Ranked: 147</t>
  </si>
  <si>
    <t>Previous rank: 213</t>
  </si>
  <si>
    <t>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t>
  </si>
  <si>
    <t>Glen Huntly</t>
  </si>
  <si>
    <t>Ranked: 48</t>
  </si>
  <si>
    <t>Previous rank: 76</t>
  </si>
  <si>
    <t>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t>
  </si>
  <si>
    <t>Dorrington Avenue, Glen Iris. Photo: Rodger Cummins </t>
  </si>
  <si>
    <t>Glen Iris</t>
  </si>
  <si>
    <t>Ranked: 31</t>
  </si>
  <si>
    <t>Previous rank: 59</t>
  </si>
  <si>
    <t>Young and established families have long dominated Glen Iris, and it’s not hard to see why. The suburb is best known for its leafy streets, low crime and village-like shopping facilities. With the added benefit of good access to public transport, Glen Iris is a steady all rounder.</t>
  </si>
  <si>
    <t>Glen Waverley</t>
  </si>
  <si>
    <t>Ranked: 130</t>
  </si>
  <si>
    <t>Previous rank: 155</t>
  </si>
  <si>
    <t>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t>
  </si>
  <si>
    <t>Glenroy</t>
  </si>
  <si>
    <t>Ranked:202</t>
  </si>
  <si>
    <t>Previous rank: 196</t>
  </si>
  <si>
    <t>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t>
  </si>
  <si>
    <t>Gowanbrae</t>
  </si>
  <si>
    <t>Ranked: 218</t>
  </si>
  <si>
    <t>Previous rank: 257</t>
  </si>
  <si>
    <t>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t>
  </si>
  <si>
    <t>Greensborough</t>
  </si>
  <si>
    <t>Ranked:168</t>
  </si>
  <si>
    <t>Previous rank: 162</t>
  </si>
  <si>
    <t>Greensborough maintains its consistent position in this survey with good scores for topographic variation, tree cover and bus access. The overall ranking of the area would improve given less congested roads, as well the introduction of more cafes and public open spaces.</t>
  </si>
  <si>
    <t>Hadfield</t>
  </si>
  <si>
    <t>Ranked: 229</t>
  </si>
  <si>
    <t>Previous rank: 253</t>
  </si>
  <si>
    <t>Being relatively close to the CBD (13 kilometres north), Hadfield ticks the boxes</t>
  </si>
  <si>
    <t>for location and public transport. The area also offers good proximity to schools and has the rare inner-city trait of having few congested roads. Where it could improve most is cafes, crime and public open spaces.</t>
  </si>
  <si>
    <t>Hallam. Photo: Isamu Sawa</t>
  </si>
  <si>
    <t>Hallam</t>
  </si>
  <si>
    <t>Ranked: 288</t>
  </si>
  <si>
    <t>Previous rank: 314</t>
  </si>
  <si>
    <t>2011’s poorest performing suburb, Hallam has since improved its shopping facilities but still has many areas that require growth. Schools in particular are scarce and the area has a very high proportion of congested roads, despite being 34 kilometres from the CBD.</t>
  </si>
  <si>
    <t>Hampton</t>
  </si>
  <si>
    <t>Ranked: 53</t>
  </si>
  <si>
    <t>Previous rank: 10</t>
  </si>
  <si>
    <t>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t>
  </si>
  <si>
    <t>Hampton East</t>
  </si>
  <si>
    <t>Ranked: 49</t>
  </si>
  <si>
    <t>Previous rank: 20</t>
  </si>
  <si>
    <t>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t>
  </si>
  <si>
    <t>Hampton Park</t>
  </si>
  <si>
    <t>Ranked: 291</t>
  </si>
  <si>
    <t>Previous rank: 288</t>
  </si>
  <si>
    <t>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t>
  </si>
  <si>
    <t>Glenferrie Road, Hawthorn.</t>
  </si>
  <si>
    <t>Hawthorn</t>
  </si>
  <si>
    <t>Ranked: 18 </t>
  </si>
  <si>
    <t>Previous rank: 11</t>
  </si>
  <si>
    <t>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t>
  </si>
  <si>
    <t>Hawthorn East</t>
  </si>
  <si>
    <t>Ranked: 25</t>
  </si>
  <si>
    <t>Previous rank: 4</t>
  </si>
  <si>
    <t>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t>
  </si>
  <si>
    <t>Heatherton</t>
  </si>
  <si>
    <t>Previous rank: 190</t>
  </si>
  <si>
    <t>Bordered by Moorabbin (146) and Clarinda (227), Heatherton can boast one of the city’s lowest crime rates, plus good bus access and large shopping facilities close to the coastline. The few schools and a high proportion of congested roads in the area drag down its liveability.</t>
  </si>
  <si>
    <t>Heathmont</t>
  </si>
  <si>
    <t>Ranked: 192</t>
  </si>
  <si>
    <t>Previous rank: 113</t>
  </si>
  <si>
    <t>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t>
  </si>
  <si>
    <t>Buckingham Drive, Heidelberg. Photo: Ken Irwin </t>
  </si>
  <si>
    <t>Heidelberg</t>
  </si>
  <si>
    <t>Ranked: 106</t>
  </si>
  <si>
    <t>Previous rank: 94</t>
  </si>
  <si>
    <t>Heidelberg’s ranking has been affected by low scores in the categories of congested roads and crime. These factors aside, Heidelberg residents benefit from quality access to public open space with hills and relatively large shopping facilities.</t>
  </si>
  <si>
    <t>Heidelberg Heights</t>
  </si>
  <si>
    <t>Ranked: 194</t>
  </si>
  <si>
    <t>Previous rank: 238</t>
  </si>
  <si>
    <t>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t>
  </si>
  <si>
    <t>Heidelberg West</t>
  </si>
  <si>
    <t>Ranked: 182</t>
  </si>
  <si>
    <t>Previous rank: 216</t>
  </si>
  <si>
    <t>Heidelberg West features great public open space, easy access to most public transport methods (bus connections in particular), few congested roads and a reasonable cultural sector. Where it could benefit further is in tree cover, schools and shopping facilities</t>
  </si>
  <si>
    <t>Highett</t>
  </si>
  <si>
    <t>Ranked: 119</t>
  </si>
  <si>
    <t>Previous rank: 100</t>
  </si>
  <si>
    <t>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t>
  </si>
  <si>
    <t>Hillside</t>
  </si>
  <si>
    <t>Ranked: 319</t>
  </si>
  <si>
    <t>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t>
  </si>
  <si>
    <t>Hoppers Crossing</t>
  </si>
  <si>
    <t>Ranked: 272</t>
  </si>
  <si>
    <t>Previous rank: 267</t>
  </si>
  <si>
    <t>Hoppers Crossing offers residents sizeable shopping facilities, great bus access and relatively clear roads. It is dragged down mainly by the lack of tree cover, and its high crime rate. More public open spaces would also improve the area.</t>
  </si>
  <si>
    <t>Hughesdale</t>
  </si>
  <si>
    <t>Ranked: 107</t>
  </si>
  <si>
    <t>Previous rank: 98</t>
  </si>
  <si>
    <t>Located 14 kilometres south east of the city, Hughesdale scores highly for public transport and its proximity to schools. Where it’s less successful is in public open space, crime and the size of its cultural sector</t>
  </si>
  <si>
    <t>Huntingdale</t>
  </si>
  <si>
    <t>Ranked: 215 </t>
  </si>
  <si>
    <t>Previous rank: 123</t>
  </si>
  <si>
    <t>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t>
  </si>
  <si>
    <t>Post Office Cafe, Main St Hurstbridge. Photo: Gary Medlicott</t>
  </si>
  <si>
    <t>Hurstbridge</t>
  </si>
  <si>
    <t>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t>
  </si>
  <si>
    <t>Ivanhoe Shopping Centre in Ivanhoe. Photo: Banyule City Council</t>
  </si>
  <si>
    <t>I-L | Back to top</t>
  </si>
  <si>
    <t>Ivanhoe</t>
  </si>
  <si>
    <t>Ranked: 8</t>
  </si>
  <si>
    <t>Previous rank: 32</t>
  </si>
  <si>
    <t>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t>
  </si>
  <si>
    <t>Ivanhoe East</t>
  </si>
  <si>
    <t>Ranked: 92</t>
  </si>
  <si>
    <t>Previous rank: 93</t>
  </si>
  <si>
    <t>Ivanhoe East is a consistent performer in terms of liveability, with a relatively steady ranking. Its highest scores are in the categories that cover natural attributes, with hilly streets, quality public open spaces and tree cover. Where it falls down is in the category of congested roads, with relatively few cafes and restaurants.</t>
  </si>
  <si>
    <t>Jacana</t>
  </si>
  <si>
    <t>Ranked: 103</t>
  </si>
  <si>
    <t>Previous rank: 164</t>
  </si>
  <si>
    <t>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t>
  </si>
  <si>
    <t>Junction Village</t>
  </si>
  <si>
    <t>Ranked: 310</t>
  </si>
  <si>
    <t>Previous rank: 296</t>
  </si>
  <si>
    <t>Junction Village is the second worst assessed suburb for CBD proximity, located 45 kilometres from the city. It rates well for culture and clear roads, but could improve in almost all other areas. Schools, shops and cafes are particularly scarce, and the crime rate is high.</t>
  </si>
  <si>
    <t>Kallista</t>
  </si>
  <si>
    <t>Ranked: 210</t>
  </si>
  <si>
    <t>Previous rank: 120</t>
  </si>
  <si>
    <t>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t>
  </si>
  <si>
    <t>Overlooking the Cardinia Reservoir on a cold icy morning from Kalorama. Photo: Arsineh Houspian</t>
  </si>
  <si>
    <t>Kalorama</t>
  </si>
  <si>
    <t>Ranked: 213</t>
  </si>
  <si>
    <t>Previous rank: 170</t>
  </si>
  <si>
    <t>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t>
  </si>
  <si>
    <t>Kealba</t>
  </si>
  <si>
    <t>Ranked: 201</t>
  </si>
  <si>
    <t>Previous rank: 258</t>
  </si>
  <si>
    <t>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t>
  </si>
  <si>
    <t>Keilor</t>
  </si>
  <si>
    <t>Ranked: 204</t>
  </si>
  <si>
    <t>Previous rank: 297</t>
  </si>
  <si>
    <t>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t>
  </si>
  <si>
    <t>Keilor Downs</t>
  </si>
  <si>
    <t>Ranked: 181</t>
  </si>
  <si>
    <t>Previous rank: 273</t>
  </si>
  <si>
    <t>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t>
  </si>
  <si>
    <t>Keilor East</t>
  </si>
  <si>
    <t>Ranked: 109</t>
  </si>
  <si>
    <t>Previous rank: 227</t>
  </si>
  <si>
    <t>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t>
  </si>
  <si>
    <t>Keilor Lodge</t>
  </si>
  <si>
    <t>Previous rank: 311</t>
  </si>
  <si>
    <t>Keilor Lodge has jumped the ranks since 2011, offering added amenity in terms of culture, cafes and restaurants plus easy access to buses. Its lowest score is in the category of telecommunications coverage, but the area also lacks schools, trams, hills and has many congested roads.</t>
  </si>
  <si>
    <t>Keilor Park</t>
  </si>
  <si>
    <t>Ranked: 197</t>
  </si>
  <si>
    <t>Previous rank: 302</t>
  </si>
  <si>
    <t>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t>
  </si>
  <si>
    <t>The Corner on Bellair in Kensington. Photo: Craig Sillitoe</t>
  </si>
  <si>
    <t>Kensington</t>
  </si>
  <si>
    <t>Ranked: 75</t>
  </si>
  <si>
    <t>Previous rank: 88</t>
  </si>
  <si>
    <t>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t>
  </si>
  <si>
    <t>Kew</t>
  </si>
  <si>
    <t>Ranked: 34</t>
  </si>
  <si>
    <t>Previous rank: 35</t>
  </si>
  <si>
    <t>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t>
  </si>
  <si>
    <t>Kew East</t>
  </si>
  <si>
    <t>Ranked: 28</t>
  </si>
  <si>
    <t>Previous rank: 46</t>
  </si>
  <si>
    <t>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t>
  </si>
  <si>
    <t>Keysborough</t>
  </si>
  <si>
    <t>Ranked: 269</t>
  </si>
  <si>
    <t>Previous rank: 191</t>
  </si>
  <si>
    <t>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t>
  </si>
  <si>
    <t>Kilsyth</t>
  </si>
  <si>
    <t>Ranked: 280</t>
  </si>
  <si>
    <t>Previous rank: 280</t>
  </si>
  <si>
    <t>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t>
  </si>
  <si>
    <t>Kilsyth South</t>
  </si>
  <si>
    <t>Ranked: 278</t>
  </si>
  <si>
    <t>Previous rank: 308</t>
  </si>
  <si>
    <t>Bordering on Bayswater North, the small suburb of Kilsyth South is improving over time with increased shopping facilities, buses, cafes and tree cover. Its major weaknesses are its location, schools, culture and public open spaces.</t>
  </si>
  <si>
    <t>Kingsbury</t>
  </si>
  <si>
    <t>Ranked: 160</t>
  </si>
  <si>
    <t>Previous rank: 124</t>
  </si>
  <si>
    <t>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t>
  </si>
  <si>
    <t>Kings Park</t>
  </si>
  <si>
    <t>Ranked: 281</t>
  </si>
  <si>
    <t>Previous rank: 271</t>
  </si>
  <si>
    <t>Kings Park has the same postcode as St Albans (253) and shares the area’s lack of culture and mostly flat landscape. It has the second least amount of dining options citywide, but it does have good access to buses, schools and very few congested roads.</t>
  </si>
  <si>
    <t>Wales Street, Kingsville. Photo: Ken Irwin </t>
  </si>
  <si>
    <t>Kingsville</t>
  </si>
  <si>
    <t>Ranked: 190</t>
  </si>
  <si>
    <t>Previous rank: 91</t>
  </si>
  <si>
    <t>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t>
  </si>
  <si>
    <t>Kooyong</t>
  </si>
  <si>
    <t>Ranked: 44</t>
  </si>
  <si>
    <t>Previous rank: 23</t>
  </si>
  <si>
    <t>Kooyong’s considerably lower rank compared to 2011 is mostly due to increased traffic, with the highest proportion of congested roads in the city. Traffic aside, Kooyong remains a desirable place to live, and its ranking would further improve with increased schools in the area.</t>
  </si>
  <si>
    <t>Knoxfield</t>
  </si>
  <si>
    <t>Ranked: 198</t>
  </si>
  <si>
    <t>Previous rank: 295</t>
  </si>
  <si>
    <t>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t>
  </si>
  <si>
    <t>Lalor</t>
  </si>
  <si>
    <t>Previous rank: 225</t>
  </si>
  <si>
    <t>Located 18 kilometres north of the CBD, Lalor’s only stand out scores are for its buses, proximity to schools and relativelyuncongested roads. Areas that show the most room for improvement are tree cover, cafes, culture and public open spaces.</t>
  </si>
  <si>
    <t>Langwarrin</t>
  </si>
  <si>
    <t>Ranked: 294</t>
  </si>
  <si>
    <t>Previous rank: 259</t>
  </si>
  <si>
    <t>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t>
  </si>
  <si>
    <t>Langwarrin South</t>
  </si>
  <si>
    <t>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t>
  </si>
  <si>
    <t>Laverton Community Hub in Laverton. Photo: Pete Glenane/ HiVis Pictures</t>
  </si>
  <si>
    <t>Laverton</t>
  </si>
  <si>
    <t>Ranked: 183</t>
  </si>
  <si>
    <t>Previous rank: 217</t>
  </si>
  <si>
    <t>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t>
  </si>
  <si>
    <t>Lilydale</t>
  </si>
  <si>
    <t>Ranked: 297</t>
  </si>
  <si>
    <t>Previous rank: 242</t>
  </si>
  <si>
    <t>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t>
  </si>
  <si>
    <t>Heidelberg Golf Club. Photo: Gary Medlicott</t>
  </si>
  <si>
    <t>Lower Plenty</t>
  </si>
  <si>
    <t>Ranked: 162</t>
  </si>
  <si>
    <t>Previous rank: 138</t>
  </si>
  <si>
    <t>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t>
  </si>
  <si>
    <t>Lynbrook</t>
  </si>
  <si>
    <t>Ranked: 292</t>
  </si>
  <si>
    <t>Formerly part of Lyndhurst (306), Lynbrook has been undergoing development since 1994. While it doesn’t have any exceptionally poor scores recorded, its only obvious asset is the low crime rate. It could most improve on telecommunications coverage, tree cover and culture.</t>
  </si>
  <si>
    <t>Lyndhurst</t>
  </si>
  <si>
    <t>Ranked: 306</t>
  </si>
  <si>
    <t>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t>
  </si>
  <si>
    <t>Lysterfield South</t>
  </si>
  <si>
    <t>Ranked: 238</t>
  </si>
  <si>
    <t>Previous rank: 246</t>
  </si>
  <si>
    <t>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t>
  </si>
  <si>
    <t>M-P | Back to top</t>
  </si>
  <si>
    <t>Macleod</t>
  </si>
  <si>
    <t>Ranked: 141</t>
  </si>
  <si>
    <t>Previous rank: 117</t>
  </si>
  <si>
    <t>Located 14 kilometres north east of the CBD next to Bundoora La Trobe University campus, Macleod offers good public transport, a low crime rate and plenty of public open space. Where it suffers is its small shopping facilities, and poor access to primary and secondary schools.</t>
  </si>
  <si>
    <t>Maidstone</t>
  </si>
  <si>
    <t>Ranked: 186</t>
  </si>
  <si>
    <t>Previous rank: 153</t>
  </si>
  <si>
    <t>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t>
  </si>
  <si>
    <t>Malvern</t>
  </si>
  <si>
    <t>Ranked: 42</t>
  </si>
  <si>
    <t>Previous rank: 65</t>
  </si>
  <si>
    <t>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t>
  </si>
  <si>
    <t>Malvern East</t>
  </si>
  <si>
    <t>Ranked: 37</t>
  </si>
  <si>
    <t>Previous rank: 62</t>
  </si>
  <si>
    <t>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t>
  </si>
  <si>
    <t>Maribyrnong</t>
  </si>
  <si>
    <t>Ranked: 128</t>
  </si>
  <si>
    <t>Previous rank: 119</t>
  </si>
  <si>
    <t>Maribyrnong’s steady liveability rank can be attributed to the strong amenity of the area, despite low scores in the categories of trains, schools, crime and telecommunications coverage. Shopping facilities, cafes, trams and buses are all in easy access to residents.</t>
  </si>
  <si>
    <t>Rose Street, McKinnon. Photo: Ken Irwin </t>
  </si>
  <si>
    <t>McKinnon</t>
  </si>
  <si>
    <t>Ranked: 89</t>
  </si>
  <si>
    <t>Previous rank: 71</t>
  </si>
  <si>
    <t>McKinnon’s main advantage is its accessibility, with good access to all public transport, uncongested roads and decent proximity to schools. What it lacks is public open space with few cafes and restaurants, and has a largely flat landscape.</t>
  </si>
  <si>
    <t>Meadow Heights</t>
  </si>
  <si>
    <t>Ranked: 282</t>
  </si>
  <si>
    <t>Previous rank: 223</t>
  </si>
  <si>
    <t>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t>
  </si>
  <si>
    <t>Melbourne</t>
  </si>
  <si>
    <t>Ranked: 5</t>
  </si>
  <si>
    <t>Previous rank: 26</t>
  </si>
  <si>
    <t>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t>
  </si>
  <si>
    <t>Mentone</t>
  </si>
  <si>
    <t>Ranked: 90</t>
  </si>
  <si>
    <t>Previous rank: 178</t>
  </si>
  <si>
    <t>Mentone’s rising position can mostly be attributed to the improved public transport access of the area. It carries many ideal bayside suburb traits, scoring highly for shopping, cafes, coastal proximity and schools, but loses point for open space and tree cover.</t>
  </si>
  <si>
    <t>Canterbury Road, Middle Park. Photo: supplied</t>
  </si>
  <si>
    <t>Middle Park</t>
  </si>
  <si>
    <t>Ranked: 54</t>
  </si>
  <si>
    <t>Previous rank: 61</t>
  </si>
  <si>
    <t>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t>
  </si>
  <si>
    <t>Mill Park</t>
  </si>
  <si>
    <t>Ranked: 199</t>
  </si>
  <si>
    <t>Previous rank: 230</t>
  </si>
  <si>
    <t>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t>
  </si>
  <si>
    <t>Mitcham</t>
  </si>
  <si>
    <t>Ranked: 105</t>
  </si>
  <si>
    <t>Previous rank: 143</t>
  </si>
  <si>
    <t>Mitcham makes up for its low scoring location (being far from both the CBD and coastline) in its great public transport, low crime, uncongested roads and tree cover. Better access to cafes and restaurants and more public open space would further improve Mitcham’s offering.</t>
  </si>
  <si>
    <t>Churchill Street, Mont Albert. Photo: Luis Ascui </t>
  </si>
  <si>
    <t>Mont Albert</t>
  </si>
  <si>
    <t>Ranked: 59</t>
  </si>
  <si>
    <t>Previous rank: 38</t>
  </si>
  <si>
    <t>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t>
  </si>
  <si>
    <t>Mont Albert North</t>
  </si>
  <si>
    <t>Ranked: 65</t>
  </si>
  <si>
    <t>Previous rank: 15</t>
  </si>
  <si>
    <t>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t>
  </si>
  <si>
    <t>The Were Street Food Store, Montmorency. Photo: Gary Medlicott</t>
  </si>
  <si>
    <t>Montmorency</t>
  </si>
  <si>
    <t>Ranked: 125</t>
  </si>
  <si>
    <t>Previous rank: 60</t>
  </si>
  <si>
    <t>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t>
  </si>
  <si>
    <t>Montrose</t>
  </si>
  <si>
    <t>Ranked: 249 </t>
  </si>
  <si>
    <t>Previous rank: 185</t>
  </si>
  <si>
    <t>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t>
  </si>
  <si>
    <t>Moonee Ponds</t>
  </si>
  <si>
    <t>Ranked: 79</t>
  </si>
  <si>
    <t>Previous rank: 82</t>
  </si>
  <si>
    <t>Moonee Ponds has great public transport and is close to the city, schools, shopping, and cafes. On the other hand, it is outscored significantly by neighbouring Aberfeldie (57) due to its more congested roads, smaller cultural sector and limited open spaces.</t>
  </si>
  <si>
    <t>Moorabbin</t>
  </si>
  <si>
    <t>Ranked: 146</t>
  </si>
  <si>
    <t>Previous rank: 133</t>
  </si>
  <si>
    <t>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t>
  </si>
  <si>
    <t>Mooroolbark</t>
  </si>
  <si>
    <t>Ranked: 259</t>
  </si>
  <si>
    <t>Previous rank: 221</t>
  </si>
  <si>
    <t>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t>
  </si>
  <si>
    <t>Mordialloc</t>
  </si>
  <si>
    <t>Ranked: 205</t>
  </si>
  <si>
    <t>Previous rank: 146</t>
  </si>
  <si>
    <t>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t>
  </si>
  <si>
    <t>Mount Dandenong</t>
  </si>
  <si>
    <t>Ranked: 153</t>
  </si>
  <si>
    <t>Previous rank: 128</t>
  </si>
  <si>
    <t>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t>
  </si>
  <si>
    <t>Mount Evelyn</t>
  </si>
  <si>
    <t>Ranked: 270</t>
  </si>
  <si>
    <t>Previous rank: 214</t>
  </si>
  <si>
    <t>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t>
  </si>
  <si>
    <t>Mount Waverley</t>
  </si>
  <si>
    <t>Ranked: 124</t>
  </si>
  <si>
    <t>Previous rank: 121</t>
  </si>
  <si>
    <t>An interesting example of the difference a boundary line can make, stable Mount Waverley is almost 100 spots above Clayton (219), but the only sizeable difference between the two is Mount Waverley’s hillier streets with more tree cover and open spaces.</t>
  </si>
  <si>
    <t>Mulgrave</t>
  </si>
  <si>
    <t>Ranked: 234</t>
  </si>
  <si>
    <t>Previous rank: 268</t>
  </si>
  <si>
    <t>Mulgrave’s best features are its sizeable shopping facilities, good bus access and reasonable tree cover. The suburb records average to poor scores for all other categories assessed, with particularly low scores for congested roads and culture.</t>
  </si>
  <si>
    <t>Murrumbeena</t>
  </si>
  <si>
    <t>Ranked: 104</t>
  </si>
  <si>
    <t>Previous rank: 79</t>
  </si>
  <si>
    <t>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t>
  </si>
  <si>
    <t>Narre Warren</t>
  </si>
  <si>
    <t>Ranked: 289</t>
  </si>
  <si>
    <t>Previous rank: 287</t>
  </si>
  <si>
    <t>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t>
  </si>
  <si>
    <t>Narre Warren North</t>
  </si>
  <si>
    <t>Ranked: 293</t>
  </si>
  <si>
    <t>Previous rank: 303</t>
  </si>
  <si>
    <t>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t>
  </si>
  <si>
    <t>Narre Warren South</t>
  </si>
  <si>
    <t>Ranked: 316</t>
  </si>
  <si>
    <t>Previous rank: 285</t>
  </si>
  <si>
    <t>The lack of cafes and restaurants is Narre Warren South’s greatest weakness, followed by poor telecommunications coverage and high crime. It does however</t>
  </si>
  <si>
    <t>offer good access to public open spaces with several small parks in the area, and is easily accessed by bus. </t>
  </si>
  <si>
    <t>Newport</t>
  </si>
  <si>
    <t>Ranked: 64</t>
  </si>
  <si>
    <t>Previous rank: 42</t>
  </si>
  <si>
    <t>Newport is close to the coast and city and scores high on culture, buses, open space and with low congestion on main roads. What’s holding this western pocket back is its small shopping facilities, few cafes and the largely flat landscape.</t>
  </si>
  <si>
    <t>Niddrie</t>
  </si>
  <si>
    <t>Ranked: 99</t>
  </si>
  <si>
    <t>Previous rank: 181</t>
  </si>
  <si>
    <t>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t>
  </si>
  <si>
    <t>Noble Park</t>
  </si>
  <si>
    <t>Ranked: 258</t>
  </si>
  <si>
    <t>Previous rank: 161</t>
  </si>
  <si>
    <t>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t>
  </si>
  <si>
    <t>Noble Park North</t>
  </si>
  <si>
    <t>Ranked: 222</t>
  </si>
  <si>
    <t>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t>
  </si>
  <si>
    <t>Queensberry Street, North Melbourne Photo: Supplied.</t>
  </si>
  <si>
    <t>North Melbourne</t>
  </si>
  <si>
    <t>Ranked: 10</t>
  </si>
  <si>
    <t>Previous rank: 56</t>
  </si>
  <si>
    <t>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t>
  </si>
  <si>
    <t>North Warrandyte</t>
  </si>
  <si>
    <t>Ranked: 256</t>
  </si>
  <si>
    <t>Previous rank: 194</t>
  </si>
  <si>
    <t>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t>
  </si>
  <si>
    <t>Northcote</t>
  </si>
  <si>
    <t>Ranked: 40</t>
  </si>
  <si>
    <t>Previous rank: 36</t>
  </si>
  <si>
    <t>With the exception of crime and congested roads, Northcote performs consistently above average across the remainder of categories assessed. Its key strengths are public transport, culture, cafes, restaurants and CBD proximity.</t>
  </si>
  <si>
    <t>Notting Hill</t>
  </si>
  <si>
    <t>Ranked: 200</t>
  </si>
  <si>
    <t>Previous rank: 243</t>
  </si>
  <si>
    <t>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t>
  </si>
  <si>
    <t>Nunawading</t>
  </si>
  <si>
    <t>Ranked: 112</t>
  </si>
  <si>
    <t>Previous rank: 156</t>
  </si>
  <si>
    <t>Nunawading’s strengths are its large shopping facilities, tree cover and relatively uncongested roads, along with good access to public transport. While it has lovely leafy streets, the area lacks open space and its cultural sector could be improved.</t>
  </si>
  <si>
    <t>Oak Park</t>
  </si>
  <si>
    <t>Ranked: 140</t>
  </si>
  <si>
    <t>Previous rank: 110</t>
  </si>
  <si>
    <t>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t>
  </si>
  <si>
    <t>Oakleigh</t>
  </si>
  <si>
    <t>Ranked: 144</t>
  </si>
  <si>
    <t>Previous rank: 103</t>
  </si>
  <si>
    <t>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t>
  </si>
  <si>
    <t>Oakleigh East</t>
  </si>
  <si>
    <t>Ranked: 206</t>
  </si>
  <si>
    <t>Previous rank: 179</t>
  </si>
  <si>
    <t>It may rate the lowest out of three Oakleigh suburbs, but Oakleigh East is desirable in its own right in terms of shopping facilities, public transport, cafes and tree cover. Congested roads, minimal public open space access and few schools are areas that show room for improvement.</t>
  </si>
  <si>
    <t>Oakleigh South</t>
  </si>
  <si>
    <t>Ranked: 187</t>
  </si>
  <si>
    <t>Previous rank: 182</t>
  </si>
  <si>
    <t>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t>
  </si>
  <si>
    <t>Ormond</t>
  </si>
  <si>
    <t>Ranked: 63</t>
  </si>
  <si>
    <t>Previous rank: 8</t>
  </si>
  <si>
    <t>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t>
  </si>
  <si>
    <t>Park Orchards</t>
  </si>
  <si>
    <t>Ranked: 225</t>
  </si>
  <si>
    <t>Previous rank: 160</t>
  </si>
  <si>
    <t>Located 23 kilometres north east of the CBD, the green wedge area of Park Orchards features excellent tree cover and a hilly landscape. Its low rank here is due mainly to very poor scores for restaurants and shopping facilities, on which it ranks the worst in the city.</t>
  </si>
  <si>
    <t>Parkdale</t>
  </si>
  <si>
    <t>Ranked: 149</t>
  </si>
  <si>
    <t>Previous rank: 25</t>
  </si>
  <si>
    <t>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t>
  </si>
  <si>
    <t>Parkville. Photo: John Lamb</t>
  </si>
  <si>
    <t>Parkville</t>
  </si>
  <si>
    <t>Ranked: 9</t>
  </si>
  <si>
    <t>Previous rank: 7</t>
  </si>
  <si>
    <t>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t>
  </si>
  <si>
    <t>Pascoe Vale</t>
  </si>
  <si>
    <t>Ranked: 163</t>
  </si>
  <si>
    <t>Previous rank: 139</t>
  </si>
  <si>
    <t>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t>
  </si>
  <si>
    <t>Pascoe Vale South</t>
  </si>
  <si>
    <t>Previous rank: 114</t>
  </si>
  <si>
    <t>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t>
  </si>
  <si>
    <t>Patterson Lakes</t>
  </si>
  <si>
    <t>Previous rank: 262</t>
  </si>
  <si>
    <t>Located along the line coastline not far from Frankston (176), Patterson Lakes features excellent open space for its size and has low crime, but lacks tree cover, proximity to schools and scores low on trains and trams. Its liveability is disadvantaged further by its flat landscape.</t>
  </si>
  <si>
    <t>Point Cook</t>
  </si>
  <si>
    <t>Ranked: 309</t>
  </si>
  <si>
    <t>Previous rank: 245</t>
  </si>
  <si>
    <t>Point Cook’s liveability is dropping as the crime rate of the area increases. It scores well for coastline proximity and public open space such as Point Cook Coastal Park, but is deprived of culture, tree cover, cafes, shops and schools.</t>
  </si>
  <si>
    <t>Port Melbourne</t>
  </si>
  <si>
    <t>Ranked: 56</t>
  </si>
  <si>
    <t>Previous rank: 132</t>
  </si>
  <si>
    <t>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t>
  </si>
  <si>
    <t>Prahran</t>
  </si>
  <si>
    <t>Ranked: 30</t>
  </si>
  <si>
    <t>Previous rank: 34</t>
  </si>
  <si>
    <t>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t>
  </si>
  <si>
    <t>Preston</t>
  </si>
  <si>
    <t>Ranked: 96</t>
  </si>
  <si>
    <t>Previous rank: 145</t>
  </si>
  <si>
    <t>Preston has benefited from added shopping facilities and cafes in recent years, allowing for its overall ranking to rise. Proximity to trams, buses, schools and proximity to the CBD are strong points of the area. Preston’s major downfall is crime, ranking poorly in this category.</t>
  </si>
  <si>
    <t>Princes Hill. Photo: Ken Irwin </t>
  </si>
  <si>
    <t>Princes Hill</t>
  </si>
  <si>
    <t>Ranked: 16</t>
  </si>
  <si>
    <t>Previous rank: 92</t>
  </si>
  <si>
    <t>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t>
  </si>
  <si>
    <t>Q-T | Back to top</t>
  </si>
  <si>
    <t>Research</t>
  </si>
  <si>
    <t>Ranked: 254</t>
  </si>
  <si>
    <t>Previous rank: 167</t>
  </si>
  <si>
    <t>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t>
  </si>
  <si>
    <t>Reservoir</t>
  </si>
  <si>
    <t>Ranked: 158</t>
  </si>
  <si>
    <t>Previous rank: 176</t>
  </si>
  <si>
    <t>Located just north of Preston (96), Reservoir would achieve a higher overall rank given more shopping facilities, a lower crime rate and better access to cafes in the area. Its best qualities are the good tram and bus access.</t>
  </si>
  <si>
    <t>Richmond</t>
  </si>
  <si>
    <t>Ranked: 67</t>
  </si>
  <si>
    <t>Previous rank: 51</t>
  </si>
  <si>
    <t>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t>
  </si>
  <si>
    <t>Ringwood</t>
  </si>
  <si>
    <t>Ranked: 185</t>
  </si>
  <si>
    <t>Previous rank: 192</t>
  </si>
  <si>
    <t>Ringwood carries many of the same positive attributes as neighbouring Ringwood East (172) but with a larger shopping and dining sector. Where it scores poorly is in crime, congested roads and the size of its cultural sector.</t>
  </si>
  <si>
    <t>Ringwood East</t>
  </si>
  <si>
    <t>Ranked: 172</t>
  </si>
  <si>
    <t>Previous rank: 108</t>
  </si>
  <si>
    <t>Ringwood East makes up for its low scoring location and lack of public open space with good access to all public transport services, good tree cover and topographic variation. A larger cultural sector would further improve Ringwood East.</t>
  </si>
  <si>
    <t>Ringwood North</t>
  </si>
  <si>
    <t>Ranked: 221</t>
  </si>
  <si>
    <t>Previous rank: 141</t>
  </si>
  <si>
    <t>Leafy and hilly Ringwood North scores well for its country-like setting with the added benefit of bus access and few congested roads. Improvements in cafes, culture, shopping facilities and crime would greatly boost its overall rank.</t>
  </si>
  <si>
    <t>Ripponlea</t>
  </si>
  <si>
    <t>Ranked: 29</t>
  </si>
  <si>
    <t>Previous rank: 17</t>
  </si>
  <si>
    <t>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t>
  </si>
  <si>
    <t>Rosanna</t>
  </si>
  <si>
    <t>Ranked: 121</t>
  </si>
  <si>
    <t>Previous rank: 177</t>
  </si>
  <si>
    <t>Rosanna’s best attributes are its hilly streets and the good access to all public transport networks. The area also scores relatively well for its proximity to schools. More shopping, cafe and a larger cultural sector would see its ranking improve, along with a lower crime rate.</t>
  </si>
  <si>
    <t>Rowville</t>
  </si>
  <si>
    <t>Ranked: 284</t>
  </si>
  <si>
    <t>Previous rank: 301</t>
  </si>
  <si>
    <t>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t>
  </si>
  <si>
    <t>Roxburgh Park</t>
  </si>
  <si>
    <t>Ranked: 302</t>
  </si>
  <si>
    <t>Previous rank: 256</t>
  </si>
  <si>
    <t>Roxburgh Park’s liveability has decreased over the years with high crime, poor telecommunications coverage and limited culture. The suburb is serviced by decent public transport services and has good proximity to schools. More dining options and shops would also benefit the area.</t>
  </si>
  <si>
    <t>Sandhurst</t>
  </si>
  <si>
    <t>Ranked: 320</t>
  </si>
  <si>
    <t>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t>
  </si>
  <si>
    <t>Sandringham</t>
  </si>
  <si>
    <t>Ranked: 27</t>
  </si>
  <si>
    <t>Previous rank: 33</t>
  </si>
  <si>
    <t>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t>
  </si>
  <si>
    <t>Miss Marple’s Tearooms, in Sassafras. Photo: Gary Medlicott</t>
  </si>
  <si>
    <t>Sassafras</t>
  </si>
  <si>
    <t>Ranked: 134</t>
  </si>
  <si>
    <t>Previous rank: 101</t>
  </si>
  <si>
    <t>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t>
  </si>
  <si>
    <t>Scoresby</t>
  </si>
  <si>
    <t>Ranked: 193</t>
  </si>
  <si>
    <t>Previous rank: 294</t>
  </si>
  <si>
    <t>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t>
  </si>
  <si>
    <t>Seabrook</t>
  </si>
  <si>
    <t>Ranked: 299</t>
  </si>
  <si>
    <t>Previous rank: 163</t>
  </si>
  <si>
    <t>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t>
  </si>
  <si>
    <t>Seaford</t>
  </si>
  <si>
    <t>Ranked: 214</t>
  </si>
  <si>
    <t>Previous rank: 202</t>
  </si>
  <si>
    <t>Seaford’s liveability continues to steadily decline given the limited amenity of the area, reflected through low scores on cafes and culture. It does, however, perform well in the categories of public open space and train access, with reasonable tree cover.</t>
  </si>
  <si>
    <t>Seaholme</t>
  </si>
  <si>
    <t>Ranked: 113</t>
  </si>
  <si>
    <t>Previous rank: 116</t>
  </si>
  <si>
    <t>This bayside enclave within Altona benefits from having its own train station, clear roads and great public open spaces right on the water. Its lowest score is in terms of its topographic variation, being largely flat, followed by shopping facilities and proximity to cafes.</t>
  </si>
  <si>
    <t>Seddon</t>
  </si>
  <si>
    <t>Ranked: 126</t>
  </si>
  <si>
    <t>Previous rank: 49</t>
  </si>
  <si>
    <t>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t>
  </si>
  <si>
    <t>Selby</t>
  </si>
  <si>
    <t>Ranked: 175</t>
  </si>
  <si>
    <t>Previous rank: 118</t>
  </si>
  <si>
    <t>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t>
  </si>
  <si>
    <t>Sherbrooke</t>
  </si>
  <si>
    <t>Ranked: 157</t>
  </si>
  <si>
    <t>Previous rank: 215</t>
  </si>
  <si>
    <t>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t>
  </si>
  <si>
    <t>Skye</t>
  </si>
  <si>
    <t>Ranked: 321</t>
  </si>
  <si>
    <t>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t>
  </si>
  <si>
    <t>South Kingsville</t>
  </si>
  <si>
    <t>Previous rank: 96</t>
  </si>
  <si>
    <t>This tiny western suburb made it into the top 100 in 2011, but has dropped in liveability since then due to its limited cafes, fewer schools and an alarmingly high proportion of congested roads. It continues to score well for its prominent cultural sector and access to buses.</t>
  </si>
  <si>
    <t>South Melbourne</t>
  </si>
  <si>
    <t>Ranked: 70</t>
  </si>
  <si>
    <t>Previous rank: 47</t>
  </si>
  <si>
    <t>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t>
  </si>
  <si>
    <t>South Morang</t>
  </si>
  <si>
    <t>Ranked: 273</t>
  </si>
  <si>
    <t>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t>
  </si>
  <si>
    <t>South Yarra.</t>
  </si>
  <si>
    <t>South Yarra</t>
  </si>
  <si>
    <t>Ranked: 2</t>
  </si>
  <si>
    <t>Previous rank: 1</t>
  </si>
  <si>
    <t>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t>
  </si>
  <si>
    <t>Southbank</t>
  </si>
  <si>
    <t>Ranked: 91</t>
  </si>
  <si>
    <t>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t>
  </si>
  <si>
    <t>Spotswood</t>
  </si>
  <si>
    <t>Ranked: 101</t>
  </si>
  <si>
    <t>Previous rank: 157</t>
  </si>
  <si>
    <t>Seven kilometres south-west of the CBD, Spotswood benefits from being close to both the city and coastline, with a large cultural sector that’s near several schools. Larger shopping facilities, more tree cover and fewer congested roads would further enhance the area.</t>
  </si>
  <si>
    <t>Springvale</t>
  </si>
  <si>
    <t>Ranked: 207</t>
  </si>
  <si>
    <t>Previous rank: 250</t>
  </si>
  <si>
    <t>The opening of IKEA in Springvale has boosted the area’s shopping facilities considerably, adding to the area’s already excellent network of schools and good public transport. More public open space, a larger cultural sector and less crime would see its ranking further rise.</t>
  </si>
  <si>
    <t>Springvale South</t>
  </si>
  <si>
    <t>Ranked: 216</t>
  </si>
  <si>
    <t>Previous rank: 148</t>
  </si>
  <si>
    <t>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t>
  </si>
  <si>
    <t>St Albans</t>
  </si>
  <si>
    <t>Ranked: 253</t>
  </si>
  <si>
    <t>Previous rank: 282</t>
  </si>
  <si>
    <t>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t>
  </si>
  <si>
    <t>St Helena</t>
  </si>
  <si>
    <t>Ranked: 159</t>
  </si>
  <si>
    <t>Previous rank: 127</t>
  </si>
  <si>
    <t>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t>
  </si>
  <si>
    <t>St Kilda</t>
  </si>
  <si>
    <t>Ranked: 35</t>
  </si>
  <si>
    <t>Previous rank: 39</t>
  </si>
  <si>
    <t>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t>
  </si>
  <si>
    <t>St Kilda East</t>
  </si>
  <si>
    <t>Ranked: 14</t>
  </si>
  <si>
    <t>Previous rank: 19</t>
  </si>
  <si>
    <t>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t>
  </si>
  <si>
    <t>Mary Street, St Kilda West. Photo: Rebecca Hallas</t>
  </si>
  <si>
    <t>St Kilda West</t>
  </si>
  <si>
    <t>Ranked: 39</t>
  </si>
  <si>
    <t>Previous rank: 72</t>
  </si>
  <si>
    <t>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t>
  </si>
  <si>
    <t>Strathmore</t>
  </si>
  <si>
    <t>Ranked: 87</t>
  </si>
  <si>
    <t>Previous rank: 239</t>
  </si>
  <si>
    <t>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t>
  </si>
  <si>
    <t>Strathmore Heights</t>
  </si>
  <si>
    <t>Ranked: 127</t>
  </si>
  <si>
    <t>Previous rank: 149</t>
  </si>
  <si>
    <t>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t>
  </si>
  <si>
    <t>Sunshine</t>
  </si>
  <si>
    <t>Ranked: 97</t>
  </si>
  <si>
    <t>Previous rank: 208</t>
  </si>
  <si>
    <t>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t>
  </si>
  <si>
    <t>Sunshine North</t>
  </si>
  <si>
    <t>Ranked: 230</t>
  </si>
  <si>
    <t>Previous rank: 312</t>
  </si>
  <si>
    <t>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t>
  </si>
  <si>
    <t>Surrey Hills</t>
  </si>
  <si>
    <t>Ranked: 55</t>
  </si>
  <si>
    <t>Previous rank: 66</t>
  </si>
  <si>
    <t>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t>
  </si>
  <si>
    <t>Sydenham</t>
  </si>
  <si>
    <t>Ranked: 311</t>
  </si>
  <si>
    <t>Previous rank: 307</t>
  </si>
  <si>
    <t>Sydenham offers very poor amenity in terms of culture, cafes and telecommunications coverage, with limited hills, schools and tree cover. It does however offer decent public transport access, particularly to buses, and has very few congested roads.</t>
  </si>
  <si>
    <t>Watervale in Taylors Hill.</t>
  </si>
  <si>
    <t>Taylors Hill</t>
  </si>
  <si>
    <t>Ranked: 314</t>
  </si>
  <si>
    <t>Close in location to Caroline Springs that places just one rank higher, masterplanned Taylors Hill shares many of the same downfalls. The suburb records very low scores for culture, cafes and tree cover. What it does offer is relatively uncongestedroads and decent bus access.</t>
  </si>
  <si>
    <t>Taylors Lakes</t>
  </si>
  <si>
    <t>Ranked: 267</t>
  </si>
  <si>
    <t>Previous rank: 264</t>
  </si>
  <si>
    <t>Taylors Lakes rates well for shopping facilities following the expansion of Watergardens Town Centre in 2007, with good public transport and uncongested roads. The minimal cultural sector, schools, tree cover and poor telecommunications coverage detract from the area’s liveability.</t>
  </si>
  <si>
    <t>Tecoma</t>
  </si>
  <si>
    <t>Ranked: 166</t>
  </si>
  <si>
    <t>Previous rank: 97</t>
  </si>
  <si>
    <t>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t>
  </si>
  <si>
    <t>Templestowe</t>
  </si>
  <si>
    <t>Ranked: 154</t>
  </si>
  <si>
    <t>Previous rank: 187</t>
  </si>
  <si>
    <t>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t>
  </si>
  <si>
    <t>Templestowe Lower</t>
  </si>
  <si>
    <t>Ranked: 123</t>
  </si>
  <si>
    <t>Previous rank: 85</t>
  </si>
  <si>
    <t>Low crime, good public spaces and leafy streets are the backbone of the safe Templestowe Lower neighbourhood. Added amenity in the area would provide more value to residents, which are currently serviced by small shopping facilities, limited dining options and poor train access.</t>
  </si>
  <si>
    <t>The Basin</t>
  </si>
  <si>
    <t>Ranked: 171</t>
  </si>
  <si>
    <t>Previous rank: 204</t>
  </si>
  <si>
    <t>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t>
  </si>
  <si>
    <t>The Patch</t>
  </si>
  <si>
    <t>Ranked: 257</t>
  </si>
  <si>
    <t>Previous rank: 210</t>
  </si>
  <si>
    <t>Located 39 kilometres east of the CBD, The Patch has only a small population and thus limited amenity. It scores very well for hills, tree cover, culture and has low crime, but needs more schools, public open spaces and shops to truly thrive.</t>
  </si>
  <si>
    <t>Thomastown</t>
  </si>
  <si>
    <t>Ranked: 211</t>
  </si>
  <si>
    <t>Previous rank: 293</t>
  </si>
  <si>
    <t>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t>
  </si>
  <si>
    <t>Thornbury</t>
  </si>
  <si>
    <t>Ranked: 52</t>
  </si>
  <si>
    <t>Previous rank: 83</t>
  </si>
  <si>
    <t>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t>
  </si>
  <si>
    <t>Toorak. Photo: City of Stonnington</t>
  </si>
  <si>
    <t>Toorak</t>
  </si>
  <si>
    <t>Ranked: 3</t>
  </si>
  <si>
    <t>Previous rank: 5</t>
  </si>
  <si>
    <t>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t>
  </si>
  <si>
    <t>Travancore</t>
  </si>
  <si>
    <t>Ranked: 24</t>
  </si>
  <si>
    <t>Previous rank: 52</t>
  </si>
  <si>
    <t>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t>
  </si>
  <si>
    <t>Tullamarine</t>
  </si>
  <si>
    <t>Ranked: 252</t>
  </si>
  <si>
    <t>Previous rank: 289</t>
  </si>
  <si>
    <t>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t>
  </si>
  <si>
    <t>U-Z | Back to top</t>
  </si>
  <si>
    <t>Upper Ferntree Gully</t>
  </si>
  <si>
    <t>Ranked: 248</t>
  </si>
  <si>
    <t>Previous rank: 175</t>
  </si>
  <si>
    <t>Upper Ferntree Gully achieves positive scores for hills, trains and tree cover, but otherwise records consistently below average figures for liveability. The lack of schools, cafes and shops in particular hinders its ranking.</t>
  </si>
  <si>
    <t>Upwey</t>
  </si>
  <si>
    <t>Ranked: 164</t>
  </si>
  <si>
    <t>Previous rank: 105</t>
  </si>
  <si>
    <t>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t>
  </si>
  <si>
    <t>Vermont</t>
  </si>
  <si>
    <t>Ranked: 120</t>
  </si>
  <si>
    <t>Previous rank: 142</t>
  </si>
  <si>
    <t>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t>
  </si>
  <si>
    <t>Bellbird Dell Park, Vermont South. Photo: Gary Medlicott</t>
  </si>
  <si>
    <t>Vermont South</t>
  </si>
  <si>
    <t>Ranked: 94</t>
  </si>
  <si>
    <t>Previous rank: 209</t>
  </si>
  <si>
    <t>Vermont South’s attributes are similar to nearby Forest Hill, rated just one place above. Families in particular are drawn to the hilly, tree lined, uncongested streets with plenty of open space, but more cafes and trains would improve the overall score.</t>
  </si>
  <si>
    <t>Viewbank</t>
  </si>
  <si>
    <t>Ranked: 110</t>
  </si>
  <si>
    <t>Previous rank: 169</t>
  </si>
  <si>
    <t>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t>
  </si>
  <si>
    <t>Wandin North</t>
  </si>
  <si>
    <t>Ranked: 304</t>
  </si>
  <si>
    <t>Previous rank: 261</t>
  </si>
  <si>
    <t>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t>
  </si>
  <si>
    <t>Wantirna</t>
  </si>
  <si>
    <t>Ranked: 203</t>
  </si>
  <si>
    <t>Previous rank: 237</t>
  </si>
  <si>
    <t>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t>
  </si>
  <si>
    <t>Wantirna South</t>
  </si>
  <si>
    <t>Ranked: 184</t>
  </si>
  <si>
    <t>Previous rank: 249</t>
  </si>
  <si>
    <t>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t>
  </si>
  <si>
    <t>Warrandyte</t>
  </si>
  <si>
    <t>Ranked: 228</t>
  </si>
  <si>
    <t>Previous rank: 126</t>
  </si>
  <si>
    <t>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t>
  </si>
  <si>
    <t>Warranwood</t>
  </si>
  <si>
    <t>Ranked: 261</t>
  </si>
  <si>
    <t>Previous rank: 265</t>
  </si>
  <si>
    <t>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t>
  </si>
  <si>
    <t>Waterways</t>
  </si>
  <si>
    <t>Ranked: 301</t>
  </si>
  <si>
    <t>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t>
  </si>
  <si>
    <t>Watsonia village shops. Photo: Gary Medlicott</t>
  </si>
  <si>
    <t>Watsonia</t>
  </si>
  <si>
    <t>Ranked: 132</t>
  </si>
  <si>
    <t>Previous rank: 131</t>
  </si>
  <si>
    <t>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t>
  </si>
  <si>
    <t>Watsonia North</t>
  </si>
  <si>
    <t>Ranked: 170</t>
  </si>
  <si>
    <t>Previous rank: 207</t>
  </si>
  <si>
    <t>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t>
  </si>
  <si>
    <t>Werribee</t>
  </si>
  <si>
    <t>Ranked: 296</t>
  </si>
  <si>
    <t>Previous rank: 276</t>
  </si>
  <si>
    <t>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t>
  </si>
  <si>
    <t>West Footscray</t>
  </si>
  <si>
    <t>Ranked: 174</t>
  </si>
  <si>
    <t>Previous rank: 55</t>
  </si>
  <si>
    <t>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t>
  </si>
  <si>
    <t>West Melbourne</t>
  </si>
  <si>
    <t>Ranked: 61</t>
  </si>
  <si>
    <t>Previous rank: 172</t>
  </si>
  <si>
    <t>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t>
  </si>
  <si>
    <t>West Sunshine</t>
  </si>
  <si>
    <t>Ranked: 239</t>
  </si>
  <si>
    <t>Previous rank: 233</t>
  </si>
  <si>
    <t>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t>
  </si>
  <si>
    <t>Westmeadows</t>
  </si>
  <si>
    <t>Ranked: 167</t>
  </si>
  <si>
    <t>Previous rank: 234</t>
  </si>
  <si>
    <t>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t>
  </si>
  <si>
    <t>Wheelers Hill</t>
  </si>
  <si>
    <t>Ranked: 161</t>
  </si>
  <si>
    <t>Previous rank: 186</t>
  </si>
  <si>
    <t>A major attraction of Wheelers Hill is Jells Park, with its nine kilometres of bike paths. Shopping facilities are also sizeable, with good tree cover and bus access. What it lacks is train access, restaurants, and culture, along with a high crime rate – all factors that can be improved.</t>
  </si>
  <si>
    <t>Williams Landing</t>
  </si>
  <si>
    <t>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t>
  </si>
  <si>
    <t>Williamstown</t>
  </si>
  <si>
    <t>Ranked: 36</t>
  </si>
  <si>
    <t>Previous rank: 40</t>
  </si>
  <si>
    <t>Williamstown retains the feeling of a beachside village, despite being just nine kilometres from CBD. Residents can comfortably remain in this little pocket of the city with no congested roads (the clearest in the city), quality public open spaces and good access to buses and trains.</t>
  </si>
  <si>
    <t>Williamstown North</t>
  </si>
  <si>
    <t>Ranked: 142</t>
  </si>
  <si>
    <t>Previous rank: 180</t>
  </si>
  <si>
    <t>The reason Williamstown North’s ranking lags so far behind neighbouring Williamstown (36) is based due to the smaller shopping facilities, fewer public open spaces and less proximity to schools. Like Williamstown, it scores very well for roads, buses and for its coastline location.</t>
  </si>
  <si>
    <t>The Avenue, Windsor. Photo: Ken Irwin </t>
  </si>
  <si>
    <t>Windsor</t>
  </si>
  <si>
    <t>Ranked: 32</t>
  </si>
  <si>
    <t>Previous rank: 18</t>
  </si>
  <si>
    <t>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t>
  </si>
  <si>
    <t>Yallambie</t>
  </si>
  <si>
    <t>Ranked: 180</t>
  </si>
  <si>
    <t>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t>
  </si>
  <si>
    <t>Yarraville</t>
  </si>
  <si>
    <t>Ranked: 51</t>
  </si>
  <si>
    <t>Previous rank: 58</t>
  </si>
  <si>
    <t>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t>
  </si>
  <si>
    <t>Rank</t>
  </si>
  <si>
    <t>Previous Rank</t>
  </si>
  <si>
    <t>Suburb</t>
  </si>
  <si>
    <t>Comments</t>
  </si>
  <si>
    <t>33</t>
  </si>
  <si>
    <t xml:space="preserve"> 53</t>
  </si>
  <si>
    <t>57</t>
  </si>
  <si>
    <t xml:space="preserve"> 14</t>
  </si>
  <si>
    <t>117</t>
  </si>
  <si>
    <t xml:space="preserve"> 228</t>
  </si>
  <si>
    <t>209</t>
  </si>
  <si>
    <t xml:space="preserve"> 260</t>
  </si>
  <si>
    <t>7</t>
  </si>
  <si>
    <t xml:space="preserve"> 29</t>
  </si>
  <si>
    <t>155</t>
  </si>
  <si>
    <t xml:space="preserve"> 218</t>
  </si>
  <si>
    <t>21</t>
  </si>
  <si>
    <t xml:space="preserve"> 67</t>
  </si>
  <si>
    <t>102</t>
  </si>
  <si>
    <t xml:space="preserve"> 184</t>
  </si>
  <si>
    <t>271</t>
  </si>
  <si>
    <t xml:space="preserve"> 236</t>
  </si>
  <si>
    <t>177</t>
  </si>
  <si>
    <t xml:space="preserve"> 248</t>
  </si>
  <si>
    <t>131</t>
  </si>
  <si>
    <t xml:space="preserve"> 244</t>
  </si>
  <si>
    <t>4</t>
  </si>
  <si>
    <t xml:space="preserve"> 3</t>
  </si>
  <si>
    <t>58</t>
  </si>
  <si>
    <t>72</t>
  </si>
  <si>
    <t xml:space="preserve"> 87</t>
  </si>
  <si>
    <t>236</t>
  </si>
  <si>
    <t xml:space="preserve"> 266</t>
  </si>
  <si>
    <t>287</t>
  </si>
  <si>
    <t xml:space="preserve"> 286</t>
  </si>
  <si>
    <t>274</t>
  </si>
  <si>
    <t xml:space="preserve"> 298</t>
  </si>
  <si>
    <t>115</t>
  </si>
  <si>
    <t xml:space="preserve"> 189</t>
  </si>
  <si>
    <t>12</t>
  </si>
  <si>
    <t xml:space="preserve"> 22</t>
  </si>
  <si>
    <t>73</t>
  </si>
  <si>
    <t xml:space="preserve"> 102</t>
  </si>
  <si>
    <t>76</t>
  </si>
  <si>
    <t xml:space="preserve"> 107</t>
  </si>
  <si>
    <t>312</t>
  </si>
  <si>
    <t>189</t>
  </si>
  <si>
    <t xml:space="preserve"> 278</t>
  </si>
  <si>
    <t>283</t>
  </si>
  <si>
    <t xml:space="preserve"> 313</t>
  </si>
  <si>
    <t>86</t>
  </si>
  <si>
    <t xml:space="preserve"> 81</t>
  </si>
  <si>
    <t>156</t>
  </si>
  <si>
    <t xml:space="preserve"> 73</t>
  </si>
  <si>
    <t>241</t>
  </si>
  <si>
    <t xml:space="preserve"> 183</t>
  </si>
  <si>
    <t>114</t>
  </si>
  <si>
    <t xml:space="preserve"> 136</t>
  </si>
  <si>
    <t>108</t>
  </si>
  <si>
    <t xml:space="preserve"> 104</t>
  </si>
  <si>
    <t>173</t>
  </si>
  <si>
    <t xml:space="preserve"> 203</t>
  </si>
  <si>
    <t>300</t>
  </si>
  <si>
    <t xml:space="preserve"> 274</t>
  </si>
  <si>
    <t>46</t>
  </si>
  <si>
    <t xml:space="preserve"> 54</t>
  </si>
  <si>
    <t>47</t>
  </si>
  <si>
    <t xml:space="preserve"> 89</t>
  </si>
  <si>
    <t>143</t>
  </si>
  <si>
    <t xml:space="preserve"> 165</t>
  </si>
  <si>
    <t>118</t>
  </si>
  <si>
    <t xml:space="preserve"> 150</t>
  </si>
  <si>
    <t xml:space="preserve"> 229</t>
  </si>
  <si>
    <t>223</t>
  </si>
  <si>
    <t xml:space="preserve"> 201</t>
  </si>
  <si>
    <t>41</t>
  </si>
  <si>
    <t xml:space="preserve"> 64</t>
  </si>
  <si>
    <t>116</t>
  </si>
  <si>
    <t xml:space="preserve"> 111</t>
  </si>
  <si>
    <t>83</t>
  </si>
  <si>
    <t xml:space="preserve"> 137</t>
  </si>
  <si>
    <t>137</t>
  </si>
  <si>
    <t xml:space="preserve"> 95</t>
  </si>
  <si>
    <t>165</t>
  </si>
  <si>
    <t xml:space="preserve"> 125</t>
  </si>
  <si>
    <t>22</t>
  </si>
  <si>
    <t xml:space="preserve"> 27</t>
  </si>
  <si>
    <t>68</t>
  </si>
  <si>
    <t xml:space="preserve"> 50</t>
  </si>
  <si>
    <t>188</t>
  </si>
  <si>
    <t xml:space="preserve"> 219</t>
  </si>
  <si>
    <t>195</t>
  </si>
  <si>
    <t xml:space="preserve"> 269</t>
  </si>
  <si>
    <t>78</t>
  </si>
  <si>
    <t xml:space="preserve"> 90</t>
  </si>
  <si>
    <t>43</t>
  </si>
  <si>
    <t xml:space="preserve"> 78</t>
  </si>
  <si>
    <t>62</t>
  </si>
  <si>
    <t xml:space="preserve"> 41</t>
  </si>
  <si>
    <t>138</t>
  </si>
  <si>
    <t>208</t>
  </si>
  <si>
    <t xml:space="preserve"> 235</t>
  </si>
  <si>
    <t>84</t>
  </si>
  <si>
    <t xml:space="preserve"> 16</t>
  </si>
  <si>
    <t>315</t>
  </si>
  <si>
    <t>307</t>
  </si>
  <si>
    <t>80</t>
  </si>
  <si>
    <t>129</t>
  </si>
  <si>
    <t xml:space="preserve"> 166</t>
  </si>
  <si>
    <t>298</t>
  </si>
  <si>
    <t>71</t>
  </si>
  <si>
    <t xml:space="preserve"> 84</t>
  </si>
  <si>
    <t>262</t>
  </si>
  <si>
    <t xml:space="preserve"> 310</t>
  </si>
  <si>
    <t>26</t>
  </si>
  <si>
    <t xml:space="preserve"> 48</t>
  </si>
  <si>
    <t>15</t>
  </si>
  <si>
    <t xml:space="preserve"> 12</t>
  </si>
  <si>
    <t>19</t>
  </si>
  <si>
    <t xml:space="preserve"> 13</t>
  </si>
  <si>
    <t>100</t>
  </si>
  <si>
    <t xml:space="preserve"> 86</t>
  </si>
  <si>
    <t>313</t>
  </si>
  <si>
    <t xml:space="preserve"> 211</t>
  </si>
  <si>
    <t>308</t>
  </si>
  <si>
    <t xml:space="preserve"> 284</t>
  </si>
  <si>
    <t>81</t>
  </si>
  <si>
    <t xml:space="preserve"> 57</t>
  </si>
  <si>
    <t>8</t>
  </si>
  <si>
    <t>45</t>
  </si>
  <si>
    <t xml:space="preserve"> 63</t>
  </si>
  <si>
    <t>50</t>
  </si>
  <si>
    <t xml:space="preserve"> 21</t>
  </si>
  <si>
    <t>95</t>
  </si>
  <si>
    <t xml:space="preserve"> 122</t>
  </si>
  <si>
    <t>275</t>
  </si>
  <si>
    <t xml:space="preserve"> 270</t>
  </si>
  <si>
    <t>242</t>
  </si>
  <si>
    <t xml:space="preserve"> 290</t>
  </si>
  <si>
    <t xml:space="preserve"> 135</t>
  </si>
  <si>
    <t>227</t>
  </si>
  <si>
    <t xml:space="preserve"> 188</t>
  </si>
  <si>
    <t xml:space="preserve"> 272</t>
  </si>
  <si>
    <t>24</t>
  </si>
  <si>
    <t xml:space="preserve"> 168</t>
  </si>
  <si>
    <t>286</t>
  </si>
  <si>
    <t>11</t>
  </si>
  <si>
    <t xml:space="preserve"> 6</t>
  </si>
  <si>
    <t xml:space="preserve"> 112</t>
  </si>
  <si>
    <t xml:space="preserve"> 154</t>
  </si>
  <si>
    <t>60</t>
  </si>
  <si>
    <t xml:space="preserve"> 31</t>
  </si>
  <si>
    <t>17</t>
  </si>
  <si>
    <t xml:space="preserve"> 251</t>
  </si>
  <si>
    <t>317</t>
  </si>
  <si>
    <t xml:space="preserve"> 306</t>
  </si>
  <si>
    <t>243</t>
  </si>
  <si>
    <t xml:space="preserve"> 263</t>
  </si>
  <si>
    <t>318</t>
  </si>
  <si>
    <t xml:space="preserve"> 299</t>
  </si>
  <si>
    <t>135</t>
  </si>
  <si>
    <t xml:space="preserve"> 74</t>
  </si>
  <si>
    <t>233</t>
  </si>
  <si>
    <t xml:space="preserve"> 226</t>
  </si>
  <si>
    <t>237</t>
  </si>
  <si>
    <t xml:space="preserve"> 252</t>
  </si>
  <si>
    <t>244</t>
  </si>
  <si>
    <t xml:space="preserve"> 254</t>
  </si>
  <si>
    <t>245</t>
  </si>
  <si>
    <t xml:space="preserve"> 255</t>
  </si>
  <si>
    <t>235</t>
  </si>
  <si>
    <t xml:space="preserve"> 197</t>
  </si>
  <si>
    <t>232</t>
  </si>
  <si>
    <t xml:space="preserve"> 206</t>
  </si>
  <si>
    <t>285</t>
  </si>
  <si>
    <t xml:space="preserve"> 277</t>
  </si>
  <si>
    <t>305</t>
  </si>
  <si>
    <t xml:space="preserve"> 305</t>
  </si>
  <si>
    <t>69</t>
  </si>
  <si>
    <t>295</t>
  </si>
  <si>
    <t xml:space="preserve"> 304</t>
  </si>
  <si>
    <t>303</t>
  </si>
  <si>
    <t xml:space="preserve"> 281</t>
  </si>
  <si>
    <t>246</t>
  </si>
  <si>
    <t>196</t>
  </si>
  <si>
    <t xml:space="preserve"> 205</t>
  </si>
  <si>
    <t>255</t>
  </si>
  <si>
    <t xml:space="preserve"> 147</t>
  </si>
  <si>
    <t>88</t>
  </si>
  <si>
    <t xml:space="preserve"> 129</t>
  </si>
  <si>
    <t>139</t>
  </si>
  <si>
    <t xml:space="preserve"> 158</t>
  </si>
  <si>
    <t>151</t>
  </si>
  <si>
    <t xml:space="preserve"> 174</t>
  </si>
  <si>
    <t>191</t>
  </si>
  <si>
    <t xml:space="preserve"> 173</t>
  </si>
  <si>
    <t>247</t>
  </si>
  <si>
    <t xml:space="preserve"> 241</t>
  </si>
  <si>
    <t>148</t>
  </si>
  <si>
    <t xml:space="preserve"> 199</t>
  </si>
  <si>
    <t>1</t>
  </si>
  <si>
    <t xml:space="preserve"> 2</t>
  </si>
  <si>
    <t>231</t>
  </si>
  <si>
    <t xml:space="preserve"> 144</t>
  </si>
  <si>
    <t>6</t>
  </si>
  <si>
    <t xml:space="preserve"> 24</t>
  </si>
  <si>
    <t>178</t>
  </si>
  <si>
    <t xml:space="preserve"> 130</t>
  </si>
  <si>
    <t>152</t>
  </si>
  <si>
    <t xml:space="preserve"> 106</t>
  </si>
  <si>
    <t>20</t>
  </si>
  <si>
    <t xml:space="preserve"> 30</t>
  </si>
  <si>
    <t>279</t>
  </si>
  <si>
    <t>226</t>
  </si>
  <si>
    <t xml:space="preserve"> 279</t>
  </si>
  <si>
    <t>277</t>
  </si>
  <si>
    <t xml:space="preserve"> 291</t>
  </si>
  <si>
    <t>85</t>
  </si>
  <si>
    <t xml:space="preserve"> 45</t>
  </si>
  <si>
    <t>145</t>
  </si>
  <si>
    <t xml:space="preserve"> 109</t>
  </si>
  <si>
    <t>77</t>
  </si>
  <si>
    <t xml:space="preserve"> 99</t>
  </si>
  <si>
    <t>250</t>
  </si>
  <si>
    <t xml:space="preserve"> 240</t>
  </si>
  <si>
    <t>13</t>
  </si>
  <si>
    <t xml:space="preserve"> 9</t>
  </si>
  <si>
    <t>122</t>
  </si>
  <si>
    <t xml:space="preserve"> 198</t>
  </si>
  <si>
    <t>220</t>
  </si>
  <si>
    <t xml:space="preserve"> 220</t>
  </si>
  <si>
    <t>169</t>
  </si>
  <si>
    <t xml:space="preserve"> 115</t>
  </si>
  <si>
    <t>82</t>
  </si>
  <si>
    <t xml:space="preserve"> 70</t>
  </si>
  <si>
    <t>38</t>
  </si>
  <si>
    <t xml:space="preserve"> 28</t>
  </si>
  <si>
    <t>66</t>
  </si>
  <si>
    <t xml:space="preserve"> 44</t>
  </si>
  <si>
    <t>74</t>
  </si>
  <si>
    <t xml:space="preserve"> 37</t>
  </si>
  <si>
    <t>93</t>
  </si>
  <si>
    <t xml:space="preserve"> 222</t>
  </si>
  <si>
    <t>179</t>
  </si>
  <si>
    <t xml:space="preserve"> 193</t>
  </si>
  <si>
    <t>136</t>
  </si>
  <si>
    <t xml:space="preserve"> 212</t>
  </si>
  <si>
    <t>268</t>
  </si>
  <si>
    <t xml:space="preserve"> 231</t>
  </si>
  <si>
    <t xml:space="preserve"> 43</t>
  </si>
  <si>
    <t>147</t>
  </si>
  <si>
    <t xml:space="preserve"> 213</t>
  </si>
  <si>
    <t>48</t>
  </si>
  <si>
    <t xml:space="preserve"> 76</t>
  </si>
  <si>
    <t>31</t>
  </si>
  <si>
    <t xml:space="preserve"> 59</t>
  </si>
  <si>
    <t>130</t>
  </si>
  <si>
    <t xml:space="preserve"> 155</t>
  </si>
  <si>
    <t>02</t>
  </si>
  <si>
    <t xml:space="preserve"> 196</t>
  </si>
  <si>
    <t>218</t>
  </si>
  <si>
    <t xml:space="preserve"> 257</t>
  </si>
  <si>
    <t xml:space="preserve"> 162</t>
  </si>
  <si>
    <t>229</t>
  </si>
  <si>
    <t xml:space="preserve"> 253</t>
  </si>
  <si>
    <t>288</t>
  </si>
  <si>
    <t xml:space="preserve"> 314</t>
  </si>
  <si>
    <t>53</t>
  </si>
  <si>
    <t xml:space="preserve"> 10</t>
  </si>
  <si>
    <t>49</t>
  </si>
  <si>
    <t xml:space="preserve"> 20</t>
  </si>
  <si>
    <t>291</t>
  </si>
  <si>
    <t xml:space="preserve"> 288</t>
  </si>
  <si>
    <t>18 </t>
  </si>
  <si>
    <t>25</t>
  </si>
  <si>
    <t xml:space="preserve"> 4</t>
  </si>
  <si>
    <t xml:space="preserve"> 190</t>
  </si>
  <si>
    <t>192</t>
  </si>
  <si>
    <t xml:space="preserve"> 113</t>
  </si>
  <si>
    <t>106</t>
  </si>
  <si>
    <t xml:space="preserve"> 94</t>
  </si>
  <si>
    <t>194</t>
  </si>
  <si>
    <t xml:space="preserve"> 238</t>
  </si>
  <si>
    <t>182</t>
  </si>
  <si>
    <t xml:space="preserve"> 216</t>
  </si>
  <si>
    <t>119</t>
  </si>
  <si>
    <t xml:space="preserve"> 100</t>
  </si>
  <si>
    <t>319</t>
  </si>
  <si>
    <t>272</t>
  </si>
  <si>
    <t xml:space="preserve"> 267</t>
  </si>
  <si>
    <t>107</t>
  </si>
  <si>
    <t xml:space="preserve"> 98</t>
  </si>
  <si>
    <t>215 </t>
  </si>
  <si>
    <t xml:space="preserve"> 32</t>
  </si>
  <si>
    <t>103</t>
  </si>
  <si>
    <t xml:space="preserve"> 164</t>
  </si>
  <si>
    <t>310</t>
  </si>
  <si>
    <t xml:space="preserve"> 296</t>
  </si>
  <si>
    <t>210</t>
  </si>
  <si>
    <t xml:space="preserve"> 120</t>
  </si>
  <si>
    <t>213</t>
  </si>
  <si>
    <t xml:space="preserve"> 170</t>
  </si>
  <si>
    <t>201</t>
  </si>
  <si>
    <t xml:space="preserve"> 258</t>
  </si>
  <si>
    <t>204</t>
  </si>
  <si>
    <t xml:space="preserve"> 297</t>
  </si>
  <si>
    <t>181</t>
  </si>
  <si>
    <t xml:space="preserve"> 273</t>
  </si>
  <si>
    <t>109</t>
  </si>
  <si>
    <t xml:space="preserve"> 227</t>
  </si>
  <si>
    <t xml:space="preserve"> 311</t>
  </si>
  <si>
    <t>197</t>
  </si>
  <si>
    <t xml:space="preserve"> 302</t>
  </si>
  <si>
    <t>75</t>
  </si>
  <si>
    <t xml:space="preserve"> 88</t>
  </si>
  <si>
    <t>34</t>
  </si>
  <si>
    <t xml:space="preserve"> 35</t>
  </si>
  <si>
    <t>28</t>
  </si>
  <si>
    <t xml:space="preserve"> 46</t>
  </si>
  <si>
    <t>269</t>
  </si>
  <si>
    <t xml:space="preserve"> 191</t>
  </si>
  <si>
    <t>280</t>
  </si>
  <si>
    <t xml:space="preserve"> 280</t>
  </si>
  <si>
    <t>278</t>
  </si>
  <si>
    <t xml:space="preserve"> 308</t>
  </si>
  <si>
    <t>281</t>
  </si>
  <si>
    <t xml:space="preserve"> 271</t>
  </si>
  <si>
    <t>160</t>
  </si>
  <si>
    <t xml:space="preserve"> 124</t>
  </si>
  <si>
    <t>190</t>
  </si>
  <si>
    <t xml:space="preserve"> 91</t>
  </si>
  <si>
    <t>198</t>
  </si>
  <si>
    <t xml:space="preserve"> 295</t>
  </si>
  <si>
    <t>44</t>
  </si>
  <si>
    <t xml:space="preserve"> 23</t>
  </si>
  <si>
    <t xml:space="preserve"> 225</t>
  </si>
  <si>
    <t>294</t>
  </si>
  <si>
    <t xml:space="preserve"> 259</t>
  </si>
  <si>
    <t>183</t>
  </si>
  <si>
    <t xml:space="preserve"> 217</t>
  </si>
  <si>
    <t>297</t>
  </si>
  <si>
    <t xml:space="preserve"> 242</t>
  </si>
  <si>
    <t>162</t>
  </si>
  <si>
    <t xml:space="preserve"> 138</t>
  </si>
  <si>
    <t>292</t>
  </si>
  <si>
    <t>306</t>
  </si>
  <si>
    <t>238</t>
  </si>
  <si>
    <t xml:space="preserve"> 246</t>
  </si>
  <si>
    <t>141</t>
  </si>
  <si>
    <t xml:space="preserve"> 117</t>
  </si>
  <si>
    <t>186</t>
  </si>
  <si>
    <t xml:space="preserve"> 153</t>
  </si>
  <si>
    <t>42</t>
  </si>
  <si>
    <t xml:space="preserve"> 65</t>
  </si>
  <si>
    <t>37</t>
  </si>
  <si>
    <t xml:space="preserve"> 62</t>
  </si>
  <si>
    <t>128</t>
  </si>
  <si>
    <t xml:space="preserve"> 119</t>
  </si>
  <si>
    <t>89</t>
  </si>
  <si>
    <t xml:space="preserve"> 71</t>
  </si>
  <si>
    <t>282</t>
  </si>
  <si>
    <t xml:space="preserve"> 223</t>
  </si>
  <si>
    <t>5</t>
  </si>
  <si>
    <t xml:space="preserve"> 26</t>
  </si>
  <si>
    <t>90</t>
  </si>
  <si>
    <t xml:space="preserve"> 178</t>
  </si>
  <si>
    <t>54</t>
  </si>
  <si>
    <t xml:space="preserve"> 61</t>
  </si>
  <si>
    <t>199</t>
  </si>
  <si>
    <t xml:space="preserve"> 230</t>
  </si>
  <si>
    <t>105</t>
  </si>
  <si>
    <t xml:space="preserve"> 143</t>
  </si>
  <si>
    <t>59</t>
  </si>
  <si>
    <t xml:space="preserve"> 38</t>
  </si>
  <si>
    <t>65</t>
  </si>
  <si>
    <t xml:space="preserve"> 15</t>
  </si>
  <si>
    <t>125</t>
  </si>
  <si>
    <t xml:space="preserve"> 60</t>
  </si>
  <si>
    <t>249 </t>
  </si>
  <si>
    <t>79</t>
  </si>
  <si>
    <t xml:space="preserve"> 82</t>
  </si>
  <si>
    <t>146</t>
  </si>
  <si>
    <t xml:space="preserve"> 133</t>
  </si>
  <si>
    <t>259</t>
  </si>
  <si>
    <t xml:space="preserve"> 221</t>
  </si>
  <si>
    <t>205</t>
  </si>
  <si>
    <t xml:space="preserve"> 146</t>
  </si>
  <si>
    <t>153</t>
  </si>
  <si>
    <t xml:space="preserve"> 128</t>
  </si>
  <si>
    <t>270</t>
  </si>
  <si>
    <t xml:space="preserve"> 214</t>
  </si>
  <si>
    <t>124</t>
  </si>
  <si>
    <t xml:space="preserve"> 121</t>
  </si>
  <si>
    <t>234</t>
  </si>
  <si>
    <t xml:space="preserve"> 268</t>
  </si>
  <si>
    <t>104</t>
  </si>
  <si>
    <t xml:space="preserve"> 79</t>
  </si>
  <si>
    <t>289</t>
  </si>
  <si>
    <t xml:space="preserve"> 287</t>
  </si>
  <si>
    <t>293</t>
  </si>
  <si>
    <t xml:space="preserve"> 303</t>
  </si>
  <si>
    <t>316</t>
  </si>
  <si>
    <t xml:space="preserve"> 285</t>
  </si>
  <si>
    <t>64</t>
  </si>
  <si>
    <t xml:space="preserve"> 42</t>
  </si>
  <si>
    <t>99</t>
  </si>
  <si>
    <t xml:space="preserve"> 181</t>
  </si>
  <si>
    <t>258</t>
  </si>
  <si>
    <t xml:space="preserve"> 161</t>
  </si>
  <si>
    <t>222</t>
  </si>
  <si>
    <t>10</t>
  </si>
  <si>
    <t xml:space="preserve"> 56</t>
  </si>
  <si>
    <t>256</t>
  </si>
  <si>
    <t xml:space="preserve"> 194</t>
  </si>
  <si>
    <t>40</t>
  </si>
  <si>
    <t xml:space="preserve"> 36</t>
  </si>
  <si>
    <t>200</t>
  </si>
  <si>
    <t xml:space="preserve"> 243</t>
  </si>
  <si>
    <t>112</t>
  </si>
  <si>
    <t xml:space="preserve"> 156</t>
  </si>
  <si>
    <t>140</t>
  </si>
  <si>
    <t xml:space="preserve"> 110</t>
  </si>
  <si>
    <t>144</t>
  </si>
  <si>
    <t xml:space="preserve"> 103</t>
  </si>
  <si>
    <t>206</t>
  </si>
  <si>
    <t xml:space="preserve"> 179</t>
  </si>
  <si>
    <t>187</t>
  </si>
  <si>
    <t xml:space="preserve"> 182</t>
  </si>
  <si>
    <t>63</t>
  </si>
  <si>
    <t xml:space="preserve"> 8</t>
  </si>
  <si>
    <t>225</t>
  </si>
  <si>
    <t xml:space="preserve"> 160</t>
  </si>
  <si>
    <t>149</t>
  </si>
  <si>
    <t xml:space="preserve"> 25</t>
  </si>
  <si>
    <t>9</t>
  </si>
  <si>
    <t xml:space="preserve"> 7</t>
  </si>
  <si>
    <t>163</t>
  </si>
  <si>
    <t xml:space="preserve"> 139</t>
  </si>
  <si>
    <t xml:space="preserve"> 114</t>
  </si>
  <si>
    <t xml:space="preserve"> 262</t>
  </si>
  <si>
    <t>309</t>
  </si>
  <si>
    <t xml:space="preserve"> 245</t>
  </si>
  <si>
    <t>56</t>
  </si>
  <si>
    <t xml:space="preserve"> 132</t>
  </si>
  <si>
    <t>30</t>
  </si>
  <si>
    <t xml:space="preserve"> 34</t>
  </si>
  <si>
    <t>96</t>
  </si>
  <si>
    <t xml:space="preserve"> 145</t>
  </si>
  <si>
    <t>16</t>
  </si>
  <si>
    <t xml:space="preserve"> 92</t>
  </si>
  <si>
    <t>254</t>
  </si>
  <si>
    <t xml:space="preserve"> 167</t>
  </si>
  <si>
    <t>158</t>
  </si>
  <si>
    <t xml:space="preserve"> 176</t>
  </si>
  <si>
    <t>67</t>
  </si>
  <si>
    <t xml:space="preserve"> 51</t>
  </si>
  <si>
    <t>185</t>
  </si>
  <si>
    <t xml:space="preserve"> 192</t>
  </si>
  <si>
    <t>221</t>
  </si>
  <si>
    <t xml:space="preserve"> 141</t>
  </si>
  <si>
    <t>172</t>
  </si>
  <si>
    <t xml:space="preserve"> 108</t>
  </si>
  <si>
    <t>29</t>
  </si>
  <si>
    <t xml:space="preserve"> 17</t>
  </si>
  <si>
    <t>121</t>
  </si>
  <si>
    <t xml:space="preserve"> 177</t>
  </si>
  <si>
    <t>284</t>
  </si>
  <si>
    <t xml:space="preserve"> 301</t>
  </si>
  <si>
    <t>302</t>
  </si>
  <si>
    <t xml:space="preserve"> 256</t>
  </si>
  <si>
    <t>320</t>
  </si>
  <si>
    <t>27</t>
  </si>
  <si>
    <t xml:space="preserve"> 33</t>
  </si>
  <si>
    <t>134</t>
  </si>
  <si>
    <t xml:space="preserve"> 101</t>
  </si>
  <si>
    <t>193</t>
  </si>
  <si>
    <t xml:space="preserve"> 294</t>
  </si>
  <si>
    <t>299</t>
  </si>
  <si>
    <t xml:space="preserve"> 163</t>
  </si>
  <si>
    <t>214</t>
  </si>
  <si>
    <t xml:space="preserve"> 202</t>
  </si>
  <si>
    <t>113</t>
  </si>
  <si>
    <t xml:space="preserve"> 116</t>
  </si>
  <si>
    <t>126</t>
  </si>
  <si>
    <t xml:space="preserve"> 49</t>
  </si>
  <si>
    <t>175</t>
  </si>
  <si>
    <t xml:space="preserve"> 118</t>
  </si>
  <si>
    <t>157</t>
  </si>
  <si>
    <t xml:space="preserve"> 215</t>
  </si>
  <si>
    <t>321</t>
  </si>
  <si>
    <t xml:space="preserve"> 96</t>
  </si>
  <si>
    <t>70</t>
  </si>
  <si>
    <t xml:space="preserve"> 47</t>
  </si>
  <si>
    <t>273</t>
  </si>
  <si>
    <t>2</t>
  </si>
  <si>
    <t xml:space="preserve"> 1</t>
  </si>
  <si>
    <t>91</t>
  </si>
  <si>
    <t xml:space="preserve"> 68</t>
  </si>
  <si>
    <t>101</t>
  </si>
  <si>
    <t xml:space="preserve"> 157</t>
  </si>
  <si>
    <t>207</t>
  </si>
  <si>
    <t xml:space="preserve"> 250</t>
  </si>
  <si>
    <t>216</t>
  </si>
  <si>
    <t xml:space="preserve"> 148</t>
  </si>
  <si>
    <t>253</t>
  </si>
  <si>
    <t xml:space="preserve"> 282</t>
  </si>
  <si>
    <t>159</t>
  </si>
  <si>
    <t xml:space="preserve"> 127</t>
  </si>
  <si>
    <t>35</t>
  </si>
  <si>
    <t xml:space="preserve"> 39</t>
  </si>
  <si>
    <t>14</t>
  </si>
  <si>
    <t xml:space="preserve"> 19</t>
  </si>
  <si>
    <t>39</t>
  </si>
  <si>
    <t xml:space="preserve"> 72</t>
  </si>
  <si>
    <t>87</t>
  </si>
  <si>
    <t xml:space="preserve"> 239</t>
  </si>
  <si>
    <t>127</t>
  </si>
  <si>
    <t xml:space="preserve"> 149</t>
  </si>
  <si>
    <t>97</t>
  </si>
  <si>
    <t xml:space="preserve"> 208</t>
  </si>
  <si>
    <t>230</t>
  </si>
  <si>
    <t xml:space="preserve"> 312</t>
  </si>
  <si>
    <t>55</t>
  </si>
  <si>
    <t xml:space="preserve"> 66</t>
  </si>
  <si>
    <t>311</t>
  </si>
  <si>
    <t xml:space="preserve"> 307</t>
  </si>
  <si>
    <t>314</t>
  </si>
  <si>
    <t>267</t>
  </si>
  <si>
    <t xml:space="preserve"> 264</t>
  </si>
  <si>
    <t>166</t>
  </si>
  <si>
    <t xml:space="preserve"> 97</t>
  </si>
  <si>
    <t>154</t>
  </si>
  <si>
    <t xml:space="preserve"> 187</t>
  </si>
  <si>
    <t>123</t>
  </si>
  <si>
    <t xml:space="preserve"> 85</t>
  </si>
  <si>
    <t>171</t>
  </si>
  <si>
    <t xml:space="preserve"> 204</t>
  </si>
  <si>
    <t>257</t>
  </si>
  <si>
    <t xml:space="preserve"> 210</t>
  </si>
  <si>
    <t>211</t>
  </si>
  <si>
    <t xml:space="preserve"> 293</t>
  </si>
  <si>
    <t>52</t>
  </si>
  <si>
    <t xml:space="preserve"> 83</t>
  </si>
  <si>
    <t>3</t>
  </si>
  <si>
    <t xml:space="preserve"> 5</t>
  </si>
  <si>
    <t xml:space="preserve"> 52</t>
  </si>
  <si>
    <t>252</t>
  </si>
  <si>
    <t xml:space="preserve"> 289</t>
  </si>
  <si>
    <t>248</t>
  </si>
  <si>
    <t xml:space="preserve"> 175</t>
  </si>
  <si>
    <t>164</t>
  </si>
  <si>
    <t xml:space="preserve"> 105</t>
  </si>
  <si>
    <t>120</t>
  </si>
  <si>
    <t xml:space="preserve"> 142</t>
  </si>
  <si>
    <t>94</t>
  </si>
  <si>
    <t xml:space="preserve"> 209</t>
  </si>
  <si>
    <t>110</t>
  </si>
  <si>
    <t xml:space="preserve"> 169</t>
  </si>
  <si>
    <t>304</t>
  </si>
  <si>
    <t xml:space="preserve"> 261</t>
  </si>
  <si>
    <t>203</t>
  </si>
  <si>
    <t xml:space="preserve"> 237</t>
  </si>
  <si>
    <t>184</t>
  </si>
  <si>
    <t xml:space="preserve"> 249</t>
  </si>
  <si>
    <t>228</t>
  </si>
  <si>
    <t xml:space="preserve"> 126</t>
  </si>
  <si>
    <t>261</t>
  </si>
  <si>
    <t xml:space="preserve"> 265</t>
  </si>
  <si>
    <t>301</t>
  </si>
  <si>
    <t>132</t>
  </si>
  <si>
    <t xml:space="preserve"> 131</t>
  </si>
  <si>
    <t>170</t>
  </si>
  <si>
    <t xml:space="preserve"> 207</t>
  </si>
  <si>
    <t>296</t>
  </si>
  <si>
    <t xml:space="preserve"> 276</t>
  </si>
  <si>
    <t>174</t>
  </si>
  <si>
    <t xml:space="preserve"> 55</t>
  </si>
  <si>
    <t>61</t>
  </si>
  <si>
    <t xml:space="preserve"> 172</t>
  </si>
  <si>
    <t>239</t>
  </si>
  <si>
    <t xml:space="preserve"> 233</t>
  </si>
  <si>
    <t>167</t>
  </si>
  <si>
    <t xml:space="preserve"> 234</t>
  </si>
  <si>
    <t>161</t>
  </si>
  <si>
    <t xml:space="preserve"> 186</t>
  </si>
  <si>
    <t>36</t>
  </si>
  <si>
    <t xml:space="preserve"> 40</t>
  </si>
  <si>
    <t>142</t>
  </si>
  <si>
    <t xml:space="preserve"> 180</t>
  </si>
  <si>
    <t>32</t>
  </si>
  <si>
    <t xml:space="preserve"> 18</t>
  </si>
  <si>
    <t>180</t>
  </si>
  <si>
    <t>51</t>
  </si>
  <si>
    <t xml:space="preserve"> 58</t>
  </si>
  <si>
    <t>-</t>
  </si>
  <si>
    <t>Suburbs in Alphabetic Order: 2015</t>
  </si>
  <si>
    <t>Suburb:</t>
  </si>
  <si>
    <t>Ranking:</t>
  </si>
  <si>
    <t>Comments:</t>
  </si>
  <si>
    <t>Listing of Suburbs</t>
  </si>
  <si>
    <t>Suburb Detail</t>
  </si>
  <si>
    <t>Improvement in rank since 2011</t>
  </si>
  <si>
    <r>
      <t xml:space="preserve">LIVEABILITY OF SUBURBS: 2015
</t>
    </r>
    <r>
      <rPr>
        <sz val="9"/>
        <color theme="1"/>
        <rFont val="Garamond"/>
        <family val="1"/>
      </rPr>
      <t xml:space="preserve">Commissioned by the Age, Prepared by Deloittes Access Economics and Track Consultants, based on 15 indicators - including telecommunications coverage, public transport, schools, open space, tree cover, culture, cafes and restaurants, proximity to coast and CBS - and published in November 2015. Excludes predominatly industrial and holiday destinations. More information: https://www.theage.com.au/national/victoria/melbournes-most-liveable-suburbs-and-a-little-secret-revealed-20151105-gkrg7i.html </t>
    </r>
  </si>
  <si>
    <t>Suburbs in Ranked Order</t>
  </si>
  <si>
    <t>Change in Ranking: 2011-2015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</si>
</sst>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1"/>
    </font>
    <font>
      <sz val="12"/>
      <name val="Times New Roman"/>
      <family val="1"/>
    </font>
    <font>
      <u/>
      <sz val="11"/>
      <color theme="10"/>
      <name val="Calibri"/>
      <family val="2"/>
      <scheme val="minor"/>
    </font>
    <font>
      <sz val="10"/>
      <color theme="1"/>
      <name val="Calibri"/>
      <family val="2"/>
      <scheme val="minor"/>
    </font>
    <font>
      <sz val="9"/>
      <color theme="1"/>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8"/>
      <color theme="1"/>
      <name val="Calibri"/>
      <family val="2"/>
      <scheme val="minor"/>
    </font>
    <font>
      <b/>
      <sz val="9"/>
      <color theme="1"/>
      <name val="Calibri"/>
      <family val="2"/>
      <scheme val="minor"/>
    </font>
    <font>
      <sz val="6"/>
      <color theme="1"/>
      <name val="Garamond"/>
      <family val="1"/>
    </font>
    <font>
      <sz val="9"/>
      <color theme="1"/>
      <name val="Garamond"/>
      <family val="1"/>
    </font>
    <font>
      <sz val="11"/>
      <color theme="1"/>
      <name val="Garamond"/>
      <family val="1"/>
    </font>
    <font>
      <b/>
      <sz val="11"/>
      <color theme="1"/>
      <name val="Garamond"/>
      <family val="1"/>
    </font>
    <font>
      <b/>
      <sz val="11"/>
      <color theme="3" tint="-0.249977111117893"/>
      <name val="Garamond"/>
      <family val="1"/>
    </font>
    <font>
      <sz val="12"/>
      <color rgb="FFFFFF99"/>
      <name val="Garamond"/>
      <family val="1"/>
    </font>
    <font>
      <sz val="12"/>
      <color theme="1"/>
      <name val="Garamond"/>
      <family val="1"/>
    </font>
    <font>
      <b/>
      <sz val="12"/>
      <color theme="3" tint="-0.249977111117893"/>
      <name val="Garamond"/>
      <family val="1"/>
    </font>
    <font>
      <sz val="16"/>
      <color theme="0"/>
      <name val="Garamond"/>
      <family val="1"/>
    </font>
    <font>
      <sz val="16"/>
      <color theme="1"/>
      <name val="Garamond"/>
      <family val="1"/>
    </font>
    <font>
      <sz val="20"/>
      <color theme="1"/>
      <name val="Garamond"/>
      <family val="1"/>
    </font>
    <font>
      <sz val="10"/>
      <color rgb="FFFFFF99"/>
      <name val="Garamond"/>
      <family val="1"/>
    </font>
  </fonts>
  <fills count="8">
    <fill>
      <patternFill patternType="none"/>
    </fill>
    <fill>
      <patternFill patternType="gray125"/>
    </fill>
    <fill>
      <patternFill patternType="solid">
        <fgColor theme="6"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4" tint="-0.249977111117893"/>
        <bgColor indexed="64"/>
      </patternFill>
    </fill>
  </fills>
  <borders count="2">
    <border>
      <left/>
      <right/>
      <top/>
      <bottom/>
      <diagonal/>
    </border>
    <border>
      <left/>
      <right/>
      <top style="hair">
        <color auto="1"/>
      </top>
      <bottom style="hair">
        <color auto="1"/>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Alignment="1">
      <alignment horizontal="left" vertical="center" indent="5"/>
    </xf>
    <xf numFmtId="0" fontId="2" fillId="0" borderId="0" xfId="0" applyFont="1" applyAlignment="1">
      <alignment vertical="center"/>
    </xf>
    <xf numFmtId="0" fontId="3" fillId="0" borderId="0" xfId="1" applyAlignment="1">
      <alignment vertical="center"/>
    </xf>
    <xf numFmtId="0" fontId="1" fillId="0" borderId="0" xfId="0" applyFont="1" applyAlignment="1">
      <alignment vertical="center"/>
    </xf>
    <xf numFmtId="0" fontId="5" fillId="2" borderId="0" xfId="0" applyFont="1" applyFill="1"/>
    <xf numFmtId="0" fontId="6" fillId="2" borderId="0" xfId="0" applyFont="1" applyFill="1"/>
    <xf numFmtId="0" fontId="7"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7" fillId="0" borderId="0" xfId="0" applyFont="1" applyAlignment="1" applyProtection="1">
      <alignment vertical="center" wrapText="1"/>
      <protection hidden="1"/>
    </xf>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20" fillId="0" borderId="0" xfId="0" applyFont="1" applyAlignment="1" applyProtection="1">
      <alignment vertical="center"/>
      <protection hidden="1"/>
    </xf>
    <xf numFmtId="0" fontId="14" fillId="0" borderId="0" xfId="0" applyFont="1" applyAlignment="1" applyProtection="1">
      <alignment vertical="center"/>
      <protection hidden="1"/>
    </xf>
    <xf numFmtId="0" fontId="8" fillId="5" borderId="0" xfId="0" applyFont="1" applyFill="1" applyAlignment="1" applyProtection="1">
      <alignment vertical="center"/>
      <protection hidden="1"/>
    </xf>
    <xf numFmtId="0" fontId="8" fillId="5"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5" fillId="0" borderId="1" xfId="0" applyFont="1" applyFill="1" applyBorder="1" applyAlignment="1" applyProtection="1">
      <alignment vertical="center"/>
      <protection hidden="1"/>
    </xf>
    <xf numFmtId="0" fontId="5" fillId="0" borderId="1" xfId="0" applyFont="1" applyFill="1" applyBorder="1" applyAlignment="1" applyProtection="1">
      <alignment horizontal="center" vertical="center"/>
      <protection hidden="1"/>
    </xf>
    <xf numFmtId="0" fontId="7" fillId="0" borderId="1" xfId="0" applyFont="1" applyFill="1" applyBorder="1" applyAlignment="1" applyProtection="1">
      <alignment vertical="center" wrapText="1"/>
      <protection hidden="1"/>
    </xf>
    <xf numFmtId="0" fontId="5" fillId="4" borderId="1" xfId="0" applyFont="1" applyFill="1" applyBorder="1" applyAlignment="1" applyProtection="1">
      <alignment horizontal="center" vertical="center"/>
      <protection hidden="1"/>
    </xf>
    <xf numFmtId="0" fontId="16" fillId="6" borderId="0" xfId="0" applyFont="1" applyFill="1" applyAlignment="1" applyProtection="1">
      <alignment vertical="center"/>
      <protection hidden="1"/>
    </xf>
    <xf numFmtId="0" fontId="15" fillId="0" borderId="0" xfId="0" applyFont="1" applyAlignment="1" applyProtection="1">
      <alignment vertical="center"/>
      <protection hidden="1"/>
    </xf>
    <xf numFmtId="0" fontId="17"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5" fillId="2" borderId="0" xfId="0" applyFont="1" applyFill="1" applyAlignment="1" applyProtection="1">
      <alignment vertical="center"/>
      <protection hidden="1"/>
    </xf>
    <xf numFmtId="0" fontId="5"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9" fillId="5" borderId="0" xfId="0" applyFont="1" applyFill="1" applyAlignment="1" applyProtection="1">
      <alignment horizontal="center" vertical="center" wrapText="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0" fillId="0" borderId="0" xfId="0" applyAlignment="1" applyProtection="1">
      <alignment vertical="center"/>
      <protection locked="0" hidden="1"/>
    </xf>
    <xf numFmtId="0" fontId="22" fillId="6" borderId="0" xfId="0" applyFont="1" applyFill="1" applyAlignment="1" applyProtection="1">
      <alignment vertical="center"/>
      <protection hidden="1"/>
    </xf>
    <xf numFmtId="0" fontId="18" fillId="3" borderId="0" xfId="0" applyFont="1" applyFill="1" applyAlignment="1" applyProtection="1">
      <alignment horizontal="left" vertical="center" wrapText="1"/>
      <protection hidden="1"/>
    </xf>
    <xf numFmtId="0" fontId="19" fillId="7" borderId="0" xfId="0" applyFont="1" applyFill="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14" fillId="0" borderId="0" xfId="0" applyFont="1" applyAlignment="1" applyProtection="1">
      <alignment horizontal="center" vertical="center"/>
      <protection hidden="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calcChain" Target="calcChain.xml" Id="rId6" /><Relationship Type="http://schemas.openxmlformats.org/officeDocument/2006/relationships/sharedStrings" Target="sharedStrings.xml" Id="rId5" /><Relationship Type="http://schemas.openxmlformats.org/officeDocument/2006/relationships/styles" Target="styles.xml" Id="rId4" /><Relationship Type="http://schemas.openxmlformats.org/officeDocument/2006/relationships/customXml" Target="/customXml/item.xml" Id="R6ee15a9201774e73" /></Relationships>
</file>

<file path=xl/ctrlProps/ctrlProp1.xml><?xml version="1.0" encoding="utf-8"?>
<formControlPr xmlns="http://schemas.microsoft.com/office/spreadsheetml/2009/9/main" objectType="Drop" dropLines="55" dropStyle="combo" dx="16" fmlaLink="$O$6" fmlaRange="$B$6:$B$324" sel="146" val="14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5</xdr:row>
          <xdr:rowOff>9525</xdr:rowOff>
        </xdr:from>
        <xdr:to>
          <xdr:col>15</xdr:col>
          <xdr:colOff>114300</xdr:colOff>
          <xdr:row>6</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13" Type="http://schemas.openxmlformats.org/officeDocument/2006/relationships/hyperlink" Target="https://www.domain.com.au/news/melbournes-321-suburbs-ranked-for-liveability-20151106-gkq447/" TargetMode="External"/><Relationship Id="rId3" Type="http://schemas.openxmlformats.org/officeDocument/2006/relationships/hyperlink" Target="whatsapp://send/?text=https%3A%2F%2Fwww.domain.com.au%2Fnews%2Fmelbournes-321-suburbs-ranked-for-liveability-20151106-gkq447%2F" TargetMode="External"/><Relationship Id="rId7" Type="http://schemas.openxmlformats.org/officeDocument/2006/relationships/hyperlink" Target="whatsapp://send/?text=https%3A%2F%2Fwww.domain.com.au%2Fnews%2Fmelbournes-321-suburbs-ranked-for-liveability-20151106-gkq447%2F" TargetMode="External"/><Relationship Id="rId12" Type="http://schemas.openxmlformats.org/officeDocument/2006/relationships/hyperlink" Target="https://www.domain.com.au/news/melbournes-321-suburbs-ranked-for-liveability-20151106-gkq447/" TargetMode="External"/><Relationship Id="rId2"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 Type="http://schemas.openxmlformats.org/officeDocument/2006/relationships/hyperlink" Target="https://www.facebook.com/sharer/sharer.php?u=https%3A%2F%2Fwww.domain.com.au%2Fnews%2Fmelbournes-321-suburbs-ranked-for-liveability-20151106-gkq447%2F" TargetMode="External"/><Relationship Id="rId6" Type="http://schemas.openxmlformats.org/officeDocument/2006/relationships/hyperlink" Target="https://twitter.com/intent/tweet?url=https%3A%2F%2Fwww.domain.com.au%2Fnews%2Fmelbournes-321-suburbs-ranked-for-liveability-20151106-gkq447%2F&amp;text=Melbourne's%20321%20suburbs%20ranked%20for%20liveability&amp;via=Domaincomau" TargetMode="External"/><Relationship Id="rId11" Type="http://schemas.openxmlformats.org/officeDocument/2006/relationships/hyperlink" Target="https://www.domain.com.au/news/melbournes-321-suburbs-ranked-for-liveability-20151106-gkq447/" TargetMode="External"/><Relationship Id="rId5" Type="http://schemas.openxmlformats.org/officeDocument/2006/relationships/hyperlink" Target="https://www.facebook.com/sharer/sharer.php?u=https%3A%2F%2Fwww.domain.com.au%2Fnews%2Fmelbournes-321-suburbs-ranked-for-liveability-20151106-gkq447%2F" TargetMode="External"/><Relationship Id="rId10" Type="http://schemas.openxmlformats.org/officeDocument/2006/relationships/hyperlink" Target="https://www.domain.com.au/news/melbournes-321-suburbs-ranked-for-liveability-20151106-gkq447/" TargetMode="External"/><Relationship Id="rId4" Type="http://schemas.openxmlformats.org/officeDocument/2006/relationships/hyperlink" Target="https://pinterest.com/pin/create/button/?url=https%3A%2F%2Fwww.domain.com.au%2Fnews%2Fmelbournes-321-suburbs-ranked-for-liveability-20151106-gkq447%2F&amp;media=https://static.domain.com.au/domainblog/uploads/2015/11/03212450/5_gkr51w.jpg&amp;description=Melbourne" TargetMode="External"/><Relationship Id="rId9" Type="http://schemas.openxmlformats.org/officeDocument/2006/relationships/hyperlink" Target="http://www.domain.com.au/news/melbournes-most-liveable-suburbs-ranked-20151106-gkskmc/"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408"/>
  <sheetViews>
    <sheetView topLeftCell="A592" workbookViewId="0">
      <selection activeCell="C1404" sqref="C1404:F1404"/>
    </sheetView>
  </sheetViews>
  <sheetFormatPr defaultRowHeight="14.25" x14ac:dyDescent="0.45"/>
  <cols>
    <col min="2" max="2" width="26.73046875" customWidth="1"/>
    <col min="3" max="5" width="19" customWidth="1"/>
    <col min="6" max="6" width="77.1328125" customWidth="1"/>
  </cols>
  <sheetData>
    <row r="3" spans="2:2" ht="15.4" x14ac:dyDescent="0.45">
      <c r="B3" s="1" t="s">
        <v>0</v>
      </c>
    </row>
    <row r="4" spans="2:2" ht="15.4" x14ac:dyDescent="0.45">
      <c r="B4" s="1" t="s">
        <v>1</v>
      </c>
    </row>
    <row r="5" spans="2:2" x14ac:dyDescent="0.45">
      <c r="B5" s="3" t="s">
        <v>2</v>
      </c>
    </row>
    <row r="6" spans="2:2" x14ac:dyDescent="0.45">
      <c r="B6" s="3" t="s">
        <v>3</v>
      </c>
    </row>
    <row r="7" spans="2:2" x14ac:dyDescent="0.45">
      <c r="B7" s="3" t="s">
        <v>4</v>
      </c>
    </row>
    <row r="8" spans="2:2" x14ac:dyDescent="0.45">
      <c r="B8" s="3" t="s">
        <v>5</v>
      </c>
    </row>
    <row r="9" spans="2:2" x14ac:dyDescent="0.45">
      <c r="B9" s="3" t="s">
        <v>2</v>
      </c>
    </row>
    <row r="10" spans="2:2" x14ac:dyDescent="0.45">
      <c r="B10" s="3" t="s">
        <v>3</v>
      </c>
    </row>
    <row r="11" spans="2:2" x14ac:dyDescent="0.45">
      <c r="B11" s="3" t="s">
        <v>4</v>
      </c>
    </row>
    <row r="12" spans="2:2" x14ac:dyDescent="0.45">
      <c r="B12" s="3" t="s">
        <v>5</v>
      </c>
    </row>
    <row r="13" spans="2:2" ht="15.4" x14ac:dyDescent="0.45">
      <c r="B13" s="4" t="s">
        <v>6</v>
      </c>
    </row>
    <row r="14" spans="2:2" ht="15.4" x14ac:dyDescent="0.45">
      <c r="B14" s="2" t="s">
        <v>7</v>
      </c>
    </row>
    <row r="15" spans="2:2" ht="15.4" x14ac:dyDescent="0.45">
      <c r="B15" s="4"/>
    </row>
    <row r="16" spans="2:2" x14ac:dyDescent="0.45">
      <c r="B16" s="3" t="s">
        <v>8</v>
      </c>
    </row>
    <row r="17" spans="2:6" ht="15.4" x14ac:dyDescent="0.45">
      <c r="B17" s="4" t="s">
        <v>9</v>
      </c>
    </row>
    <row r="18" spans="2:6" ht="15.4" x14ac:dyDescent="0.45">
      <c r="B18" s="4" t="s">
        <v>10</v>
      </c>
      <c r="C18" s="5" t="str">
        <f>B18</f>
        <v>Abbotsford</v>
      </c>
      <c r="D18" s="5" t="str">
        <f>B19</f>
        <v>Ranked: 33</v>
      </c>
      <c r="E18" s="5" t="str">
        <f>B20</f>
        <v>Previous rank: 53</v>
      </c>
      <c r="F18" s="6" t="str">
        <f>B21</f>
        <v>Abbotsford’s up and coming status is supported by the rising liveability ranking of the area. Residents benefit from the close proximity to the CBD along with the abundance of cafes and shopping facilities. Crime and congested roads are the suburb’s biggest downfalls.</v>
      </c>
    </row>
    <row r="19" spans="2:6" ht="15.4" x14ac:dyDescent="0.45">
      <c r="B19" s="4" t="s">
        <v>11</v>
      </c>
    </row>
    <row r="20" spans="2:6" ht="15.4" x14ac:dyDescent="0.45">
      <c r="B20" s="4" t="s">
        <v>12</v>
      </c>
    </row>
    <row r="21" spans="2:6" ht="15.4" x14ac:dyDescent="0.45">
      <c r="B21" s="4" t="s">
        <v>13</v>
      </c>
    </row>
    <row r="23" spans="2:6" ht="15.4" x14ac:dyDescent="0.45">
      <c r="B23" s="4" t="s">
        <v>14</v>
      </c>
    </row>
    <row r="24" spans="2:6" ht="15.4" x14ac:dyDescent="0.45">
      <c r="B24" s="4" t="s">
        <v>15</v>
      </c>
      <c r="C24" s="5" t="str">
        <f>B24</f>
        <v>Aberfeldie</v>
      </c>
      <c r="D24" s="5" t="str">
        <f>B25</f>
        <v>Ranked: 57</v>
      </c>
      <c r="E24" s="5" t="str">
        <f>B26</f>
        <v>Previous rank: 14</v>
      </c>
      <c r="F24" s="6" t="str">
        <f>B27</f>
        <v>The small suburb of Aberfeldie borders on Essendon and the Maribyrnong River, eight kilometres from the CBD. Abderfeldie is a consistent ‘above average’ performer, shining only in terms of schools and buses.</v>
      </c>
    </row>
    <row r="25" spans="2:6" ht="15.4" x14ac:dyDescent="0.45">
      <c r="B25" s="4" t="s">
        <v>16</v>
      </c>
    </row>
    <row r="26" spans="2:6" ht="15.4" x14ac:dyDescent="0.45">
      <c r="B26" s="4" t="s">
        <v>17</v>
      </c>
    </row>
    <row r="27" spans="2:6" ht="15.4" x14ac:dyDescent="0.45">
      <c r="B27" s="4" t="s">
        <v>18</v>
      </c>
    </row>
    <row r="28" spans="2:6" ht="15.4" x14ac:dyDescent="0.45">
      <c r="B28" s="4" t="s">
        <v>19</v>
      </c>
      <c r="C28" s="5" t="str">
        <f>B28</f>
        <v>Airport West</v>
      </c>
      <c r="D28" s="5" t="str">
        <f>B29</f>
        <v>Ranked: 117</v>
      </c>
      <c r="E28" s="5" t="str">
        <f>B30</f>
        <v>Previous rank: 228</v>
      </c>
      <c r="F28" s="6" t="str">
        <f>B31</f>
        <v>This small suburb south of Tullamarine (252) and north of Niddrie (99) has excellent shopping facilities and low congestion on its arterial roads. Its higher ranking this year can be attributed to the improving cultural sector (previously the worst in the city) and good proximity to cafes and restaurants.</v>
      </c>
    </row>
    <row r="29" spans="2:6" ht="15.4" x14ac:dyDescent="0.45">
      <c r="B29" s="4" t="s">
        <v>20</v>
      </c>
    </row>
    <row r="30" spans="2:6" ht="15.4" x14ac:dyDescent="0.45">
      <c r="B30" s="4" t="s">
        <v>21</v>
      </c>
    </row>
    <row r="31" spans="2:6" ht="15.4" x14ac:dyDescent="0.45">
      <c r="B31" s="4" t="s">
        <v>22</v>
      </c>
    </row>
    <row r="32" spans="2:6" ht="15.4" x14ac:dyDescent="0.45">
      <c r="B32" s="4" t="s">
        <v>23</v>
      </c>
      <c r="C32" s="5" t="str">
        <f>B32</f>
        <v>Albanvale</v>
      </c>
      <c r="D32" s="5" t="str">
        <f>B33</f>
        <v>Ranked: 209</v>
      </c>
      <c r="E32" s="5" t="str">
        <f>B34</f>
        <v>Previous rank: 260</v>
      </c>
      <c r="F32" s="6" t="str">
        <f>B35</f>
        <v>Bordering Kings Park (281) and St Albans (253), Albanvale’s only positive scores are for its open spaces, buses anduncongested roads. It biggest downfalls are the very limited cultural and dining sectors of the area, but the suburb would also benefit from more schools, shops, trains and less crime.</v>
      </c>
    </row>
    <row r="33" spans="2:6" ht="15.4" x14ac:dyDescent="0.45">
      <c r="B33" s="4" t="s">
        <v>24</v>
      </c>
    </row>
    <row r="34" spans="2:6" ht="15.4" x14ac:dyDescent="0.45">
      <c r="B34" s="4" t="s">
        <v>25</v>
      </c>
    </row>
    <row r="35" spans="2:6" ht="15.4" x14ac:dyDescent="0.45">
      <c r="B35" s="4" t="s">
        <v>26</v>
      </c>
    </row>
    <row r="37" spans="2:6" ht="15.4" x14ac:dyDescent="0.45">
      <c r="B37" s="4" t="s">
        <v>27</v>
      </c>
    </row>
    <row r="38" spans="2:6" ht="15.4" x14ac:dyDescent="0.45">
      <c r="B38" s="4" t="s">
        <v>28</v>
      </c>
      <c r="C38" s="5" t="str">
        <f>B38</f>
        <v>Albert Park</v>
      </c>
      <c r="D38" s="5" t="str">
        <f>B39</f>
        <v>Ranked: 7</v>
      </c>
      <c r="E38" s="5" t="str">
        <f>B40</f>
        <v>Previous rank: 29</v>
      </c>
      <c r="F38" s="6" t="str">
        <f>B41</f>
        <v>Given better telecommunications coverage, Albert Park is a strong contender to eventually reach the top five most liveable suburbs. Up from 29 in the previous list, it ranks in the top 20 for its proximity to the CBD and coastline, shopping, culture, cafes, open space, trams and schools. Even traffic congestion is minimal, ranking at 14 in its category.</v>
      </c>
    </row>
    <row r="39" spans="2:6" ht="15.4" x14ac:dyDescent="0.45">
      <c r="B39" s="4" t="s">
        <v>29</v>
      </c>
    </row>
    <row r="40" spans="2:6" ht="15.4" x14ac:dyDescent="0.45">
      <c r="B40" s="4" t="s">
        <v>30</v>
      </c>
    </row>
    <row r="41" spans="2:6" ht="15.4" x14ac:dyDescent="0.45">
      <c r="B41" s="4" t="s">
        <v>31</v>
      </c>
    </row>
    <row r="42" spans="2:6" ht="15.4" x14ac:dyDescent="0.45">
      <c r="B42" s="4" t="s">
        <v>32</v>
      </c>
      <c r="C42" s="5" t="str">
        <f>B42</f>
        <v>Albion</v>
      </c>
      <c r="D42" s="5" t="str">
        <f>B43</f>
        <v>Ranked: 155</v>
      </c>
      <c r="E42" s="5" t="str">
        <f>B44</f>
        <v>Previous rank: 218</v>
      </c>
      <c r="F42" s="6" t="str">
        <f>B45</f>
        <v>Located 13 kilometres west of the CBD, Albion’s shining attributes are its excellent public open spaces, good access to buses and trains, close proximity to schools and relatively uncongested roads. Factors that drag down its overall ranking are the high crime rate, plus the limited shopping facilities, cultural sector and dining options.</v>
      </c>
    </row>
    <row r="43" spans="2:6" ht="15.4" x14ac:dyDescent="0.45">
      <c r="B43" s="4" t="s">
        <v>33</v>
      </c>
    </row>
    <row r="44" spans="2:6" ht="15.4" x14ac:dyDescent="0.45">
      <c r="B44" s="4" t="s">
        <v>34</v>
      </c>
    </row>
    <row r="45" spans="2:6" ht="15.4" x14ac:dyDescent="0.45">
      <c r="B45" s="4" t="s">
        <v>35</v>
      </c>
    </row>
    <row r="47" spans="2:6" ht="15.4" x14ac:dyDescent="0.45">
      <c r="B47" s="4" t="s">
        <v>36</v>
      </c>
    </row>
    <row r="48" spans="2:6" ht="15.4" x14ac:dyDescent="0.45">
      <c r="B48" s="4" t="s">
        <v>37</v>
      </c>
      <c r="C48" s="5" t="str">
        <f>B48</f>
        <v>Alphington</v>
      </c>
      <c r="D48" s="5" t="str">
        <f>B49</f>
        <v>Ranked: 21</v>
      </c>
      <c r="E48" s="5" t="str">
        <f>B50</f>
        <v>Previous rank: 67</v>
      </c>
    </row>
    <row r="49" spans="2:6" ht="15.4" x14ac:dyDescent="0.45">
      <c r="B49" s="4" t="s">
        <v>38</v>
      </c>
    </row>
    <row r="50" spans="2:6" ht="15.4" x14ac:dyDescent="0.45">
      <c r="B50" s="4" t="s">
        <v>39</v>
      </c>
    </row>
    <row r="51" spans="2:6" ht="15.4" x14ac:dyDescent="0.45">
      <c r="B51" s="4" t="s">
        <v>40</v>
      </c>
    </row>
    <row r="53" spans="2:6" ht="15.4" x14ac:dyDescent="0.45">
      <c r="B53" s="4" t="s">
        <v>41</v>
      </c>
    </row>
    <row r="54" spans="2:6" ht="15.4" x14ac:dyDescent="0.45">
      <c r="B54" s="4" t="s">
        <v>42</v>
      </c>
      <c r="C54" s="5" t="str">
        <f>B54</f>
        <v>Altona</v>
      </c>
      <c r="D54" s="5" t="str">
        <f>B55</f>
        <v>Ranked: 102</v>
      </c>
      <c r="E54" s="5" t="str">
        <f>B56</f>
        <v>Previous rank: 184</v>
      </c>
    </row>
    <row r="55" spans="2:6" ht="15.4" x14ac:dyDescent="0.45">
      <c r="B55" s="4" t="s">
        <v>43</v>
      </c>
    </row>
    <row r="56" spans="2:6" ht="15.4" x14ac:dyDescent="0.45">
      <c r="B56" s="4" t="s">
        <v>44</v>
      </c>
    </row>
    <row r="57" spans="2:6" ht="15.4" x14ac:dyDescent="0.45">
      <c r="B57" s="4" t="s">
        <v>45</v>
      </c>
    </row>
    <row r="59" spans="2:6" ht="15.4" x14ac:dyDescent="0.45">
      <c r="B59" s="4" t="s">
        <v>46</v>
      </c>
    </row>
    <row r="60" spans="2:6" ht="15.4" x14ac:dyDescent="0.45">
      <c r="B60" s="4" t="s">
        <v>47</v>
      </c>
      <c r="C60" s="5" t="str">
        <f>B60</f>
        <v>Altona Meadows</v>
      </c>
      <c r="D60" s="5" t="str">
        <f>B61</f>
        <v>Ranked: 271</v>
      </c>
      <c r="E60" s="5" t="str">
        <f>B62</f>
        <v>Previous rank: 236</v>
      </c>
      <c r="F60" s="6" t="str">
        <f>B63</f>
        <v>Altona Meadows is proof of how a short distance can make a big difference to a suburb’s overall rank. Despite being next to Altona (102) on the map, Altona Meadows achieves much weaker scores for CBD and coastline proximity. The suburb is further disadvantaged by the small culture and dining sectors, plus a high crime rate. Altona Meadows does shine however in the category of public open space, with nearby wetlands and the HD Graham Reserve.</v>
      </c>
    </row>
    <row r="61" spans="2:6" ht="15.4" x14ac:dyDescent="0.45">
      <c r="B61" s="4" t="s">
        <v>48</v>
      </c>
    </row>
    <row r="62" spans="2:6" ht="15.4" x14ac:dyDescent="0.45">
      <c r="B62" s="4" t="s">
        <v>49</v>
      </c>
    </row>
    <row r="63" spans="2:6" ht="15.4" x14ac:dyDescent="0.45">
      <c r="B63" s="4" t="s">
        <v>50</v>
      </c>
    </row>
    <row r="65" spans="2:6" ht="15.4" x14ac:dyDescent="0.45">
      <c r="B65" s="4" t="s">
        <v>51</v>
      </c>
    </row>
    <row r="66" spans="2:6" ht="15.4" x14ac:dyDescent="0.45">
      <c r="B66" s="4" t="s">
        <v>52</v>
      </c>
      <c r="C66" s="5" t="str">
        <f>B66</f>
        <v>Altona North</v>
      </c>
      <c r="D66" s="5" t="str">
        <f>B67</f>
        <v>Ranked: 177</v>
      </c>
      <c r="E66" s="5" t="str">
        <f>B68</f>
        <v>Previous rank: 248</v>
      </c>
      <c r="F66" s="6" t="str">
        <f>B69</f>
        <v>Altona North’s liveability continues to improve, placing significantly higher than its rank of 248 achieved in 2011, most likely due to the increasing cultural sector and dining scene. Proximity to buses is among the best in Melbourne, and there’s also a decent amount of public open space in the area.</v>
      </c>
    </row>
    <row r="67" spans="2:6" ht="15.4" x14ac:dyDescent="0.45">
      <c r="B67" s="4" t="s">
        <v>53</v>
      </c>
    </row>
    <row r="68" spans="2:6" ht="15.4" x14ac:dyDescent="0.45">
      <c r="B68" s="4" t="s">
        <v>54</v>
      </c>
    </row>
    <row r="69" spans="2:6" ht="15.4" x14ac:dyDescent="0.45">
      <c r="B69" s="4" t="s">
        <v>55</v>
      </c>
    </row>
    <row r="70" spans="2:6" ht="15.4" x14ac:dyDescent="0.45">
      <c r="B70" s="4" t="s">
        <v>56</v>
      </c>
      <c r="C70" s="5" t="str">
        <f>B70</f>
        <v>Ardeer</v>
      </c>
      <c r="D70" s="5" t="str">
        <f>B71</f>
        <v>Ranked: 131</v>
      </c>
      <c r="E70" s="5" t="str">
        <f>B72</f>
        <v>Previous rank: 244</v>
      </c>
      <c r="F70" s="6" t="str">
        <f>B73</f>
        <v>Located between Sunshine West (239) and St Albans (253) Ardeer scores well on open space, thanks to parkland around Kororoit Creek. The suburb’s ranking plummeted in 2011 due to rising crime in the area, but in 2015 Ardeer has a very low crime ranking– the 27th best in the city. It’s also in good proximity to schools and trains.</v>
      </c>
    </row>
    <row r="71" spans="2:6" ht="15.4" x14ac:dyDescent="0.45">
      <c r="B71" s="4" t="s">
        <v>57</v>
      </c>
    </row>
    <row r="72" spans="2:6" ht="15.4" x14ac:dyDescent="0.45">
      <c r="B72" s="4" t="s">
        <v>58</v>
      </c>
    </row>
    <row r="73" spans="2:6" ht="15.4" x14ac:dyDescent="0.45">
      <c r="B73" s="4" t="s">
        <v>59</v>
      </c>
    </row>
    <row r="75" spans="2:6" ht="15.4" x14ac:dyDescent="0.45">
      <c r="B75" s="4" t="s">
        <v>60</v>
      </c>
    </row>
    <row r="76" spans="2:6" ht="15.4" x14ac:dyDescent="0.45">
      <c r="B76" s="4" t="s">
        <v>61</v>
      </c>
      <c r="C76" s="5" t="str">
        <f>B76</f>
        <v>Armadale</v>
      </c>
      <c r="D76" s="5" t="str">
        <f>B77</f>
        <v>Ranked: 4</v>
      </c>
      <c r="E76" s="5" t="str">
        <f>B78</f>
        <v>Previous rank: 3</v>
      </c>
      <c r="F76" s="6" t="str">
        <f>B79</f>
        <v>Well serviced by major roads, shopping and dining, Armadale is somewhat of a sanctuary away from the bustle of nearby Prahran. It ranks very highly in terms of access to trams (fourth on the list) and trains, with above average scores for almost all other categories. Its only major downfall is the lack of open space, with one of the lowest scores in the city.</v>
      </c>
    </row>
    <row r="77" spans="2:6" ht="15.4" x14ac:dyDescent="0.45">
      <c r="B77" s="4" t="s">
        <v>62</v>
      </c>
    </row>
    <row r="78" spans="2:6" ht="15.4" x14ac:dyDescent="0.45">
      <c r="B78" s="4" t="s">
        <v>63</v>
      </c>
    </row>
    <row r="79" spans="2:6" ht="15.4" x14ac:dyDescent="0.45">
      <c r="B79" s="4" t="s">
        <v>64</v>
      </c>
    </row>
    <row r="80" spans="2:6" ht="15.4" x14ac:dyDescent="0.45">
      <c r="B80" s="4" t="s">
        <v>65</v>
      </c>
      <c r="C80" s="5" t="str">
        <f>B80</f>
        <v>Ascot Vale</v>
      </c>
      <c r="D80" s="5" t="str">
        <f>B81</f>
        <v>Ranked: 58</v>
      </c>
      <c r="E80" s="5" t="str">
        <f>B82</f>
        <v>Previous ranking: 80</v>
      </c>
      <c r="F80" s="6" t="str">
        <f>B83</f>
        <v>Ascot Vale continues to climb the liveability ranks, performing well in terms of its location, telecommunications coverage, cultural sector, trams and schools. Congested roads, crime and tree cover are key areas for improvement. Increased shopping facilities and more public spaces have the potential to propel the suburb’s rank in the near future.</v>
      </c>
    </row>
    <row r="81" spans="2:6" ht="15.4" x14ac:dyDescent="0.45">
      <c r="B81" s="4" t="s">
        <v>66</v>
      </c>
    </row>
    <row r="82" spans="2:6" ht="15.4" x14ac:dyDescent="0.45">
      <c r="B82" s="4" t="s">
        <v>67</v>
      </c>
    </row>
    <row r="83" spans="2:6" ht="15.4" x14ac:dyDescent="0.45">
      <c r="B83" s="4" t="s">
        <v>68</v>
      </c>
    </row>
    <row r="84" spans="2:6" ht="15.4" x14ac:dyDescent="0.45">
      <c r="B84" s="4" t="s">
        <v>69</v>
      </c>
    </row>
    <row r="85" spans="2:6" ht="15.4" x14ac:dyDescent="0.45">
      <c r="B85" s="4" t="s">
        <v>70</v>
      </c>
    </row>
    <row r="86" spans="2:6" ht="15.4" x14ac:dyDescent="0.45">
      <c r="B86" s="4" t="s">
        <v>71</v>
      </c>
    </row>
    <row r="87" spans="2:6" ht="15.4" x14ac:dyDescent="0.45">
      <c r="B87" s="4" t="s">
        <v>72</v>
      </c>
    </row>
    <row r="88" spans="2:6" ht="15.4" x14ac:dyDescent="0.45">
      <c r="B88" s="4" t="s">
        <v>73</v>
      </c>
      <c r="C88" s="5" t="str">
        <f>B88</f>
        <v>Ashwood</v>
      </c>
      <c r="D88" s="5" t="str">
        <f>B89</f>
        <v>Ranked: 72</v>
      </c>
      <c r="E88" s="5" t="str">
        <f>B90</f>
        <v>Previous rank: 87</v>
      </c>
      <c r="F88" s="6" t="str">
        <f>B91</f>
        <v>Located between Burwood and Ashburton (hence the name) in the city’s east, Ashwood is accessed by quality public transport services with a low proportion of congested roads and good telecommunications coverage. Ashwood’s weakest links are its small cultural sector and distance from the coastline.</v>
      </c>
    </row>
    <row r="89" spans="2:6" ht="15.4" x14ac:dyDescent="0.45">
      <c r="B89" s="4" t="s">
        <v>74</v>
      </c>
    </row>
    <row r="90" spans="2:6" ht="15.4" x14ac:dyDescent="0.45">
      <c r="B90" s="4" t="s">
        <v>75</v>
      </c>
    </row>
    <row r="91" spans="2:6" ht="15.4" x14ac:dyDescent="0.45">
      <c r="B91" s="4" t="s">
        <v>76</v>
      </c>
    </row>
    <row r="92" spans="2:6" ht="15.4" x14ac:dyDescent="0.45">
      <c r="B92" s="4" t="s">
        <v>77</v>
      </c>
      <c r="C92" s="5" t="str">
        <f>B92</f>
        <v>Aspendale</v>
      </c>
      <c r="D92" s="5" t="str">
        <f>B93</f>
        <v>Ranked: 236</v>
      </c>
      <c r="E92" s="5" t="str">
        <f>B94</f>
        <v>Previous rank: 266</v>
      </c>
      <c r="F92" s="6" t="str">
        <f>B95</f>
        <v>Located next to Edithvale (231), Aspendale offers good access to all public transport networks and public open spaces to add it its waterfront location. Like most coastal suburbs, it scores poorly for topographic variation and carries the added burden of heavily congested roads.</v>
      </c>
    </row>
    <row r="93" spans="2:6" ht="15.4" x14ac:dyDescent="0.45">
      <c r="B93" s="4" t="s">
        <v>78</v>
      </c>
    </row>
    <row r="94" spans="2:6" ht="15.4" x14ac:dyDescent="0.45">
      <c r="B94" s="4" t="s">
        <v>79</v>
      </c>
    </row>
    <row r="95" spans="2:6" ht="15.4" x14ac:dyDescent="0.45">
      <c r="B95" s="4" t="s">
        <v>80</v>
      </c>
    </row>
    <row r="96" spans="2:6" ht="15.4" x14ac:dyDescent="0.45">
      <c r="B96" s="4" t="s">
        <v>81</v>
      </c>
      <c r="C96" s="5" t="str">
        <f>B96</f>
        <v>Aspendale Gardens</v>
      </c>
      <c r="D96" s="5" t="str">
        <f>B97</f>
        <v>Ranked: 287</v>
      </c>
      <c r="E96" s="5" t="str">
        <f>B98</f>
        <v>Previous rank: 286</v>
      </c>
      <c r="F96" s="6" t="str">
        <f>B99</f>
        <v>Aspendale Gardens is part of a south east coastal pocket that generally performs poorly for liveability, with its neighbours including Chelsea (275), Patterson Lakes (245), Bonbeach (260) and Waterways (301). It does offer several open spaces and decent public transport, particularly in terms of buses.</v>
      </c>
    </row>
    <row r="97" spans="2:6" ht="15.4" x14ac:dyDescent="0.45">
      <c r="B97" s="4" t="s">
        <v>82</v>
      </c>
    </row>
    <row r="98" spans="2:6" ht="15.4" x14ac:dyDescent="0.45">
      <c r="B98" s="4" t="s">
        <v>83</v>
      </c>
    </row>
    <row r="99" spans="2:6" ht="15.4" x14ac:dyDescent="0.45">
      <c r="B99" s="4" t="s">
        <v>84</v>
      </c>
    </row>
    <row r="101" spans="2:6" ht="15.4" x14ac:dyDescent="0.45">
      <c r="B101" s="4" t="s">
        <v>85</v>
      </c>
    </row>
    <row r="102" spans="2:6" ht="15.4" x14ac:dyDescent="0.45">
      <c r="B102" s="4" t="s">
        <v>86</v>
      </c>
      <c r="C102" s="5" t="str">
        <f>B102</f>
        <v>Attwood</v>
      </c>
      <c r="D102" s="5" t="str">
        <f>B103</f>
        <v>Ranked: 274</v>
      </c>
      <c r="E102" s="5" t="str">
        <f>B104</f>
        <v>Previous rank: 298</v>
      </c>
      <c r="F102" s="6" t="str">
        <f>B105</f>
        <v>Bordering on Weastmeadows next to Tullamarine Airport, Attwood scores very poorly for congested roads, schools, trains, culture and shops. Its redeeming factors are the very strong telecommunications coverage of the area, its topographic variation and low crime.</v>
      </c>
    </row>
    <row r="103" spans="2:6" ht="15.4" x14ac:dyDescent="0.45">
      <c r="B103" s="4" t="s">
        <v>87</v>
      </c>
    </row>
    <row r="104" spans="2:6" ht="15.4" x14ac:dyDescent="0.45">
      <c r="B104" s="4" t="s">
        <v>88</v>
      </c>
    </row>
    <row r="105" spans="2:6" ht="15.4" x14ac:dyDescent="0.45">
      <c r="B105" s="4" t="s">
        <v>89</v>
      </c>
    </row>
    <row r="106" spans="2:6" ht="15.4" x14ac:dyDescent="0.45">
      <c r="B106" s="4" t="s">
        <v>90</v>
      </c>
      <c r="C106" s="5" t="str">
        <f>B106</f>
        <v>Avondale Heights</v>
      </c>
      <c r="D106" s="5" t="str">
        <f>B107</f>
        <v>Ranked: 115</v>
      </c>
      <c r="E106" s="5" t="str">
        <f>B108</f>
        <v>Previous rank: 189</v>
      </c>
      <c r="F106" s="6" t="str">
        <f>B109</f>
        <v>Bordering Maribyrnong (128) 12 kilometres north-west of the city, Avondale Heights has great public open spaces and hilly streets that distinguish it from nearby suburbs. Its telecommunications coverage and access to buses and trams are also strong. A larger cultural sector, more cafes and more schools would see the suburb reach the top 100 of this list.</v>
      </c>
    </row>
    <row r="107" spans="2:6" ht="15.4" x14ac:dyDescent="0.45">
      <c r="B107" s="4" t="s">
        <v>91</v>
      </c>
    </row>
    <row r="108" spans="2:6" ht="15.4" x14ac:dyDescent="0.45">
      <c r="B108" s="4" t="s">
        <v>92</v>
      </c>
    </row>
    <row r="109" spans="2:6" ht="15.4" x14ac:dyDescent="0.45">
      <c r="B109" s="4" t="s">
        <v>93</v>
      </c>
    </row>
    <row r="110" spans="2:6" ht="15.4" x14ac:dyDescent="0.45">
      <c r="B110" s="4" t="s">
        <v>94</v>
      </c>
      <c r="C110" s="5" t="str">
        <f>B110</f>
        <v>Balaclava</v>
      </c>
      <c r="D110" s="5" t="str">
        <f>B111</f>
        <v>Ranked: 12</v>
      </c>
      <c r="E110" s="5" t="str">
        <f>B112</f>
        <v>Previous rank: 22</v>
      </c>
      <c r="F110" s="6" t="str">
        <f>B113</f>
        <v>Balaclava continues to climb the liveability ranks, scoring well across the board with the exception of public space. Trams and train services are a particular strength of the area, providing easy access to the nearby coastline or CBD, and help to counter the often-congested roads.</v>
      </c>
    </row>
    <row r="111" spans="2:6" ht="15.4" x14ac:dyDescent="0.45">
      <c r="B111" s="4" t="s">
        <v>95</v>
      </c>
    </row>
    <row r="112" spans="2:6" ht="15.4" x14ac:dyDescent="0.45">
      <c r="B112" s="4" t="s">
        <v>96</v>
      </c>
    </row>
    <row r="113" spans="2:6" ht="15.4" x14ac:dyDescent="0.45">
      <c r="B113" s="4" t="s">
        <v>97</v>
      </c>
    </row>
    <row r="115" spans="2:6" ht="15.4" x14ac:dyDescent="0.45">
      <c r="B115" s="4" t="s">
        <v>98</v>
      </c>
    </row>
    <row r="116" spans="2:6" ht="15.4" x14ac:dyDescent="0.45">
      <c r="B116" s="4" t="s">
        <v>99</v>
      </c>
      <c r="C116" s="5" t="str">
        <f>B116</f>
        <v>Balwyn</v>
      </c>
      <c r="D116" s="5" t="str">
        <f>B117</f>
        <v>Ranked: 73</v>
      </c>
      <c r="E116" s="5" t="str">
        <f>B118</f>
        <v>Previous rank: 102</v>
      </c>
      <c r="F116" s="6" t="str">
        <f>B119</f>
        <v>Balwyn’s family friendly status is confirmed in the data, with a low crime rate, good access to schools and minimally congested roads. Where it doesn’t fare so well is its public open spaces (or lack thereof) and average train services, although this is largely made up for in its bus and tram services.</v>
      </c>
    </row>
    <row r="117" spans="2:6" ht="15.4" x14ac:dyDescent="0.45">
      <c r="B117" s="4" t="s">
        <v>100</v>
      </c>
    </row>
    <row r="118" spans="2:6" ht="15.4" x14ac:dyDescent="0.45">
      <c r="B118" s="4" t="s">
        <v>101</v>
      </c>
    </row>
    <row r="119" spans="2:6" ht="15.4" x14ac:dyDescent="0.45">
      <c r="B119" s="4" t="s">
        <v>102</v>
      </c>
    </row>
    <row r="120" spans="2:6" ht="15.4" x14ac:dyDescent="0.45">
      <c r="B120" s="4" t="s">
        <v>103</v>
      </c>
      <c r="C120" s="5" t="str">
        <f>B120</f>
        <v>Balwyn North</v>
      </c>
      <c r="D120" s="5" t="str">
        <f>B121</f>
        <v>Ranked: 76</v>
      </c>
      <c r="E120" s="5" t="str">
        <f>B122</f>
        <v>Previous rank: 107</v>
      </c>
      <c r="F120" s="6" t="str">
        <f>B123</f>
        <v>The slightly lower ranking of Balwyn North compared to its sister suburb of Balwyn (73) can be attributed to the smaller shopping facilities, cultural sector, more congested roads and less proximity to cafes and trains. It does outperform Balwyn, however, for having better access to schools.</v>
      </c>
    </row>
    <row r="121" spans="2:6" ht="15.4" x14ac:dyDescent="0.45">
      <c r="B121" s="4" t="s">
        <v>104</v>
      </c>
    </row>
    <row r="122" spans="2:6" ht="15.4" x14ac:dyDescent="0.45">
      <c r="B122" s="4" t="s">
        <v>105</v>
      </c>
    </row>
    <row r="123" spans="2:6" ht="15.4" x14ac:dyDescent="0.45">
      <c r="B123" s="4" t="s">
        <v>106</v>
      </c>
    </row>
    <row r="124" spans="2:6" ht="15.4" x14ac:dyDescent="0.45">
      <c r="B124" s="4" t="s">
        <v>107</v>
      </c>
      <c r="C124" s="5" t="str">
        <f>B124</f>
        <v>Bangholme</v>
      </c>
      <c r="D124" s="5" t="str">
        <f>B125</f>
        <v>Ranked: 312</v>
      </c>
      <c r="E124" s="5" t="str">
        <f>B126</f>
        <v>Previous rank: –</v>
      </c>
      <c r="F124" s="6" t="str">
        <f>B127</f>
        <v>Bangholme covers a reasonably large area compared to nearby suburbs, but has only a small population due to the mostly semi-rural land. It offers a large dining sector for its size, decent shopping facilities and few congested roads. Where it lacks is in schools, where it ranks the lowest citywide, with poor train access, minimal tree cover and a very high crime rate.</v>
      </c>
    </row>
    <row r="125" spans="2:6" ht="15.4" x14ac:dyDescent="0.45">
      <c r="B125" s="4" t="s">
        <v>108</v>
      </c>
    </row>
    <row r="126" spans="2:6" ht="15.4" x14ac:dyDescent="0.45">
      <c r="B126" s="4" t="s">
        <v>109</v>
      </c>
    </row>
    <row r="127" spans="2:6" ht="15.4" x14ac:dyDescent="0.45">
      <c r="B127" s="4" t="s">
        <v>110</v>
      </c>
    </row>
    <row r="129" spans="2:6" ht="15.4" x14ac:dyDescent="0.45">
      <c r="B129" s="4" t="s">
        <v>111</v>
      </c>
    </row>
    <row r="130" spans="2:6" ht="15.4" x14ac:dyDescent="0.45">
      <c r="B130" s="4" t="s">
        <v>112</v>
      </c>
      <c r="C130" s="5" t="str">
        <f>B130</f>
        <v>Bayswater</v>
      </c>
      <c r="D130" s="5" t="str">
        <f>B131</f>
        <v>Ranked: 189</v>
      </c>
      <c r="E130" s="5" t="str">
        <f>B132</f>
        <v>Previous rank: 278</v>
      </c>
      <c r="F130" s="6" t="str">
        <f>B133</f>
        <v>Bayswater’s main weakness lies in its location, being close to neither the CBD nor coastline. That being said, the suburb’s liveability has improved considerably in recent years with larger shopping facilities, good bus access and great proximity to schools. A lower crime rate and added public open spaces would further improve its overall rank.</v>
      </c>
    </row>
    <row r="131" spans="2:6" ht="15.4" x14ac:dyDescent="0.45">
      <c r="B131" s="4" t="s">
        <v>113</v>
      </c>
    </row>
    <row r="132" spans="2:6" ht="15.4" x14ac:dyDescent="0.45">
      <c r="B132" s="4" t="s">
        <v>114</v>
      </c>
    </row>
    <row r="133" spans="2:6" ht="15.4" x14ac:dyDescent="0.45">
      <c r="B133" s="4" t="s">
        <v>115</v>
      </c>
    </row>
    <row r="134" spans="2:6" ht="15.4" x14ac:dyDescent="0.45">
      <c r="B134" s="4" t="s">
        <v>116</v>
      </c>
      <c r="C134" s="5" t="str">
        <f>B134</f>
        <v>Bayswater North</v>
      </c>
      <c r="D134" s="5" t="str">
        <f>B135</f>
        <v>Ranked: 283</v>
      </c>
      <c r="E134" s="5" t="str">
        <f>B136</f>
        <v>Previous rank: 313</v>
      </c>
      <c r="F134" s="6" t="str">
        <f>B137</f>
        <v>The reason Bayswater North ranks almost 100 spots lower than neighbouring Bayswater is due to not having a train station, with a smaller cultural sector and far fewer schools. Otherwise, Bayswater North achieves only slightly lower scores than Bayswater in most categories assessed, its strongest points being the shopping facilities, buses and tree cover.</v>
      </c>
    </row>
    <row r="135" spans="2:6" ht="15.4" x14ac:dyDescent="0.45">
      <c r="B135" s="4" t="s">
        <v>117</v>
      </c>
    </row>
    <row r="136" spans="2:6" ht="15.4" x14ac:dyDescent="0.45">
      <c r="B136" s="4" t="s">
        <v>118</v>
      </c>
    </row>
    <row r="137" spans="2:6" ht="15.4" x14ac:dyDescent="0.45">
      <c r="B137" s="4" t="s">
        <v>119</v>
      </c>
    </row>
    <row r="138" spans="2:6" ht="15.4" x14ac:dyDescent="0.45">
      <c r="B138" s="4" t="s">
        <v>120</v>
      </c>
      <c r="C138" s="5" t="str">
        <f>B138</f>
        <v>Beaumaris</v>
      </c>
      <c r="D138" s="5" t="str">
        <f>B139</f>
        <v>Ranked: 86</v>
      </c>
      <c r="E138" s="5" t="str">
        <f>B140</f>
        <v>Previous rank: 81</v>
      </c>
      <c r="F138" s="6" t="str">
        <f>B141</f>
        <v>The coastal locale of Beaumaris holds great appeal for its uncongested roads (rated 4th in the city), low crime and tree cover. More cafes, culture, schools and train access would see its overall ranking significantly improve.Brooklyn</v>
      </c>
    </row>
    <row r="139" spans="2:6" ht="15.4" x14ac:dyDescent="0.45">
      <c r="B139" s="4" t="s">
        <v>121</v>
      </c>
    </row>
    <row r="140" spans="2:6" ht="15.4" x14ac:dyDescent="0.45">
      <c r="B140" s="4" t="s">
        <v>122</v>
      </c>
    </row>
    <row r="141" spans="2:6" ht="15.4" x14ac:dyDescent="0.45">
      <c r="B141" s="4" t="s">
        <v>123</v>
      </c>
    </row>
    <row r="142" spans="2:6" ht="15.4" x14ac:dyDescent="0.45">
      <c r="B142" s="4" t="s">
        <v>124</v>
      </c>
      <c r="C142" s="5" t="str">
        <f>B142</f>
        <v>Belgrave</v>
      </c>
      <c r="D142" s="5" t="str">
        <f>B143</f>
        <v>Ranked: 156</v>
      </c>
      <c r="E142" s="5" t="str">
        <f>B144</f>
        <v>Previous rank: 73</v>
      </c>
      <c r="F142" s="6" t="str">
        <f>B145</f>
        <v>Belgrave achieved a top 75 position in the 2011 survey, (remarkable given its low scoring location), but has lost serious points in 2015 for its weak telecommunications coverage, shopping facilities and increasingly congested roads. Belgrave retains strong scores in most remaining categories however, especially for its naturally hilly and leafy streets.</v>
      </c>
    </row>
    <row r="143" spans="2:6" ht="15.4" x14ac:dyDescent="0.45">
      <c r="B143" s="4" t="s">
        <v>125</v>
      </c>
    </row>
    <row r="144" spans="2:6" ht="15.4" x14ac:dyDescent="0.45">
      <c r="B144" s="4" t="s">
        <v>126</v>
      </c>
    </row>
    <row r="145" spans="2:6" ht="15.4" x14ac:dyDescent="0.45">
      <c r="B145" s="4" t="s">
        <v>127</v>
      </c>
    </row>
    <row r="146" spans="2:6" ht="15.4" x14ac:dyDescent="0.45">
      <c r="B146" s="4" t="s">
        <v>128</v>
      </c>
      <c r="C146" s="5" t="str">
        <f>B146</f>
        <v>Belgrave Heights</v>
      </c>
      <c r="D146" s="5" t="str">
        <f>B147</f>
        <v>Ranked: 241</v>
      </c>
      <c r="E146" s="5" t="str">
        <f>B148</f>
        <v>Previous rank: 183</v>
      </c>
      <c r="F146" s="6" t="str">
        <f>B149</f>
        <v>Belgrave Heights’ strengths are in its natural surrounds, with excellent tree cover and a hilly landscape. Residents also benefit from the sizeable cultural sector and low crime rate. Unlike neighbouring Belgrave (156), the categories of public open space and train access show significant room for improvement.</v>
      </c>
    </row>
    <row r="147" spans="2:6" ht="15.4" x14ac:dyDescent="0.45">
      <c r="B147" s="4" t="s">
        <v>129</v>
      </c>
    </row>
    <row r="148" spans="2:6" ht="15.4" x14ac:dyDescent="0.45">
      <c r="B148" s="4" t="s">
        <v>130</v>
      </c>
    </row>
    <row r="149" spans="2:6" ht="15.4" x14ac:dyDescent="0.45">
      <c r="B149" s="4" t="s">
        <v>131</v>
      </c>
    </row>
    <row r="150" spans="2:6" ht="15.4" x14ac:dyDescent="0.45">
      <c r="B150" s="4" t="s">
        <v>132</v>
      </c>
      <c r="C150" s="5" t="str">
        <f>B150</f>
        <v>Bellfield</v>
      </c>
      <c r="D150" s="5" t="str">
        <f>B151</f>
        <v>Ranked: 114</v>
      </c>
      <c r="E150" s="5" t="str">
        <f>B152</f>
        <v>Previous rank: 136</v>
      </c>
      <c r="F150" s="6" t="str">
        <f>B153</f>
        <v>Bellfield borders on Heidelberg West, nine kilometres north east of the CBD. What sets it apart from its neighbours is the relatively large cultural sector, good public open spaces and uncongested major roads. The area would quickly benefit from larger shopping facilities and a lower crime rate.</v>
      </c>
    </row>
    <row r="151" spans="2:6" ht="15.4" x14ac:dyDescent="0.45">
      <c r="B151" s="4" t="s">
        <v>133</v>
      </c>
    </row>
    <row r="152" spans="2:6" ht="15.4" x14ac:dyDescent="0.45">
      <c r="B152" s="4" t="s">
        <v>134</v>
      </c>
    </row>
    <row r="153" spans="2:6" ht="15.4" x14ac:dyDescent="0.45">
      <c r="B153" s="4" t="s">
        <v>135</v>
      </c>
    </row>
    <row r="154" spans="2:6" ht="15.4" x14ac:dyDescent="0.45">
      <c r="B154" s="4" t="s">
        <v>136</v>
      </c>
      <c r="C154" s="5" t="str">
        <f>B154</f>
        <v>Bentleigh</v>
      </c>
      <c r="D154" s="5" t="str">
        <f>B155</f>
        <v>Ranked: 108</v>
      </c>
      <c r="E154" s="5" t="str">
        <f>B156</f>
        <v>Previous rank: 104</v>
      </c>
      <c r="F154" s="6" t="str">
        <f>B157</f>
        <v>Along with its proximity to the coastline, Bentleigh scores well for telecommunications coverage, shopping facilities, public transport and a relatively low proportion of congested roads. Its overall ranking would benefit from added restaurants, although its weaknesses are largely the lack of open space, tree cover and hills.</v>
      </c>
    </row>
    <row r="155" spans="2:6" ht="15.4" x14ac:dyDescent="0.45">
      <c r="B155" s="4" t="s">
        <v>137</v>
      </c>
    </row>
    <row r="156" spans="2:6" ht="15.4" x14ac:dyDescent="0.45">
      <c r="B156" s="4" t="s">
        <v>138</v>
      </c>
    </row>
    <row r="157" spans="2:6" ht="15.4" x14ac:dyDescent="0.45">
      <c r="B157" s="4" t="s">
        <v>139</v>
      </c>
    </row>
    <row r="158" spans="2:6" ht="15.4" x14ac:dyDescent="0.45">
      <c r="B158" s="4" t="s">
        <v>140</v>
      </c>
      <c r="C158" s="5" t="str">
        <f>B158</f>
        <v>Bentleigh East</v>
      </c>
      <c r="D158" s="5" t="str">
        <f>B159</f>
        <v>Ranked: 173</v>
      </c>
      <c r="E158" s="5" t="str">
        <f>B160</f>
        <v>Previous rank: 203</v>
      </c>
      <c r="F158" s="6" t="str">
        <f>B161</f>
        <v>Bentleigh East achieves a majority of positive scores across all factors assessed, with the exception of public open space where it ranks poorly. The area scores only averagely for access to cafes, trains and for its relatively flat landscape.</v>
      </c>
    </row>
    <row r="159" spans="2:6" ht="15.4" x14ac:dyDescent="0.45">
      <c r="B159" s="4" t="s">
        <v>141</v>
      </c>
    </row>
    <row r="160" spans="2:6" ht="15.4" x14ac:dyDescent="0.45">
      <c r="B160" s="4" t="s">
        <v>142</v>
      </c>
    </row>
    <row r="161" spans="2:6" ht="15.4" x14ac:dyDescent="0.45">
      <c r="B161" s="4" t="s">
        <v>143</v>
      </c>
    </row>
    <row r="162" spans="2:6" ht="15.4" x14ac:dyDescent="0.45">
      <c r="B162" s="4" t="s">
        <v>144</v>
      </c>
      <c r="C162" s="5" t="str">
        <f>B162</f>
        <v>Berwick</v>
      </c>
      <c r="D162" s="5" t="str">
        <f>B163</f>
        <v>Ranked: 300</v>
      </c>
      <c r="E162" s="5" t="str">
        <f>B164</f>
        <v>Previous rank: 274</v>
      </c>
      <c r="F162" s="6" t="str">
        <f>B165</f>
        <v>Located 41 kilometres south east of the CBD, Berwick scores most poorly for its city proximity and telecommunications coverage. The area does offer a sizeable cultural sector however, with decent scores on public open space and uncongestedroads. A lower crime rate, more shops, schools and dining options would improve the area.</v>
      </c>
    </row>
    <row r="163" spans="2:6" ht="15.4" x14ac:dyDescent="0.45">
      <c r="B163" s="4" t="s">
        <v>145</v>
      </c>
    </row>
    <row r="164" spans="2:6" ht="15.4" x14ac:dyDescent="0.45">
      <c r="B164" s="4" t="s">
        <v>146</v>
      </c>
    </row>
    <row r="165" spans="2:6" ht="15.4" x14ac:dyDescent="0.45">
      <c r="B165" s="4" t="s">
        <v>147</v>
      </c>
    </row>
    <row r="166" spans="2:6" ht="15.4" x14ac:dyDescent="0.45">
      <c r="B166" s="4" t="s">
        <v>148</v>
      </c>
      <c r="C166" s="5" t="str">
        <f>B166</f>
        <v>Black Rock</v>
      </c>
      <c r="D166" s="5" t="str">
        <f>B167</f>
        <v>Ranked: 46</v>
      </c>
      <c r="E166" s="5" t="str">
        <f>B168</f>
        <v>Previous rank: 54</v>
      </c>
      <c r="F166" s="6" t="str">
        <f>B169</f>
        <v>Black Rock’s strengths are clearly defined in the data, with very high scores in some areas, in contrast with other categories that show obvious room for improvement. Positive scores are recorded in terms of crime, public open spaces and bus access and the low proportion of congested roads that are ranked the second best in the city. Improved train access and shopping would see Black Rock’s ranking further soar.</v>
      </c>
    </row>
    <row r="167" spans="2:6" ht="15.4" x14ac:dyDescent="0.45">
      <c r="B167" s="4" t="s">
        <v>149</v>
      </c>
    </row>
    <row r="168" spans="2:6" ht="15.4" x14ac:dyDescent="0.45">
      <c r="B168" s="4" t="s">
        <v>150</v>
      </c>
    </row>
    <row r="169" spans="2:6" ht="15.4" x14ac:dyDescent="0.45">
      <c r="B169" s="4" t="s">
        <v>151</v>
      </c>
    </row>
    <row r="170" spans="2:6" ht="15.4" x14ac:dyDescent="0.45">
      <c r="B170" s="4" t="s">
        <v>152</v>
      </c>
      <c r="C170" s="5" t="str">
        <f>B170</f>
        <v>Blackburn</v>
      </c>
      <c r="D170" s="5" t="str">
        <f>B171</f>
        <v>Ranked: 47</v>
      </c>
      <c r="E170" s="5" t="str">
        <f>B172</f>
        <v>Previous rank: 89</v>
      </c>
      <c r="F170" s="6" t="str">
        <f>B173</f>
        <v>Blackburn’s public transport network and low proportion of congested roads allow it to surpass the ranking of many other middle ring suburbs away from the CBD and coastline. Tree cover and Blackburn’s shopping facilities record decent scores, but are let down mainly by a lack of public open space, schools and restaurants.</v>
      </c>
    </row>
    <row r="171" spans="2:6" ht="15.4" x14ac:dyDescent="0.45">
      <c r="B171" s="4" t="s">
        <v>153</v>
      </c>
    </row>
    <row r="172" spans="2:6" ht="15.4" x14ac:dyDescent="0.45">
      <c r="B172" s="4" t="s">
        <v>154</v>
      </c>
    </row>
    <row r="173" spans="2:6" ht="15.4" x14ac:dyDescent="0.45">
      <c r="B173" s="4" t="s">
        <v>155</v>
      </c>
    </row>
    <row r="174" spans="2:6" ht="15.4" x14ac:dyDescent="0.45">
      <c r="B174" s="4" t="s">
        <v>156</v>
      </c>
      <c r="C174" s="5" t="str">
        <f>B174</f>
        <v>Blackburn North</v>
      </c>
      <c r="D174" s="5" t="str">
        <f>B175</f>
        <v>Ranked: 143</v>
      </c>
      <c r="E174" s="5" t="str">
        <f>B176</f>
        <v>Previous rank: 165</v>
      </c>
      <c r="F174" s="6" t="str">
        <f>B177</f>
        <v>Blackburn North scores highly in a select few categories, allowing its overall ranking to remain in the top half of this list. Buses, tree cover and schools are all in close proximity, with few congested roads. Among Blackburn North’s weakest scores are the shopping facilities and cafes– two areas that can be easily improved in the near future.</v>
      </c>
    </row>
    <row r="175" spans="2:6" ht="15.4" x14ac:dyDescent="0.45">
      <c r="B175" s="4" t="s">
        <v>157</v>
      </c>
    </row>
    <row r="176" spans="2:6" ht="15.4" x14ac:dyDescent="0.45">
      <c r="B176" s="4" t="s">
        <v>158</v>
      </c>
    </row>
    <row r="177" spans="2:6" ht="15.4" x14ac:dyDescent="0.45">
      <c r="B177" s="4" t="s">
        <v>159</v>
      </c>
    </row>
    <row r="178" spans="2:6" ht="15.4" x14ac:dyDescent="0.45">
      <c r="B178" s="4" t="s">
        <v>160</v>
      </c>
      <c r="C178" s="5" t="str">
        <f>B178</f>
        <v>Blackburn South</v>
      </c>
      <c r="D178" s="5" t="str">
        <f>B179</f>
        <v>Ranked: 118</v>
      </c>
      <c r="E178" s="5" t="str">
        <f>B180</f>
        <v>Previous rank: 150</v>
      </c>
      <c r="F178" s="6" t="str">
        <f>B181</f>
        <v>Blackburn South records high rankings in terms of it telecommunications coverage, trams and buses, with relativelyuncongested roads. What it lacks is proximity to cafes, restaurants, schools and shopping facilities. More access to train services would also increase the liveability of the area.</v>
      </c>
    </row>
    <row r="179" spans="2:6" ht="15.4" x14ac:dyDescent="0.45">
      <c r="B179" s="4" t="s">
        <v>161</v>
      </c>
    </row>
    <row r="180" spans="2:6" ht="15.4" x14ac:dyDescent="0.45">
      <c r="B180" s="4" t="s">
        <v>162</v>
      </c>
    </row>
    <row r="181" spans="2:6" ht="15.4" x14ac:dyDescent="0.45">
      <c r="B181" s="4" t="s">
        <v>163</v>
      </c>
    </row>
    <row r="182" spans="2:6" ht="15.4" x14ac:dyDescent="0.45">
      <c r="B182" s="4" t="s">
        <v>164</v>
      </c>
      <c r="C182" s="5" t="str">
        <f>B182</f>
        <v>Bonbeach</v>
      </c>
      <c r="D182" s="5" t="str">
        <f>B183</f>
        <v>Ranked: 241</v>
      </c>
      <c r="E182" s="5" t="str">
        <f>B184</f>
        <v>Previous rank: 229</v>
      </c>
      <c r="F182" s="6" t="str">
        <f>B185</f>
        <v>Bonbeach is located on the water, bordered by Carrum (212) and Chelsea (275). With its own train station, Bonbeach scores well for public transport, with excellent public open spaces and a decent amount of schools. Less congested roads and more cafes, shops and culture would see the area rank more favourably.</v>
      </c>
    </row>
    <row r="183" spans="2:6" ht="15.4" x14ac:dyDescent="0.45">
      <c r="B183" s="4" t="s">
        <v>129</v>
      </c>
    </row>
    <row r="184" spans="2:6" ht="15.4" x14ac:dyDescent="0.45">
      <c r="B184" s="4" t="s">
        <v>165</v>
      </c>
    </row>
    <row r="185" spans="2:6" ht="15.4" x14ac:dyDescent="0.45">
      <c r="B185" s="4" t="s">
        <v>166</v>
      </c>
    </row>
    <row r="186" spans="2:6" ht="15.4" x14ac:dyDescent="0.45">
      <c r="B186" s="4" t="s">
        <v>167</v>
      </c>
      <c r="C186" s="5" t="str">
        <f>B186</f>
        <v>Boronia</v>
      </c>
      <c r="D186" s="5" t="str">
        <f>B187</f>
        <v>Ranked: 223</v>
      </c>
      <c r="E186" s="5" t="str">
        <f>B188</f>
        <v>Previous rank: 201</v>
      </c>
      <c r="F186" s="6" t="str">
        <f>B189</f>
        <v>Boronia includes sections of the Dandenong Ranges foothills and therefore possesses many hills itself along with tree-lined streets and several nature reserves. There are also decent shopping facilities and public transport in the area. The limited cafes and culture of the area drag down its liveability.</v>
      </c>
    </row>
    <row r="187" spans="2:6" ht="15.4" x14ac:dyDescent="0.45">
      <c r="B187" s="4" t="s">
        <v>168</v>
      </c>
    </row>
    <row r="188" spans="2:6" ht="15.4" x14ac:dyDescent="0.45">
      <c r="B188" s="4" t="s">
        <v>169</v>
      </c>
    </row>
    <row r="189" spans="2:6" ht="15.4" x14ac:dyDescent="0.45">
      <c r="B189" s="4" t="s">
        <v>170</v>
      </c>
    </row>
    <row r="190" spans="2:6" ht="15.4" x14ac:dyDescent="0.45">
      <c r="B190" s="4" t="s">
        <v>171</v>
      </c>
      <c r="C190" s="5" t="str">
        <f>B190</f>
        <v>Box Hill</v>
      </c>
      <c r="D190" s="5" t="str">
        <f>B191</f>
        <v>Ranked: 41</v>
      </c>
      <c r="E190" s="5" t="str">
        <f>B192</f>
        <v>Previous rank: 64</v>
      </c>
      <c r="F190" s="6" t="str">
        <f>B193</f>
        <v>Despite having few schools and a reasonably high crime rate, Box Hill redeems itself as a family-centric suburb for its convenient access to all amenities. The size of its cultural sector is a particular strength of the area, especially for an eastern suburb, and is well serviced by all methods of public transport.</v>
      </c>
    </row>
    <row r="191" spans="2:6" ht="15.4" x14ac:dyDescent="0.45">
      <c r="B191" s="4" t="s">
        <v>172</v>
      </c>
    </row>
    <row r="192" spans="2:6" ht="15.4" x14ac:dyDescent="0.45">
      <c r="B192" s="4" t="s">
        <v>173</v>
      </c>
    </row>
    <row r="193" spans="2:6" ht="15.4" x14ac:dyDescent="0.45">
      <c r="B193" s="4" t="s">
        <v>174</v>
      </c>
    </row>
    <row r="194" spans="2:6" ht="15.4" x14ac:dyDescent="0.45">
      <c r="B194" s="4" t="s">
        <v>175</v>
      </c>
      <c r="C194" s="5" t="str">
        <f>B194</f>
        <v>Box Hill North</v>
      </c>
      <c r="D194" s="5" t="str">
        <f>B195</f>
        <v>Ranked: 116</v>
      </c>
      <c r="E194" s="5" t="str">
        <f>B196</f>
        <v>Previous rank: 111</v>
      </c>
      <c r="F194" s="6" t="str">
        <f>B197</f>
        <v>Despite recording a lower overall rank than its sister suburbs Box Hill and Box Hill South, Box Hill North does manage to outdo them both in terms of telecommunications coverage and crime (29 in this category compared to 202 and 203). Its biggest downfalls in comparison are the much smaller shopping facilities, fewer cafes and more congested roads. </v>
      </c>
    </row>
    <row r="195" spans="2:6" ht="15.4" x14ac:dyDescent="0.45">
      <c r="B195" s="4" t="s">
        <v>176</v>
      </c>
    </row>
    <row r="196" spans="2:6" ht="15.4" x14ac:dyDescent="0.45">
      <c r="B196" s="4" t="s">
        <v>177</v>
      </c>
    </row>
    <row r="197" spans="2:6" ht="15.4" x14ac:dyDescent="0.45">
      <c r="B197" s="4" t="s">
        <v>178</v>
      </c>
    </row>
    <row r="198" spans="2:6" ht="15.4" x14ac:dyDescent="0.45">
      <c r="B198" s="4" t="s">
        <v>179</v>
      </c>
      <c r="C198" s="5" t="str">
        <f>B198</f>
        <v>Box Hill South</v>
      </c>
      <c r="D198" s="5" t="str">
        <f>B199</f>
        <v>Ranked: 83</v>
      </c>
      <c r="E198" s="5" t="str">
        <f>B200</f>
        <v>Previous rank: 137</v>
      </c>
      <c r="F198" s="6" t="str">
        <f>B201</f>
        <v>Box Hill South receives decent scores for its shopping facilities, cultural sector, trams, and buses, with few major congested roads. Its main detracting factors are its lack of public open space (although tree cover is above average) and reasonably high crime rate.</v>
      </c>
    </row>
    <row r="199" spans="2:6" ht="15.4" x14ac:dyDescent="0.45">
      <c r="B199" s="4" t="s">
        <v>180</v>
      </c>
    </row>
    <row r="200" spans="2:6" ht="15.4" x14ac:dyDescent="0.45">
      <c r="B200" s="4" t="s">
        <v>181</v>
      </c>
    </row>
    <row r="201" spans="2:6" ht="15.4" x14ac:dyDescent="0.45">
      <c r="B201" s="4" t="s">
        <v>182</v>
      </c>
    </row>
    <row r="202" spans="2:6" ht="15.4" x14ac:dyDescent="0.45">
      <c r="B202" s="4" t="s">
        <v>183</v>
      </c>
      <c r="C202" s="5" t="str">
        <f>B202</f>
        <v>Braybook</v>
      </c>
      <c r="D202" s="5" t="str">
        <f>B203</f>
        <v>Ranked: 137</v>
      </c>
      <c r="E202" s="5" t="str">
        <f>B204</f>
        <v>Previous rank: 95</v>
      </c>
      <c r="F202" s="6" t="str">
        <f>B205</f>
        <v>This inner-western suburb has limited open space and tree cover but these factors are offset by low road congestion, great proximity to schools and large shopping facilities. More cafes and an increased cultural sector would improve Braybook’s ranking.</v>
      </c>
    </row>
    <row r="203" spans="2:6" ht="15.4" x14ac:dyDescent="0.45">
      <c r="B203" s="4" t="s">
        <v>184</v>
      </c>
    </row>
    <row r="204" spans="2:6" ht="15.4" x14ac:dyDescent="0.45">
      <c r="B204" s="4" t="s">
        <v>185</v>
      </c>
    </row>
    <row r="205" spans="2:6" ht="15.4" x14ac:dyDescent="0.45">
      <c r="B205" s="4" t="s">
        <v>186</v>
      </c>
    </row>
    <row r="206" spans="2:6" ht="15.4" x14ac:dyDescent="0.45">
      <c r="B206" s="4" t="s">
        <v>187</v>
      </c>
      <c r="C206" s="5" t="str">
        <f>B206</f>
        <v>Briar Hill</v>
      </c>
      <c r="D206" s="5" t="str">
        <f>B207</f>
        <v>Ranked: 165</v>
      </c>
      <c r="E206" s="5" t="str">
        <f>B208</f>
        <v>Previous rank: 125</v>
      </c>
      <c r="F206" s="6" t="str">
        <f>B209</f>
        <v>Adjacent to Greensborough (168) and Montmorency (125), Briar Hill scores well on a range of indicators, particularly proximity to bus lines, topographic variation and schools. Its only average overall rank can be attributed to the few cafes, restaurants, shopping facilities and public open spaces of the area.</v>
      </c>
    </row>
    <row r="207" spans="2:6" ht="15.4" x14ac:dyDescent="0.45">
      <c r="B207" s="4" t="s">
        <v>188</v>
      </c>
    </row>
    <row r="208" spans="2:6" ht="15.4" x14ac:dyDescent="0.45">
      <c r="B208" s="4" t="s">
        <v>189</v>
      </c>
    </row>
    <row r="209" spans="2:6" ht="15.4" x14ac:dyDescent="0.45">
      <c r="B209" s="4" t="s">
        <v>190</v>
      </c>
    </row>
    <row r="210" spans="2:6" ht="15.4" x14ac:dyDescent="0.45">
      <c r="B210" s="4" t="s">
        <v>191</v>
      </c>
      <c r="C210" s="5" t="str">
        <f>B210</f>
        <v>Brighton</v>
      </c>
      <c r="D210" s="5" t="str">
        <f>B211</f>
        <v>Ranked: 22</v>
      </c>
      <c r="E210" s="5" t="str">
        <f>B212</f>
        <v>Previous rank: 27</v>
      </c>
      <c r="F210" s="6" t="str">
        <f>B213</f>
        <v>The coastline and cafes of Brighton have long appealed to Melbourne’s elite buyers, but the suburb falls down in terms of public open space (although there is the beach) and topographic variation. Perhaps an underrated element of Brighton is its relatively low proportion of congested roads, combined with good access to all public transport networks.</v>
      </c>
    </row>
    <row r="211" spans="2:6" ht="15.4" x14ac:dyDescent="0.45">
      <c r="B211" s="4" t="s">
        <v>192</v>
      </c>
    </row>
    <row r="212" spans="2:6" ht="15.4" x14ac:dyDescent="0.45">
      <c r="B212" s="4" t="s">
        <v>193</v>
      </c>
    </row>
    <row r="213" spans="2:6" ht="15.4" x14ac:dyDescent="0.45">
      <c r="B213" s="4" t="s">
        <v>194</v>
      </c>
    </row>
    <row r="214" spans="2:6" ht="15.4" x14ac:dyDescent="0.45">
      <c r="B214" s="4" t="s">
        <v>195</v>
      </c>
      <c r="C214" s="5" t="str">
        <f>B214</f>
        <v>Brighton East</v>
      </c>
      <c r="D214" s="5" t="str">
        <f>B215</f>
        <v>Ranked: 68</v>
      </c>
      <c r="E214" s="5" t="str">
        <f>B216</f>
        <v>Previous rank: 50</v>
      </c>
      <c r="F214" s="6" t="str">
        <f>B217</f>
        <v>Along with its close proximity to the coastline, Brighton East scores well for its telecommunications coverage, low crime rate and good access to tram and buses.  There are no major downfalls of the area (its weakest category is topographic variation), making this suburb a solid all rounder for liveability.</v>
      </c>
    </row>
    <row r="215" spans="2:6" ht="15.4" x14ac:dyDescent="0.45">
      <c r="B215" s="4" t="s">
        <v>196</v>
      </c>
    </row>
    <row r="216" spans="2:6" ht="15.4" x14ac:dyDescent="0.45">
      <c r="B216" s="4" t="s">
        <v>197</v>
      </c>
    </row>
    <row r="217" spans="2:6" ht="15.4" x14ac:dyDescent="0.45">
      <c r="B217" s="4" t="s">
        <v>198</v>
      </c>
    </row>
    <row r="218" spans="2:6" ht="15.4" x14ac:dyDescent="0.45">
      <c r="B218" s="4" t="s">
        <v>199</v>
      </c>
      <c r="C218" s="5" t="str">
        <f>B218</f>
        <v>Broadmeadows</v>
      </c>
      <c r="D218" s="5" t="str">
        <f>B219</f>
        <v>Ranked: 188</v>
      </c>
      <c r="E218" s="5" t="str">
        <f>B220</f>
        <v>Previous rank: 219</v>
      </c>
      <c r="F218" s="6" t="str">
        <f>B221</f>
        <v>Broadmeadows’ liveability varies widely depending on the categories being assessed. On one hand, the area offers many dining options and the convenience of sizeable shopping facilities. However, poor scores for its cultural sector, crime, tree cover and congested roads hold back Broadmeadows from achieving its full potential.</v>
      </c>
    </row>
    <row r="219" spans="2:6" ht="15.4" x14ac:dyDescent="0.45">
      <c r="B219" s="4" t="s">
        <v>200</v>
      </c>
    </row>
    <row r="220" spans="2:6" ht="15.4" x14ac:dyDescent="0.45">
      <c r="B220" s="4" t="s">
        <v>201</v>
      </c>
    </row>
    <row r="221" spans="2:6" ht="15.4" x14ac:dyDescent="0.45">
      <c r="B221" s="4" t="s">
        <v>202</v>
      </c>
    </row>
    <row r="222" spans="2:6" ht="15.4" x14ac:dyDescent="0.45">
      <c r="B222" s="4" t="s">
        <v>203</v>
      </c>
      <c r="C222" s="5" t="str">
        <f>B222</f>
        <v>Brooklyn</v>
      </c>
      <c r="D222" s="5" t="str">
        <f>B223</f>
        <v>Ranked: 195</v>
      </c>
      <c r="E222" s="5" t="str">
        <f>B224</f>
        <v>Previous rank: 269</v>
      </c>
      <c r="F222" s="6" t="str">
        <f>B225</f>
        <v>Brooklyn offers the convenience of nearby shopping facilities, excellent proximity to schools and a sizeable cultural sector. Located 10 kilometres west of the CBD, Brooklyn also allows easy access to the city and coastline but congested roads and the limited public space, tree cover and train access in the area affect its liveability.</v>
      </c>
    </row>
    <row r="223" spans="2:6" ht="15.4" x14ac:dyDescent="0.45">
      <c r="B223" s="4" t="s">
        <v>204</v>
      </c>
    </row>
    <row r="224" spans="2:6" ht="15.4" x14ac:dyDescent="0.45">
      <c r="B224" s="4" t="s">
        <v>205</v>
      </c>
    </row>
    <row r="225" spans="2:6" ht="15.4" x14ac:dyDescent="0.45">
      <c r="B225" s="4" t="s">
        <v>206</v>
      </c>
    </row>
    <row r="226" spans="2:6" ht="15.4" x14ac:dyDescent="0.45">
      <c r="B226" s="4" t="s">
        <v>207</v>
      </c>
      <c r="C226" s="5" t="str">
        <f>B226</f>
        <v>Brunswick</v>
      </c>
      <c r="D226" s="5" t="str">
        <f>B227</f>
        <v>Ranked: 78</v>
      </c>
      <c r="E226" s="5" t="str">
        <f>B228</f>
        <v>Previous rank: 90</v>
      </c>
      <c r="F226" s="6" t="str">
        <f>B229</f>
        <v>Brunswick’s high scores in the categories of public transport, cafes and culture and CBD proximity plus the relatively low price tag (approximately $760,000) have attracted young blood to the suburb in recent years. Its marginal topographic variation, crime, public open spaces, tree cover and congested roads hold back the suburb from further excelling.</v>
      </c>
    </row>
    <row r="227" spans="2:6" ht="15.4" x14ac:dyDescent="0.45">
      <c r="B227" s="4" t="s">
        <v>208</v>
      </c>
    </row>
    <row r="228" spans="2:6" ht="15.4" x14ac:dyDescent="0.45">
      <c r="B228" s="4" t="s">
        <v>209</v>
      </c>
    </row>
    <row r="229" spans="2:6" ht="15.4" x14ac:dyDescent="0.45">
      <c r="B229" s="4" t="s">
        <v>210</v>
      </c>
    </row>
    <row r="230" spans="2:6" ht="15.4" x14ac:dyDescent="0.45">
      <c r="B230" s="4" t="s">
        <v>211</v>
      </c>
      <c r="C230" s="5" t="str">
        <f>B230</f>
        <v>Brunswick East</v>
      </c>
      <c r="D230" s="5" t="str">
        <f>B231</f>
        <v>Ranked: 43</v>
      </c>
      <c r="E230" s="5" t="str">
        <f>B232</f>
        <v>Previous rank: 78</v>
      </c>
      <c r="F230" s="6" t="str">
        <f>B233</f>
        <v>The up and coming status of Brunswick East is solidified in its improving liveability rank, positioned inside the top 50 for the first time. Culture, cafes and schools are rife in the area, making this an attractive prospect for young families. Frequent buses and trams allow for an easy commute to the city and help to relieve nearby congested roads. </v>
      </c>
    </row>
    <row r="231" spans="2:6" ht="15.4" x14ac:dyDescent="0.45">
      <c r="B231" s="4" t="s">
        <v>212</v>
      </c>
    </row>
    <row r="232" spans="2:6" ht="15.4" x14ac:dyDescent="0.45">
      <c r="B232" s="4" t="s">
        <v>213</v>
      </c>
    </row>
    <row r="233" spans="2:6" ht="15.4" x14ac:dyDescent="0.45">
      <c r="B233" s="4" t="s">
        <v>214</v>
      </c>
    </row>
    <row r="234" spans="2:6" ht="15.4" x14ac:dyDescent="0.45">
      <c r="B234" s="4" t="s">
        <v>215</v>
      </c>
      <c r="C234" s="5" t="str">
        <f>B234</f>
        <v>Brunswick West</v>
      </c>
      <c r="D234" s="5" t="str">
        <f>B235</f>
        <v>Ranked: 62</v>
      </c>
      <c r="E234" s="5" t="str">
        <f>B236</f>
        <v>Previous rank: 41</v>
      </c>
      <c r="F234" s="6" t="str">
        <f>B237</f>
        <v>Brunswick West scores well in terms of trams, telecommunications coverage and schools, but falls down in other key areas such as congested roads and tree cover. One of the weakest elements in terms of the suburb’s liveability is its proximity to cafes and restaurants, surprising for a suburb this close to the CBD.</v>
      </c>
    </row>
    <row r="235" spans="2:6" ht="15.4" x14ac:dyDescent="0.45">
      <c r="B235" s="4" t="s">
        <v>216</v>
      </c>
    </row>
    <row r="236" spans="2:6" ht="15.4" x14ac:dyDescent="0.45">
      <c r="B236" s="4" t="s">
        <v>217</v>
      </c>
    </row>
    <row r="237" spans="2:6" ht="15.4" x14ac:dyDescent="0.45">
      <c r="B237" s="4" t="s">
        <v>218</v>
      </c>
    </row>
    <row r="238" spans="2:6" ht="15.4" x14ac:dyDescent="0.45">
      <c r="B238" s="4" t="s">
        <v>219</v>
      </c>
      <c r="C238" s="5" t="str">
        <f>B238</f>
        <v>Bulleen</v>
      </c>
      <c r="D238" s="5" t="str">
        <f>B239</f>
        <v>Ranked: 138</v>
      </c>
      <c r="E238" s="5" t="str">
        <f>B240</f>
        <v>​Previous rank: 140</v>
      </c>
      <c r="F238" s="6" t="str">
        <f>B241</f>
        <v>Bordering on Ivanhoe East, Bulleen scores top points for its public open spaces, tree cover and hilly streets. Where it’s let down is in the categories of congested roads, trains, restaurants and proximity to schools. The area would also benefit from having a larger cultural sector.</v>
      </c>
    </row>
    <row r="239" spans="2:6" ht="15.4" x14ac:dyDescent="0.45">
      <c r="B239" s="4" t="s">
        <v>220</v>
      </c>
    </row>
    <row r="240" spans="2:6" ht="15.4" x14ac:dyDescent="0.45">
      <c r="B240" s="4" t="s">
        <v>221</v>
      </c>
    </row>
    <row r="241" spans="2:6" ht="15.4" x14ac:dyDescent="0.45">
      <c r="B241" s="4" t="s">
        <v>222</v>
      </c>
    </row>
    <row r="242" spans="2:6" ht="15.4" x14ac:dyDescent="0.45">
      <c r="B242" s="4" t="s">
        <v>223</v>
      </c>
      <c r="C242" s="5" t="str">
        <f>B242</f>
        <v>Bundoora</v>
      </c>
      <c r="D242" s="5" t="str">
        <f>B243</f>
        <v>Ranked: 208</v>
      </c>
      <c r="E242" s="5" t="str">
        <f>B244</f>
        <v>Previous rank: 235</v>
      </c>
      <c r="F242" s="6" t="str">
        <f>B245</f>
        <v>Bundoora’s liveability has remained relatively consistent over the years. While it does have great public open spaces such as Mont Park and good access to buses and trams, there are many areas that show obvious room for improvement. More cafes, less crime and added primary and secondary schools would quickly improve the area, although it is well serviced by tertiary institutions with its own La Trobe and RMIT campuses.</v>
      </c>
    </row>
    <row r="243" spans="2:6" ht="15.4" x14ac:dyDescent="0.45">
      <c r="B243" s="4" t="s">
        <v>224</v>
      </c>
    </row>
    <row r="244" spans="2:6" ht="15.4" x14ac:dyDescent="0.45">
      <c r="B244" s="4" t="s">
        <v>225</v>
      </c>
    </row>
    <row r="245" spans="2:6" ht="15.4" x14ac:dyDescent="0.45">
      <c r="B245" s="4" t="s">
        <v>226</v>
      </c>
    </row>
    <row r="246" spans="2:6" ht="15.4" x14ac:dyDescent="0.45">
      <c r="B246" s="4" t="s">
        <v>227</v>
      </c>
      <c r="C246" s="5" t="str">
        <f>B246</f>
        <v>Burnley</v>
      </c>
      <c r="D246" s="5" t="str">
        <f>B247</f>
        <v>Ranked: 84</v>
      </c>
      <c r="E246" s="5" t="str">
        <f>B248</f>
        <v>Previous rank: 16</v>
      </c>
      <c r="F246" s="6" t="str">
        <f>B249</f>
        <v>Dropping 68 rankings since 2011, Burnley’s diminishing liveability status can be pinned on a few low scores in the categories of crime, schools and congested roads. The suburb continues to perform well for train access (the best in the city), shopping, culture, cafes and proximity to the CBD.</v>
      </c>
    </row>
    <row r="247" spans="2:6" ht="15.4" x14ac:dyDescent="0.45">
      <c r="B247" s="4" t="s">
        <v>228</v>
      </c>
    </row>
    <row r="248" spans="2:6" ht="15.4" x14ac:dyDescent="0.45">
      <c r="B248" s="4" t="s">
        <v>229</v>
      </c>
    </row>
    <row r="249" spans="2:6" ht="15.4" x14ac:dyDescent="0.45">
      <c r="B249" s="4" t="s">
        <v>230</v>
      </c>
    </row>
    <row r="250" spans="2:6" ht="15.4" x14ac:dyDescent="0.45">
      <c r="B250" s="4" t="s">
        <v>231</v>
      </c>
      <c r="C250" s="5" t="str">
        <f>B250</f>
        <v>Burnside</v>
      </c>
      <c r="D250" s="5" t="str">
        <f>B251</f>
        <v>Ranked: 315</v>
      </c>
      <c r="E250" s="5" t="str">
        <f>B252</f>
        <v>Bordering on Burnside Heights (307) and Caroline Springs (313), Burnside is a further example of the low liveability this western pocket holds. The suburb has very few schools, minimal tree cover, cafes, culture and weak telecommunications coverage. It does offer decent shopping facilities, however, plus great access to buses.</v>
      </c>
      <c r="F250" s="6" t="str">
        <f>B253</f>
        <v>Burnside Heights</v>
      </c>
    </row>
    <row r="251" spans="2:6" ht="15.4" x14ac:dyDescent="0.45">
      <c r="B251" s="4" t="s">
        <v>232</v>
      </c>
    </row>
    <row r="252" spans="2:6" ht="15.4" x14ac:dyDescent="0.45">
      <c r="B252" s="4" t="s">
        <v>233</v>
      </c>
    </row>
    <row r="253" spans="2:6" ht="15.4" x14ac:dyDescent="0.45">
      <c r="B253" s="4" t="s">
        <v>234</v>
      </c>
      <c r="C253" s="5" t="str">
        <f>B253</f>
        <v>Burnside Heights</v>
      </c>
      <c r="D253" s="5" t="str">
        <f>B254</f>
        <v>Ranked: 307</v>
      </c>
      <c r="E253" s="5" t="str">
        <f>B255</f>
        <v>Previous rank: –</v>
      </c>
      <c r="F253" s="6" t="str">
        <f>B256</f>
        <v>Located 22 kilometres of north-west of the CBD, this young suburb can boast uncongested roads, great public open spaces and decent school access, but falls down significantly in most other areas. Most notably, telecommunications coverage, culture, cafes and tree cover are scarce, and there is a high crime rate.</v>
      </c>
    </row>
    <row r="254" spans="2:6" ht="15.4" x14ac:dyDescent="0.45">
      <c r="B254" s="4" t="s">
        <v>235</v>
      </c>
    </row>
    <row r="255" spans="2:6" ht="15.4" x14ac:dyDescent="0.45">
      <c r="B255" s="4" t="s">
        <v>109</v>
      </c>
    </row>
    <row r="256" spans="2:6" ht="15.4" x14ac:dyDescent="0.45">
      <c r="B256" s="4" t="s">
        <v>236</v>
      </c>
    </row>
    <row r="257" spans="2:6" ht="15.4" x14ac:dyDescent="0.45">
      <c r="B257" s="4" t="s">
        <v>237</v>
      </c>
      <c r="C257" s="5" t="str">
        <f>B257</f>
        <v>Burwood</v>
      </c>
      <c r="D257" s="5" t="str">
        <f>B258</f>
        <v>Ranked: 80</v>
      </c>
      <c r="E257" s="5" t="str">
        <f>B259</f>
        <v>​Previous rank: 75</v>
      </c>
      <c r="F257" s="6" t="str">
        <f>B260</f>
        <v>Burwood carries many of the same desirable traits as its surrounding eastern suburbs, with hilly streets, good proximity to schools, buses and trams. Its overall liveability would benefit from increased cafes and culture to match other middle ring suburbs, plus larger shopping facilities.</v>
      </c>
    </row>
    <row r="258" spans="2:6" ht="15.4" x14ac:dyDescent="0.45">
      <c r="B258" s="4" t="s">
        <v>238</v>
      </c>
    </row>
    <row r="259" spans="2:6" ht="15.4" x14ac:dyDescent="0.45">
      <c r="B259" s="4" t="s">
        <v>239</v>
      </c>
    </row>
    <row r="260" spans="2:6" ht="15.4" x14ac:dyDescent="0.45">
      <c r="B260" s="4" t="s">
        <v>240</v>
      </c>
    </row>
    <row r="261" spans="2:6" ht="15.4" x14ac:dyDescent="0.45">
      <c r="B261" s="4" t="s">
        <v>241</v>
      </c>
      <c r="C261" s="5" t="str">
        <f>B261</f>
        <v>Burwood East</v>
      </c>
      <c r="D261" s="5" t="str">
        <f>B262</f>
        <v>Ranked: 129</v>
      </c>
      <c r="E261" s="5" t="str">
        <f>B263</f>
        <v>Previous rank: 166</v>
      </c>
      <c r="F261" s="6" t="str">
        <f>B264</f>
        <v>Burwood East records average scores in the majority of categories assessed. Its most notable features are good tram and bus access, along with a low crime rate. Low proximity to schools, cafes and public open spaces mean its overall ranking is lower than its sister suburb of Burwood (80).</v>
      </c>
    </row>
    <row r="262" spans="2:6" ht="15.4" x14ac:dyDescent="0.45">
      <c r="B262" s="4" t="s">
        <v>242</v>
      </c>
    </row>
    <row r="263" spans="2:6" ht="15.4" x14ac:dyDescent="0.45">
      <c r="B263" s="4" t="s">
        <v>243</v>
      </c>
    </row>
    <row r="264" spans="2:6" ht="15.4" x14ac:dyDescent="0.45">
      <c r="B264" s="4" t="s">
        <v>244</v>
      </c>
    </row>
    <row r="265" spans="2:6" ht="15.4" x14ac:dyDescent="0.45">
      <c r="B265" s="4" t="s">
        <v>245</v>
      </c>
      <c r="C265" s="5" t="str">
        <f>B265</f>
        <v>Cairnlea</v>
      </c>
      <c r="D265" s="5" t="str">
        <f>B266</f>
        <v>Ranked: 298</v>
      </c>
      <c r="E265" s="5" t="str">
        <f>B267</f>
        <v>Previous rank: –</v>
      </c>
      <c r="F265" s="6" t="str">
        <f>B268</f>
        <v>A relatively new estate, Cairnlea is located 17 kilometres north west of the CBD, bordering St Albans. Still in the development stage, it currently lacks shops, culture, cafes, with very weak scores in all three categories. It does however have decent access to all public transport, and excellent public spaces with 130 hectares set aside for this purpose.</v>
      </c>
    </row>
    <row r="266" spans="2:6" ht="15.4" x14ac:dyDescent="0.45">
      <c r="B266" s="4" t="s">
        <v>246</v>
      </c>
    </row>
    <row r="267" spans="2:6" ht="15.4" x14ac:dyDescent="0.45">
      <c r="B267" s="4" t="s">
        <v>109</v>
      </c>
    </row>
    <row r="268" spans="2:6" ht="15.4" x14ac:dyDescent="0.45">
      <c r="B268" s="4" t="s">
        <v>247</v>
      </c>
    </row>
    <row r="269" spans="2:6" ht="15.4" x14ac:dyDescent="0.45">
      <c r="B269" s="4" t="s">
        <v>248</v>
      </c>
      <c r="C269" s="5" t="str">
        <f>B269</f>
        <v>Camberwell</v>
      </c>
      <c r="D269" s="5" t="str">
        <f>B270</f>
        <v>Ranked: 71</v>
      </c>
      <c r="E269" s="5" t="str">
        <f>B271</f>
        <v>Previous rank: 84</v>
      </c>
      <c r="F269" s="6" t="str">
        <f>B272</f>
        <v>Camberwell’s median house price of $1.3 million is slowly but surely being matched by its increasing liveability ranking. While it doesn’t rank in the top 50 for many of the individual categories assessed, it does record above average scores across the board, particularly for its hilly streets, trams, trains and CBD proximity.</v>
      </c>
    </row>
    <row r="270" spans="2:6" ht="15.4" x14ac:dyDescent="0.45">
      <c r="B270" s="4" t="s">
        <v>249</v>
      </c>
    </row>
    <row r="271" spans="2:6" ht="15.4" x14ac:dyDescent="0.45">
      <c r="B271" s="4" t="s">
        <v>250</v>
      </c>
    </row>
    <row r="272" spans="2:6" ht="15.4" x14ac:dyDescent="0.45">
      <c r="B272" s="4" t="s">
        <v>251</v>
      </c>
    </row>
    <row r="273" spans="2:6" ht="15.4" x14ac:dyDescent="0.45">
      <c r="B273" s="4" t="s">
        <v>252</v>
      </c>
      <c r="C273" s="5" t="str">
        <f>B273</f>
        <v>Campbellfield</v>
      </c>
      <c r="D273" s="5" t="str">
        <f>B274</f>
        <v>Ranked: 262</v>
      </c>
      <c r="E273" s="5" t="str">
        <f>B275</f>
        <v>Previous rank: 310</v>
      </c>
      <c r="F273" s="6" t="str">
        <f>B276</f>
        <v>One of the worst suburbs when last assessed in 2011, Campbellfield is slowly but steadily improving with increased shopping facilities and dining options adding to its strong public transport network. Where it continues to underperform is in tree cover, congested roads, culture and schools.</v>
      </c>
    </row>
    <row r="274" spans="2:6" ht="15.4" x14ac:dyDescent="0.45">
      <c r="B274" s="4" t="s">
        <v>253</v>
      </c>
    </row>
    <row r="275" spans="2:6" ht="15.4" x14ac:dyDescent="0.45">
      <c r="B275" s="4" t="s">
        <v>254</v>
      </c>
    </row>
    <row r="276" spans="2:6" ht="15.4" x14ac:dyDescent="0.45">
      <c r="B276" s="4" t="s">
        <v>255</v>
      </c>
    </row>
    <row r="277" spans="2:6" ht="15.4" x14ac:dyDescent="0.45">
      <c r="B277" s="4" t="s">
        <v>256</v>
      </c>
      <c r="C277" s="5" t="str">
        <f>B277</f>
        <v>Canterbury</v>
      </c>
      <c r="D277" s="5" t="str">
        <f>B278</f>
        <v>Ranked: 26</v>
      </c>
      <c r="E277" s="5" t="str">
        <f>B279</f>
        <v>Previous rank: 48</v>
      </c>
      <c r="F277" s="6" t="str">
        <f>B280</f>
        <v>Canterbury receives high scores for its schools, trains, and low crime rate. Interestingly, the suburb’s liveability ranking varies greatly between the 2005 (when it ranked 14), 2011 (48) and 2015 surveys, possibly due to the fewer cultural, cafe and shopping opportunities of the area, especially when compared to nearby developing suburbs. </v>
      </c>
    </row>
    <row r="278" spans="2:6" ht="15.4" x14ac:dyDescent="0.45">
      <c r="B278" s="4" t="s">
        <v>257</v>
      </c>
    </row>
    <row r="279" spans="2:6" ht="15.4" x14ac:dyDescent="0.45">
      <c r="B279" s="4" t="s">
        <v>258</v>
      </c>
    </row>
    <row r="280" spans="2:6" ht="15.4" x14ac:dyDescent="0.45">
      <c r="B280" s="4" t="s">
        <v>259</v>
      </c>
    </row>
    <row r="282" spans="2:6" ht="15.4" x14ac:dyDescent="0.45">
      <c r="B282" s="4" t="s">
        <v>260</v>
      </c>
    </row>
    <row r="283" spans="2:6" ht="15.4" x14ac:dyDescent="0.45">
      <c r="B283" s="4" t="s">
        <v>261</v>
      </c>
      <c r="C283" s="5" t="str">
        <f>B283</f>
        <v>Carlton</v>
      </c>
      <c r="D283" s="5" t="str">
        <f>B284</f>
        <v>Ranked: 15</v>
      </c>
      <c r="E283" s="5" t="str">
        <f>B285</f>
        <v>Previous rank: 12</v>
      </c>
      <c r="F283" s="6" t="str">
        <f>B286</f>
        <v>Carlton scores strongly for its cultural sector and proximity to restaurants, which is unsurprising as the home of Melbourne’s Little Italy. Limited tree cover and congested roads have seen its ranking slip slightly, although access to tram and train networks is among the best in the city. Crime also remains an issue. </v>
      </c>
    </row>
    <row r="284" spans="2:6" ht="15.4" x14ac:dyDescent="0.45">
      <c r="B284" s="4" t="s">
        <v>262</v>
      </c>
    </row>
    <row r="285" spans="2:6" ht="15.4" x14ac:dyDescent="0.45">
      <c r="B285" s="4" t="s">
        <v>263</v>
      </c>
    </row>
    <row r="286" spans="2:6" ht="15.4" x14ac:dyDescent="0.45">
      <c r="B286" s="4" t="s">
        <v>264</v>
      </c>
    </row>
    <row r="288" spans="2:6" ht="15.4" x14ac:dyDescent="0.45">
      <c r="B288" s="4" t="s">
        <v>265</v>
      </c>
    </row>
    <row r="289" spans="2:6" ht="15.4" x14ac:dyDescent="0.45">
      <c r="B289" s="4" t="s">
        <v>266</v>
      </c>
      <c r="C289" s="5" t="str">
        <f>B289</f>
        <v>Carlton North</v>
      </c>
      <c r="D289" s="5" t="str">
        <f>B290</f>
        <v>Ranked: 19</v>
      </c>
      <c r="E289" s="5" t="str">
        <f>B291</f>
        <v>Previous rank: 13</v>
      </c>
      <c r="F289" s="6" t="str">
        <f>B292</f>
        <v>Not much separates Carlton North from Carlton, the latter of which ranks only slightly higher at #15. What differentiates the two are Carlton’s more sizable shopping facilities and schools, whereas Carlton North is more preferable for telecommunications coverage and lower crime.</v>
      </c>
    </row>
    <row r="290" spans="2:6" ht="15.4" x14ac:dyDescent="0.45">
      <c r="B290" s="4" t="s">
        <v>267</v>
      </c>
    </row>
    <row r="291" spans="2:6" ht="15.4" x14ac:dyDescent="0.45">
      <c r="B291" s="4" t="s">
        <v>268</v>
      </c>
    </row>
    <row r="292" spans="2:6" ht="15.4" x14ac:dyDescent="0.45">
      <c r="B292" s="4" t="s">
        <v>269</v>
      </c>
    </row>
    <row r="293" spans="2:6" ht="15.4" x14ac:dyDescent="0.45">
      <c r="B293" s="4" t="s">
        <v>270</v>
      </c>
      <c r="C293" s="5" t="str">
        <f>B293</f>
        <v>Carnegie</v>
      </c>
      <c r="D293" s="5" t="str">
        <f>B294</f>
        <v>Ranked: 100</v>
      </c>
      <c r="E293" s="5" t="str">
        <f>B295</f>
        <v>Previous rank: 86</v>
      </c>
      <c r="F293" s="6" t="str">
        <f>B296</f>
        <v>Carnegie’s strength lies in its quality access to all public transport networks and strong telecommunications coverage. With above average scores for most amenities, Carnegie’s downfalls are for its natural attributes, with few public open spaces, tree cover and topographic variation.</v>
      </c>
    </row>
    <row r="294" spans="2:6" ht="15.4" x14ac:dyDescent="0.45">
      <c r="B294" s="4" t="s">
        <v>271</v>
      </c>
    </row>
    <row r="295" spans="2:6" ht="15.4" x14ac:dyDescent="0.45">
      <c r="B295" s="4" t="s">
        <v>272</v>
      </c>
    </row>
    <row r="296" spans="2:6" ht="15.4" x14ac:dyDescent="0.45">
      <c r="B296" s="4" t="s">
        <v>273</v>
      </c>
    </row>
    <row r="297" spans="2:6" ht="15.4" x14ac:dyDescent="0.45">
      <c r="B297" s="4" t="s">
        <v>274</v>
      </c>
      <c r="C297" s="5" t="str">
        <f>B297</f>
        <v>Caroline Springs</v>
      </c>
      <c r="D297" s="5" t="str">
        <f>B298</f>
        <v>Ranked: 313</v>
      </c>
      <c r="E297" s="5" t="str">
        <f>B299</f>
        <v>Previous rank: –</v>
      </c>
      <c r="F297" s="6" t="str">
        <f>B300</f>
        <v>Masterplanned Caroline Springs has a rapidly growing population, but this is not being matched by amenity and facilities in the area. The area scores very poorly for telecommunications coverage, culture, cafes and tree cover and is not serviced by train (although this is planned). The amount of public spaces and uncongested roads are positive.</v>
      </c>
    </row>
    <row r="298" spans="2:6" ht="15.4" x14ac:dyDescent="0.45">
      <c r="B298" s="4" t="s">
        <v>275</v>
      </c>
    </row>
    <row r="299" spans="2:6" ht="15.4" x14ac:dyDescent="0.45">
      <c r="B299" s="4" t="s">
        <v>109</v>
      </c>
    </row>
    <row r="300" spans="2:6" ht="15.4" x14ac:dyDescent="0.45">
      <c r="B300" s="4" t="s">
        <v>276</v>
      </c>
    </row>
    <row r="301" spans="2:6" ht="15.4" x14ac:dyDescent="0.45">
      <c r="B301" s="4" t="s">
        <v>277</v>
      </c>
      <c r="C301" s="5" t="str">
        <f>B301</f>
        <v>Carrum</v>
      </c>
      <c r="D301" s="5" t="str">
        <f>B302</f>
        <v>Ranked:212</v>
      </c>
      <c r="E301" s="5" t="str">
        <f>B303</f>
        <v>Previous rank: 211</v>
      </c>
      <c r="F301" s="6" t="str">
        <f>B304</f>
        <v>Carrum benefits from its waterfront location, along with great bus and train access and close proximity to schools. Its relatively low ranking on this list can be attributed to the very flat landscape of the area, plus the limited shopping facilities, culture and dining options.</v>
      </c>
    </row>
    <row r="302" spans="2:6" ht="15.4" x14ac:dyDescent="0.45">
      <c r="B302" s="4" t="s">
        <v>278</v>
      </c>
    </row>
    <row r="303" spans="2:6" ht="15.4" x14ac:dyDescent="0.45">
      <c r="B303" s="4" t="s">
        <v>279</v>
      </c>
    </row>
    <row r="304" spans="2:6" ht="15.4" x14ac:dyDescent="0.45">
      <c r="B304" s="4" t="s">
        <v>280</v>
      </c>
    </row>
    <row r="305" spans="2:6" ht="15.4" x14ac:dyDescent="0.45">
      <c r="B305" s="4" t="s">
        <v>281</v>
      </c>
      <c r="C305" s="5" t="str">
        <f>B305</f>
        <v>Carrum Downs</v>
      </c>
      <c r="D305" s="5" t="str">
        <f>B306</f>
        <v>Ranked: 308</v>
      </c>
      <c r="E305" s="5" t="str">
        <f>B307</f>
        <v>Previous rank: 284</v>
      </c>
      <c r="F305" s="6" t="str">
        <f>B308</f>
        <v>Carrum Downs ranks almost 100 places lower than neighbouring Carrum (211) for being further from the coastline and city, having a higher crime rate, fewer schools and more congested roads. Carrum Downs is particularly far from trains and would benefit from more tree cover, cafes and culture.</v>
      </c>
    </row>
    <row r="306" spans="2:6" ht="15.4" x14ac:dyDescent="0.45">
      <c r="B306" s="4" t="s">
        <v>282</v>
      </c>
    </row>
    <row r="307" spans="2:6" ht="15.4" x14ac:dyDescent="0.45">
      <c r="B307" s="4" t="s">
        <v>283</v>
      </c>
    </row>
    <row r="308" spans="2:6" ht="15.4" x14ac:dyDescent="0.45">
      <c r="B308" s="4" t="s">
        <v>284</v>
      </c>
    </row>
    <row r="309" spans="2:6" ht="15.4" x14ac:dyDescent="0.45">
      <c r="B309" s="4" t="s">
        <v>285</v>
      </c>
      <c r="C309" s="5" t="str">
        <f>B309</f>
        <v>Caulfield</v>
      </c>
      <c r="D309" s="5" t="str">
        <f>B310</f>
        <v>Ranked: 81</v>
      </c>
      <c r="E309" s="5" t="str">
        <f>B311</f>
        <v>Previous rank: 57</v>
      </c>
      <c r="F309" s="6" t="str">
        <f>B312</f>
        <v>Caulfield is one of the worst suburbs in the city for open space, with relatively few parks (nearby open space Caulfield Park falls within Caulfield North and Princes Park is in Caulfield South). Its higher ranking over Caulfield East (98) can be attributed to the larger cultural sector and lower crime rate</v>
      </c>
    </row>
    <row r="310" spans="2:6" ht="15.4" x14ac:dyDescent="0.45">
      <c r="B310" s="4" t="s">
        <v>286</v>
      </c>
    </row>
    <row r="311" spans="2:6" ht="15.4" x14ac:dyDescent="0.45">
      <c r="B311" s="4" t="s">
        <v>287</v>
      </c>
    </row>
    <row r="312" spans="2:6" ht="15.4" x14ac:dyDescent="0.45">
      <c r="B312" s="4" t="s">
        <v>288</v>
      </c>
    </row>
    <row r="313" spans="2:6" ht="15.4" x14ac:dyDescent="0.45">
      <c r="B313" s="4" t="s">
        <v>289</v>
      </c>
      <c r="C313" s="5" t="str">
        <f>B313</f>
        <v>Caulfield East</v>
      </c>
      <c r="D313" s="5" t="str">
        <f>B314</f>
        <v>Ranked:98</v>
      </c>
      <c r="E313" s="5" t="str">
        <f>B315</f>
        <v>Previous ranking: 77</v>
      </c>
      <c r="F313" s="6" t="str">
        <f>B316</f>
        <v>Caulfield East is the lowest ranking of the four Caulfield suburbs, a fact that can be partly attributed to its location, being the furthest from both the CBD and coastline. Its smaller cultural sector, significantly more congested roads and minimal tree cover are all negatives compared to its sister suburbs, although it does carry quality public open spaces, trams and schools</v>
      </c>
    </row>
    <row r="314" spans="2:6" ht="15.4" x14ac:dyDescent="0.45">
      <c r="B314" s="4" t="s">
        <v>290</v>
      </c>
    </row>
    <row r="315" spans="2:6" ht="15.4" x14ac:dyDescent="0.45">
      <c r="B315" s="4" t="s">
        <v>291</v>
      </c>
    </row>
    <row r="316" spans="2:6" ht="15.4" x14ac:dyDescent="0.45">
      <c r="B316" s="4" t="s">
        <v>292</v>
      </c>
    </row>
    <row r="317" spans="2:6" ht="15.4" x14ac:dyDescent="0.45">
      <c r="B317" s="4" t="s">
        <v>293</v>
      </c>
      <c r="C317" s="5" t="str">
        <f>B317</f>
        <v>Caulfield North</v>
      </c>
      <c r="D317" s="5" t="str">
        <f>B318</f>
        <v>Ranked: 45</v>
      </c>
      <c r="E317" s="5" t="str">
        <f>B319</f>
        <v>Previous rank: 63</v>
      </c>
      <c r="F317" s="6" t="str">
        <f>B320</f>
        <v>Not much separates the four Caulfield suburbs, but Caulfield North manages to inch ahead due to its location (the closest to the CBD) and its more diverse cultural sector. Like of all of its sister suburbs, the flatness of the area and limited public open space drag down the overall ranking.</v>
      </c>
    </row>
    <row r="318" spans="2:6" ht="15.4" x14ac:dyDescent="0.45">
      <c r="B318" s="4" t="s">
        <v>294</v>
      </c>
    </row>
    <row r="319" spans="2:6" ht="15.4" x14ac:dyDescent="0.45">
      <c r="B319" s="4" t="s">
        <v>295</v>
      </c>
    </row>
    <row r="320" spans="2:6" ht="15.4" x14ac:dyDescent="0.45">
      <c r="B320" s="4" t="s">
        <v>296</v>
      </c>
    </row>
    <row r="321" spans="2:6" ht="15.4" x14ac:dyDescent="0.45">
      <c r="B321" s="4" t="s">
        <v>297</v>
      </c>
      <c r="C321" s="5" t="str">
        <f>B321</f>
        <v>Caulfield South</v>
      </c>
      <c r="D321" s="5" t="str">
        <f>B322</f>
        <v>Ranked: 50</v>
      </c>
      <c r="E321" s="5" t="str">
        <f>B323</f>
        <v>Previous rank: 21</v>
      </c>
      <c r="F321" s="6" t="str">
        <f>B324</f>
        <v>Caulfield South’s strengths are similar to neighbouring Caulfield North, which ranks only slightly better overall at 45. What separates the two is Caulfield South’s smaller shopping facilities, cultural sector and public open spaces. However, Caulfield South manages to significantly outperform Caulfield North for proximity to schools and has clearer roads.</v>
      </c>
    </row>
    <row r="322" spans="2:6" ht="15.4" x14ac:dyDescent="0.45">
      <c r="B322" s="4" t="s">
        <v>298</v>
      </c>
    </row>
    <row r="323" spans="2:6" ht="15.4" x14ac:dyDescent="0.45">
      <c r="B323" s="4" t="s">
        <v>299</v>
      </c>
    </row>
    <row r="324" spans="2:6" ht="15.4" x14ac:dyDescent="0.45">
      <c r="B324" s="4" t="s">
        <v>300</v>
      </c>
    </row>
    <row r="325" spans="2:6" ht="15.4" x14ac:dyDescent="0.45">
      <c r="B325" s="4" t="s">
        <v>301</v>
      </c>
      <c r="C325" s="5" t="str">
        <f>B325</f>
        <v>Chadstone</v>
      </c>
      <c r="D325" s="5" t="str">
        <f>B326</f>
        <v>Ranked: 95</v>
      </c>
      <c r="E325" s="5" t="str">
        <f>B327</f>
        <v>Previous rank: 122</v>
      </c>
      <c r="F325" s="6" t="str">
        <f>B328</f>
        <v>Chadstone’s scores are consistently average, with the obvious benefits being the size of its shopping facilities and topographic variation. More public open space in particular would propel its ranking.</v>
      </c>
    </row>
    <row r="326" spans="2:6" ht="15.4" x14ac:dyDescent="0.45">
      <c r="B326" s="4" t="s">
        <v>302</v>
      </c>
    </row>
    <row r="327" spans="2:6" ht="15.4" x14ac:dyDescent="0.45">
      <c r="B327" s="4" t="s">
        <v>303</v>
      </c>
    </row>
    <row r="328" spans="2:6" ht="15.4" x14ac:dyDescent="0.45">
      <c r="B328" s="4" t="s">
        <v>304</v>
      </c>
    </row>
    <row r="329" spans="2:6" ht="15.4" x14ac:dyDescent="0.45">
      <c r="B329" s="4" t="s">
        <v>305</v>
      </c>
      <c r="C329" s="5" t="str">
        <f>B329</f>
        <v>Chelsea</v>
      </c>
      <c r="D329" s="5" t="str">
        <f>B330</f>
        <v>Ranked: 275</v>
      </c>
      <c r="E329" s="5" t="str">
        <f>B331</f>
        <v>Previous rank: 270</v>
      </c>
      <c r="F329" s="6" t="str">
        <f>B332</f>
        <v>More amenities are needed to boost Chelsea’s liveability, with many poor scores in the data for shops, culture, dining, hills, schools and roads. It does, however, have good access to public transport, great public open spaces such as Bicentennial Park, and is just a short stroll from the water.</v>
      </c>
    </row>
    <row r="330" spans="2:6" ht="15.4" x14ac:dyDescent="0.45">
      <c r="B330" s="4" t="s">
        <v>306</v>
      </c>
    </row>
    <row r="331" spans="2:6" ht="15.4" x14ac:dyDescent="0.45">
      <c r="B331" s="4" t="s">
        <v>307</v>
      </c>
    </row>
    <row r="332" spans="2:6" ht="15.4" x14ac:dyDescent="0.45">
      <c r="B332" s="4" t="s">
        <v>308</v>
      </c>
    </row>
    <row r="333" spans="2:6" ht="15.4" x14ac:dyDescent="0.45">
      <c r="B333" s="4" t="s">
        <v>309</v>
      </c>
      <c r="C333" s="5" t="str">
        <f>B333</f>
        <v>Chelsea Heights</v>
      </c>
      <c r="D333" s="5" t="str">
        <f>B334</f>
        <v>Ranked: 242</v>
      </c>
      <c r="E333" s="5" t="str">
        <f>B335</f>
        <v>Previous rank: 290</v>
      </c>
      <c r="F333" s="6" t="str">
        <f>B336</f>
        <v>Located behind Edithvale (231) just a short walk from the water, Chelsea Heights’ most positive attributes is the excellent public open space in the area, including Bicentennial Park just over the suburb’s border, plus great bus access. The flat landscape drags down the overall rank, along with poor scores for schools and congested roads.</v>
      </c>
    </row>
    <row r="334" spans="2:6" ht="15.4" x14ac:dyDescent="0.45">
      <c r="B334" s="4" t="s">
        <v>310</v>
      </c>
    </row>
    <row r="335" spans="2:6" ht="15.4" x14ac:dyDescent="0.45">
      <c r="B335" s="4" t="s">
        <v>311</v>
      </c>
    </row>
    <row r="336" spans="2:6" ht="15.4" x14ac:dyDescent="0.45">
      <c r="B336" s="4" t="s">
        <v>312</v>
      </c>
    </row>
    <row r="337" spans="2:6" ht="15.4" x14ac:dyDescent="0.45">
      <c r="B337" s="4" t="s">
        <v>313</v>
      </c>
      <c r="C337" s="5" t="str">
        <f>B337</f>
        <v>Cheltenham</v>
      </c>
      <c r="D337" s="5" t="str">
        <f>B338</f>
        <v>Ranked:133</v>
      </c>
      <c r="E337" s="5" t="str">
        <f>B339</f>
        <v>Previous rank: 135</v>
      </c>
      <c r="F337" s="6" t="str">
        <f>B340</f>
        <v>Situated near the coastline, Cheltenham offers good proximity to large shopping facilities, many cafes and restaurants, plus the benefit of few congested roads. Where it can improve most is in the provision of public open space, along with more tree cover and schools.</v>
      </c>
    </row>
    <row r="338" spans="2:6" ht="15.4" x14ac:dyDescent="0.45">
      <c r="B338" s="4" t="s">
        <v>314</v>
      </c>
    </row>
    <row r="339" spans="2:6" ht="15.4" x14ac:dyDescent="0.45">
      <c r="B339" s="4" t="s">
        <v>315</v>
      </c>
    </row>
    <row r="340" spans="2:6" ht="15.4" x14ac:dyDescent="0.45">
      <c r="B340" s="4" t="s">
        <v>316</v>
      </c>
    </row>
    <row r="341" spans="2:6" ht="15.4" x14ac:dyDescent="0.45">
      <c r="B341" s="4" t="s">
        <v>317</v>
      </c>
      <c r="C341" s="5" t="str">
        <f>B341</f>
        <v>Clarinda</v>
      </c>
      <c r="D341" s="5" t="str">
        <f>B342</f>
        <v>Ranked: 227</v>
      </c>
      <c r="E341" s="5" t="str">
        <f>B343</f>
        <v>Previous rank: 188</v>
      </c>
      <c r="F341" s="6" t="str">
        <f>B344</f>
        <v>Clarinda shares very similar characteristics to neighbouring Clayton South (224) with mostly average scores across the board. Clarinda’s best asset is the low proportion of congested roads in the area, with poor scores for open space, train access and schools.</v>
      </c>
    </row>
    <row r="342" spans="2:6" ht="15.4" x14ac:dyDescent="0.45">
      <c r="B342" s="4" t="s">
        <v>318</v>
      </c>
    </row>
    <row r="343" spans="2:6" ht="15.4" x14ac:dyDescent="0.45">
      <c r="B343" s="4" t="s">
        <v>319</v>
      </c>
    </row>
    <row r="344" spans="2:6" ht="15.4" x14ac:dyDescent="0.45">
      <c r="B344" s="4" t="s">
        <v>320</v>
      </c>
    </row>
    <row r="345" spans="2:6" ht="15.4" x14ac:dyDescent="0.45">
      <c r="B345" s="4" t="s">
        <v>321</v>
      </c>
      <c r="C345" s="5" t="str">
        <f>B345</f>
        <v>Clayton</v>
      </c>
      <c r="D345" s="5" t="str">
        <f>B346</f>
        <v>Ranked:219</v>
      </c>
      <c r="E345" s="5" t="str">
        <f>B347</f>
        <v>Previous rank: 272</v>
      </c>
      <c r="F345" s="6" t="str">
        <f>B348</f>
        <v>Clayton’s most positive attributes are the size of its shopping facilities, public transport access and good proximity to cafes and restaurants with many Asian eateries in the area. What the area lacks is public open space (with only two parks over a large space) and schools, although this study doesn’t take into account tertiary institutions (Clayton is home to the main Monash University campus).</v>
      </c>
    </row>
    <row r="346" spans="2:6" ht="15.4" x14ac:dyDescent="0.45">
      <c r="B346" s="4" t="s">
        <v>322</v>
      </c>
    </row>
    <row r="347" spans="2:6" ht="15.4" x14ac:dyDescent="0.45">
      <c r="B347" s="4" t="s">
        <v>323</v>
      </c>
    </row>
    <row r="348" spans="2:6" ht="15.4" x14ac:dyDescent="0.45">
      <c r="B348" s="4" t="s">
        <v>324</v>
      </c>
    </row>
    <row r="349" spans="2:6" ht="15.4" x14ac:dyDescent="0.45">
      <c r="B349" s="4" t="s">
        <v>325</v>
      </c>
      <c r="C349" s="5" t="str">
        <f>B349</f>
        <v>Clayton South</v>
      </c>
      <c r="D349" s="5" t="str">
        <f>B350</f>
        <v>Ranked:224</v>
      </c>
      <c r="E349" s="5" t="str">
        <f>B351</f>
        <v>Previous rank: 168</v>
      </c>
      <c r="F349" s="6" t="str">
        <f>B352</f>
        <v>Not much separates Clayton South from neighbouring Clayton in terms of liveability, (which ranks just higher at 219) with the exception of having smaller shopping facilities plus fewer cafes and restaurants. Clayton South features good access to all public transport networks with a relatively low crime rate.</v>
      </c>
    </row>
    <row r="350" spans="2:6" ht="15.4" x14ac:dyDescent="0.45">
      <c r="B350" s="4" t="s">
        <v>326</v>
      </c>
    </row>
    <row r="351" spans="2:6" ht="15.4" x14ac:dyDescent="0.45">
      <c r="B351" s="4" t="s">
        <v>327</v>
      </c>
    </row>
    <row r="352" spans="2:6" ht="15.4" x14ac:dyDescent="0.45">
      <c r="B352" s="4" t="s">
        <v>328</v>
      </c>
    </row>
    <row r="353" spans="2:6" ht="15.4" x14ac:dyDescent="0.45">
      <c r="B353" s="4" t="s">
        <v>329</v>
      </c>
      <c r="C353" s="5" t="str">
        <f>B353</f>
        <v>Clematis</v>
      </c>
      <c r="D353" s="5" t="str">
        <f>B354</f>
        <v>Ranked: 286</v>
      </c>
      <c r="E353" s="5" t="str">
        <f>B355</f>
        <v>Previous rank: –</v>
      </c>
      <c r="F353" s="6" t="str">
        <f>B356</f>
        <v>Clematis, which borders on Emerald (279), has not been assessed previously due to its small population (just over 350 residents were recorded in the 2011 census.) Given its size, it lacks shopping facilities, cafes and restaurants, schools and trains. Where it does perform well is in the categories of buses, crime, hills and culture, with its own Puffing Billy Railway station.</v>
      </c>
    </row>
    <row r="354" spans="2:6" ht="15.4" x14ac:dyDescent="0.45">
      <c r="B354" s="4" t="s">
        <v>330</v>
      </c>
    </row>
    <row r="355" spans="2:6" ht="15.4" x14ac:dyDescent="0.45">
      <c r="B355" s="4" t="s">
        <v>109</v>
      </c>
    </row>
    <row r="356" spans="2:6" ht="15.4" x14ac:dyDescent="0.45">
      <c r="B356" s="4" t="s">
        <v>331</v>
      </c>
    </row>
    <row r="358" spans="2:6" ht="15.4" x14ac:dyDescent="0.45">
      <c r="B358" s="4" t="s">
        <v>332</v>
      </c>
    </row>
    <row r="359" spans="2:6" ht="15.4" x14ac:dyDescent="0.45">
      <c r="B359" s="4" t="s">
        <v>333</v>
      </c>
      <c r="C359" s="5" t="str">
        <f>B359</f>
        <v>Clifton Hill</v>
      </c>
      <c r="D359" s="5" t="str">
        <f>B360</f>
        <v>Ranked: 11</v>
      </c>
      <c r="E359" s="5" t="str">
        <f>B361</f>
        <v>Previous rank: 6</v>
      </c>
      <c r="F359" s="6" t="str">
        <f>B362</f>
        <v>Clifton Hill offers an attractive lifestyle close to the CBD, culture and cafes. Its desirability is reflected in the median house price, rising from $766,000 in 2011 to its current price of $1.025 million. Crime and heavy traffic on Hoddle Street and the Eastern Freeway drag down the overall ranking, but residents are somewhat compensated by good access to trains.</v>
      </c>
    </row>
    <row r="360" spans="2:6" ht="15.4" x14ac:dyDescent="0.45">
      <c r="B360" s="4" t="s">
        <v>334</v>
      </c>
    </row>
    <row r="361" spans="2:6" ht="15.4" x14ac:dyDescent="0.45">
      <c r="B361" s="4" t="s">
        <v>335</v>
      </c>
    </row>
    <row r="362" spans="2:6" ht="15.4" x14ac:dyDescent="0.45">
      <c r="B362" s="4" t="s">
        <v>336</v>
      </c>
    </row>
    <row r="364" spans="2:6" ht="15.4" x14ac:dyDescent="0.45">
      <c r="B364" s="4" t="s">
        <v>337</v>
      </c>
    </row>
    <row r="365" spans="2:6" ht="15.4" x14ac:dyDescent="0.45">
      <c r="B365" s="4" t="s">
        <v>338</v>
      </c>
      <c r="C365" s="5" t="str">
        <f>B365</f>
        <v>Coburg</v>
      </c>
      <c r="D365" s="5" t="str">
        <f>B366</f>
        <v>Ranked:150</v>
      </c>
      <c r="E365" s="5" t="str">
        <f>B367</f>
        <v>Previous rank: 112</v>
      </c>
      <c r="F365" s="6" t="str">
        <f>B368</f>
        <v>Being relatively close to the CBD, Coburg’s location, cultural sector, public transport and schools have seen a rise in desirability and median price (now $769,000) in recent years. On the other hand, it has one of the lowest scores in the city in terms of tree cover, along with a high crime rate and few public open spaces.</v>
      </c>
    </row>
    <row r="366" spans="2:6" ht="15.4" x14ac:dyDescent="0.45">
      <c r="B366" s="4" t="s">
        <v>339</v>
      </c>
    </row>
    <row r="367" spans="2:6" ht="15.4" x14ac:dyDescent="0.45">
      <c r="B367" s="4" t="s">
        <v>340</v>
      </c>
    </row>
    <row r="368" spans="2:6" ht="15.4" x14ac:dyDescent="0.45">
      <c r="B368" s="4" t="s">
        <v>341</v>
      </c>
    </row>
    <row r="369" spans="2:6" ht="15.4" x14ac:dyDescent="0.45">
      <c r="B369" s="4" t="s">
        <v>342</v>
      </c>
      <c r="C369" s="5" t="str">
        <f>B369</f>
        <v>Coburg North</v>
      </c>
      <c r="D369" s="5" t="str">
        <f>B370</f>
        <v>Ranked:111</v>
      </c>
      <c r="E369" s="5" t="str">
        <f>B371</f>
        <v>Previous rank: 154</v>
      </c>
      <c r="F369" s="6" t="str">
        <f>B372</f>
        <v>Despite being further away from both the CBD and coastline, Coburg North has overtaken Coburg’s liveability rank (150) for the first time, mainly due to the larger shopping facilities, public open spaces and better overall public transport access. A larger cultural sector and better crime rate would see Coburg North rank higher on this list.</v>
      </c>
    </row>
    <row r="370" spans="2:6" ht="15.4" x14ac:dyDescent="0.45">
      <c r="B370" s="4" t="s">
        <v>343</v>
      </c>
    </row>
    <row r="371" spans="2:6" ht="15.4" x14ac:dyDescent="0.45">
      <c r="B371" s="4" t="s">
        <v>344</v>
      </c>
    </row>
    <row r="372" spans="2:6" ht="15.4" x14ac:dyDescent="0.45">
      <c r="B372" s="4" t="s">
        <v>345</v>
      </c>
    </row>
    <row r="373" spans="2:6" ht="15.4" x14ac:dyDescent="0.45">
      <c r="B373" s="4" t="s">
        <v>346</v>
      </c>
      <c r="C373" s="5" t="str">
        <f>B373</f>
        <v>Collingwood</v>
      </c>
      <c r="D373" s="5" t="str">
        <f>B374</f>
        <v>Ranked: 60</v>
      </c>
      <c r="E373" s="5" t="str">
        <f>B375</f>
        <v>Previous rank: 31</v>
      </c>
      <c r="F373" s="6" t="str">
        <f>B376</f>
        <v>Collingwood’s liveability rank has declined since 2011, most likely due to increasing traffic and crime in the area. It continues to perform extremely well for a number of factors, recording individual category ranks in the top 30 for the size of shopping facilities (8), cultural sector (9), cafes (8), trams (29), trains (22) and schools (5). If Collingwood were hillier with more open space and tree cover, it would be a serious contender for a top spot.</v>
      </c>
    </row>
    <row r="374" spans="2:6" ht="15.4" x14ac:dyDescent="0.45">
      <c r="B374" s="4" t="s">
        <v>347</v>
      </c>
    </row>
    <row r="375" spans="2:6" ht="15.4" x14ac:dyDescent="0.45">
      <c r="B375" s="4" t="s">
        <v>348</v>
      </c>
    </row>
    <row r="376" spans="2:6" ht="15.4" x14ac:dyDescent="0.45">
      <c r="B376" s="4" t="s">
        <v>349</v>
      </c>
    </row>
    <row r="377" spans="2:6" ht="15.4" x14ac:dyDescent="0.45">
      <c r="B377" s="4" t="s">
        <v>350</v>
      </c>
      <c r="C377" s="5" t="str">
        <f>B377</f>
        <v>Coolaroo</v>
      </c>
      <c r="D377" s="5" t="str">
        <f>B378</f>
        <v>Ranked:217</v>
      </c>
      <c r="E377" s="5" t="str">
        <f>B379</f>
        <v>Previous rank: 251</v>
      </c>
      <c r="F377" s="6" t="str">
        <f>B380</f>
        <v>Located 19 kilometres north of the CBD, Coolaroo and its surrounding suburbs such as Meadow Heights and Dallas all rank in the bottom half of this list, but are somewhat saved by the good access to all public transport networks and excellent proximity to schools and cafes. Coolaroo has one of the lowest scoring cultural sectors citywide, and would benefit from added public open space and tree cover.</v>
      </c>
    </row>
    <row r="378" spans="2:6" ht="15.4" x14ac:dyDescent="0.45">
      <c r="B378" s="4" t="s">
        <v>351</v>
      </c>
    </row>
    <row r="379" spans="2:6" ht="15.4" x14ac:dyDescent="0.45">
      <c r="B379" s="4" t="s">
        <v>352</v>
      </c>
    </row>
    <row r="380" spans="2:6" ht="15.4" x14ac:dyDescent="0.45">
      <c r="B380" s="4" t="s">
        <v>353</v>
      </c>
    </row>
    <row r="381" spans="2:6" ht="15.4" x14ac:dyDescent="0.45">
      <c r="B381" s="4" t="s">
        <v>354</v>
      </c>
      <c r="C381" s="5" t="str">
        <f>B381</f>
        <v>Craigieburn</v>
      </c>
      <c r="D381" s="5" t="str">
        <f>B382</f>
        <v>Ranked: 317</v>
      </c>
      <c r="E381" s="5" t="str">
        <f>B383</f>
        <v>Previous rank: 306</v>
      </c>
      <c r="F381" s="6" t="str">
        <f>B384</f>
        <v>Craigieburn has a large population with over 32,000 residents, but is not serviced by adequate amenity. The suburb achieves very low scores for telecommunications coverage, shopping and cafes, with the worst cultural sector recorded in Melbourne. It scores more favourably for trams and buses, but its only standout feature is the low proportion of congested roads.</v>
      </c>
    </row>
    <row r="382" spans="2:6" ht="15.4" x14ac:dyDescent="0.45">
      <c r="B382" s="4" t="s">
        <v>355</v>
      </c>
    </row>
    <row r="383" spans="2:6" ht="15.4" x14ac:dyDescent="0.45">
      <c r="B383" s="4" t="s">
        <v>356</v>
      </c>
    </row>
    <row r="384" spans="2:6" ht="15.4" x14ac:dyDescent="0.45">
      <c r="B384" s="4" t="s">
        <v>357</v>
      </c>
    </row>
    <row r="385" spans="2:6" ht="15.4" x14ac:dyDescent="0.45">
      <c r="B385" s="4" t="s">
        <v>358</v>
      </c>
      <c r="C385" s="5" t="str">
        <f>B385</f>
        <v>Cranbourne</v>
      </c>
      <c r="D385" s="5" t="str">
        <f>B386</f>
        <v>Ranked: 243</v>
      </c>
      <c r="E385" s="5" t="str">
        <f>B387</f>
        <v>Previous rank: 263</v>
      </c>
      <c r="F385" s="6" t="str">
        <f>B388</f>
        <v>Cranbourne is a consistently low performer on this list. Its highest scores are for shops, the size of the area’s cultural sector and for public open space, being home to the Royal Botanic Gardens Cranbourne. Where it is let down most is in terms of crime, followed by a lack of schools and dining options.</v>
      </c>
    </row>
    <row r="386" spans="2:6" ht="15.4" x14ac:dyDescent="0.45">
      <c r="B386" s="4" t="s">
        <v>359</v>
      </c>
    </row>
    <row r="387" spans="2:6" ht="15.4" x14ac:dyDescent="0.45">
      <c r="B387" s="4" t="s">
        <v>360</v>
      </c>
    </row>
    <row r="388" spans="2:6" ht="15.4" x14ac:dyDescent="0.45">
      <c r="B388" s="4" t="s">
        <v>361</v>
      </c>
    </row>
    <row r="389" spans="2:6" ht="15.4" x14ac:dyDescent="0.45">
      <c r="B389" s="4" t="s">
        <v>362</v>
      </c>
      <c r="C389" s="5" t="str">
        <f>B389</f>
        <v>Cranbourne North</v>
      </c>
      <c r="D389" s="5" t="str">
        <f>B390</f>
        <v>Ranked: 318</v>
      </c>
      <c r="E389" s="5" t="str">
        <f>B391</f>
        <v>Previous rank: 299</v>
      </c>
      <c r="F389" s="6" t="str">
        <f>B392</f>
        <v>All of Cranbourne North’s scores for the categories assessed are at least below average, with the exception of bus access which is good. It worst attribute is its lack of cafes and restaurants, followed by the high crime rate. More shops and public space would see its overall rank improve.</v>
      </c>
    </row>
    <row r="390" spans="2:6" ht="15.4" x14ac:dyDescent="0.45">
      <c r="B390" s="4" t="s">
        <v>363</v>
      </c>
    </row>
    <row r="391" spans="2:6" ht="15.4" x14ac:dyDescent="0.45">
      <c r="B391" s="4" t="s">
        <v>364</v>
      </c>
    </row>
    <row r="392" spans="2:6" ht="15.4" x14ac:dyDescent="0.45">
      <c r="B392" s="4" t="s">
        <v>365</v>
      </c>
    </row>
    <row r="393" spans="2:6" ht="15.4" x14ac:dyDescent="0.45">
      <c r="B393" s="4" t="s">
        <v>366</v>
      </c>
      <c r="C393" s="5" t="str">
        <f>B393</f>
        <v>Cremorne</v>
      </c>
      <c r="D393" s="5" t="str">
        <f>B394</f>
        <v>Ranked: 135</v>
      </c>
      <c r="E393" s="5" t="str">
        <f>B395</f>
        <v>Previous rank: 74</v>
      </c>
      <c r="F393" s="6" t="str">
        <f>B396</f>
        <v>Being just two kilometres south-east of the CBD, Cremorne scores highly for location and amenity but is dragged down by crime, congested roads, the flat landscape and few public spaces. On the other hand, its shopping facilities, cafes and access to trains are among the best in the city.</v>
      </c>
    </row>
    <row r="394" spans="2:6" ht="15.4" x14ac:dyDescent="0.45">
      <c r="B394" s="4" t="s">
        <v>367</v>
      </c>
    </row>
    <row r="395" spans="2:6" ht="15.4" x14ac:dyDescent="0.45">
      <c r="B395" s="4" t="s">
        <v>368</v>
      </c>
    </row>
    <row r="396" spans="2:6" ht="15.4" x14ac:dyDescent="0.45">
      <c r="B396" s="4" t="s">
        <v>369</v>
      </c>
    </row>
    <row r="397" spans="2:6" ht="15.4" x14ac:dyDescent="0.45">
      <c r="B397" s="4" t="s">
        <v>370</v>
      </c>
      <c r="C397" s="5" t="str">
        <f>B397</f>
        <v>Croydon</v>
      </c>
      <c r="D397" s="5" t="str">
        <f>B398</f>
        <v>Ranked: 233</v>
      </c>
      <c r="E397" s="5" t="str">
        <f>B399</f>
        <v>Previous rank: 226</v>
      </c>
      <c r="F397" s="6" t="str">
        <f>B400</f>
        <v>Located on the edge of Ringwood, Croydon features excellent tree cover, good bus access and with relatively uncongestedroads, but otherwise offers little amenity to make up for its low scoring location. The area is need of more schools, culture and a decreased crime rate to boost its liveability.</v>
      </c>
    </row>
    <row r="398" spans="2:6" ht="15.4" x14ac:dyDescent="0.45">
      <c r="B398" s="4" t="s">
        <v>371</v>
      </c>
    </row>
    <row r="399" spans="2:6" ht="15.4" x14ac:dyDescent="0.45">
      <c r="B399" s="4" t="s">
        <v>372</v>
      </c>
    </row>
    <row r="400" spans="2:6" ht="15.4" x14ac:dyDescent="0.45">
      <c r="B400" s="4" t="s">
        <v>373</v>
      </c>
    </row>
    <row r="401" spans="2:6" ht="15.4" x14ac:dyDescent="0.45">
      <c r="B401" s="4" t="s">
        <v>374</v>
      </c>
      <c r="C401" s="5" t="str">
        <f>B401</f>
        <v>Croydon Hills</v>
      </c>
      <c r="D401" s="5" t="str">
        <f>B402</f>
        <v>Ranked: 237</v>
      </c>
      <c r="E401" s="5" t="str">
        <f>B403</f>
        <v>Previous rank: 252</v>
      </c>
      <c r="F401" s="6" t="str">
        <f>B404</f>
        <v>Croydon Hills’ liveability is just beaten by neighbouring Croydon (233) due to lower scores on shopping facilities, tree cover and trains. It does, however, achieve better results for proximity to schools and offers a more hilly landscape. Being so far from the coastline disadvantages Croydon Hills’ overall score.</v>
      </c>
    </row>
    <row r="402" spans="2:6" ht="15.4" x14ac:dyDescent="0.45">
      <c r="B402" s="4" t="s">
        <v>375</v>
      </c>
    </row>
    <row r="403" spans="2:6" ht="15.4" x14ac:dyDescent="0.45">
      <c r="B403" s="4" t="s">
        <v>376</v>
      </c>
    </row>
    <row r="404" spans="2:6" ht="15.4" x14ac:dyDescent="0.45">
      <c r="B404" s="4" t="s">
        <v>377</v>
      </c>
    </row>
    <row r="405" spans="2:6" ht="15.4" x14ac:dyDescent="0.45">
      <c r="B405" s="4" t="s">
        <v>378</v>
      </c>
      <c r="C405" s="5" t="str">
        <f>B405</f>
        <v>Croydon North</v>
      </c>
      <c r="D405" s="5" t="str">
        <f>B406</f>
        <v>Ranked: 244</v>
      </c>
      <c r="E405" s="5" t="str">
        <f>B407</f>
        <v>Previous rank: 254</v>
      </c>
      <c r="F405" s="6" t="str">
        <f>B408</f>
        <v>The very small shopping and dining sectors of Croydon North make it hard for the suburb to overcome its low scoring location, although it does offer leafy, hilly and clear streets. More culture, schools and a lower crime rate would see its ranking improve.</v>
      </c>
    </row>
    <row r="406" spans="2:6" ht="15.4" x14ac:dyDescent="0.45">
      <c r="B406" s="4" t="s">
        <v>379</v>
      </c>
    </row>
    <row r="407" spans="2:6" ht="15.4" x14ac:dyDescent="0.45">
      <c r="B407" s="4" t="s">
        <v>380</v>
      </c>
    </row>
    <row r="408" spans="2:6" ht="15.4" x14ac:dyDescent="0.45">
      <c r="B408" s="4" t="s">
        <v>381</v>
      </c>
    </row>
    <row r="409" spans="2:6" ht="15.4" x14ac:dyDescent="0.45">
      <c r="B409" s="4" t="s">
        <v>382</v>
      </c>
      <c r="C409" s="5" t="str">
        <f>B409</f>
        <v>Croydon South</v>
      </c>
      <c r="D409" s="5" t="str">
        <f>B410</f>
        <v>Ranked: 245</v>
      </c>
      <c r="E409" s="5" t="str">
        <f>B411</f>
        <v>Previous rank: 255</v>
      </c>
      <c r="F409" s="6" t="str">
        <f>B412</f>
        <v>Close to the foothills of Mount Dandenong and the Dandenong Ranges, Croydon South offers the same excellent tree cover and uncongested roads of its surrounding suburbs. More shopping facilities, a larger cultural sector and more public open spaces would improve the area, along with a lower crime rate.</v>
      </c>
    </row>
    <row r="410" spans="2:6" ht="15.4" x14ac:dyDescent="0.45">
      <c r="B410" s="4" t="s">
        <v>383</v>
      </c>
    </row>
    <row r="411" spans="2:6" ht="15.4" x14ac:dyDescent="0.45">
      <c r="B411" s="4" t="s">
        <v>384</v>
      </c>
    </row>
    <row r="412" spans="2:6" ht="15.4" x14ac:dyDescent="0.45">
      <c r="B412" s="4" t="s">
        <v>385</v>
      </c>
    </row>
    <row r="413" spans="2:6" ht="15.4" x14ac:dyDescent="0.45">
      <c r="B413" s="4" t="s">
        <v>386</v>
      </c>
      <c r="C413" s="5" t="str">
        <f>B413</f>
        <v>Dallas</v>
      </c>
      <c r="D413" s="5" t="str">
        <f>B414</f>
        <v>Ranked: 235</v>
      </c>
      <c r="E413" s="5" t="str">
        <f>B415</f>
        <v>Previous rank: 197</v>
      </c>
      <c r="F413" s="6" t="str">
        <f>B416</f>
        <v>Bordering Broadmeadows (188), Dallas scores well for public transport and proximity to schools, with several cafes and reasonably uncongested roads. Its biggest downfall is the high crime rate of the area, followed by the limited cultural sector and tree cover. Dallas has one of the lowest median house prices in the city at approximately $340,000 – impressive for a suburb of this rank.</v>
      </c>
    </row>
    <row r="414" spans="2:6" ht="15.4" x14ac:dyDescent="0.45">
      <c r="B414" s="4" t="s">
        <v>387</v>
      </c>
    </row>
    <row r="415" spans="2:6" ht="15.4" x14ac:dyDescent="0.45">
      <c r="B415" s="4" t="s">
        <v>388</v>
      </c>
    </row>
    <row r="416" spans="2:6" ht="15.4" x14ac:dyDescent="0.45">
      <c r="B416" s="4" t="s">
        <v>389</v>
      </c>
    </row>
    <row r="417" spans="2:6" ht="15.4" x14ac:dyDescent="0.45">
      <c r="B417" s="4" t="s">
        <v>390</v>
      </c>
      <c r="C417" s="5" t="str">
        <f>B417</f>
        <v>Dandenong</v>
      </c>
      <c r="D417" s="5" t="str">
        <f>B418</f>
        <v>Ranked: 232</v>
      </c>
      <c r="E417" s="5" t="str">
        <f>B419</f>
        <v>Previous rank: 206</v>
      </c>
      <c r="F417" s="6" t="str">
        <f>B420</f>
        <v>Dandenong achieves some high scores in the data, most notably for large shopping facilities, good bus access and its reasonable dining sector. The overall liveability of the area however is dragged down by the high crime rate (the fourth worst in the city), the small cultural sector and very limited tree cover.</v>
      </c>
    </row>
    <row r="418" spans="2:6" ht="15.4" x14ac:dyDescent="0.45">
      <c r="B418" s="4" t="s">
        <v>391</v>
      </c>
    </row>
    <row r="419" spans="2:6" ht="15.4" x14ac:dyDescent="0.45">
      <c r="B419" s="4" t="s">
        <v>392</v>
      </c>
    </row>
    <row r="420" spans="2:6" ht="15.4" x14ac:dyDescent="0.45">
      <c r="B420" s="4" t="s">
        <v>393</v>
      </c>
    </row>
    <row r="421" spans="2:6" ht="15.4" x14ac:dyDescent="0.45">
      <c r="B421" s="4" t="s">
        <v>394</v>
      </c>
      <c r="C421" s="5" t="str">
        <f>B421</f>
        <v>Dandenong North</v>
      </c>
      <c r="D421" s="5" t="str">
        <f>B422</f>
        <v>Ranked: 285</v>
      </c>
      <c r="E421" s="5" t="str">
        <f>B423</f>
        <v>Previous rank: 277</v>
      </c>
      <c r="F421" s="6" t="str">
        <f>B424</f>
        <v>Dandenong North has great public open space, bus access and decent proximity to schools, but otherwise achieves average to poor scores across the remaining factors assessed. Its weakest points are crime, cafes, culture, shops and train access.</v>
      </c>
    </row>
    <row r="422" spans="2:6" ht="15.4" x14ac:dyDescent="0.45">
      <c r="B422" s="4" t="s">
        <v>395</v>
      </c>
    </row>
    <row r="423" spans="2:6" ht="15.4" x14ac:dyDescent="0.45">
      <c r="B423" s="4" t="s">
        <v>396</v>
      </c>
    </row>
    <row r="424" spans="2:6" ht="15.4" x14ac:dyDescent="0.45">
      <c r="B424" s="4" t="s">
        <v>397</v>
      </c>
    </row>
    <row r="425" spans="2:6" ht="15.4" x14ac:dyDescent="0.45">
      <c r="B425" s="4" t="s">
        <v>398</v>
      </c>
      <c r="C425" s="5" t="str">
        <f>B425</f>
        <v>Dandenong South</v>
      </c>
      <c r="D425" s="5" t="str">
        <f>B426</f>
        <v>Ranked: 305</v>
      </c>
      <c r="E425" s="5" t="str">
        <f>B427</f>
        <v>Previous rank: 305</v>
      </c>
      <c r="F425" s="6" t="str">
        <f>B428</f>
        <v>A primarily industrial suburb, Dandenong South lacks schools, tree cover and has a very high crime rate. Apart from having large shopping facilities and several dining options, Dandenong South records below average scores in almost all categories, although roads are relatively uncongested.</v>
      </c>
    </row>
    <row r="426" spans="2:6" ht="15.4" x14ac:dyDescent="0.45">
      <c r="B426" s="4" t="s">
        <v>399</v>
      </c>
    </row>
    <row r="427" spans="2:6" ht="15.4" x14ac:dyDescent="0.45">
      <c r="B427" s="4" t="s">
        <v>400</v>
      </c>
    </row>
    <row r="428" spans="2:6" ht="15.4" x14ac:dyDescent="0.45">
      <c r="B428" s="4" t="s">
        <v>401</v>
      </c>
    </row>
    <row r="429" spans="2:6" ht="15.4" x14ac:dyDescent="0.45">
      <c r="B429" s="4" t="s">
        <v>402</v>
      </c>
      <c r="C429" s="5" t="str">
        <f>B429</f>
        <v>Deepdene</v>
      </c>
      <c r="D429" s="5" t="str">
        <f>B430</f>
        <v>Ranked: 69</v>
      </c>
      <c r="E429" s="5" t="str">
        <f>B431</f>
        <v>Previous rank: –</v>
      </c>
      <c r="F429" s="6" t="str">
        <f>B432</f>
        <v>Formerly a neighbourhood within the suburb of Balwyn (73), Deepdene now carries a strong liveability ranking of its own. Many families are attracted by the suburb’s low crime rate, tram access and proximity to schools, but less impressive is the lack of public open space and often congested roads.</v>
      </c>
    </row>
    <row r="430" spans="2:6" ht="15.4" x14ac:dyDescent="0.45">
      <c r="B430" s="4" t="s">
        <v>403</v>
      </c>
    </row>
    <row r="431" spans="2:6" ht="15.4" x14ac:dyDescent="0.45">
      <c r="B431" s="4" t="s">
        <v>109</v>
      </c>
    </row>
    <row r="432" spans="2:6" ht="15.4" x14ac:dyDescent="0.45">
      <c r="B432" s="4" t="s">
        <v>404</v>
      </c>
    </row>
    <row r="433" spans="2:6" x14ac:dyDescent="0.45">
      <c r="C433" s="5"/>
      <c r="D433" s="5"/>
      <c r="E433" s="5"/>
      <c r="F433" s="6"/>
    </row>
    <row r="434" spans="2:6" ht="15.4" x14ac:dyDescent="0.45">
      <c r="B434" s="4" t="s">
        <v>405</v>
      </c>
    </row>
    <row r="435" spans="2:6" ht="15.4" x14ac:dyDescent="0.45">
      <c r="B435" s="4" t="s">
        <v>406</v>
      </c>
      <c r="C435" s="5" t="str">
        <f>B435</f>
        <v>Deer Park</v>
      </c>
      <c r="D435" s="5" t="str">
        <f>B436</f>
        <v>Ranked: 295</v>
      </c>
      <c r="E435" s="5" t="str">
        <f>B437</f>
        <v>Previous rank: 304</v>
      </c>
      <c r="F435" s="6" t="str">
        <f>B438</f>
        <v>Unlike most of the poor ranking suburbs on this list, Deer Park has the benefit of its own train station, has decent access to trams and sizeable shopping facilities. Its downfalls are mainly in terms of culture in the area (very minimal), cafes, schools, tree cover and with a high crime rate.</v>
      </c>
    </row>
    <row r="436" spans="2:6" ht="15.4" x14ac:dyDescent="0.45">
      <c r="B436" s="4" t="s">
        <v>407</v>
      </c>
    </row>
    <row r="437" spans="2:6" ht="15.4" x14ac:dyDescent="0.45">
      <c r="B437" s="4" t="s">
        <v>408</v>
      </c>
    </row>
    <row r="438" spans="2:6" ht="15.4" x14ac:dyDescent="0.45">
      <c r="B438" s="4" t="s">
        <v>409</v>
      </c>
    </row>
    <row r="439" spans="2:6" ht="15.4" x14ac:dyDescent="0.45">
      <c r="B439" s="4" t="s">
        <v>410</v>
      </c>
      <c r="C439" s="5" t="str">
        <f>B439</f>
        <v>Delahey</v>
      </c>
      <c r="D439" s="5" t="str">
        <f>B440</f>
        <v>Ranked: 303</v>
      </c>
      <c r="E439" s="5" t="str">
        <f>B441</f>
        <v>Previous rank: 281</v>
      </c>
      <c r="F439" s="6" t="str">
        <f>B442</f>
        <v>Delahey lacks in culture, cafes and tree cover, but it does have good access to schools, public transport and has relativelyuncongested roads. More hills, public open spaces and a lower crime rate are required to boost the area’s overall ranking.</v>
      </c>
    </row>
    <row r="440" spans="2:6" ht="15.4" x14ac:dyDescent="0.45">
      <c r="B440" s="4" t="s">
        <v>411</v>
      </c>
    </row>
    <row r="441" spans="2:6" ht="15.4" x14ac:dyDescent="0.45">
      <c r="B441" s="4" t="s">
        <v>412</v>
      </c>
    </row>
    <row r="442" spans="2:6" ht="15.4" x14ac:dyDescent="0.45">
      <c r="B442" s="4" t="s">
        <v>413</v>
      </c>
    </row>
    <row r="443" spans="2:6" ht="15.4" x14ac:dyDescent="0.45">
      <c r="B443" s="4" t="s">
        <v>414</v>
      </c>
      <c r="C443" s="5" t="str">
        <f>B443</f>
        <v>Derrimut</v>
      </c>
      <c r="D443" s="5" t="str">
        <f>B444</f>
        <v>Ranked: 246</v>
      </c>
      <c r="E443" s="5" t="str">
        <f>B445</f>
        <v>Previous rank: –</v>
      </c>
      <c r="F443" s="6" t="str">
        <f>B446</f>
        <v>New to the study, Derrimut is a newly developed suburb 18 kilometres west of the CBD. The suburb has decent access to all public transport networks, schools and public open spaces such as Derrimut Greenland Reserve, but like neighbouring Sunshine, suffers from high crime. More cafes and restaurants would further improve Derrimut.</v>
      </c>
    </row>
    <row r="444" spans="2:6" ht="15.4" x14ac:dyDescent="0.45">
      <c r="B444" s="4" t="s">
        <v>415</v>
      </c>
    </row>
    <row r="445" spans="2:6" ht="15.4" x14ac:dyDescent="0.45">
      <c r="B445" s="4" t="s">
        <v>109</v>
      </c>
    </row>
    <row r="446" spans="2:6" ht="15.4" x14ac:dyDescent="0.45">
      <c r="B446" s="4" t="s">
        <v>416</v>
      </c>
    </row>
    <row r="447" spans="2:6" ht="15.4" x14ac:dyDescent="0.45">
      <c r="B447" s="4" t="s">
        <v>417</v>
      </c>
      <c r="C447" s="5" t="str">
        <f>B447</f>
        <v>Diamond Creek</v>
      </c>
      <c r="D447" s="5" t="str">
        <f>B448</f>
        <v>Ranked: 196</v>
      </c>
      <c r="E447" s="5" t="str">
        <f>B449</f>
        <v>Previous rank: 205</v>
      </c>
      <c r="F447" s="6" t="str">
        <f>B450</f>
        <v>Diamond Creek makes up for its low scoring location, lack of open space and few schools with positive scores for tree cover, public transport, and topographic variation. The suburb also rates well for having few congested roads and a low crime rate. More cafes and restaurants would improve the overall liveability.</v>
      </c>
    </row>
    <row r="448" spans="2:6" ht="15.4" x14ac:dyDescent="0.45">
      <c r="B448" s="4" t="s">
        <v>418</v>
      </c>
    </row>
    <row r="449" spans="2:6" ht="15.4" x14ac:dyDescent="0.45">
      <c r="B449" s="4" t="s">
        <v>419</v>
      </c>
    </row>
    <row r="450" spans="2:6" ht="15.4" x14ac:dyDescent="0.45">
      <c r="B450" s="4" t="s">
        <v>420</v>
      </c>
    </row>
    <row r="451" spans="2:6" ht="15.4" x14ac:dyDescent="0.45">
      <c r="B451" s="4" t="s">
        <v>421</v>
      </c>
      <c r="C451" s="5" t="str">
        <f>B451</f>
        <v>Dingley Village</v>
      </c>
      <c r="D451" s="5" t="str">
        <f>B452</f>
        <v>Ranked: 255</v>
      </c>
      <c r="E451" s="5" t="str">
        <f>B453</f>
        <v>Previous rank: 147</v>
      </c>
      <c r="F451" s="6" t="str">
        <f>B454</f>
        <v>Nestled between Moorabbin (146) and Springvale South (216) the liveability of Dingley Village has weakened since 2011 due to the congested roads, few schools and the limited dining and cultural sectors of the area. The suburb does, however, offer great access to public open space, with multiple reserves. </v>
      </c>
    </row>
    <row r="452" spans="2:6" ht="15.4" x14ac:dyDescent="0.45">
      <c r="B452" s="4" t="s">
        <v>422</v>
      </c>
    </row>
    <row r="453" spans="2:6" ht="15.4" x14ac:dyDescent="0.45">
      <c r="B453" s="4" t="s">
        <v>423</v>
      </c>
    </row>
    <row r="454" spans="2:6" ht="15.4" x14ac:dyDescent="0.45">
      <c r="B454" s="4" t="s">
        <v>424</v>
      </c>
    </row>
    <row r="455" spans="2:6" ht="15.4" x14ac:dyDescent="0.45">
      <c r="B455" s="4" t="s">
        <v>425</v>
      </c>
      <c r="C455" s="5" t="str">
        <f>B455</f>
        <v>Docklands</v>
      </c>
      <c r="D455" s="5" t="str">
        <f>B456</f>
        <v>Ranked: 88</v>
      </c>
      <c r="E455" s="5" t="str">
        <f>B457</f>
        <v>Previous rank: 129</v>
      </c>
      <c r="F455" s="6" t="str">
        <f>B458</f>
        <v>Docklands gets a bad rap, but has significantly improved over the years, rising from 207 in 2005. Its cons are perhaps unsurprising with a largely flat landscape, limited access to schools and poor tree cover, but being just two kilometres from the CBD comes with excellent proximity to amenity. </v>
      </c>
    </row>
    <row r="456" spans="2:6" ht="15.4" x14ac:dyDescent="0.45">
      <c r="B456" s="4" t="s">
        <v>426</v>
      </c>
    </row>
    <row r="457" spans="2:6" ht="15.4" x14ac:dyDescent="0.45">
      <c r="B457" s="4" t="s">
        <v>427</v>
      </c>
    </row>
    <row r="458" spans="2:6" ht="15.4" x14ac:dyDescent="0.45">
      <c r="B458" s="4" t="s">
        <v>428</v>
      </c>
    </row>
    <row r="459" spans="2:6" ht="15.4" x14ac:dyDescent="0.45">
      <c r="B459" s="4" t="s">
        <v>429</v>
      </c>
      <c r="C459" s="5" t="str">
        <f>B459</f>
        <v>Doncaster</v>
      </c>
      <c r="D459" s="5" t="str">
        <f>B460</f>
        <v>Ranked: 139</v>
      </c>
      <c r="E459" s="5" t="str">
        <f>B461</f>
        <v>Previous rank: 158</v>
      </c>
      <c r="F459" s="6" t="str">
        <f>B462</f>
        <v>Doncaster records above average scores in most categories, but is let down by poor train access, congested roads and from having limited schools in the area. The suburb’s biggest attributes are its telecommunications coverage, buses, cafes and hilly streets. </v>
      </c>
    </row>
    <row r="460" spans="2:6" ht="15.4" x14ac:dyDescent="0.45">
      <c r="B460" s="4" t="s">
        <v>430</v>
      </c>
    </row>
    <row r="461" spans="2:6" ht="15.4" x14ac:dyDescent="0.45">
      <c r="B461" s="4" t="s">
        <v>431</v>
      </c>
    </row>
    <row r="462" spans="2:6" ht="15.4" x14ac:dyDescent="0.45">
      <c r="B462" s="4" t="s">
        <v>432</v>
      </c>
    </row>
    <row r="463" spans="2:6" ht="15.4" x14ac:dyDescent="0.45">
      <c r="B463" s="4" t="s">
        <v>433</v>
      </c>
      <c r="C463" s="5" t="str">
        <f>B463</f>
        <v>Doncaster East</v>
      </c>
      <c r="D463" s="5" t="str">
        <f>B464</f>
        <v>Ranked: 151</v>
      </c>
      <c r="E463" s="5" t="str">
        <f>B465</f>
        <v>Previous rank: 174</v>
      </c>
      <c r="F463" s="6" t="str">
        <f>B466</f>
        <v>The liveability ranking of Doncaster East is fairly high given its relatively far distance from both the CBD and coastline. Its slightly inferior ranking compared to neighbouring Doncaster is mainly due to lower scores in the categories of shopping facilities and cafes. It does however reign superior in terms of roads, along with a much lower crime rate.</v>
      </c>
    </row>
    <row r="464" spans="2:6" ht="15.4" x14ac:dyDescent="0.45">
      <c r="B464" s="4" t="s">
        <v>434</v>
      </c>
    </row>
    <row r="465" spans="2:6" ht="15.4" x14ac:dyDescent="0.45">
      <c r="B465" s="4" t="s">
        <v>435</v>
      </c>
    </row>
    <row r="466" spans="2:6" ht="15.4" x14ac:dyDescent="0.45">
      <c r="B466" s="4" t="s">
        <v>436</v>
      </c>
    </row>
    <row r="467" spans="2:6" ht="15.4" x14ac:dyDescent="0.45">
      <c r="B467" s="4" t="s">
        <v>437</v>
      </c>
      <c r="C467" s="5" t="str">
        <f>B467</f>
        <v>Donvale</v>
      </c>
      <c r="D467" s="5" t="str">
        <f>B468</f>
        <v>Ranked: 191</v>
      </c>
      <c r="E467" s="5" t="str">
        <f>B469</f>
        <v>Previous rank: 173</v>
      </c>
      <c r="F467" s="6" t="str">
        <f>B470</f>
        <v>The eastern suburb of Donvale features hilly tree lined streets and a low crime rate that boost its liveability. Its lowest scores are in the categories of train access, shopping facilities and cafes and schools – all of which can all be easily improved given time</v>
      </c>
    </row>
    <row r="468" spans="2:6" ht="15.4" x14ac:dyDescent="0.45">
      <c r="B468" s="4" t="s">
        <v>438</v>
      </c>
    </row>
    <row r="469" spans="2:6" ht="15.4" x14ac:dyDescent="0.45">
      <c r="B469" s="4" t="s">
        <v>439</v>
      </c>
    </row>
    <row r="470" spans="2:6" ht="15.4" x14ac:dyDescent="0.45">
      <c r="B470" s="4" t="s">
        <v>440</v>
      </c>
    </row>
    <row r="471" spans="2:6" ht="15.4" x14ac:dyDescent="0.45">
      <c r="B471" s="4" t="s">
        <v>441</v>
      </c>
      <c r="C471" s="5" t="str">
        <f>B471</f>
        <v>Doveton</v>
      </c>
      <c r="D471" s="5" t="str">
        <f>B472</f>
        <v>Ranked: 247</v>
      </c>
      <c r="E471" s="5" t="str">
        <f>B473</f>
        <v>Previous rank: 241</v>
      </c>
      <c r="F471" s="6" t="str">
        <f>B474</f>
        <v>Located next to Dandenong (232), Doveton offers great access to public open spaces such as Eumemmerring Park, easy bus access and decent proximity to schools, but shows significant room for improvement in all other categories assessed. In particular, there’s a lack of shops, culture, cafes, and tree cover, plus a high proportion of congested roads. Crime in the area is relatively low.</v>
      </c>
    </row>
    <row r="472" spans="2:6" ht="15.4" x14ac:dyDescent="0.45">
      <c r="B472" s="4" t="s">
        <v>442</v>
      </c>
    </row>
    <row r="473" spans="2:6" ht="15.4" x14ac:dyDescent="0.45">
      <c r="B473" s="4" t="s">
        <v>443</v>
      </c>
    </row>
    <row r="474" spans="2:6" ht="15.4" x14ac:dyDescent="0.45">
      <c r="B474" s="4" t="s">
        <v>444</v>
      </c>
    </row>
    <row r="476" spans="2:6" ht="15.4" x14ac:dyDescent="0.45">
      <c r="B476" s="4" t="s">
        <v>445</v>
      </c>
    </row>
    <row r="477" spans="2:6" ht="15.4" x14ac:dyDescent="0.45">
      <c r="B477" s="4" t="s">
        <v>446</v>
      </c>
    </row>
    <row r="478" spans="2:6" ht="15.4" x14ac:dyDescent="0.45">
      <c r="B478" s="4" t="s">
        <v>447</v>
      </c>
      <c r="C478" s="5" t="str">
        <f>B478</f>
        <v>Eaglemont</v>
      </c>
      <c r="D478" s="5" t="str">
        <f>B479</f>
        <v>Ranked: 148</v>
      </c>
      <c r="E478" s="5" t="str">
        <f>B480</f>
        <v>Previous rank: 199</v>
      </c>
      <c r="F478" s="6" t="str">
        <f>B481</f>
        <v>Tucked between Heidelberg and Ivanhoe, Eaglemont is a small suburb with just over 1500 dwellings and one of the highest hold rates in Melbourne. Despite the high median price point ($1.4 million) and exclusivity of the area, there is room for improvement, particularly in the categories of shopping facilities, restaurants, schools and congested roads.</v>
      </c>
    </row>
    <row r="479" spans="2:6" ht="15.4" x14ac:dyDescent="0.45">
      <c r="B479" s="4" t="s">
        <v>448</v>
      </c>
    </row>
    <row r="480" spans="2:6" ht="15.4" x14ac:dyDescent="0.45">
      <c r="B480" s="4" t="s">
        <v>449</v>
      </c>
    </row>
    <row r="481" spans="2:6" ht="15.4" x14ac:dyDescent="0.45">
      <c r="B481" s="4" t="s">
        <v>450</v>
      </c>
    </row>
    <row r="483" spans="2:6" ht="15.4" x14ac:dyDescent="0.45">
      <c r="B483" s="4" t="s">
        <v>451</v>
      </c>
    </row>
    <row r="484" spans="2:6" ht="15.4" x14ac:dyDescent="0.45">
      <c r="B484" s="4" t="s">
        <v>452</v>
      </c>
      <c r="C484" s="5" t="str">
        <f>B484</f>
        <v>East Melbourne</v>
      </c>
      <c r="D484" s="5" t="str">
        <f>B485</f>
        <v>Ranked: 1</v>
      </c>
      <c r="E484" s="5" t="str">
        <f>B486</f>
        <v>Previous rank: 2</v>
      </c>
      <c r="F484" s="6" t="str">
        <f>B487</f>
        <v>Placing runner-up in the past two liveability surveys (published in 2005 and 2011), East Melbourne has finally moved to claim the top spot. This quiet pocket nestled between the CBD, inner-north and inner-east is a haven of culture, cafes and public transport. Ranking within the top 15 for seven of the liveability categories considered, the only areas where East Melbourne figures less desirably are telecommunications coverage and topographic variation. </v>
      </c>
    </row>
    <row r="485" spans="2:6" ht="15.4" x14ac:dyDescent="0.45">
      <c r="B485" s="4" t="s">
        <v>453</v>
      </c>
    </row>
    <row r="486" spans="2:6" ht="15.4" x14ac:dyDescent="0.45">
      <c r="B486" s="4" t="s">
        <v>454</v>
      </c>
    </row>
    <row r="487" spans="2:6" ht="15.4" x14ac:dyDescent="0.45">
      <c r="B487" s="4" t="s">
        <v>455</v>
      </c>
    </row>
    <row r="489" spans="2:6" ht="15.4" x14ac:dyDescent="0.45">
      <c r="B489" s="4" t="s">
        <v>456</v>
      </c>
    </row>
    <row r="490" spans="2:6" ht="15.4" x14ac:dyDescent="0.45">
      <c r="B490" s="4" t="s">
        <v>457</v>
      </c>
      <c r="C490" s="5" t="str">
        <f>B490</f>
        <v>Edithvale</v>
      </c>
      <c r="D490" s="5" t="str">
        <f>B491</f>
        <v>Ranked: 231</v>
      </c>
      <c r="E490" s="5" t="str">
        <f>B492</f>
        <v>Previous rank: 144</v>
      </c>
      <c r="F490" s="6" t="str">
        <f>B493</f>
        <v>Edithvale scores well for its coastline location, excellent public open spaces and train access, but the suburb has lost considerable ground since 2011 due to the congested roads of the area. While the poor topographic variation of the area is hard to shift, Edithvale could improve on shopping facilities, culture and cafes.</v>
      </c>
    </row>
    <row r="491" spans="2:6" ht="15.4" x14ac:dyDescent="0.45">
      <c r="B491" s="4" t="s">
        <v>458</v>
      </c>
    </row>
    <row r="492" spans="2:6" ht="15.4" x14ac:dyDescent="0.45">
      <c r="B492" s="4" t="s">
        <v>459</v>
      </c>
    </row>
    <row r="493" spans="2:6" ht="15.4" x14ac:dyDescent="0.45">
      <c r="B493" s="4" t="s">
        <v>460</v>
      </c>
    </row>
    <row r="495" spans="2:6" ht="15.4" x14ac:dyDescent="0.45">
      <c r="B495" s="4" t="s">
        <v>461</v>
      </c>
    </row>
    <row r="496" spans="2:6" ht="15.4" x14ac:dyDescent="0.45">
      <c r="B496" s="4" t="s">
        <v>462</v>
      </c>
      <c r="C496" s="5" t="str">
        <f>B496</f>
        <v>Elsternwick</v>
      </c>
      <c r="D496" s="5" t="str">
        <f>B497</f>
        <v>Ranked: 6</v>
      </c>
      <c r="E496" s="5" t="str">
        <f>B498</f>
        <v>Previous rank: 24</v>
      </c>
      <c r="F496" s="6" t="str">
        <f>B499</f>
        <v>A big mover it terms of its overall ranking, Elsternwick records consistently well across the majority of factors assessed, falling down only on topographic variation, public open spaces and tree cover. Residents benefit mostly from the size of Elsternwick’s shopping facilities, proximity to restaurants and access to trams and buses. </v>
      </c>
    </row>
    <row r="497" spans="2:6" ht="15.4" x14ac:dyDescent="0.45">
      <c r="B497" s="4" t="s">
        <v>463</v>
      </c>
    </row>
    <row r="498" spans="2:6" ht="15.4" x14ac:dyDescent="0.45">
      <c r="B498" s="4" t="s">
        <v>464</v>
      </c>
    </row>
    <row r="499" spans="2:6" ht="15.4" x14ac:dyDescent="0.45">
      <c r="B499" s="4" t="s">
        <v>465</v>
      </c>
    </row>
    <row r="500" spans="2:6" ht="15.4" x14ac:dyDescent="0.45">
      <c r="B500" s="4" t="s">
        <v>466</v>
      </c>
      <c r="C500" s="5" t="str">
        <f>B500</f>
        <v>Eltham</v>
      </c>
      <c r="D500" s="5" t="str">
        <f>B501</f>
        <v>Ranked: 178</v>
      </c>
      <c r="E500" s="5" t="str">
        <f>B502</f>
        <v>Previous rank: 130</v>
      </c>
      <c r="F500" s="6" t="str">
        <f>B503</f>
        <v>Leafy and hilly Eltham offers a picturesque living environment with good public open space, but would benefit from added amenity. There are few shopping facilities, schools and cafes on offer, along with a significant amount of congested roads despite being relatively far from both the CBD and coastline.</v>
      </c>
    </row>
    <row r="501" spans="2:6" ht="15.4" x14ac:dyDescent="0.45">
      <c r="B501" s="4" t="s">
        <v>467</v>
      </c>
    </row>
    <row r="502" spans="2:6" ht="15.4" x14ac:dyDescent="0.45">
      <c r="B502" s="4" t="s">
        <v>468</v>
      </c>
    </row>
    <row r="503" spans="2:6" ht="15.4" x14ac:dyDescent="0.45">
      <c r="B503" s="4" t="s">
        <v>469</v>
      </c>
    </row>
    <row r="504" spans="2:6" ht="15.4" x14ac:dyDescent="0.45">
      <c r="B504" s="4" t="s">
        <v>470</v>
      </c>
      <c r="C504" s="5" t="str">
        <f>B504</f>
        <v>Eltham North</v>
      </c>
      <c r="D504" s="5" t="str">
        <f>B505</f>
        <v>Ranked: 152</v>
      </c>
      <c r="E504" s="5" t="str">
        <f>B506</f>
        <v>Previous rank: 106</v>
      </c>
      <c r="F504" s="6" t="str">
        <f>B507</f>
        <v>Eltham North’s weakest point is its low scoring location, being far from both the CBD and coastline, followed by its lack of cafes and restaurants. These factors aside, Eltham North rates favourably across the board, particularly in the categories of topographic variation, buses and tree cover.</v>
      </c>
    </row>
    <row r="505" spans="2:6" ht="15.4" x14ac:dyDescent="0.45">
      <c r="B505" s="4" t="s">
        <v>471</v>
      </c>
    </row>
    <row r="506" spans="2:6" ht="15.4" x14ac:dyDescent="0.45">
      <c r="B506" s="4" t="s">
        <v>472</v>
      </c>
    </row>
    <row r="507" spans="2:6" ht="15.4" x14ac:dyDescent="0.45">
      <c r="B507" s="4" t="s">
        <v>473</v>
      </c>
    </row>
    <row r="509" spans="2:6" ht="15.4" x14ac:dyDescent="0.45">
      <c r="B509" s="4" t="s">
        <v>474</v>
      </c>
    </row>
    <row r="510" spans="2:6" ht="15.4" x14ac:dyDescent="0.45">
      <c r="B510" s="4" t="s">
        <v>475</v>
      </c>
      <c r="C510" s="5" t="str">
        <f>B510</f>
        <v>Elwood</v>
      </c>
      <c r="D510" s="5" t="str">
        <f>B511</f>
        <v>Ranked: 20</v>
      </c>
      <c r="E510" s="5" t="str">
        <f>B512</f>
        <v>Previous rank: 30</v>
      </c>
      <c r="F510" s="6" t="str">
        <f>B513</f>
        <v>The locals of Elwood have long boasted of its desirability, with a liveability rating that continues to climb the ranks. Its biggest downfall is its limited topographic variation, small shopping facilities and lack of public open spaces, but the quality schools, culture and cafes balance these factors out.</v>
      </c>
    </row>
    <row r="511" spans="2:6" ht="15.4" x14ac:dyDescent="0.45">
      <c r="B511" s="4" t="s">
        <v>476</v>
      </c>
    </row>
    <row r="512" spans="2:6" ht="15.4" x14ac:dyDescent="0.45">
      <c r="B512" s="4" t="s">
        <v>477</v>
      </c>
    </row>
    <row r="513" spans="2:6" ht="15.4" x14ac:dyDescent="0.45">
      <c r="B513" s="4" t="s">
        <v>478</v>
      </c>
    </row>
    <row r="515" spans="2:6" ht="15.4" x14ac:dyDescent="0.45">
      <c r="B515" s="4" t="s">
        <v>479</v>
      </c>
    </row>
    <row r="516" spans="2:6" ht="15.4" x14ac:dyDescent="0.45">
      <c r="B516" s="4" t="s">
        <v>480</v>
      </c>
      <c r="C516" s="5" t="str">
        <f>B516</f>
        <v>Emerald</v>
      </c>
      <c r="D516" s="5" t="str">
        <f>B517</f>
        <v>Ranked: 279</v>
      </c>
      <c r="E516" s="5" t="str">
        <f>B518</f>
        <v>Previous rank: –</v>
      </c>
      <c r="F516" s="6" t="str">
        <f>B519</f>
        <v>Not measured in the last study, Emerald falls just inside the urban area of Melbourne, 44 kilometres east of the CBD. Its positive traits are typical for its area, with good tree cover, hills and uncongested roads. It also rates well for culture, with its own museum, a Puffing Billy railway station and the popular Emerald Lake. There are next to no shops and schools in the area and there is poor telecommunications coverage.</v>
      </c>
    </row>
    <row r="517" spans="2:6" ht="15.4" x14ac:dyDescent="0.45">
      <c r="B517" s="4" t="s">
        <v>481</v>
      </c>
    </row>
    <row r="518" spans="2:6" ht="15.4" x14ac:dyDescent="0.45">
      <c r="B518" s="4" t="s">
        <v>109</v>
      </c>
    </row>
    <row r="519" spans="2:6" ht="15.4" x14ac:dyDescent="0.45">
      <c r="B519" s="4" t="s">
        <v>482</v>
      </c>
    </row>
    <row r="520" spans="2:6" ht="15.4" x14ac:dyDescent="0.45">
      <c r="B520" s="4" t="s">
        <v>483</v>
      </c>
      <c r="C520" s="5" t="str">
        <f>B520</f>
        <v>Endeavour Hills</v>
      </c>
      <c r="D520" s="5" t="str">
        <f>B521</f>
        <v>Ranked: 226</v>
      </c>
      <c r="E520" s="5" t="str">
        <f>B522</f>
        <v>Previous rank: 279</v>
      </c>
      <c r="F520" s="6" t="str">
        <f>B523</f>
        <v>Endeavour Hills scores well for hills, low crime, buses and schools, with excellent proximity to public open space such as the Dandenong Police Paddocks Reserve. Its main downfall is the limited dining options of the area, followed by its small shopping sector.</v>
      </c>
    </row>
    <row r="521" spans="2:6" ht="15.4" x14ac:dyDescent="0.45">
      <c r="B521" s="4" t="s">
        <v>484</v>
      </c>
    </row>
    <row r="522" spans="2:6" ht="15.4" x14ac:dyDescent="0.45">
      <c r="B522" s="4" t="s">
        <v>485</v>
      </c>
    </row>
    <row r="523" spans="2:6" ht="15.4" x14ac:dyDescent="0.45">
      <c r="B523" s="4" t="s">
        <v>486</v>
      </c>
    </row>
    <row r="524" spans="2:6" ht="15.4" x14ac:dyDescent="0.45">
      <c r="B524" s="4" t="s">
        <v>487</v>
      </c>
      <c r="C524" s="5" t="str">
        <f>B524</f>
        <v>Epping</v>
      </c>
      <c r="D524" s="5" t="str">
        <f>B525</f>
        <v>Ranked: 277</v>
      </c>
      <c r="E524" s="5" t="str">
        <f>B526</f>
        <v>Previous rank: 291</v>
      </c>
      <c r="F524" s="6" t="str">
        <f>B527</f>
        <v>With the exception of shopping facilities, Epping has limited amenity to cater for its large population of over 30,000 residents. It offers decent access to public transport and open spaces which are dotted throughout the area, but is let down by congested roads, the lack of tree cover, limited culture and high crime.</v>
      </c>
    </row>
    <row r="525" spans="2:6" ht="15.4" x14ac:dyDescent="0.45">
      <c r="B525" s="4" t="s">
        <v>488</v>
      </c>
    </row>
    <row r="526" spans="2:6" ht="15.4" x14ac:dyDescent="0.45">
      <c r="B526" s="4" t="s">
        <v>489</v>
      </c>
    </row>
    <row r="527" spans="2:6" ht="15.4" x14ac:dyDescent="0.45">
      <c r="B527" s="4" t="s">
        <v>490</v>
      </c>
    </row>
    <row r="528" spans="2:6" ht="15.4" x14ac:dyDescent="0.45">
      <c r="B528" s="4" t="s">
        <v>491</v>
      </c>
      <c r="C528" s="5" t="str">
        <f>B528</f>
        <v>Essendon</v>
      </c>
      <c r="D528" s="5" t="str">
        <f>B529</f>
        <v>Ranked: 85</v>
      </c>
      <c r="E528" s="5" t="str">
        <f>B530</f>
        <v>Previous rank: 45</v>
      </c>
      <c r="F528" s="6" t="str">
        <f>B531</f>
        <v>Despite its ranking decreasing since 2011, Essendon remains an attractive suburb for cafes, trams, buses and proximity to schools. The suburb’s weakest points are congested roads and the limited public open space, but otherwise its scores are consistently decent across the board.</v>
      </c>
    </row>
    <row r="529" spans="2:6" ht="15.4" x14ac:dyDescent="0.45">
      <c r="B529" s="4" t="s">
        <v>492</v>
      </c>
    </row>
    <row r="530" spans="2:6" ht="15.4" x14ac:dyDescent="0.45">
      <c r="B530" s="4" t="s">
        <v>493</v>
      </c>
    </row>
    <row r="531" spans="2:6" ht="15.4" x14ac:dyDescent="0.45">
      <c r="B531" s="4" t="s">
        <v>494</v>
      </c>
    </row>
    <row r="532" spans="2:6" ht="15.4" x14ac:dyDescent="0.45">
      <c r="B532" s="4" t="s">
        <v>495</v>
      </c>
      <c r="C532" s="5" t="str">
        <f>B532</f>
        <v>Essendon North</v>
      </c>
      <c r="D532" s="5" t="str">
        <f>B533</f>
        <v>Ranked: 145</v>
      </c>
      <c r="E532" s="5" t="str">
        <f>B534</f>
        <v>Previous rank: 109</v>
      </c>
      <c r="F532" s="6" t="str">
        <f>B535</f>
        <v>Essendon North ranks lower than both Essendon West (77) and Essendon (85), but still carries many desirable traits. In fact, Essendon North outperforms both suburbs in terms of shopping facilities and proximity to cafes. Where it’s less impressive is in the categories of tree cover, congested roads and public open spaces.</v>
      </c>
    </row>
    <row r="533" spans="2:6" ht="15.4" x14ac:dyDescent="0.45">
      <c r="B533" s="4" t="s">
        <v>496</v>
      </c>
    </row>
    <row r="534" spans="2:6" ht="15.4" x14ac:dyDescent="0.45">
      <c r="B534" s="4" t="s">
        <v>497</v>
      </c>
    </row>
    <row r="535" spans="2:6" ht="15.4" x14ac:dyDescent="0.45">
      <c r="B535" s="4" t="s">
        <v>498</v>
      </c>
    </row>
    <row r="536" spans="2:6" ht="15.4" x14ac:dyDescent="0.45">
      <c r="B536" s="4" t="s">
        <v>499</v>
      </c>
      <c r="C536" s="5" t="str">
        <f>B536</f>
        <v>Essendon West</v>
      </c>
      <c r="D536" s="5" t="str">
        <f>B537</f>
        <v>Ranked: 77</v>
      </c>
      <c r="E536" s="5" t="str">
        <f>B538</f>
        <v>Previous rank: 99</v>
      </c>
      <c r="F536" s="6" t="str">
        <f>B539</f>
        <v>It may be the furthest away from the CBD of the three Essendon suburbs, but the natural amenity of Essendon West allows it to reign superior. Its hilly streets and public open spaces are among the best in the city, and can be accessed by minimally congested roads. On the downside, train access and the size of the cultural sector are below average.</v>
      </c>
    </row>
    <row r="537" spans="2:6" ht="15.4" x14ac:dyDescent="0.45">
      <c r="B537" s="4" t="s">
        <v>500</v>
      </c>
    </row>
    <row r="538" spans="2:6" ht="15.4" x14ac:dyDescent="0.45">
      <c r="B538" s="4" t="s">
        <v>501</v>
      </c>
    </row>
    <row r="539" spans="2:6" ht="15.4" x14ac:dyDescent="0.45">
      <c r="B539" s="4" t="s">
        <v>502</v>
      </c>
    </row>
    <row r="540" spans="2:6" ht="15.4" x14ac:dyDescent="0.45">
      <c r="B540" s="4" t="s">
        <v>503</v>
      </c>
      <c r="C540" s="5" t="str">
        <f>B540</f>
        <v>Eumemmerring</v>
      </c>
      <c r="D540" s="5" t="str">
        <f>B541</f>
        <v>Ranked: 250</v>
      </c>
      <c r="E540" s="5" t="str">
        <f>B542</f>
        <v>Previous rank: 240</v>
      </c>
      <c r="F540" s="6" t="str">
        <f>B543</f>
        <v>Bordering Hallam (288) and Doveton (263) 32 kilometres south east of the CBD, Eumemmerring benefits from clear roads, good bus access and excellent public open spaces such Eumemmerring Park and Waratah Reserve. Its weaknesses are the lack of schools, train access, and limited amount of dining options in the area.</v>
      </c>
    </row>
    <row r="541" spans="2:6" ht="15.4" x14ac:dyDescent="0.45">
      <c r="B541" s="4" t="s">
        <v>504</v>
      </c>
    </row>
    <row r="542" spans="2:6" ht="15.4" x14ac:dyDescent="0.45">
      <c r="B542" s="4" t="s">
        <v>505</v>
      </c>
    </row>
    <row r="543" spans="2:6" ht="15.4" x14ac:dyDescent="0.45">
      <c r="B543" s="4" t="s">
        <v>506</v>
      </c>
    </row>
    <row r="544" spans="2:6" ht="15.4" x14ac:dyDescent="0.45">
      <c r="B544" s="4" t="s">
        <v>507</v>
      </c>
      <c r="C544" s="5" t="str">
        <f>B544</f>
        <v>Fairfield</v>
      </c>
      <c r="D544" s="5" t="str">
        <f>B545</f>
        <v>Ranked: 13</v>
      </c>
      <c r="E544" s="5" t="str">
        <f>B546</f>
        <v>Previous rank: 9</v>
      </c>
      <c r="F544" s="6" t="str">
        <f>B547</f>
        <v>Much like its inner-north neighbour Clifton Hill (#11), Fairfield figures strongly for its culture and cafes but less so for topographic variation (not such a downside for cyclists), crime and the area’s main culprit– congested roads. The area also features quality open spaces and bus services.</v>
      </c>
    </row>
    <row r="545" spans="2:6" ht="15.4" x14ac:dyDescent="0.45">
      <c r="B545" s="4" t="s">
        <v>508</v>
      </c>
    </row>
    <row r="546" spans="2:6" ht="15.4" x14ac:dyDescent="0.45">
      <c r="B546" s="4" t="s">
        <v>509</v>
      </c>
    </row>
    <row r="547" spans="2:6" ht="15.4" x14ac:dyDescent="0.45">
      <c r="B547" s="4" t="s">
        <v>510</v>
      </c>
    </row>
    <row r="549" spans="2:6" ht="15.4" x14ac:dyDescent="0.45">
      <c r="B549" s="4" t="s">
        <v>511</v>
      </c>
    </row>
    <row r="550" spans="2:6" ht="15.4" x14ac:dyDescent="0.45">
      <c r="B550" s="4" t="s">
        <v>512</v>
      </c>
      <c r="C550" s="5" t="str">
        <f>B550</f>
        <v>Fawkner</v>
      </c>
      <c r="D550" s="5" t="str">
        <f>B551</f>
        <v>Ranked: 122</v>
      </c>
      <c r="E550" s="5" t="str">
        <f>B552</f>
        <v>Previous rank: 198</v>
      </c>
      <c r="F550" s="6" t="str">
        <f>B553</f>
        <v>Despite the limited amenity in Fawkner in terms of shopping, dining and culture, its major redeeming factor is the close proximity to schools. The suburb is also easily accessed, with good public transport connections and uncongested roads. More tree cover would further boost the overall ranking.</v>
      </c>
    </row>
    <row r="551" spans="2:6" ht="15.4" x14ac:dyDescent="0.45">
      <c r="B551" s="4" t="s">
        <v>513</v>
      </c>
    </row>
    <row r="552" spans="2:6" ht="15.4" x14ac:dyDescent="0.45">
      <c r="B552" s="4" t="s">
        <v>514</v>
      </c>
    </row>
    <row r="553" spans="2:6" ht="15.4" x14ac:dyDescent="0.45">
      <c r="B553" s="4" t="s">
        <v>515</v>
      </c>
    </row>
    <row r="554" spans="2:6" ht="15.4" x14ac:dyDescent="0.45">
      <c r="B554" s="4" t="s">
        <v>516</v>
      </c>
      <c r="C554" s="5" t="str">
        <f>B554</f>
        <v>Ferntree Gully</v>
      </c>
      <c r="D554" s="5" t="str">
        <f>B555</f>
        <v>Ranked: 220</v>
      </c>
      <c r="E554" s="5" t="str">
        <f>B556</f>
        <v>Previous rank: 220</v>
      </c>
      <c r="F554" s="6" t="str">
        <f>B557</f>
        <v>Ferntree Gully shares the same natural attributes as its higher ranking surrounding suburbs (tree cover, hills and uncongested roads), but with less supporting amenity. The size of the cultural sector is small, and there are few cafes and schools. There’s also a high crime rate in the area.</v>
      </c>
    </row>
    <row r="555" spans="2:6" ht="15.4" x14ac:dyDescent="0.45">
      <c r="B555" s="4" t="s">
        <v>517</v>
      </c>
    </row>
    <row r="556" spans="2:6" ht="15.4" x14ac:dyDescent="0.45">
      <c r="B556" s="4" t="s">
        <v>518</v>
      </c>
    </row>
    <row r="557" spans="2:6" ht="15.4" x14ac:dyDescent="0.45">
      <c r="B557" s="4" t="s">
        <v>519</v>
      </c>
    </row>
    <row r="558" spans="2:6" ht="15.4" x14ac:dyDescent="0.45">
      <c r="B558" s="4" t="s">
        <v>520</v>
      </c>
      <c r="C558" s="5" t="str">
        <f>B558</f>
        <v>Ferny Creek</v>
      </c>
      <c r="D558" s="5" t="str">
        <f>B559</f>
        <v>Ranked: 169</v>
      </c>
      <c r="E558" s="5" t="str">
        <f>B560</f>
        <v>Previous rank: 115</v>
      </c>
      <c r="F558" s="6" t="str">
        <f>B561</f>
        <v>Topographical mapping reveals that Ferny Creek, perched on the edge of Mount Dandenong, is officially Melbourne’s hilliest suburb. It can also boast a consistently low crime rate, excellent public open spaces and solid tree cover. To boost its ranking further, Ferny Creek requires larger shopping facilities and more schools.</v>
      </c>
    </row>
    <row r="559" spans="2:6" ht="15.4" x14ac:dyDescent="0.45">
      <c r="B559" s="4" t="s">
        <v>521</v>
      </c>
    </row>
    <row r="560" spans="2:6" ht="15.4" x14ac:dyDescent="0.45">
      <c r="B560" s="4" t="s">
        <v>522</v>
      </c>
    </row>
    <row r="561" spans="2:6" ht="15.4" x14ac:dyDescent="0.45">
      <c r="B561" s="4" t="s">
        <v>523</v>
      </c>
    </row>
    <row r="562" spans="2:6" ht="15.4" x14ac:dyDescent="0.45">
      <c r="B562" s="4" t="s">
        <v>524</v>
      </c>
      <c r="C562" s="5" t="str">
        <f>B562</f>
        <v>Fitzroy</v>
      </c>
      <c r="D562" s="5" t="str">
        <f>B563</f>
        <v>Ranked: 82</v>
      </c>
      <c r="E562" s="5" t="str">
        <f>B564</f>
        <v>Previous rank: 70</v>
      </c>
      <c r="F562" s="6" t="str">
        <f>B565</f>
        <v>Fitzroy’s liveability spans both ends of spectrum depending on the factors being taken into consideration. On one hand, the proximity to the shopping, facilities, culture, schools, trams cafes all rank in the top 10 of the city, but Fitzroy scores poorly for its relatively flat landscape, crime and public open spaces. </v>
      </c>
    </row>
    <row r="563" spans="2:6" ht="15.4" x14ac:dyDescent="0.45">
      <c r="B563" s="4" t="s">
        <v>525</v>
      </c>
    </row>
    <row r="564" spans="2:6" ht="15.4" x14ac:dyDescent="0.45">
      <c r="B564" s="4" t="s">
        <v>526</v>
      </c>
    </row>
    <row r="565" spans="2:6" ht="15.4" x14ac:dyDescent="0.45">
      <c r="B565" s="4" t="s">
        <v>527</v>
      </c>
    </row>
    <row r="567" spans="2:6" ht="15.4" x14ac:dyDescent="0.45">
      <c r="B567" s="4" t="s">
        <v>528</v>
      </c>
    </row>
    <row r="568" spans="2:6" ht="15.4" x14ac:dyDescent="0.45">
      <c r="B568" s="4" t="s">
        <v>529</v>
      </c>
      <c r="C568" s="5" t="str">
        <f>B568</f>
        <v>Fitzroy North</v>
      </c>
      <c r="D568" s="5" t="str">
        <f>B569</f>
        <v>Ranked: 38</v>
      </c>
      <c r="E568" s="5" t="str">
        <f>B570</f>
        <v>Previous rank: 28</v>
      </c>
      <c r="F568" s="6" t="str">
        <f>B571</f>
        <v>Fitzroy North performs exceptionally well in terms of schools (the third best in the city), cafes and culture, attracting many young families to the area. Being only four kilometres from the CBD, congested roads are an issue, but are slightly alleviated by frequent tram and bus services. Fitzroy North scores poorly for topographic variation and crime.</v>
      </c>
    </row>
    <row r="569" spans="2:6" ht="15.4" x14ac:dyDescent="0.45">
      <c r="B569" s="4" t="s">
        <v>530</v>
      </c>
    </row>
    <row r="570" spans="2:6" ht="15.4" x14ac:dyDescent="0.45">
      <c r="B570" s="4" t="s">
        <v>531</v>
      </c>
    </row>
    <row r="571" spans="2:6" ht="15.4" x14ac:dyDescent="0.45">
      <c r="B571" s="4" t="s">
        <v>532</v>
      </c>
    </row>
    <row r="572" spans="2:6" ht="15.4" x14ac:dyDescent="0.45">
      <c r="B572" s="4" t="s">
        <v>533</v>
      </c>
      <c r="C572" s="5" t="str">
        <f>B572</f>
        <v>Flemington</v>
      </c>
      <c r="D572" s="5" t="str">
        <f>B573</f>
        <v>Ranked: 66</v>
      </c>
      <c r="E572" s="5" t="str">
        <f>B574</f>
        <v>Previous rank: 44</v>
      </c>
      <c r="F572" s="6" t="str">
        <f>B575</f>
        <v>Proximity to schools is a particular strength of Flemington, ranking eighth best in this category. The suburb also fares well in terms of its cultural sector, cafes, trams, trains, but is let down by its high crime rate, lack of public space and congested roads. Hillier streets with more tree cover would see its overall ranking improve.</v>
      </c>
    </row>
    <row r="573" spans="2:6" ht="15.4" x14ac:dyDescent="0.45">
      <c r="B573" s="4" t="s">
        <v>534</v>
      </c>
    </row>
    <row r="574" spans="2:6" ht="15.4" x14ac:dyDescent="0.45">
      <c r="B574" s="4" t="s">
        <v>535</v>
      </c>
    </row>
    <row r="575" spans="2:6" ht="15.4" x14ac:dyDescent="0.45">
      <c r="B575" s="4" t="s">
        <v>536</v>
      </c>
    </row>
    <row r="576" spans="2:6" ht="15.4" x14ac:dyDescent="0.45">
      <c r="B576" s="4" t="s">
        <v>537</v>
      </c>
      <c r="C576" s="5" t="str">
        <f>B576</f>
        <v>Footscray</v>
      </c>
      <c r="D576" s="5" t="str">
        <f>B577</f>
        <v>Ranked: 74</v>
      </c>
      <c r="E576" s="5" t="str">
        <f>B578</f>
        <v>Previous rank: 37</v>
      </c>
      <c r="F576" s="6" t="str">
        <f>B579</f>
        <v>Footscray’s ranking has slipped since 2011, most likely due to the gentrification of other inner city and middle ring suburbs. It still records high individual scores in the categories of buses and schools, along with strong proximity to shopping, cafes, culture and the CBD. Where it’s less desirable is in terms of crime, topographic variation, congested roads and tree cover.</v>
      </c>
    </row>
    <row r="577" spans="2:6" ht="15.4" x14ac:dyDescent="0.45">
      <c r="B577" s="4" t="s">
        <v>538</v>
      </c>
    </row>
    <row r="578" spans="2:6" ht="15.4" x14ac:dyDescent="0.45">
      <c r="B578" s="4" t="s">
        <v>539</v>
      </c>
    </row>
    <row r="579" spans="2:6" ht="15.4" x14ac:dyDescent="0.45">
      <c r="B579" s="4" t="s">
        <v>540</v>
      </c>
    </row>
    <row r="580" spans="2:6" ht="15.4" x14ac:dyDescent="0.45">
      <c r="B580" s="4" t="s">
        <v>541</v>
      </c>
      <c r="C580" s="5" t="str">
        <f>B580</f>
        <v>Forest Hill</v>
      </c>
      <c r="D580" s="5" t="str">
        <f>B581</f>
        <v>Ranked: 93</v>
      </c>
      <c r="E580" s="5" t="str">
        <f>B582</f>
        <v>Previous rank: 222</v>
      </c>
      <c r="F580" s="6" t="str">
        <f>B583</f>
        <v>Located 18 kilometres east of the CBD, Forest Hill is a consistently above average performer. The main strength of the area is the size of its shopping facilities and minimal traffic, with its weaknesses being limited train access and distance from the coastline.</v>
      </c>
    </row>
    <row r="581" spans="2:6" ht="15.4" x14ac:dyDescent="0.45">
      <c r="B581" s="4" t="s">
        <v>542</v>
      </c>
    </row>
    <row r="582" spans="2:6" ht="15.4" x14ac:dyDescent="0.45">
      <c r="B582" s="4" t="s">
        <v>543</v>
      </c>
    </row>
    <row r="583" spans="2:6" ht="15.4" x14ac:dyDescent="0.45">
      <c r="B583" s="4" t="s">
        <v>544</v>
      </c>
    </row>
    <row r="584" spans="2:6" ht="15.4" x14ac:dyDescent="0.45">
      <c r="B584" s="4" t="s">
        <v>545</v>
      </c>
      <c r="C584" s="5" t="str">
        <f>B584</f>
        <v>Frankston</v>
      </c>
      <c r="D584" s="5" t="str">
        <f>B585</f>
        <v>Ranked: 179</v>
      </c>
      <c r="E584" s="5" t="str">
        <f>B586</f>
        <v>Previous rank: 193</v>
      </c>
      <c r="F584" s="6" t="str">
        <f>B587</f>
        <v>Contrary to popular belief, Frankston carries multiple traits that make for a desirable place to live. In particular, the suburb features a large shopping sector, good tree cover, access to buses and few congested roads. It does however have one of the highest crime rates in the city, and only a small cultural sector.</v>
      </c>
    </row>
    <row r="585" spans="2:6" ht="15.4" x14ac:dyDescent="0.45">
      <c r="B585" s="4" t="s">
        <v>546</v>
      </c>
    </row>
    <row r="586" spans="2:6" ht="15.4" x14ac:dyDescent="0.45">
      <c r="B586" s="4" t="s">
        <v>547</v>
      </c>
    </row>
    <row r="587" spans="2:6" ht="15.4" x14ac:dyDescent="0.45">
      <c r="B587" s="4" t="s">
        <v>548</v>
      </c>
    </row>
    <row r="588" spans="2:6" ht="15.4" x14ac:dyDescent="0.45">
      <c r="B588" s="4" t="s">
        <v>549</v>
      </c>
      <c r="C588" s="5" t="str">
        <f>B588</f>
        <v>Frankston North</v>
      </c>
      <c r="D588" s="5" t="str">
        <f>B589</f>
        <v>Ranked: 136</v>
      </c>
      <c r="E588" s="5" t="str">
        <f>B590</f>
        <v>Previous rank: 212</v>
      </c>
      <c r="F588" s="6" t="str">
        <f>B591</f>
        <v>With a median house price of $295,000, Frankston North remains the fifth cheapest suburb in the city. Despite the bargain price tag, the suburb outperforms more than 50 per cent of Melbourne suburbs for liveability (including its neighbouring and more expensive areas Frankston and Frankston South), scoring particularly well for low crime, access to public spaces, buses and schools.</v>
      </c>
    </row>
    <row r="589" spans="2:6" ht="15.4" x14ac:dyDescent="0.45">
      <c r="B589" s="4" t="s">
        <v>550</v>
      </c>
    </row>
    <row r="590" spans="2:6" ht="15.4" x14ac:dyDescent="0.45">
      <c r="B590" s="4" t="s">
        <v>551</v>
      </c>
    </row>
    <row r="591" spans="2:6" ht="15.4" x14ac:dyDescent="0.45">
      <c r="B591" s="4" t="s">
        <v>552</v>
      </c>
    </row>
    <row r="593" spans="2:6" ht="15.4" x14ac:dyDescent="0.45">
      <c r="B593" s="4" t="s">
        <v>553</v>
      </c>
    </row>
    <row r="594" spans="2:6" ht="15.4" x14ac:dyDescent="0.45">
      <c r="B594" s="4" t="s">
        <v>554</v>
      </c>
      <c r="C594" s="5" t="str">
        <f>B594</f>
        <v>Frankston South</v>
      </c>
      <c r="D594" s="5" t="str">
        <f>B595</f>
        <v>Ranked: 268</v>
      </c>
      <c r="E594" s="5" t="str">
        <f>B596</f>
        <v>Previous rank: 231</v>
      </c>
      <c r="F594" s="6" t="str">
        <f>B597</f>
        <v>Frankston South is the weakest of the three Frankston suburbs in terms of liveability, with much smaller shopping facilities, a minor cultural sector and the worst proximity to public transport. It rates well for having clear roads, good tree cover and hills. The crime rate is among the highest in the city.</v>
      </c>
    </row>
    <row r="595" spans="2:6" ht="15.4" x14ac:dyDescent="0.45">
      <c r="B595" s="4" t="s">
        <v>555</v>
      </c>
    </row>
    <row r="596" spans="2:6" ht="15.4" x14ac:dyDescent="0.45">
      <c r="B596" s="4" t="s">
        <v>556</v>
      </c>
    </row>
    <row r="597" spans="2:6" ht="15.4" x14ac:dyDescent="0.45">
      <c r="B597" s="4" t="s">
        <v>557</v>
      </c>
    </row>
    <row r="598" spans="2:6" ht="15.4" x14ac:dyDescent="0.45">
      <c r="B598" s="4" t="s">
        <v>558</v>
      </c>
      <c r="C598" s="5" t="str">
        <f>B598</f>
        <v>Gardenvale</v>
      </c>
      <c r="D598" s="5" t="str">
        <f>B599</f>
        <v>Ranked: 17</v>
      </c>
      <c r="E598" s="5" t="str">
        <f>B600</f>
        <v>Previous rank: 43</v>
      </c>
      <c r="F598" s="6" t="str">
        <f>B601</f>
        <v>Melbourne’s smallest suburb is making big waves in terms of liveability, jumping from 69 in 2005, 43 in 2011 to 17 today. Wedged between Caulfield South and Elsternwick, Gardenvale benefits from its attractive location close to amenity and quiet roads, lacking only in schools, hills and open space.</v>
      </c>
    </row>
    <row r="599" spans="2:6" ht="15.4" x14ac:dyDescent="0.45">
      <c r="B599" s="4" t="s">
        <v>559</v>
      </c>
    </row>
    <row r="600" spans="2:6" ht="15.4" x14ac:dyDescent="0.45">
      <c r="B600" s="4" t="s">
        <v>560</v>
      </c>
    </row>
    <row r="601" spans="2:6" ht="15.4" x14ac:dyDescent="0.45">
      <c r="B601" s="4" t="s">
        <v>561</v>
      </c>
    </row>
    <row r="602" spans="2:6" ht="15.4" x14ac:dyDescent="0.45">
      <c r="B602" s="4" t="s">
        <v>562</v>
      </c>
      <c r="C602" s="5" t="str">
        <f>B602</f>
        <v>Gladstone Park</v>
      </c>
      <c r="D602" s="5" t="str">
        <f>B603</f>
        <v>Ranked: 147</v>
      </c>
      <c r="E602" s="5" t="str">
        <f>B604</f>
        <v>Previous rank: 213</v>
      </c>
      <c r="F602" s="6" t="str">
        <f>B605</f>
        <v>Surrounded by Tullamarine (252), Westmeadows (167) and Broadmeadows (188), Gladstone Park has jumped the liveability ranks considerably on the back of strong scores for telecommunications coverage, shopping facilities, public open space, buses, trams and with relatively good proximity to schools. Its weakest points are the small cultural sector of the area and limited tree cover.</v>
      </c>
    </row>
    <row r="603" spans="2:6" ht="15.4" x14ac:dyDescent="0.45">
      <c r="B603" s="4" t="s">
        <v>563</v>
      </c>
    </row>
    <row r="604" spans="2:6" ht="15.4" x14ac:dyDescent="0.45">
      <c r="B604" s="4" t="s">
        <v>564</v>
      </c>
    </row>
    <row r="605" spans="2:6" ht="15.4" x14ac:dyDescent="0.45">
      <c r="B605" s="4" t="s">
        <v>565</v>
      </c>
    </row>
    <row r="606" spans="2:6" ht="15.4" x14ac:dyDescent="0.45">
      <c r="B606" s="4" t="s">
        <v>566</v>
      </c>
      <c r="C606" s="5" t="str">
        <f>B606</f>
        <v>Glen Huntly</v>
      </c>
      <c r="D606" s="5" t="str">
        <f>B607</f>
        <v>Ranked: 48</v>
      </c>
      <c r="E606" s="5" t="str">
        <f>B608</f>
        <v>Previous rank: 76</v>
      </c>
      <c r="F606" s="6" t="str">
        <f>B609</f>
        <v>Glen Huntly’s rising overall rank can be attributed to its strong telecommunications coverage, train services and low proportion of congested roads. Recording above average scores in almost all categories, the area’s only weaknesses are its absence of hills, public open space and less than desirable crime rate.</v>
      </c>
    </row>
    <row r="607" spans="2:6" ht="15.4" x14ac:dyDescent="0.45">
      <c r="B607" s="4" t="s">
        <v>567</v>
      </c>
    </row>
    <row r="608" spans="2:6" ht="15.4" x14ac:dyDescent="0.45">
      <c r="B608" s="4" t="s">
        <v>568</v>
      </c>
    </row>
    <row r="609" spans="2:6" ht="15.4" x14ac:dyDescent="0.45">
      <c r="B609" s="4" t="s">
        <v>569</v>
      </c>
    </row>
    <row r="611" spans="2:6" ht="15.4" x14ac:dyDescent="0.45">
      <c r="B611" s="4" t="s">
        <v>570</v>
      </c>
    </row>
    <row r="612" spans="2:6" ht="15.4" x14ac:dyDescent="0.45">
      <c r="B612" s="4" t="s">
        <v>571</v>
      </c>
      <c r="C612" s="5" t="str">
        <f>B612</f>
        <v>Glen Iris</v>
      </c>
      <c r="D612" s="5" t="str">
        <f>B613</f>
        <v>Ranked: 31</v>
      </c>
      <c r="E612" s="5" t="str">
        <f>B614</f>
        <v>Previous rank: 59</v>
      </c>
      <c r="F612" s="6" t="str">
        <f>B615</f>
        <v>Young and established families have long dominated Glen Iris, and it’s not hard to see why. The suburb is best known for its leafy streets, low crime and village-like shopping facilities. With the added benefit of good access to public transport, Glen Iris is a steady all rounder.</v>
      </c>
    </row>
    <row r="613" spans="2:6" ht="15.4" x14ac:dyDescent="0.45">
      <c r="B613" s="4" t="s">
        <v>572</v>
      </c>
    </row>
    <row r="614" spans="2:6" ht="15.4" x14ac:dyDescent="0.45">
      <c r="B614" s="4" t="s">
        <v>573</v>
      </c>
    </row>
    <row r="615" spans="2:6" ht="15.4" x14ac:dyDescent="0.45">
      <c r="B615" s="4" t="s">
        <v>574</v>
      </c>
    </row>
    <row r="616" spans="2:6" ht="15.4" x14ac:dyDescent="0.45">
      <c r="B616" s="4" t="s">
        <v>575</v>
      </c>
      <c r="C616" s="5" t="str">
        <f>B616</f>
        <v>Glen Waverley</v>
      </c>
      <c r="D616" s="5" t="str">
        <f>B617</f>
        <v>Ranked: 130</v>
      </c>
      <c r="E616" s="5" t="str">
        <f>B618</f>
        <v>Previous rank: 155</v>
      </c>
      <c r="F616" s="6" t="str">
        <f>B619</f>
        <v>Given its close proximity to Mount Waverley (124), Glen Waverley shares many of the same positive attributes. Both suburbs offer reasonably sized shopping facilities, good public transport, and only mildly congested roads. Despite having more open spaces, Glen Waverley is affected by having less tree cover and a much higher crime rate.</v>
      </c>
    </row>
    <row r="617" spans="2:6" ht="15.4" x14ac:dyDescent="0.45">
      <c r="B617" s="4" t="s">
        <v>576</v>
      </c>
    </row>
    <row r="618" spans="2:6" ht="15.4" x14ac:dyDescent="0.45">
      <c r="B618" s="4" t="s">
        <v>577</v>
      </c>
    </row>
    <row r="619" spans="2:6" ht="15.4" x14ac:dyDescent="0.45">
      <c r="B619" s="4" t="s">
        <v>578</v>
      </c>
    </row>
    <row r="620" spans="2:6" ht="15.4" x14ac:dyDescent="0.45">
      <c r="B620" s="4" t="s">
        <v>579</v>
      </c>
      <c r="C620" s="5" t="str">
        <f>B620</f>
        <v>Glenroy</v>
      </c>
      <c r="D620" s="5" t="str">
        <f>B621</f>
        <v>Ranked:202</v>
      </c>
      <c r="E620" s="5" t="str">
        <f>B622</f>
        <v>Previous rank: 196</v>
      </c>
      <c r="F620" s="6" t="str">
        <f>B623</f>
        <v>Glenroy offers many desirable traits, but its downfalls are the lack of cafes, culture and tree cover in the area. The area is close by to many schools, and has uncongested roads and the convenience of good public transport networks. Glenroy would also benefit from a lower crime rate and larger shopping sector.</v>
      </c>
    </row>
    <row r="621" spans="2:6" ht="15.4" x14ac:dyDescent="0.45">
      <c r="B621" s="4" t="s">
        <v>580</v>
      </c>
    </row>
    <row r="622" spans="2:6" ht="15.4" x14ac:dyDescent="0.45">
      <c r="B622" s="4" t="s">
        <v>581</v>
      </c>
    </row>
    <row r="623" spans="2:6" ht="15.4" x14ac:dyDescent="0.45">
      <c r="B623" s="4" t="s">
        <v>582</v>
      </c>
    </row>
    <row r="624" spans="2:6" ht="15.4" x14ac:dyDescent="0.45">
      <c r="B624" s="4" t="s">
        <v>583</v>
      </c>
      <c r="C624" s="5" t="str">
        <f>B624</f>
        <v>Gowanbrae</v>
      </c>
      <c r="D624" s="5" t="str">
        <f>B625</f>
        <v>Ranked: 218</v>
      </c>
      <c r="E624" s="5" t="str">
        <f>B626</f>
        <v>Previous rank: 257</v>
      </c>
      <c r="F624" s="6" t="str">
        <f>B627</f>
        <v>Located between Glenroy (202) and Gladstone Park (147), Gowanbrae has improved over the years with great proximity to bus services, trams, and hilly public open spaces (although tree cover is very poor). A much larger cultural sector, fewer congested roads and more schools would see the area’s liveability improve.</v>
      </c>
    </row>
    <row r="625" spans="2:6" ht="15.4" x14ac:dyDescent="0.45">
      <c r="B625" s="4" t="s">
        <v>584</v>
      </c>
    </row>
    <row r="626" spans="2:6" ht="15.4" x14ac:dyDescent="0.45">
      <c r="B626" s="4" t="s">
        <v>585</v>
      </c>
    </row>
    <row r="627" spans="2:6" ht="15.4" x14ac:dyDescent="0.45">
      <c r="B627" s="4" t="s">
        <v>586</v>
      </c>
    </row>
    <row r="628" spans="2:6" ht="15.4" x14ac:dyDescent="0.45">
      <c r="B628" s="4" t="s">
        <v>587</v>
      </c>
      <c r="C628" s="5" t="str">
        <f>B628</f>
        <v>Greensborough</v>
      </c>
      <c r="D628" s="5" t="str">
        <f>B629</f>
        <v>Ranked:168</v>
      </c>
      <c r="E628" s="5" t="str">
        <f>B630</f>
        <v>Previous rank: 162</v>
      </c>
      <c r="F628" s="6" t="str">
        <f>B631</f>
        <v>Greensborough maintains its consistent position in this survey with good scores for topographic variation, tree cover and bus access. The overall ranking of the area would improve given less congested roads, as well the introduction of more cafes and public open spaces.</v>
      </c>
    </row>
    <row r="629" spans="2:6" ht="15.4" x14ac:dyDescent="0.45">
      <c r="B629" s="4" t="s">
        <v>588</v>
      </c>
    </row>
    <row r="630" spans="2:6" ht="15.4" x14ac:dyDescent="0.45">
      <c r="B630" s="4" t="s">
        <v>589</v>
      </c>
    </row>
    <row r="631" spans="2:6" ht="15.4" x14ac:dyDescent="0.45">
      <c r="B631" s="4" t="s">
        <v>590</v>
      </c>
    </row>
    <row r="632" spans="2:6" ht="15.4" x14ac:dyDescent="0.45">
      <c r="B632" s="4" t="s">
        <v>591</v>
      </c>
      <c r="C632" s="5" t="str">
        <f>B632</f>
        <v>Hadfield</v>
      </c>
      <c r="D632" s="5" t="str">
        <f>B633</f>
        <v>Ranked: 229</v>
      </c>
      <c r="E632" s="5" t="str">
        <f>B634</f>
        <v>Previous rank: 253</v>
      </c>
      <c r="F632" s="6" t="str">
        <f>B635</f>
        <v>Being relatively close to the CBD (13 kilometres north), Hadfield ticks the boxes</v>
      </c>
    </row>
    <row r="633" spans="2:6" ht="15.4" x14ac:dyDescent="0.45">
      <c r="B633" s="4" t="s">
        <v>592</v>
      </c>
    </row>
    <row r="634" spans="2:6" ht="15.4" x14ac:dyDescent="0.45">
      <c r="B634" s="4" t="s">
        <v>593</v>
      </c>
    </row>
    <row r="635" spans="2:6" ht="15.4" x14ac:dyDescent="0.45">
      <c r="B635" s="4" t="s">
        <v>594</v>
      </c>
    </row>
    <row r="636" spans="2:6" ht="15.4" x14ac:dyDescent="0.45">
      <c r="B636" s="4" t="s">
        <v>595</v>
      </c>
    </row>
    <row r="638" spans="2:6" ht="15.4" x14ac:dyDescent="0.45">
      <c r="B638" s="4" t="s">
        <v>596</v>
      </c>
    </row>
    <row r="639" spans="2:6" ht="15.4" x14ac:dyDescent="0.45">
      <c r="B639" s="4" t="s">
        <v>597</v>
      </c>
      <c r="C639" s="5" t="str">
        <f>B639</f>
        <v>Hallam</v>
      </c>
      <c r="D639" s="5" t="str">
        <f>B640</f>
        <v>Ranked: 288</v>
      </c>
      <c r="E639" s="5" t="str">
        <f>B641</f>
        <v>Previous rank: 314</v>
      </c>
      <c r="F639" s="6" t="str">
        <f>B642</f>
        <v>2011’s poorest performing suburb, Hallam has since improved its shopping facilities but still has many areas that require growth. Schools in particular are scarce and the area has a very high proportion of congested roads, despite being 34 kilometres from the CBD.</v>
      </c>
    </row>
    <row r="640" spans="2:6" ht="15.4" x14ac:dyDescent="0.45">
      <c r="B640" s="4" t="s">
        <v>598</v>
      </c>
    </row>
    <row r="641" spans="2:6" ht="15.4" x14ac:dyDescent="0.45">
      <c r="B641" s="4" t="s">
        <v>599</v>
      </c>
    </row>
    <row r="642" spans="2:6" ht="15.4" x14ac:dyDescent="0.45">
      <c r="B642" s="4" t="s">
        <v>600</v>
      </c>
    </row>
    <row r="643" spans="2:6" ht="15.4" x14ac:dyDescent="0.45">
      <c r="B643" s="4" t="s">
        <v>601</v>
      </c>
      <c r="C643" s="5" t="str">
        <f>B643</f>
        <v>Hampton</v>
      </c>
      <c r="D643" s="5" t="str">
        <f>B644</f>
        <v>Ranked: 53</v>
      </c>
      <c r="E643" s="5" t="str">
        <f>B645</f>
        <v>Previous rank: 10</v>
      </c>
      <c r="F643" s="6" t="str">
        <f>B646</f>
        <v>Dropping 43 places, Hampton’s dwindling ranking is one of the most significant in the top half of this list, and can most likely be attributed to the rising status of surrounding suburbs. Schools, culture and shopping facilities and public open spaces in particular show room for improvement, but the low proportion of congested roads and bus access remain a constant strength of the area.</v>
      </c>
    </row>
    <row r="644" spans="2:6" ht="15.4" x14ac:dyDescent="0.45">
      <c r="B644" s="4" t="s">
        <v>602</v>
      </c>
    </row>
    <row r="645" spans="2:6" ht="15.4" x14ac:dyDescent="0.45">
      <c r="B645" s="4" t="s">
        <v>603</v>
      </c>
    </row>
    <row r="646" spans="2:6" ht="15.4" x14ac:dyDescent="0.45">
      <c r="B646" s="4" t="s">
        <v>604</v>
      </c>
    </row>
    <row r="647" spans="2:6" ht="15.4" x14ac:dyDescent="0.45">
      <c r="B647" s="4" t="s">
        <v>605</v>
      </c>
      <c r="C647" s="5" t="str">
        <f>B647</f>
        <v>Hampton East</v>
      </c>
      <c r="D647" s="5" t="str">
        <f>B648</f>
        <v>Ranked: 49</v>
      </c>
      <c r="E647" s="5" t="str">
        <f>B649</f>
        <v>Previous rank: 20</v>
      </c>
      <c r="F647" s="6" t="str">
        <f>B650</f>
        <v>Hampton East’s liveability ranking is subject to rapid movements, being largely dependent on frequently changing factors such as public transport and traffic. Its strongest points are its schools, low proportion of congested roads and good access to buses and trains. The main downside is the limited public open space and minimal tree cover.</v>
      </c>
    </row>
    <row r="648" spans="2:6" ht="15.4" x14ac:dyDescent="0.45">
      <c r="B648" s="4" t="s">
        <v>606</v>
      </c>
    </row>
    <row r="649" spans="2:6" ht="15.4" x14ac:dyDescent="0.45">
      <c r="B649" s="4" t="s">
        <v>607</v>
      </c>
    </row>
    <row r="650" spans="2:6" ht="15.4" x14ac:dyDescent="0.45">
      <c r="B650" s="4" t="s">
        <v>608</v>
      </c>
    </row>
    <row r="651" spans="2:6" ht="15.4" x14ac:dyDescent="0.45">
      <c r="B651" s="4" t="s">
        <v>609</v>
      </c>
      <c r="C651" s="5" t="str">
        <f>B651</f>
        <v>Hampton Park</v>
      </c>
      <c r="D651" s="5" t="str">
        <f>B652</f>
        <v>Ranked: 291</v>
      </c>
      <c r="E651" s="5" t="str">
        <f>B653</f>
        <v>Previous rank: 288</v>
      </c>
      <c r="F651" s="6" t="str">
        <f>B654</f>
        <v>Hampton Park is located in a poor pocket of suburbs in terms of liveability, surrounded by Narre Warren (289), Narre Warren South (316) and Hallam (288). The suburb does have good bus access, public open space and shopping facilities, but falls down in many other areas. Its main weaknesses are congested roads, cafes, restaurants, and telecommunications coverage.</v>
      </c>
    </row>
    <row r="652" spans="2:6" ht="15.4" x14ac:dyDescent="0.45">
      <c r="B652" s="4" t="s">
        <v>610</v>
      </c>
    </row>
    <row r="653" spans="2:6" ht="15.4" x14ac:dyDescent="0.45">
      <c r="B653" s="4" t="s">
        <v>611</v>
      </c>
    </row>
    <row r="654" spans="2:6" ht="15.4" x14ac:dyDescent="0.45">
      <c r="B654" s="4" t="s">
        <v>612</v>
      </c>
    </row>
    <row r="656" spans="2:6" ht="15.4" x14ac:dyDescent="0.45">
      <c r="B656" s="4" t="s">
        <v>613</v>
      </c>
    </row>
    <row r="657" spans="2:6" ht="15.4" x14ac:dyDescent="0.45">
      <c r="B657" s="4" t="s">
        <v>614</v>
      </c>
      <c r="C657" s="5" t="str">
        <f>B657</f>
        <v>Hawthorn</v>
      </c>
      <c r="D657" s="5" t="str">
        <f>B658</f>
        <v>Ranked: 18 </v>
      </c>
      <c r="E657" s="5" t="str">
        <f>B659</f>
        <v>Previous rank: 11</v>
      </c>
      <c r="F657" s="6" t="str">
        <f>B660</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row>
    <row r="658" spans="2:6" ht="15.4" x14ac:dyDescent="0.45">
      <c r="B658" s="4" t="s">
        <v>615</v>
      </c>
    </row>
    <row r="659" spans="2:6" ht="15.4" x14ac:dyDescent="0.45">
      <c r="B659" s="4" t="s">
        <v>616</v>
      </c>
    </row>
    <row r="660" spans="2:6" ht="15.4" x14ac:dyDescent="0.45">
      <c r="B660" s="4" t="s">
        <v>617</v>
      </c>
    </row>
    <row r="661" spans="2:6" ht="15.4" x14ac:dyDescent="0.45">
      <c r="B661" s="4" t="s">
        <v>618</v>
      </c>
      <c r="C661" s="5" t="str">
        <f>B661</f>
        <v>Hawthorn East</v>
      </c>
      <c r="D661" s="5" t="str">
        <f>B662</f>
        <v>Ranked: 25</v>
      </c>
      <c r="E661" s="5" t="str">
        <f>B663</f>
        <v>Previous rank: 4</v>
      </c>
      <c r="F661" s="6" t="str">
        <f>B664</f>
        <v>Ranked fourth on the 2011 list, Hawthorn East has since taking a beating, allowing it to be surpassed by neighbouring Hawthorn. Despite having less crime and fewer congested roads, Hawthorn East offers fewer amenities of the two suburbs, particularly in terms of schools, open space and culture.</v>
      </c>
    </row>
    <row r="662" spans="2:6" ht="15.4" x14ac:dyDescent="0.45">
      <c r="B662" s="4" t="s">
        <v>619</v>
      </c>
    </row>
    <row r="663" spans="2:6" ht="15.4" x14ac:dyDescent="0.45">
      <c r="B663" s="4" t="s">
        <v>620</v>
      </c>
    </row>
    <row r="664" spans="2:6" ht="15.4" x14ac:dyDescent="0.45">
      <c r="B664" s="4" t="s">
        <v>621</v>
      </c>
    </row>
    <row r="665" spans="2:6" ht="15.4" x14ac:dyDescent="0.45">
      <c r="B665" s="4" t="s">
        <v>622</v>
      </c>
      <c r="C665" s="5" t="str">
        <f>B665</f>
        <v>Heatherton</v>
      </c>
      <c r="D665" s="5" t="str">
        <f>B666</f>
        <v>Ranked: 242</v>
      </c>
      <c r="E665" s="5" t="str">
        <f>B667</f>
        <v>Previous rank: 190</v>
      </c>
      <c r="F665" s="6" t="str">
        <f>B668</f>
        <v>Bordered by Moorabbin (146) and Clarinda (227), Heatherton can boast one of the city’s lowest crime rates, plus good bus access and large shopping facilities close to the coastline. The few schools and a high proportion of congested roads in the area drag down its liveability.</v>
      </c>
    </row>
    <row r="666" spans="2:6" ht="15.4" x14ac:dyDescent="0.45">
      <c r="B666" s="4" t="s">
        <v>310</v>
      </c>
    </row>
    <row r="667" spans="2:6" ht="15.4" x14ac:dyDescent="0.45">
      <c r="B667" s="4" t="s">
        <v>623</v>
      </c>
    </row>
    <row r="668" spans="2:6" ht="15.4" x14ac:dyDescent="0.45">
      <c r="B668" s="4" t="s">
        <v>624</v>
      </c>
    </row>
    <row r="669" spans="2:6" ht="15.4" x14ac:dyDescent="0.45">
      <c r="B669" s="4" t="s">
        <v>625</v>
      </c>
      <c r="C669" s="5" t="str">
        <f>B669</f>
        <v>Heathmont</v>
      </c>
      <c r="D669" s="5" t="str">
        <f>B670</f>
        <v>Ranked: 192</v>
      </c>
      <c r="E669" s="5" t="str">
        <f>B671</f>
        <v>Previous rank: 113</v>
      </c>
      <c r="F669" s="6" t="str">
        <f>B672</f>
        <v>Located between Bayswater and Ringwood, Heathmont’s low scoring location (being far away from the CBD and coastline) is redeemed through its topographic variation, tree cover and decent crime rate. A better cultural sector, more public open space and schools would see Heathmont achieve a higher score.</v>
      </c>
    </row>
    <row r="670" spans="2:6" ht="15.4" x14ac:dyDescent="0.45">
      <c r="B670" s="4" t="s">
        <v>626</v>
      </c>
    </row>
    <row r="671" spans="2:6" ht="15.4" x14ac:dyDescent="0.45">
      <c r="B671" s="4" t="s">
        <v>627</v>
      </c>
    </row>
    <row r="672" spans="2:6" ht="15.4" x14ac:dyDescent="0.45">
      <c r="B672" s="4" t="s">
        <v>628</v>
      </c>
    </row>
    <row r="674" spans="2:6" ht="15.4" x14ac:dyDescent="0.45">
      <c r="B674" s="4" t="s">
        <v>629</v>
      </c>
    </row>
    <row r="675" spans="2:6" ht="15.4" x14ac:dyDescent="0.45">
      <c r="B675" s="4" t="s">
        <v>630</v>
      </c>
      <c r="C675" s="5" t="str">
        <f>B675</f>
        <v>Heidelberg</v>
      </c>
      <c r="D675" s="5" t="str">
        <f>B676</f>
        <v>Ranked: 106</v>
      </c>
      <c r="E675" s="5" t="str">
        <f>B677</f>
        <v>Previous rank: 94</v>
      </c>
      <c r="F675" s="6" t="str">
        <f>B678</f>
        <v>Heidelberg’s ranking has been affected by low scores in the categories of congested roads and crime. These factors aside, Heidelberg residents benefit from quality access to public open space with hills and relatively large shopping facilities.</v>
      </c>
    </row>
    <row r="676" spans="2:6" ht="15.4" x14ac:dyDescent="0.45">
      <c r="B676" s="4" t="s">
        <v>631</v>
      </c>
    </row>
    <row r="677" spans="2:6" ht="15.4" x14ac:dyDescent="0.45">
      <c r="B677" s="4" t="s">
        <v>632</v>
      </c>
    </row>
    <row r="678" spans="2:6" ht="15.4" x14ac:dyDescent="0.45">
      <c r="B678" s="4" t="s">
        <v>633</v>
      </c>
    </row>
    <row r="679" spans="2:6" ht="15.4" x14ac:dyDescent="0.45">
      <c r="B679" s="4" t="s">
        <v>634</v>
      </c>
      <c r="C679" s="5" t="str">
        <f>B679</f>
        <v>Heidelberg Heights</v>
      </c>
      <c r="D679" s="5" t="str">
        <f>B680</f>
        <v>Ranked: 194</v>
      </c>
      <c r="E679" s="5" t="str">
        <f>B681</f>
        <v>Previous rank: 238</v>
      </c>
      <c r="F679" s="6" t="str">
        <f>B682</f>
        <v>Good public transport is the main feature of Heidelberg Heights, which otherwise records average to poor scores across the liveability categories assessed. Areas that show the most room for improvement are the shopping sector, tree cover, schools and roads. The suburb performs reasonably well for its cultural sector and telecommunications coverage. </v>
      </c>
    </row>
    <row r="680" spans="2:6" ht="15.4" x14ac:dyDescent="0.45">
      <c r="B680" s="4" t="s">
        <v>635</v>
      </c>
    </row>
    <row r="681" spans="2:6" ht="15.4" x14ac:dyDescent="0.45">
      <c r="B681" s="4" t="s">
        <v>636</v>
      </c>
    </row>
    <row r="682" spans="2:6" ht="15.4" x14ac:dyDescent="0.45">
      <c r="B682" s="4" t="s">
        <v>637</v>
      </c>
    </row>
    <row r="683" spans="2:6" ht="15.4" x14ac:dyDescent="0.45">
      <c r="B683" s="4" t="s">
        <v>638</v>
      </c>
      <c r="C683" s="5" t="str">
        <f>B683</f>
        <v>Heidelberg West</v>
      </c>
      <c r="D683" s="5" t="str">
        <f>B684</f>
        <v>Ranked: 182</v>
      </c>
      <c r="E683" s="5" t="str">
        <f>B685</f>
        <v>Previous rank: 216</v>
      </c>
      <c r="F683" s="6" t="str">
        <f>B686</f>
        <v>Heidelberg West features great public open space, easy access to most public transport methods (bus connections in particular), few congested roads and a reasonable cultural sector. Where it could benefit further is in tree cover, schools and shopping facilities</v>
      </c>
    </row>
    <row r="684" spans="2:6" ht="15.4" x14ac:dyDescent="0.45">
      <c r="B684" s="4" t="s">
        <v>639</v>
      </c>
    </row>
    <row r="685" spans="2:6" ht="15.4" x14ac:dyDescent="0.45">
      <c r="B685" s="4" t="s">
        <v>640</v>
      </c>
    </row>
    <row r="686" spans="2:6" ht="15.4" x14ac:dyDescent="0.45">
      <c r="B686" s="4" t="s">
        <v>641</v>
      </c>
    </row>
    <row r="687" spans="2:6" ht="15.4" x14ac:dyDescent="0.45">
      <c r="B687" s="4" t="s">
        <v>642</v>
      </c>
      <c r="C687" s="5" t="str">
        <f>B687</f>
        <v>Highett</v>
      </c>
      <c r="D687" s="5" t="str">
        <f>B688</f>
        <v>Ranked: 119</v>
      </c>
      <c r="E687" s="5" t="str">
        <f>B689</f>
        <v>Previous rank: 100</v>
      </c>
      <c r="F687" s="6" t="str">
        <f>B690</f>
        <v>Highett has good access to amenity, but is dragged down mainly in terms of its natural attributes. Residents benefit most from the large shopping facilities, cafes, crime and buses and the largely uncongested roads. The limited tree cover, topographic variation and public open spaces are less desirable, along with the lack of schools in the area.</v>
      </c>
    </row>
    <row r="688" spans="2:6" ht="15.4" x14ac:dyDescent="0.45">
      <c r="B688" s="4" t="s">
        <v>643</v>
      </c>
    </row>
    <row r="689" spans="2:6" ht="15.4" x14ac:dyDescent="0.45">
      <c r="B689" s="4" t="s">
        <v>644</v>
      </c>
    </row>
    <row r="690" spans="2:6" ht="15.4" x14ac:dyDescent="0.45">
      <c r="B690" s="4" t="s">
        <v>645</v>
      </c>
    </row>
    <row r="691" spans="2:6" ht="15.4" x14ac:dyDescent="0.45">
      <c r="B691" s="4" t="s">
        <v>646</v>
      </c>
      <c r="C691" s="5" t="str">
        <f>B691</f>
        <v>Hillside</v>
      </c>
      <c r="D691" s="5" t="str">
        <f>B692</f>
        <v>Ranked: 319</v>
      </c>
      <c r="E691" s="5" t="str">
        <f>B693</f>
        <v>Previous rank: –</v>
      </c>
      <c r="F691" s="6" t="str">
        <f>B694</f>
        <v>Hillside is a relatively new suburb, located 23 kilometres north-west of the CBD. The biggest downfalls of the area are its poor telecommunications coverage and cafes– both of which are ranked the worst citywide. It also lacks schools, tree cover and culture. What it does offer are hills, decent bus access and almost no congested roads.</v>
      </c>
    </row>
    <row r="692" spans="2:6" ht="15.4" x14ac:dyDescent="0.45">
      <c r="B692" s="4" t="s">
        <v>647</v>
      </c>
    </row>
    <row r="693" spans="2:6" ht="15.4" x14ac:dyDescent="0.45">
      <c r="B693" s="4" t="s">
        <v>109</v>
      </c>
    </row>
    <row r="694" spans="2:6" ht="15.4" x14ac:dyDescent="0.45">
      <c r="B694" s="4" t="s">
        <v>648</v>
      </c>
    </row>
    <row r="695" spans="2:6" ht="15.4" x14ac:dyDescent="0.45">
      <c r="B695" s="4" t="s">
        <v>649</v>
      </c>
      <c r="C695" s="5" t="str">
        <f>B695</f>
        <v>Hoppers Crossing</v>
      </c>
      <c r="D695" s="5" t="str">
        <f>B696</f>
        <v>Ranked: 272</v>
      </c>
      <c r="E695" s="5" t="str">
        <f>B697</f>
        <v>Previous rank: 267</v>
      </c>
      <c r="F695" s="6" t="str">
        <f>B698</f>
        <v>Hoppers Crossing offers residents sizeable shopping facilities, great bus access and relatively clear roads. It is dragged down mainly by the lack of tree cover, and its high crime rate. More public open spaces would also improve the area.</v>
      </c>
    </row>
    <row r="696" spans="2:6" ht="15.4" x14ac:dyDescent="0.45">
      <c r="B696" s="4" t="s">
        <v>650</v>
      </c>
    </row>
    <row r="697" spans="2:6" ht="15.4" x14ac:dyDescent="0.45">
      <c r="B697" s="4" t="s">
        <v>651</v>
      </c>
    </row>
    <row r="698" spans="2:6" ht="15.4" x14ac:dyDescent="0.45">
      <c r="B698" s="4" t="s">
        <v>652</v>
      </c>
    </row>
    <row r="699" spans="2:6" ht="15.4" x14ac:dyDescent="0.45">
      <c r="B699" s="4" t="s">
        <v>653</v>
      </c>
      <c r="C699" s="5" t="str">
        <f>B699</f>
        <v>Hughesdale</v>
      </c>
      <c r="D699" s="5" t="str">
        <f>B700</f>
        <v>Ranked: 107</v>
      </c>
      <c r="E699" s="5" t="str">
        <f>B701</f>
        <v>Previous rank: 98</v>
      </c>
      <c r="F699" s="6" t="str">
        <f>B702</f>
        <v>Located 14 kilometres south east of the city, Hughesdale scores highly for public transport and its proximity to schools. Where it’s less successful is in public open space, crime and the size of its cultural sector</v>
      </c>
    </row>
    <row r="700" spans="2:6" ht="15.4" x14ac:dyDescent="0.45">
      <c r="B700" s="4" t="s">
        <v>654</v>
      </c>
    </row>
    <row r="701" spans="2:6" ht="15.4" x14ac:dyDescent="0.45">
      <c r="B701" s="4" t="s">
        <v>655</v>
      </c>
    </row>
    <row r="702" spans="2:6" ht="15.4" x14ac:dyDescent="0.45">
      <c r="B702" s="4" t="s">
        <v>656</v>
      </c>
    </row>
    <row r="703" spans="2:6" ht="15.4" x14ac:dyDescent="0.45">
      <c r="B703" s="4" t="s">
        <v>657</v>
      </c>
      <c r="C703" s="5" t="str">
        <f>B703</f>
        <v>Huntingdale</v>
      </c>
      <c r="D703" s="5" t="str">
        <f>B704</f>
        <v>Ranked: 215 </v>
      </c>
      <c r="E703" s="5" t="str">
        <f>B705</f>
        <v>Previous rank: 123</v>
      </c>
      <c r="F703" s="6" t="str">
        <f>B706</f>
        <v>Huntingdale’s liveability ranking has dropped 92 places since 2011, despite its  only major downfall in the data being the lack of public open space. Rather, Huntingdale scores are just average across the board, with its only high scores being for cafes and public transport access. The relatively high crime rate, few schools and congested roads all contribute to its declining rank.</v>
      </c>
    </row>
    <row r="704" spans="2:6" ht="15.4" x14ac:dyDescent="0.45">
      <c r="B704" s="4" t="s">
        <v>658</v>
      </c>
    </row>
    <row r="705" spans="2:6" ht="15.4" x14ac:dyDescent="0.45">
      <c r="B705" s="4" t="s">
        <v>659</v>
      </c>
    </row>
    <row r="706" spans="2:6" ht="15.4" x14ac:dyDescent="0.45">
      <c r="B706" s="4" t="s">
        <v>660</v>
      </c>
    </row>
    <row r="708" spans="2:6" ht="15.4" x14ac:dyDescent="0.45">
      <c r="B708" s="4" t="s">
        <v>661</v>
      </c>
    </row>
    <row r="709" spans="2:6" ht="15.4" x14ac:dyDescent="0.45">
      <c r="B709" s="4" t="s">
        <v>662</v>
      </c>
      <c r="C709" s="5" t="str">
        <f>B709</f>
        <v>Hurstbridge</v>
      </c>
      <c r="D709" s="5" t="str">
        <f>B710</f>
        <v>Ranked: 247</v>
      </c>
      <c r="E709" s="5" t="str">
        <f>B711</f>
        <v>Previous rank: –</v>
      </c>
      <c r="F709" s="6" t="str">
        <f>B712</f>
        <v>Previously unmeasured due to its outlying location, Hurstbridge records high scores for hills, public open space, with low crime and clear roads. What it lacks is virtually any manmade amenity, and would greatly benefit from cafes, shops, culture, schools and better telecommunications coverage.</v>
      </c>
    </row>
    <row r="710" spans="2:6" ht="15.4" x14ac:dyDescent="0.45">
      <c r="B710" s="4" t="s">
        <v>442</v>
      </c>
    </row>
    <row r="711" spans="2:6" ht="15.4" x14ac:dyDescent="0.45">
      <c r="B711" s="4" t="s">
        <v>109</v>
      </c>
    </row>
    <row r="712" spans="2:6" ht="15.4" x14ac:dyDescent="0.45">
      <c r="B712" s="4" t="s">
        <v>663</v>
      </c>
    </row>
    <row r="714" spans="2:6" ht="15.4" x14ac:dyDescent="0.45">
      <c r="B714" s="4" t="s">
        <v>664</v>
      </c>
    </row>
    <row r="715" spans="2:6" x14ac:dyDescent="0.45">
      <c r="B715" s="3" t="s">
        <v>665</v>
      </c>
    </row>
    <row r="716" spans="2:6" ht="15.4" x14ac:dyDescent="0.45">
      <c r="B716" s="4" t="s">
        <v>666</v>
      </c>
      <c r="C716" s="5" t="str">
        <f>B716</f>
        <v>Ivanhoe</v>
      </c>
      <c r="D716" s="5" t="str">
        <f>B717</f>
        <v>Ranked: 8</v>
      </c>
      <c r="E716" s="5" t="str">
        <f>B718</f>
        <v>Previous rank: 32</v>
      </c>
      <c r="F716" s="6" t="str">
        <f>B719</f>
        <v>Ivanhoe’s liveability ranking is up 25 spots this year to retain its original top ten ranking, first achieved in 2005. The suburb scores favourably in almost every category, with no huge downfalls (unless you’re set on a coastal view) to drag down its overall score. Its biggest drawcard is the proximity to schools.</v>
      </c>
    </row>
    <row r="717" spans="2:6" ht="15.4" x14ac:dyDescent="0.45">
      <c r="B717" s="4" t="s">
        <v>667</v>
      </c>
    </row>
    <row r="718" spans="2:6" ht="15.4" x14ac:dyDescent="0.45">
      <c r="B718" s="4" t="s">
        <v>668</v>
      </c>
    </row>
    <row r="719" spans="2:6" ht="15.4" x14ac:dyDescent="0.45">
      <c r="B719" s="4" t="s">
        <v>669</v>
      </c>
    </row>
    <row r="720" spans="2:6" ht="15.4" x14ac:dyDescent="0.45">
      <c r="B720" s="4" t="s">
        <v>670</v>
      </c>
    </row>
    <row r="721" spans="2:6" ht="15.4" x14ac:dyDescent="0.45">
      <c r="B721" s="4" t="s">
        <v>671</v>
      </c>
    </row>
    <row r="722" spans="2:6" ht="15.4" x14ac:dyDescent="0.45">
      <c r="B722" s="4" t="s">
        <v>672</v>
      </c>
    </row>
    <row r="723" spans="2:6" ht="15.4" x14ac:dyDescent="0.45">
      <c r="B723" s="4" t="s">
        <v>673</v>
      </c>
    </row>
    <row r="724" spans="2:6" ht="15.4" x14ac:dyDescent="0.45">
      <c r="B724" s="4" t="s">
        <v>674</v>
      </c>
      <c r="C724" s="5" t="str">
        <f>B724</f>
        <v>Jacana</v>
      </c>
      <c r="D724" s="5" t="str">
        <f>B725</f>
        <v>Ranked: 103</v>
      </c>
      <c r="E724" s="5" t="str">
        <f>B726</f>
        <v>Previous rank: 164</v>
      </c>
      <c r="F724" s="6" t="str">
        <f>B727</f>
        <v>Despite its exceptionally low median price point of $350,000, Jacana’s liveability continues to rise, scoring well for schools, public open spaces, buses and the size of its shopping facilities. Located next to Broadmeadows, what holds Jacana back is its high crime rate, minimal tree cover and the size of its cultural sector.</v>
      </c>
    </row>
    <row r="725" spans="2:6" ht="15.4" x14ac:dyDescent="0.45">
      <c r="B725" s="4" t="s">
        <v>675</v>
      </c>
    </row>
    <row r="726" spans="2:6" ht="15.4" x14ac:dyDescent="0.45">
      <c r="B726" s="4" t="s">
        <v>676</v>
      </c>
    </row>
    <row r="727" spans="2:6" ht="15.4" x14ac:dyDescent="0.45">
      <c r="B727" s="4" t="s">
        <v>677</v>
      </c>
    </row>
    <row r="728" spans="2:6" ht="15.4" x14ac:dyDescent="0.45">
      <c r="B728" s="4" t="s">
        <v>678</v>
      </c>
      <c r="C728" s="5" t="str">
        <f>B728</f>
        <v>Junction Village</v>
      </c>
      <c r="D728" s="5" t="str">
        <f>B729</f>
        <v>Ranked: 310</v>
      </c>
      <c r="E728" s="5" t="str">
        <f>B730</f>
        <v>Previous rank: 296</v>
      </c>
      <c r="F728" s="6" t="str">
        <f>B731</f>
        <v>Junction Village is the second worst assessed suburb for CBD proximity, located 45 kilometres from the city. It rates well for culture and clear roads, but could improve in almost all other areas. Schools, shops and cafes are particularly scarce, and the crime rate is high.</v>
      </c>
    </row>
    <row r="729" spans="2:6" ht="15.4" x14ac:dyDescent="0.45">
      <c r="B729" s="4" t="s">
        <v>679</v>
      </c>
    </row>
    <row r="730" spans="2:6" ht="15.4" x14ac:dyDescent="0.45">
      <c r="B730" s="4" t="s">
        <v>680</v>
      </c>
    </row>
    <row r="731" spans="2:6" ht="15.4" x14ac:dyDescent="0.45">
      <c r="B731" s="4" t="s">
        <v>681</v>
      </c>
    </row>
    <row r="732" spans="2:6" ht="15.4" x14ac:dyDescent="0.45">
      <c r="B732" s="4" t="s">
        <v>682</v>
      </c>
      <c r="C732" s="5" t="str">
        <f>B732</f>
        <v>Kallista</v>
      </c>
      <c r="D732" s="5" t="str">
        <f>B733</f>
        <v>Ranked: 210</v>
      </c>
      <c r="E732" s="5" t="str">
        <f>B734</f>
        <v>Previous rank: 120</v>
      </c>
      <c r="F732" s="6" t="str">
        <f>B735</f>
        <v>Along with the other towns among the Dandenong Ranges, Kallista is celebrated for its picturesque natural setting and country atmosphere within commuting distance to inner Melbourne. That being said, its location is mainly responsible for its low ranking in the survey, being far from both the CBD and coastline. It has one of the lowest crime rates citywide and an excellent cultural sector, but is affected by the limited shopping facilities and schools of the area.</v>
      </c>
    </row>
    <row r="733" spans="2:6" ht="15.4" x14ac:dyDescent="0.45">
      <c r="B733" s="4" t="s">
        <v>683</v>
      </c>
    </row>
    <row r="734" spans="2:6" ht="15.4" x14ac:dyDescent="0.45">
      <c r="B734" s="4" t="s">
        <v>684</v>
      </c>
    </row>
    <row r="735" spans="2:6" ht="15.4" x14ac:dyDescent="0.45">
      <c r="B735" s="4" t="s">
        <v>685</v>
      </c>
    </row>
    <row r="737" spans="2:6" ht="15.4" x14ac:dyDescent="0.45">
      <c r="B737" s="4" t="s">
        <v>686</v>
      </c>
    </row>
    <row r="738" spans="2:6" ht="15.4" x14ac:dyDescent="0.45">
      <c r="B738" s="4" t="s">
        <v>687</v>
      </c>
      <c r="C738" s="5" t="str">
        <f>B738</f>
        <v>Kalorama</v>
      </c>
      <c r="D738" s="5" t="str">
        <f>B739</f>
        <v>Ranked: 213</v>
      </c>
      <c r="E738" s="5" t="str">
        <f>B740</f>
        <v>Previous rank: 170</v>
      </c>
      <c r="F738" s="6" t="str">
        <f>B741</f>
        <v>Located on the edge of Dandenong Ranges National Park, Kalorama fares extremely well in the categories of topographic variation, public open space and the size of its cultural sector. There’s also few congested roads and a low crime rate. It could improve with larger shopping facilities and better proximity to schools. </v>
      </c>
    </row>
    <row r="739" spans="2:6" ht="15.4" x14ac:dyDescent="0.45">
      <c r="B739" s="4" t="s">
        <v>688</v>
      </c>
    </row>
    <row r="740" spans="2:6" ht="15.4" x14ac:dyDescent="0.45">
      <c r="B740" s="4" t="s">
        <v>689</v>
      </c>
    </row>
    <row r="741" spans="2:6" ht="15.4" x14ac:dyDescent="0.45">
      <c r="B741" s="4" t="s">
        <v>690</v>
      </c>
    </row>
    <row r="742" spans="2:6" ht="15.4" x14ac:dyDescent="0.45">
      <c r="B742" s="4" t="s">
        <v>691</v>
      </c>
      <c r="C742" s="5" t="str">
        <f>B742</f>
        <v>Kealba</v>
      </c>
      <c r="D742" s="5" t="str">
        <f>B743</f>
        <v>Ranked: 201</v>
      </c>
      <c r="E742" s="5" t="str">
        <f>B744</f>
        <v>Previous rank: 258</v>
      </c>
      <c r="F742" s="6" t="str">
        <f>B745</f>
        <v>Kealba’s name is derived from the letters of two of its neighbouring suburbs – Keilor and St Albans – overtaking both in terms of liveability. Its strengths are the strong telecommunications coverage, with its hilly streets, public open spaces and great bus access. By far its biggest downfall is the amount of congested roads, which are among the worst in Melbourne.</v>
      </c>
    </row>
    <row r="743" spans="2:6" ht="15.4" x14ac:dyDescent="0.45">
      <c r="B743" s="4" t="s">
        <v>692</v>
      </c>
    </row>
    <row r="744" spans="2:6" ht="15.4" x14ac:dyDescent="0.45">
      <c r="B744" s="4" t="s">
        <v>693</v>
      </c>
    </row>
    <row r="745" spans="2:6" ht="15.4" x14ac:dyDescent="0.45">
      <c r="B745" s="4" t="s">
        <v>694</v>
      </c>
    </row>
    <row r="746" spans="2:6" ht="15.4" x14ac:dyDescent="0.45">
      <c r="B746" s="4" t="s">
        <v>695</v>
      </c>
      <c r="C746" s="5" t="str">
        <f>B746</f>
        <v>Keilor</v>
      </c>
      <c r="D746" s="5" t="str">
        <f>B747</f>
        <v>Ranked: 204</v>
      </c>
      <c r="E746" s="5" t="str">
        <f>B748</f>
        <v>Previous rank: 297</v>
      </c>
      <c r="F746" s="6" t="str">
        <f>B749</f>
        <v>Much like Keilor Downs and Keilor East, Keilor’s liveability has improved considerably in recent years. The area features good topographic variation, low crime, easy access to buses and quality open spaces such as Green Gully Reserve. While it doesn’t record any exceptionally poor scores, Keilor would benefit from larger shopping facilities, better train access, added schools and fewer congested roads.</v>
      </c>
    </row>
    <row r="747" spans="2:6" ht="15.4" x14ac:dyDescent="0.45">
      <c r="B747" s="4" t="s">
        <v>696</v>
      </c>
    </row>
    <row r="748" spans="2:6" ht="15.4" x14ac:dyDescent="0.45">
      <c r="B748" s="4" t="s">
        <v>697</v>
      </c>
    </row>
    <row r="749" spans="2:6" ht="15.4" x14ac:dyDescent="0.45">
      <c r="B749" s="4" t="s">
        <v>698</v>
      </c>
    </row>
    <row r="750" spans="2:6" ht="15.4" x14ac:dyDescent="0.45">
      <c r="B750" s="4" t="s">
        <v>699</v>
      </c>
      <c r="C750" s="5" t="str">
        <f>B750</f>
        <v>Keilor Downs</v>
      </c>
      <c r="D750" s="5" t="str">
        <f>B751</f>
        <v>Ranked: 181</v>
      </c>
      <c r="E750" s="5" t="str">
        <f>B752</f>
        <v>Previous rank: 273</v>
      </c>
      <c r="F750" s="6" t="str">
        <f>B753</f>
        <v>Keilor Downs offers great access to public open spaces, with several small parks dotted among its streets. The suburb also scores positively for proximity to schools, public transport and for its sizeable shopping facilities. Keilor Downs’ main downfall is the lack of dining options in the area, followed by the relatively congested roads. </v>
      </c>
    </row>
    <row r="751" spans="2:6" ht="15.4" x14ac:dyDescent="0.45">
      <c r="B751" s="4" t="s">
        <v>700</v>
      </c>
    </row>
    <row r="752" spans="2:6" ht="15.4" x14ac:dyDescent="0.45">
      <c r="B752" s="4" t="s">
        <v>701</v>
      </c>
    </row>
    <row r="753" spans="2:6" ht="15.4" x14ac:dyDescent="0.45">
      <c r="B753" s="4" t="s">
        <v>702</v>
      </c>
    </row>
    <row r="754" spans="2:6" ht="15.4" x14ac:dyDescent="0.45">
      <c r="B754" s="4" t="s">
        <v>703</v>
      </c>
      <c r="C754" s="5" t="str">
        <f>B754</f>
        <v>Keilor East</v>
      </c>
      <c r="D754" s="5" t="str">
        <f>B755</f>
        <v>Ranked: 109</v>
      </c>
      <c r="E754" s="5" t="str">
        <f>B756</f>
        <v>Previous rank: 227</v>
      </c>
      <c r="F754" s="6" t="str">
        <f>B757</f>
        <v>Keilor East’s much-improved ranking can be attributed to its strong telecommunications coverage and high scoring public open spaces. It remains hard to access, with decent bus and tram connections but poor proximity to trains and with congested roads. More schools, tree cover and larger shopping facilities would see a further rise in Keilor East’s overall score.</v>
      </c>
    </row>
    <row r="755" spans="2:6" ht="15.4" x14ac:dyDescent="0.45">
      <c r="B755" s="4" t="s">
        <v>704</v>
      </c>
    </row>
    <row r="756" spans="2:6" ht="15.4" x14ac:dyDescent="0.45">
      <c r="B756" s="4" t="s">
        <v>705</v>
      </c>
    </row>
    <row r="757" spans="2:6" ht="15.4" x14ac:dyDescent="0.45">
      <c r="B757" s="4" t="s">
        <v>706</v>
      </c>
    </row>
    <row r="758" spans="2:6" ht="15.4" x14ac:dyDescent="0.45">
      <c r="B758" s="4" t="s">
        <v>707</v>
      </c>
      <c r="C758" s="5" t="str">
        <f>B758</f>
        <v>Keilor Lodge</v>
      </c>
      <c r="D758" s="5" t="str">
        <f>B759</f>
        <v>Ranked: 244</v>
      </c>
      <c r="E758" s="5" t="str">
        <f>B760</f>
        <v>Previous rank: 311</v>
      </c>
      <c r="F758" s="6" t="str">
        <f>B761</f>
        <v>Keilor Lodge has jumped the ranks since 2011, offering added amenity in terms of culture, cafes and restaurants plus easy access to buses. Its lowest score is in the category of telecommunications coverage, but the area also lacks schools, trams, hills and has many congested roads.</v>
      </c>
    </row>
    <row r="759" spans="2:6" ht="15.4" x14ac:dyDescent="0.45">
      <c r="B759" s="4" t="s">
        <v>379</v>
      </c>
    </row>
    <row r="760" spans="2:6" ht="15.4" x14ac:dyDescent="0.45">
      <c r="B760" s="4" t="s">
        <v>708</v>
      </c>
    </row>
    <row r="761" spans="2:6" ht="15.4" x14ac:dyDescent="0.45">
      <c r="B761" s="4" t="s">
        <v>709</v>
      </c>
    </row>
    <row r="762" spans="2:6" ht="15.4" x14ac:dyDescent="0.45">
      <c r="B762" s="4" t="s">
        <v>710</v>
      </c>
      <c r="C762" s="5" t="str">
        <f>B762</f>
        <v>Keilor Park</v>
      </c>
      <c r="D762" s="5" t="str">
        <f>B763</f>
        <v>Ranked: 197</v>
      </c>
      <c r="E762" s="5" t="str">
        <f>B764</f>
        <v>Previous rank: 302</v>
      </c>
      <c r="F762" s="6" t="str">
        <f>B765</f>
        <v>Keilor Park is one of the biggest movers in this survey, jumping 105 places since 2011. As home to the Keilor Botanic Gardens, it rates particularly well for public open space and has also benefitted from new cafes and restaurants in the area. Poor train access, congested roads and the small shopping sector are weaknesses.</v>
      </c>
    </row>
    <row r="763" spans="2:6" ht="15.4" x14ac:dyDescent="0.45">
      <c r="B763" s="4" t="s">
        <v>711</v>
      </c>
    </row>
    <row r="764" spans="2:6" ht="15.4" x14ac:dyDescent="0.45">
      <c r="B764" s="4" t="s">
        <v>712</v>
      </c>
    </row>
    <row r="765" spans="2:6" ht="15.4" x14ac:dyDescent="0.45">
      <c r="B765" s="4" t="s">
        <v>713</v>
      </c>
    </row>
    <row r="767" spans="2:6" ht="15.4" x14ac:dyDescent="0.45">
      <c r="B767" s="4" t="s">
        <v>714</v>
      </c>
    </row>
    <row r="768" spans="2:6" ht="15.4" x14ac:dyDescent="0.45">
      <c r="B768" s="4" t="s">
        <v>715</v>
      </c>
      <c r="C768" s="5" t="str">
        <f>B768</f>
        <v>Kensington</v>
      </c>
      <c r="D768" s="5" t="str">
        <f>B769</f>
        <v>Ranked: 75</v>
      </c>
      <c r="E768" s="5" t="str">
        <f>B770</f>
        <v>Previous rank: 88</v>
      </c>
      <c r="F768" s="6" t="str">
        <f>B771</f>
        <v>Being just four kilometres north west of the CBD, Kensington fares well for its inner city location, shopping facilities, cafe culture and access to all public transport networks. Schools are also in decent proximity. Less impressive is Kensington’s tree cover, congested roads and telecommunications coverage.</v>
      </c>
    </row>
    <row r="769" spans="2:6" ht="15.4" x14ac:dyDescent="0.45">
      <c r="B769" s="4" t="s">
        <v>716</v>
      </c>
    </row>
    <row r="770" spans="2:6" ht="15.4" x14ac:dyDescent="0.45">
      <c r="B770" s="4" t="s">
        <v>717</v>
      </c>
    </row>
    <row r="771" spans="2:6" ht="15.4" x14ac:dyDescent="0.45">
      <c r="B771" s="4" t="s">
        <v>718</v>
      </c>
    </row>
    <row r="772" spans="2:6" ht="15.4" x14ac:dyDescent="0.45">
      <c r="B772" s="4" t="s">
        <v>719</v>
      </c>
      <c r="C772" s="5" t="str">
        <f>B772</f>
        <v>Kew</v>
      </c>
      <c r="D772" s="5" t="str">
        <f>B773</f>
        <v>Ranked: 34</v>
      </c>
      <c r="E772" s="5" t="str">
        <f>B774</f>
        <v>Previous rank: 35</v>
      </c>
      <c r="F772" s="6" t="str">
        <f>B775</f>
        <v>Despite being closer to the CBD, Kew ranks behind sister suburb Kew East (28), mainly due to the much higher crime rate (coming in at 165 compared to 13) less schools and more congested roads. It does, however, have better access to cafes and restaurants, slightly hillier streets and improved telecommunications coverage.</v>
      </c>
    </row>
    <row r="773" spans="2:6" ht="15.4" x14ac:dyDescent="0.45">
      <c r="B773" s="4" t="s">
        <v>720</v>
      </c>
    </row>
    <row r="774" spans="2:6" ht="15.4" x14ac:dyDescent="0.45">
      <c r="B774" s="4" t="s">
        <v>721</v>
      </c>
    </row>
    <row r="775" spans="2:6" ht="15.4" x14ac:dyDescent="0.45">
      <c r="B775" s="4" t="s">
        <v>722</v>
      </c>
    </row>
    <row r="776" spans="2:6" ht="15.4" x14ac:dyDescent="0.45">
      <c r="B776" s="4" t="s">
        <v>723</v>
      </c>
      <c r="C776" s="5" t="str">
        <f>B776</f>
        <v>Kew East</v>
      </c>
      <c r="D776" s="5" t="str">
        <f>B777</f>
        <v>Ranked: 28</v>
      </c>
      <c r="E776" s="5" t="str">
        <f>B778</f>
        <v>Previous rank: 46</v>
      </c>
      <c r="F776" s="6" t="str">
        <f>B779</f>
        <v>Kew East rates well in categories that make for an aesthetically pleasing environment, such as tree cover and topographic variation. The low crime rate (the 13th lowest in the city) and its good proximity to schools make this an attractive suburb for young families. Its biggest downfalls are train access and the size of shopping facilities.</v>
      </c>
    </row>
    <row r="777" spans="2:6" ht="15.4" x14ac:dyDescent="0.45">
      <c r="B777" s="4" t="s">
        <v>724</v>
      </c>
    </row>
    <row r="778" spans="2:6" ht="15.4" x14ac:dyDescent="0.45">
      <c r="B778" s="4" t="s">
        <v>725</v>
      </c>
    </row>
    <row r="779" spans="2:6" ht="15.4" x14ac:dyDescent="0.45">
      <c r="B779" s="4" t="s">
        <v>726</v>
      </c>
    </row>
    <row r="780" spans="2:6" ht="15.4" x14ac:dyDescent="0.45">
      <c r="B780" s="4" t="s">
        <v>727</v>
      </c>
      <c r="C780" s="5" t="str">
        <f>B780</f>
        <v>Keysborough</v>
      </c>
      <c r="D780" s="5" t="str">
        <f>B781</f>
        <v>Ranked: 269</v>
      </c>
      <c r="E780" s="5" t="str">
        <f>B782</f>
        <v>Previous rank: 191</v>
      </c>
      <c r="F780" s="6" t="str">
        <f>B783</f>
        <v>Located between Springvale South and Dandenong, Keysborough offers great train access and shopping facilities, along with relatively uncongested roads. Its scores in the remaining categories assessed are consistently average, and is disadvantaged by having a relatively flat landscape with little tree cover. </v>
      </c>
    </row>
    <row r="781" spans="2:6" ht="15.4" x14ac:dyDescent="0.45">
      <c r="B781" s="4" t="s">
        <v>728</v>
      </c>
    </row>
    <row r="782" spans="2:6" ht="15.4" x14ac:dyDescent="0.45">
      <c r="B782" s="4" t="s">
        <v>729</v>
      </c>
    </row>
    <row r="783" spans="2:6" ht="15.4" x14ac:dyDescent="0.45">
      <c r="B783" s="4" t="s">
        <v>730</v>
      </c>
    </row>
    <row r="784" spans="2:6" ht="15.4" x14ac:dyDescent="0.45">
      <c r="B784" s="4" t="s">
        <v>731</v>
      </c>
      <c r="C784" s="5" t="str">
        <f>B784</f>
        <v>Kilsyth</v>
      </c>
      <c r="D784" s="5" t="str">
        <f>B785</f>
        <v>Ranked: 280</v>
      </c>
      <c r="E784" s="5" t="str">
        <f>B786</f>
        <v>Previous rank: 280</v>
      </c>
      <c r="F784" s="6" t="str">
        <f>B787</f>
        <v>Ranking just two points lower than neighbouring Kilsyth South, these areas share many of the same characteristics. The only big difference between the two is the size of the shopping facilities (where Kilsyth South wins) and congested roads (where Kilsyth wins). Both score well for buses and have a low crime rate.</v>
      </c>
    </row>
    <row r="785" spans="2:6" ht="15.4" x14ac:dyDescent="0.45">
      <c r="B785" s="4" t="s">
        <v>732</v>
      </c>
    </row>
    <row r="786" spans="2:6" ht="15.4" x14ac:dyDescent="0.45">
      <c r="B786" s="4" t="s">
        <v>733</v>
      </c>
    </row>
    <row r="787" spans="2:6" ht="15.4" x14ac:dyDescent="0.45">
      <c r="B787" s="4" t="s">
        <v>734</v>
      </c>
    </row>
    <row r="788" spans="2:6" ht="15.4" x14ac:dyDescent="0.45">
      <c r="B788" s="4" t="s">
        <v>735</v>
      </c>
      <c r="C788" s="5" t="str">
        <f>B788</f>
        <v>Kilsyth South</v>
      </c>
      <c r="D788" s="5" t="str">
        <f>B789</f>
        <v>Ranked: 278</v>
      </c>
      <c r="E788" s="5" t="str">
        <f>B790</f>
        <v>Previous rank: 308</v>
      </c>
      <c r="F788" s="6" t="str">
        <f>B791</f>
        <v>Bordering on Bayswater North, the small suburb of Kilsyth South is improving over time with increased shopping facilities, buses, cafes and tree cover. Its major weaknesses are its location, schools, culture and public open spaces.</v>
      </c>
    </row>
    <row r="789" spans="2:6" ht="15.4" x14ac:dyDescent="0.45">
      <c r="B789" s="4" t="s">
        <v>736</v>
      </c>
    </row>
    <row r="790" spans="2:6" ht="15.4" x14ac:dyDescent="0.45">
      <c r="B790" s="4" t="s">
        <v>737</v>
      </c>
    </row>
    <row r="791" spans="2:6" ht="15.4" x14ac:dyDescent="0.45">
      <c r="B791" s="4" t="s">
        <v>738</v>
      </c>
    </row>
    <row r="792" spans="2:6" ht="15.4" x14ac:dyDescent="0.45">
      <c r="B792" s="4" t="s">
        <v>739</v>
      </c>
      <c r="C792" s="5" t="str">
        <f>B792</f>
        <v>Kingsbury</v>
      </c>
      <c r="D792" s="5" t="str">
        <f>B793</f>
        <v>Ranked: 160</v>
      </c>
      <c r="E792" s="5" t="str">
        <f>B794</f>
        <v>Previous rank: 124</v>
      </c>
      <c r="F792" s="6" t="str">
        <f>B795</f>
        <v>The recipient of many below average scores in the individual categories assessed, Kingsbury’s redeeming factors are its excellent public open spaces, tram and bus access and proximity to schools. Adjacent to Reservoir (158), Kingbury’sdownfalls are similar, with few dining options and a high crime rate. A larger cultural sector would also benefit the area.</v>
      </c>
    </row>
    <row r="793" spans="2:6" ht="15.4" x14ac:dyDescent="0.45">
      <c r="B793" s="4" t="s">
        <v>740</v>
      </c>
    </row>
    <row r="794" spans="2:6" ht="15.4" x14ac:dyDescent="0.45">
      <c r="B794" s="4" t="s">
        <v>741</v>
      </c>
    </row>
    <row r="795" spans="2:6" ht="15.4" x14ac:dyDescent="0.45">
      <c r="B795" s="4" t="s">
        <v>742</v>
      </c>
    </row>
    <row r="796" spans="2:6" ht="15.4" x14ac:dyDescent="0.45">
      <c r="B796" s="4" t="s">
        <v>743</v>
      </c>
      <c r="C796" s="5" t="str">
        <f>B796</f>
        <v>Kings Park</v>
      </c>
      <c r="D796" s="5" t="str">
        <f>B797</f>
        <v>Ranked: 281</v>
      </c>
      <c r="E796" s="5" t="str">
        <f>B798</f>
        <v>Previous rank: 271</v>
      </c>
      <c r="F796" s="6" t="str">
        <f>B799</f>
        <v>Kings Park has the same postcode as St Albans (253) and shares the area’s lack of culture and mostly flat landscape. It has the second least amount of dining options citywide, but it does have good access to buses, schools and very few congested roads.</v>
      </c>
    </row>
    <row r="797" spans="2:6" ht="15.4" x14ac:dyDescent="0.45">
      <c r="B797" s="4" t="s">
        <v>744</v>
      </c>
    </row>
    <row r="798" spans="2:6" ht="15.4" x14ac:dyDescent="0.45">
      <c r="B798" s="4" t="s">
        <v>745</v>
      </c>
    </row>
    <row r="799" spans="2:6" ht="15.4" x14ac:dyDescent="0.45">
      <c r="B799" s="4" t="s">
        <v>746</v>
      </c>
    </row>
    <row r="801" spans="2:6" ht="15.4" x14ac:dyDescent="0.45">
      <c r="B801" s="4" t="s">
        <v>747</v>
      </c>
    </row>
    <row r="802" spans="2:6" ht="15.4" x14ac:dyDescent="0.45">
      <c r="B802" s="4" t="s">
        <v>748</v>
      </c>
      <c r="C802" s="5" t="str">
        <f>B802</f>
        <v>Kingsville</v>
      </c>
      <c r="D802" s="5" t="str">
        <f>B803</f>
        <v>Ranked: 190</v>
      </c>
      <c r="E802" s="5" t="str">
        <f>B804</f>
        <v>Previous rank: 91</v>
      </c>
      <c r="F802" s="6" t="str">
        <f>B805</f>
        <v>Often mistaken for being part of West Footscray or Yarraville, Kingsville is in fact its own small suburb nestled between the two. Residents benefit from being close to both the CBD and coastline, with good public transport and a large cultural sector. Its lower overall ranking compared to 2011 can in part be attributed to the increasingly congested roads. </v>
      </c>
    </row>
    <row r="803" spans="2:6" ht="15.4" x14ac:dyDescent="0.45">
      <c r="B803" s="4" t="s">
        <v>749</v>
      </c>
    </row>
    <row r="804" spans="2:6" ht="15.4" x14ac:dyDescent="0.45">
      <c r="B804" s="4" t="s">
        <v>750</v>
      </c>
    </row>
    <row r="805" spans="2:6" ht="15.4" x14ac:dyDescent="0.45">
      <c r="B805" s="4" t="s">
        <v>751</v>
      </c>
    </row>
    <row r="806" spans="2:6" ht="15.4" x14ac:dyDescent="0.45">
      <c r="B806" s="4" t="s">
        <v>752</v>
      </c>
      <c r="C806" s="5" t="str">
        <f>B806</f>
        <v>Kooyong</v>
      </c>
      <c r="D806" s="5" t="str">
        <f>B807</f>
        <v>Ranked: 44</v>
      </c>
      <c r="E806" s="5" t="str">
        <f>B808</f>
        <v>Previous rank: 23</v>
      </c>
      <c r="F806" s="6" t="str">
        <f>B809</f>
        <v>Kooyong’s considerably lower rank compared to 2011 is mostly due to increased traffic, with the highest proportion of congested roads in the city. Traffic aside, Kooyong remains a desirable place to live, and its ranking would further improve with increased schools in the area.</v>
      </c>
    </row>
    <row r="807" spans="2:6" ht="15.4" x14ac:dyDescent="0.45">
      <c r="B807" s="4" t="s">
        <v>753</v>
      </c>
    </row>
    <row r="808" spans="2:6" ht="15.4" x14ac:dyDescent="0.45">
      <c r="B808" s="4" t="s">
        <v>754</v>
      </c>
    </row>
    <row r="809" spans="2:6" ht="15.4" x14ac:dyDescent="0.45">
      <c r="B809" s="4" t="s">
        <v>755</v>
      </c>
    </row>
    <row r="810" spans="2:6" ht="15.4" x14ac:dyDescent="0.45">
      <c r="B810" s="4" t="s">
        <v>756</v>
      </c>
      <c r="C810" s="5" t="str">
        <f>B810</f>
        <v>Knoxfield</v>
      </c>
      <c r="D810" s="5" t="str">
        <f>B811</f>
        <v>Ranked: 198</v>
      </c>
      <c r="E810" s="5" t="str">
        <f>B812</f>
        <v>Previous rank: 295</v>
      </c>
      <c r="F810" s="6" t="str">
        <f>B813</f>
        <v>Another big mover in this survey, Knoxfield features great access to shopping facilities, buses, schools and public open spaces such as Lakewood Nature Reserve. Residents can also boast having a low crime rate. Where it could improve is in the categories of congested roads, train access, tree cover and telecommunications coverage</v>
      </c>
    </row>
    <row r="811" spans="2:6" ht="15.4" x14ac:dyDescent="0.45">
      <c r="B811" s="4" t="s">
        <v>757</v>
      </c>
    </row>
    <row r="812" spans="2:6" ht="15.4" x14ac:dyDescent="0.45">
      <c r="B812" s="4" t="s">
        <v>758</v>
      </c>
    </row>
    <row r="813" spans="2:6" ht="15.4" x14ac:dyDescent="0.45">
      <c r="B813" s="4" t="s">
        <v>759</v>
      </c>
    </row>
    <row r="814" spans="2:6" ht="15.4" x14ac:dyDescent="0.45">
      <c r="B814" s="4" t="s">
        <v>760</v>
      </c>
      <c r="C814" s="5" t="str">
        <f>B814</f>
        <v>Lalor</v>
      </c>
      <c r="D814" s="5" t="str">
        <f>B815</f>
        <v>Ranked: 241</v>
      </c>
      <c r="E814" s="5" t="str">
        <f>B816</f>
        <v>Previous rank: 225</v>
      </c>
      <c r="F814" s="6" t="str">
        <f>B817</f>
        <v>Located 18 kilometres north of the CBD, Lalor’s only stand out scores are for its buses, proximity to schools and relativelyuncongested roads. Areas that show the most room for improvement are tree cover, cafes, culture and public open spaces.</v>
      </c>
    </row>
    <row r="815" spans="2:6" ht="15.4" x14ac:dyDescent="0.45">
      <c r="B815" s="4" t="s">
        <v>129</v>
      </c>
    </row>
    <row r="816" spans="2:6" ht="15.4" x14ac:dyDescent="0.45">
      <c r="B816" s="4" t="s">
        <v>761</v>
      </c>
    </row>
    <row r="817" spans="2:6" ht="15.4" x14ac:dyDescent="0.45">
      <c r="B817" s="4" t="s">
        <v>762</v>
      </c>
    </row>
    <row r="818" spans="2:6" ht="15.4" x14ac:dyDescent="0.45">
      <c r="B818" s="4" t="s">
        <v>763</v>
      </c>
      <c r="C818" s="5" t="str">
        <f>B818</f>
        <v>Langwarrin</v>
      </c>
      <c r="D818" s="5" t="str">
        <f>B819</f>
        <v>Ranked: 294</v>
      </c>
      <c r="E818" s="5" t="str">
        <f>B820</f>
        <v>Previous rank: 259</v>
      </c>
      <c r="F818" s="6" t="str">
        <f>B821</f>
        <v>Langwarrin’s liveability has dropped given the very few dining options, schools and poor train access of the area. That being said, it does maintain some redeeming qualities, such as a low crime rate, good public open spaces and easy bus access. More shops and culture would help Langwarrin improve.</v>
      </c>
    </row>
    <row r="819" spans="2:6" ht="15.4" x14ac:dyDescent="0.45">
      <c r="B819" s="4" t="s">
        <v>764</v>
      </c>
    </row>
    <row r="820" spans="2:6" ht="15.4" x14ac:dyDescent="0.45">
      <c r="B820" s="4" t="s">
        <v>765</v>
      </c>
    </row>
    <row r="821" spans="2:6" ht="15.4" x14ac:dyDescent="0.45">
      <c r="B821" s="4" t="s">
        <v>766</v>
      </c>
    </row>
    <row r="822" spans="2:6" ht="15.4" x14ac:dyDescent="0.45">
      <c r="B822" s="4" t="s">
        <v>767</v>
      </c>
      <c r="C822" s="5" t="str">
        <f>B822</f>
        <v>Langwarrin South</v>
      </c>
      <c r="D822" s="5" t="str">
        <f>B823</f>
        <v>Ranked: 279</v>
      </c>
      <c r="E822" s="5" t="str">
        <f>B824</f>
        <v>Previous rank: –</v>
      </c>
      <c r="F822" s="6" t="str">
        <f>B825</f>
        <v>Langwarrin South wasn’t included in the previous survey (the radius of suburbs assessed has been slightly extended since then). Given the small population of the area (approximately 1000 residents), there is very little amenity, but it can boast great tree cover, uncongested roads and a low crime rate. Its biggest weakness is the lack of schools nearby.</v>
      </c>
    </row>
    <row r="823" spans="2:6" ht="15.4" x14ac:dyDescent="0.45">
      <c r="B823" s="4" t="s">
        <v>481</v>
      </c>
    </row>
    <row r="824" spans="2:6" ht="15.4" x14ac:dyDescent="0.45">
      <c r="B824" s="4" t="s">
        <v>109</v>
      </c>
    </row>
    <row r="825" spans="2:6" ht="15.4" x14ac:dyDescent="0.45">
      <c r="B825" s="4" t="s">
        <v>768</v>
      </c>
    </row>
    <row r="827" spans="2:6" ht="15.4" x14ac:dyDescent="0.45">
      <c r="B827" s="4" t="s">
        <v>769</v>
      </c>
    </row>
    <row r="828" spans="2:6" ht="15.4" x14ac:dyDescent="0.45">
      <c r="B828" s="4" t="s">
        <v>770</v>
      </c>
      <c r="C828" s="5" t="str">
        <f>B828</f>
        <v>Laverton</v>
      </c>
      <c r="D828" s="5" t="str">
        <f>B829</f>
        <v>Ranked: 183</v>
      </c>
      <c r="E828" s="5" t="str">
        <f>B830</f>
        <v>Previous rank: 217</v>
      </c>
      <c r="F828" s="6" t="str">
        <f>B831</f>
        <v>Laverton is bordered by Seabrook and Williams Landing, 17 kilometres south-west of the CBD. Its highest scores are in the categories of coastline proximity, schools, trams and trains. Laverton’s liveability is disadvantaged by the lack of tree cover and topographic variation of the area, and would rank higher with a lower crime rate.</v>
      </c>
    </row>
    <row r="829" spans="2:6" ht="15.4" x14ac:dyDescent="0.45">
      <c r="B829" s="4" t="s">
        <v>771</v>
      </c>
    </row>
    <row r="830" spans="2:6" ht="15.4" x14ac:dyDescent="0.45">
      <c r="B830" s="4" t="s">
        <v>772</v>
      </c>
    </row>
    <row r="831" spans="2:6" ht="15.4" x14ac:dyDescent="0.45">
      <c r="B831" s="4" t="s">
        <v>773</v>
      </c>
    </row>
    <row r="832" spans="2:6" ht="15.4" x14ac:dyDescent="0.45">
      <c r="B832" s="4" t="s">
        <v>774</v>
      </c>
      <c r="C832" s="5" t="str">
        <f>B832</f>
        <v>Lilydale</v>
      </c>
      <c r="D832" s="5" t="str">
        <f>B833</f>
        <v>Ranked: 297</v>
      </c>
      <c r="E832" s="5" t="str">
        <f>B834</f>
        <v>Previous rank: 242</v>
      </c>
      <c r="F832" s="6" t="str">
        <f>B835</f>
        <v>Lilydale’s diminishing liveability can be attributed to its heavily congested roads that add to its low scoring location, lack of schools and the minimal public space of the area. It also achieves below average scores for culture and shops. Tree cover and hills are the main features of the area.</v>
      </c>
    </row>
    <row r="833" spans="2:6" ht="15.4" x14ac:dyDescent="0.45">
      <c r="B833" s="4" t="s">
        <v>775</v>
      </c>
    </row>
    <row r="834" spans="2:6" ht="15.4" x14ac:dyDescent="0.45">
      <c r="B834" s="4" t="s">
        <v>776</v>
      </c>
    </row>
    <row r="835" spans="2:6" ht="15.4" x14ac:dyDescent="0.45">
      <c r="B835" s="4" t="s">
        <v>777</v>
      </c>
    </row>
    <row r="837" spans="2:6" ht="15.4" x14ac:dyDescent="0.45">
      <c r="B837" s="4" t="s">
        <v>778</v>
      </c>
    </row>
    <row r="838" spans="2:6" ht="15.4" x14ac:dyDescent="0.45">
      <c r="B838" s="4" t="s">
        <v>779</v>
      </c>
      <c r="C838" s="5" t="str">
        <f>B838</f>
        <v>Lower Plenty</v>
      </c>
      <c r="D838" s="5" t="str">
        <f>B839</f>
        <v>Ranked: 162</v>
      </c>
      <c r="E838" s="5" t="str">
        <f>B840</f>
        <v>Previous rank: 138</v>
      </c>
      <c r="F838" s="6" t="str">
        <f>B841</f>
        <v>Lower Plenty’s most notable assets are its strong telecommunications coverage, low crime rate and the hilly, leafy streets that are complemented by good access to public open space. Where it’s let down is the size of its shopping facilities (attracting one of the worst scores citywide), few schools and often congested roads.</v>
      </c>
    </row>
    <row r="839" spans="2:6" ht="15.4" x14ac:dyDescent="0.45">
      <c r="B839" s="4" t="s">
        <v>780</v>
      </c>
    </row>
    <row r="840" spans="2:6" ht="15.4" x14ac:dyDescent="0.45">
      <c r="B840" s="4" t="s">
        <v>781</v>
      </c>
    </row>
    <row r="841" spans="2:6" ht="15.4" x14ac:dyDescent="0.45">
      <c r="B841" s="4" t="s">
        <v>782</v>
      </c>
    </row>
    <row r="842" spans="2:6" ht="15.4" x14ac:dyDescent="0.45">
      <c r="B842" s="4" t="s">
        <v>783</v>
      </c>
      <c r="C842" s="5" t="str">
        <f>B842</f>
        <v>Lynbrook</v>
      </c>
      <c r="D842" s="5" t="str">
        <f>B843</f>
        <v>Ranked: 292</v>
      </c>
      <c r="E842" s="5" t="str">
        <f>B844</f>
        <v>Previous rank: –</v>
      </c>
      <c r="F842" s="6" t="str">
        <f>B845</f>
        <v>Formerly part of Lyndhurst (306), Lynbrook has been undergoing development since 1994. While it doesn’t have any exceptionally poor scores recorded, its only obvious asset is the low crime rate. It could most improve on telecommunications coverage, tree cover and culture.</v>
      </c>
    </row>
    <row r="843" spans="2:6" ht="15.4" x14ac:dyDescent="0.45">
      <c r="B843" s="4" t="s">
        <v>784</v>
      </c>
    </row>
    <row r="844" spans="2:6" ht="15.4" x14ac:dyDescent="0.45">
      <c r="B844" s="4" t="s">
        <v>109</v>
      </c>
    </row>
    <row r="845" spans="2:6" ht="15.4" x14ac:dyDescent="0.45">
      <c r="B845" s="4" t="s">
        <v>785</v>
      </c>
    </row>
    <row r="846" spans="2:6" ht="15.4" x14ac:dyDescent="0.45">
      <c r="B846" s="4" t="s">
        <v>786</v>
      </c>
      <c r="C846" s="5" t="str">
        <f>B846</f>
        <v>Lyndhurst</v>
      </c>
      <c r="D846" s="5" t="str">
        <f>B847</f>
        <v>Ranked: 306</v>
      </c>
      <c r="E846" s="5" t="str">
        <f>B848</f>
        <v>Previous rank: –</v>
      </c>
      <c r="F846" s="6" t="str">
        <f>B849</f>
        <v>Continuing this south eastern pocket’s legacy of poor liveability, (Lyndhurst is bordered by Lynbrook, Cranbourne North and Hampton Park) Lyndhurst lacks tree cover, schools, open space, hills, culture and decent telecommunications coverage. Its saving grace is the low crime rate and clear roads, with decent bus and train access.</v>
      </c>
    </row>
    <row r="847" spans="2:6" ht="15.4" x14ac:dyDescent="0.45">
      <c r="B847" s="4" t="s">
        <v>787</v>
      </c>
    </row>
    <row r="848" spans="2:6" ht="15.4" x14ac:dyDescent="0.45">
      <c r="B848" s="4" t="s">
        <v>109</v>
      </c>
    </row>
    <row r="849" spans="2:6" ht="15.4" x14ac:dyDescent="0.45">
      <c r="B849" s="4" t="s">
        <v>788</v>
      </c>
    </row>
    <row r="850" spans="2:6" ht="15.4" x14ac:dyDescent="0.45">
      <c r="B850" s="4" t="s">
        <v>789</v>
      </c>
      <c r="C850" s="5" t="str">
        <f>B850</f>
        <v>Lysterfield South</v>
      </c>
      <c r="D850" s="5" t="str">
        <f>B851</f>
        <v>Ranked: 238</v>
      </c>
      <c r="E850" s="5" t="str">
        <f>B852</f>
        <v>Previous rank: 246</v>
      </c>
      <c r="F850" s="6" t="str">
        <f>B853</f>
        <v>Lysterfield South is the second best suburb for open space, with more than 50 per cent of land dedicated to Lysterfield Park and Churchill National Park. It scores highly for tree cover and has few congested roads (but granted, there aren’t many roads in the area). Only approximately 1000 people live in the suburb, which features no train access, few schools and very limited dining options.</v>
      </c>
    </row>
    <row r="851" spans="2:6" ht="15.4" x14ac:dyDescent="0.45">
      <c r="B851" s="4" t="s">
        <v>790</v>
      </c>
    </row>
    <row r="852" spans="2:6" ht="15.4" x14ac:dyDescent="0.45">
      <c r="B852" s="4" t="s">
        <v>791</v>
      </c>
    </row>
    <row r="853" spans="2:6" ht="15.4" x14ac:dyDescent="0.45">
      <c r="B853" s="4" t="s">
        <v>792</v>
      </c>
    </row>
    <row r="854" spans="2:6" x14ac:dyDescent="0.45">
      <c r="B854" s="3" t="s">
        <v>793</v>
      </c>
    </row>
    <row r="855" spans="2:6" ht="15.4" x14ac:dyDescent="0.45">
      <c r="B855" s="4" t="s">
        <v>794</v>
      </c>
      <c r="C855" s="5" t="str">
        <f>B855</f>
        <v>Macleod</v>
      </c>
      <c r="D855" s="5" t="str">
        <f>B856</f>
        <v>Ranked: 141</v>
      </c>
      <c r="E855" s="5" t="str">
        <f>B857</f>
        <v>Previous rank: 117</v>
      </c>
      <c r="F855" s="6" t="str">
        <f>B858</f>
        <v>Located 14 kilometres north east of the CBD next to Bundoora La Trobe University campus, Macleod offers good public transport, a low crime rate and plenty of public open space. Where it suffers is its small shopping facilities, and poor access to primary and secondary schools.</v>
      </c>
    </row>
    <row r="856" spans="2:6" ht="15.4" x14ac:dyDescent="0.45">
      <c r="B856" s="4" t="s">
        <v>795</v>
      </c>
    </row>
    <row r="857" spans="2:6" ht="15.4" x14ac:dyDescent="0.45">
      <c r="B857" s="4" t="s">
        <v>796</v>
      </c>
    </row>
    <row r="858" spans="2:6" ht="15.4" x14ac:dyDescent="0.45">
      <c r="B858" s="4" t="s">
        <v>797</v>
      </c>
    </row>
    <row r="859" spans="2:6" ht="15.4" x14ac:dyDescent="0.45">
      <c r="B859" s="4" t="s">
        <v>798</v>
      </c>
      <c r="C859" s="5" t="str">
        <f>B859</f>
        <v>Maidstone</v>
      </c>
      <c r="D859" s="5" t="str">
        <f>B860</f>
        <v>Ranked: 186</v>
      </c>
      <c r="E859" s="5" t="str">
        <f>B861</f>
        <v>Previous rank: 153</v>
      </c>
      <c r="F859" s="6" t="str">
        <f>B862</f>
        <v>Located in the city’s inner west, Maidstone benefits from the convenience of Highpoint shopping centre on the suburb’s border, nearby bus and tram services and relatively few congested roads. On the downside, it has the lowest tree cover of any Melbourne suburb, with few schools and a high crime rate.</v>
      </c>
    </row>
    <row r="860" spans="2:6" ht="15.4" x14ac:dyDescent="0.45">
      <c r="B860" s="4" t="s">
        <v>799</v>
      </c>
    </row>
    <row r="861" spans="2:6" ht="15.4" x14ac:dyDescent="0.45">
      <c r="B861" s="4" t="s">
        <v>800</v>
      </c>
    </row>
    <row r="862" spans="2:6" ht="15.4" x14ac:dyDescent="0.45">
      <c r="B862" s="4" t="s">
        <v>801</v>
      </c>
    </row>
    <row r="863" spans="2:6" ht="15.4" x14ac:dyDescent="0.45">
      <c r="B863" s="4" t="s">
        <v>802</v>
      </c>
      <c r="C863" s="5" t="str">
        <f>B863</f>
        <v>Malvern</v>
      </c>
      <c r="D863" s="5" t="str">
        <f>B864</f>
        <v>Ranked: 42</v>
      </c>
      <c r="E863" s="5" t="str">
        <f>B865</f>
        <v>Previous rank: 65</v>
      </c>
      <c r="F863" s="6" t="str">
        <f>B866</f>
        <v>Malvern residents benefit from the convenience of nearby shops, restaurants, trams and trains. Despite its prestigious, family-friendly reputation, Malvern scores relatively poorly in terms of schools, open public spaces and tree cover, failing to surpass Malvern East in its overall rank.</v>
      </c>
    </row>
    <row r="864" spans="2:6" ht="15.4" x14ac:dyDescent="0.45">
      <c r="B864" s="4" t="s">
        <v>803</v>
      </c>
    </row>
    <row r="865" spans="2:6" ht="15.4" x14ac:dyDescent="0.45">
      <c r="B865" s="4" t="s">
        <v>804</v>
      </c>
    </row>
    <row r="866" spans="2:6" ht="15.4" x14ac:dyDescent="0.45">
      <c r="B866" s="4" t="s">
        <v>805</v>
      </c>
    </row>
    <row r="867" spans="2:6" ht="15.4" x14ac:dyDescent="0.45">
      <c r="B867" s="4" t="s">
        <v>806</v>
      </c>
      <c r="C867" s="5" t="str">
        <f>B867</f>
        <v>Malvern East</v>
      </c>
      <c r="D867" s="5" t="str">
        <f>B868</f>
        <v>Ranked: 37</v>
      </c>
      <c r="E867" s="5" t="str">
        <f>B869</f>
        <v>Previous rank: 62</v>
      </c>
      <c r="F867" s="6" t="str">
        <f>B870</f>
        <v>Malvern East hosts a convenient lifestyle in close proximity to sizeable shopping facilities, cafes and restaurants. With a high proportion of congested roads, residents can turn to the quality train, tram and bus services. The relatively poor topographic variation, public open spaces and high level of crime are weaknesses of the area. </v>
      </c>
    </row>
    <row r="868" spans="2:6" ht="15.4" x14ac:dyDescent="0.45">
      <c r="B868" s="4" t="s">
        <v>807</v>
      </c>
    </row>
    <row r="869" spans="2:6" ht="15.4" x14ac:dyDescent="0.45">
      <c r="B869" s="4" t="s">
        <v>808</v>
      </c>
    </row>
    <row r="870" spans="2:6" ht="15.4" x14ac:dyDescent="0.45">
      <c r="B870" s="4" t="s">
        <v>809</v>
      </c>
    </row>
    <row r="871" spans="2:6" ht="15.4" x14ac:dyDescent="0.45">
      <c r="B871" s="4" t="s">
        <v>810</v>
      </c>
      <c r="C871" s="5" t="str">
        <f>B871</f>
        <v>Maribyrnong</v>
      </c>
      <c r="D871" s="5" t="str">
        <f>B872</f>
        <v>Ranked: 128</v>
      </c>
      <c r="E871" s="5" t="str">
        <f>B873</f>
        <v>Previous rank: 119</v>
      </c>
      <c r="F871" s="6" t="str">
        <f>B874</f>
        <v>Maribyrnong’s steady liveability rank can be attributed to the strong amenity of the area, despite low scores in the categories of trains, schools, crime and telecommunications coverage. Shopping facilities, cafes, trams and buses are all in easy access to residents.</v>
      </c>
    </row>
    <row r="872" spans="2:6" ht="15.4" x14ac:dyDescent="0.45">
      <c r="B872" s="4" t="s">
        <v>811</v>
      </c>
    </row>
    <row r="873" spans="2:6" ht="15.4" x14ac:dyDescent="0.45">
      <c r="B873" s="4" t="s">
        <v>812</v>
      </c>
    </row>
    <row r="874" spans="2:6" ht="15.4" x14ac:dyDescent="0.45">
      <c r="B874" s="4" t="s">
        <v>813</v>
      </c>
    </row>
    <row r="876" spans="2:6" ht="15.4" x14ac:dyDescent="0.45">
      <c r="B876" s="4" t="s">
        <v>814</v>
      </c>
    </row>
    <row r="877" spans="2:6" ht="15.4" x14ac:dyDescent="0.45">
      <c r="B877" s="4" t="s">
        <v>815</v>
      </c>
      <c r="C877" s="5" t="str">
        <f>B877</f>
        <v>McKinnon</v>
      </c>
      <c r="D877" s="5" t="str">
        <f>B878</f>
        <v>Ranked: 89</v>
      </c>
      <c r="E877" s="5" t="str">
        <f>B879</f>
        <v>Previous rank: 71</v>
      </c>
      <c r="F877" s="6" t="str">
        <f>B880</f>
        <v>McKinnon’s main advantage is its accessibility, with good access to all public transport, uncongested roads and decent proximity to schools. What it lacks is public open space with few cafes and restaurants, and has a largely flat landscape.</v>
      </c>
    </row>
    <row r="878" spans="2:6" ht="15.4" x14ac:dyDescent="0.45">
      <c r="B878" s="4" t="s">
        <v>816</v>
      </c>
    </row>
    <row r="879" spans="2:6" ht="15.4" x14ac:dyDescent="0.45">
      <c r="B879" s="4" t="s">
        <v>817</v>
      </c>
    </row>
    <row r="880" spans="2:6" ht="15.4" x14ac:dyDescent="0.45">
      <c r="B880" s="4" t="s">
        <v>818</v>
      </c>
    </row>
    <row r="881" spans="2:6" ht="15.4" x14ac:dyDescent="0.45">
      <c r="B881" s="4" t="s">
        <v>819</v>
      </c>
      <c r="C881" s="5" t="str">
        <f>B881</f>
        <v>Meadow Heights</v>
      </c>
      <c r="D881" s="5" t="str">
        <f>B882</f>
        <v>Ranked: 282</v>
      </c>
      <c r="E881" s="5" t="str">
        <f>B883</f>
        <v>Previous rank: 223</v>
      </c>
      <c r="F881" s="6" t="str">
        <f>B884</f>
        <v>Formerly known as Broadmeadows North, Meadows Heights underwent a housing boom in the 1990s but very little amenity has been implemented since, particularly in terms of culture. The area does feature great public open spaces, however and decent access to all public transport networks.</v>
      </c>
    </row>
    <row r="882" spans="2:6" ht="15.4" x14ac:dyDescent="0.45">
      <c r="B882" s="4" t="s">
        <v>820</v>
      </c>
    </row>
    <row r="883" spans="2:6" ht="15.4" x14ac:dyDescent="0.45">
      <c r="B883" s="4" t="s">
        <v>821</v>
      </c>
    </row>
    <row r="884" spans="2:6" ht="15.4" x14ac:dyDescent="0.45">
      <c r="B884" s="4" t="s">
        <v>822</v>
      </c>
    </row>
    <row r="885" spans="2:6" ht="15.4" x14ac:dyDescent="0.45">
      <c r="B885" s="4" t="s">
        <v>823</v>
      </c>
      <c r="C885" s="5" t="str">
        <f>B885</f>
        <v>Melbourne</v>
      </c>
      <c r="D885" s="5" t="str">
        <f>B886</f>
        <v>Ranked: 5</v>
      </c>
      <c r="E885" s="5" t="str">
        <f>B887</f>
        <v>Previous rank: 26</v>
      </c>
      <c r="F885" s="6" t="str">
        <f>B888</f>
        <v>Melbourne’s liveability varies widely depending on the categories assessed, averaging out to an overall positive ranking that’s considerably stronger than it was in 2011. The suburb ranks in the top 10 citywide for its proximity to the CBD (unsurprisingly), shopping, culture, dining, trams and buses, but has the highest crime rate and many congested roads.</v>
      </c>
    </row>
    <row r="886" spans="2:6" ht="15.4" x14ac:dyDescent="0.45">
      <c r="B886" s="4" t="s">
        <v>824</v>
      </c>
    </row>
    <row r="887" spans="2:6" ht="15.4" x14ac:dyDescent="0.45">
      <c r="B887" s="4" t="s">
        <v>825</v>
      </c>
    </row>
    <row r="888" spans="2:6" ht="15.4" x14ac:dyDescent="0.45">
      <c r="B888" s="4" t="s">
        <v>826</v>
      </c>
    </row>
    <row r="889" spans="2:6" ht="15.4" x14ac:dyDescent="0.45">
      <c r="B889" s="4" t="s">
        <v>827</v>
      </c>
      <c r="C889" s="5" t="str">
        <f>B889</f>
        <v>Mentone</v>
      </c>
      <c r="D889" s="5" t="str">
        <f>B890</f>
        <v>Ranked: 90</v>
      </c>
      <c r="E889" s="5" t="str">
        <f>B891</f>
        <v>Previous rank: 178</v>
      </c>
      <c r="F889" s="6" t="str">
        <f>B892</f>
        <v>Mentone’s rising position can mostly be attributed to the improved public transport access of the area. It carries many ideal bayside suburb traits, scoring highly for shopping, cafes, coastal proximity and schools, but loses point for open space and tree cover.</v>
      </c>
    </row>
    <row r="890" spans="2:6" ht="15.4" x14ac:dyDescent="0.45">
      <c r="B890" s="4" t="s">
        <v>828</v>
      </c>
    </row>
    <row r="891" spans="2:6" ht="15.4" x14ac:dyDescent="0.45">
      <c r="B891" s="4" t="s">
        <v>829</v>
      </c>
    </row>
    <row r="892" spans="2:6" ht="15.4" x14ac:dyDescent="0.45">
      <c r="B892" s="4" t="s">
        <v>830</v>
      </c>
    </row>
    <row r="894" spans="2:6" ht="15.4" x14ac:dyDescent="0.45">
      <c r="B894" s="4" t="s">
        <v>831</v>
      </c>
    </row>
    <row r="895" spans="2:6" ht="15.4" x14ac:dyDescent="0.45">
      <c r="B895" s="4" t="s">
        <v>832</v>
      </c>
      <c r="C895" s="5" t="str">
        <f>B895</f>
        <v>Middle Park</v>
      </c>
      <c r="D895" s="5" t="str">
        <f>B896</f>
        <v>Ranked: 54</v>
      </c>
      <c r="E895" s="5" t="str">
        <f>B897</f>
        <v>Previous rank: 61</v>
      </c>
      <c r="F895" s="6" t="str">
        <f>B898</f>
        <v>Middle Park’s great location close to both the CBD and coastline is dragged down slightly by its flat landscape, lack of trains and poor telecommunications coverage. The suburb’s overall ranking would be higher given larger shopping facilities to match the already stellar public open spaces, cafes, cultural sector and minimally congested roads.</v>
      </c>
    </row>
    <row r="896" spans="2:6" ht="15.4" x14ac:dyDescent="0.45">
      <c r="B896" s="4" t="s">
        <v>833</v>
      </c>
    </row>
    <row r="897" spans="2:6" ht="15.4" x14ac:dyDescent="0.45">
      <c r="B897" s="4" t="s">
        <v>834</v>
      </c>
    </row>
    <row r="898" spans="2:6" ht="15.4" x14ac:dyDescent="0.45">
      <c r="B898" s="4" t="s">
        <v>835</v>
      </c>
    </row>
    <row r="899" spans="2:6" ht="15.4" x14ac:dyDescent="0.45">
      <c r="B899" s="4" t="s">
        <v>836</v>
      </c>
      <c r="C899" s="5" t="str">
        <f>B899</f>
        <v>Mill Park</v>
      </c>
      <c r="D899" s="5" t="str">
        <f>B900</f>
        <v>Ranked: 199</v>
      </c>
      <c r="E899" s="5" t="str">
        <f>B901</f>
        <v>Previous rank: 230</v>
      </c>
      <c r="F899" s="6" t="str">
        <f>B902</f>
        <v>Mill Park rates high than many of its surrounding areas, sharing a border with Epping (277), Bundoora (208), South Morang (273) and Lalor (241). It excels in some categories, with excellent telecommunications coverage, a large shopping sector and access to public open space, buses and trams. What’s lacking in Mill Park is cafes, restaurants, schools and tree cover, and the area would benefit from less congested roads and crime.</v>
      </c>
    </row>
    <row r="900" spans="2:6" ht="15.4" x14ac:dyDescent="0.45">
      <c r="B900" s="4" t="s">
        <v>837</v>
      </c>
    </row>
    <row r="901" spans="2:6" ht="15.4" x14ac:dyDescent="0.45">
      <c r="B901" s="4" t="s">
        <v>838</v>
      </c>
    </row>
    <row r="902" spans="2:6" ht="15.4" x14ac:dyDescent="0.45">
      <c r="B902" s="4" t="s">
        <v>839</v>
      </c>
    </row>
    <row r="903" spans="2:6" ht="15.4" x14ac:dyDescent="0.45">
      <c r="B903" s="4" t="s">
        <v>840</v>
      </c>
      <c r="C903" s="5" t="str">
        <f>B903</f>
        <v>Mitcham</v>
      </c>
      <c r="D903" s="5" t="str">
        <f>B904</f>
        <v>Ranked: 105</v>
      </c>
      <c r="E903" s="5" t="str">
        <f>B905</f>
        <v>Previous rank: 143</v>
      </c>
      <c r="F903" s="6" t="str">
        <f>B906</f>
        <v>Mitcham makes up for its low scoring location (being far from both the CBD and coastline) in its great public transport, low crime, uncongested roads and tree cover. Better access to cafes and restaurants and more public open space would further improve Mitcham’s offering.</v>
      </c>
    </row>
    <row r="904" spans="2:6" ht="15.4" x14ac:dyDescent="0.45">
      <c r="B904" s="4" t="s">
        <v>841</v>
      </c>
    </row>
    <row r="905" spans="2:6" ht="15.4" x14ac:dyDescent="0.45">
      <c r="B905" s="4" t="s">
        <v>842</v>
      </c>
    </row>
    <row r="906" spans="2:6" ht="15.4" x14ac:dyDescent="0.45">
      <c r="B906" s="4" t="s">
        <v>843</v>
      </c>
    </row>
    <row r="908" spans="2:6" ht="15.4" x14ac:dyDescent="0.45">
      <c r="B908" s="4" t="s">
        <v>844</v>
      </c>
    </row>
    <row r="909" spans="2:6" ht="15.4" x14ac:dyDescent="0.45">
      <c r="B909" s="4" t="s">
        <v>845</v>
      </c>
      <c r="C909" s="5" t="str">
        <f>B909</f>
        <v>Mont Albert</v>
      </c>
      <c r="D909" s="5" t="str">
        <f>B910</f>
        <v>Ranked: 59</v>
      </c>
      <c r="E909" s="5" t="str">
        <f>B911</f>
        <v>Previous rank: 38</v>
      </c>
      <c r="F909" s="6" t="str">
        <f>B912</f>
        <v>Mont Albert is easily accessed via public transport and car with few congested roads– a necessity given the lack of amenity in walking distance. The size of shopping facilities and public open spaces in particularly are the two key factors drawing down the suburb’s ranking. Introducing more cafes and schools to the area would quickly improve Mont Albert’s overall score.</v>
      </c>
    </row>
    <row r="910" spans="2:6" ht="15.4" x14ac:dyDescent="0.45">
      <c r="B910" s="4" t="s">
        <v>846</v>
      </c>
    </row>
    <row r="911" spans="2:6" ht="15.4" x14ac:dyDescent="0.45">
      <c r="B911" s="4" t="s">
        <v>847</v>
      </c>
    </row>
    <row r="912" spans="2:6" ht="15.4" x14ac:dyDescent="0.45">
      <c r="B912" s="4" t="s">
        <v>848</v>
      </c>
    </row>
    <row r="913" spans="2:6" ht="15.4" x14ac:dyDescent="0.45">
      <c r="B913" s="4" t="s">
        <v>849</v>
      </c>
      <c r="C913" s="5" t="str">
        <f>B913</f>
        <v>Mont Albert North</v>
      </c>
      <c r="D913" s="5" t="str">
        <f>B914</f>
        <v>Ranked: 65</v>
      </c>
      <c r="E913" s="5" t="str">
        <f>B915</f>
        <v>Previous rank: 15</v>
      </c>
      <c r="F913" s="6" t="str">
        <f>B916</f>
        <v>Dropping 50 spots since 2011, Mont Albert North’s liveability has suffered from its lack of amenity, particularly in terms of shopping, cafes and public spaces. The eastern suburb’s redeeming factors are its hilly streets, low crime rate, schools and low proportion of congested roads, seeing it outperform its neighbours Doncaster and Box Hill North.</v>
      </c>
    </row>
    <row r="914" spans="2:6" ht="15.4" x14ac:dyDescent="0.45">
      <c r="B914" s="4" t="s">
        <v>850</v>
      </c>
    </row>
    <row r="915" spans="2:6" ht="15.4" x14ac:dyDescent="0.45">
      <c r="B915" s="4" t="s">
        <v>851</v>
      </c>
    </row>
    <row r="916" spans="2:6" ht="15.4" x14ac:dyDescent="0.45">
      <c r="B916" s="4" t="s">
        <v>852</v>
      </c>
    </row>
    <row r="918" spans="2:6" ht="15.4" x14ac:dyDescent="0.45">
      <c r="B918" s="4" t="s">
        <v>853</v>
      </c>
    </row>
    <row r="919" spans="2:6" ht="15.4" x14ac:dyDescent="0.45">
      <c r="B919" s="4" t="s">
        <v>854</v>
      </c>
      <c r="C919" s="5" t="str">
        <f>B919</f>
        <v>Montmorency</v>
      </c>
      <c r="D919" s="5" t="str">
        <f>B920</f>
        <v>Ranked: 125</v>
      </c>
      <c r="E919" s="5" t="str">
        <f>B921</f>
        <v>Previous rank: 60</v>
      </c>
      <c r="F919" s="6" t="str">
        <f>B922</f>
        <v>Located next to Eltham, the decline of Montmorency’s liveability can most likely be attributed to the growing amenity of surrounding areas and the limited shopping facilities, dining options and culture in the suburb. Montmorency fares particularly well in the categories of topographic variation, crime, tree cover and schools, with decent access to public transport.</v>
      </c>
    </row>
    <row r="920" spans="2:6" ht="15.4" x14ac:dyDescent="0.45">
      <c r="B920" s="4" t="s">
        <v>855</v>
      </c>
    </row>
    <row r="921" spans="2:6" ht="15.4" x14ac:dyDescent="0.45">
      <c r="B921" s="4" t="s">
        <v>856</v>
      </c>
    </row>
    <row r="922" spans="2:6" ht="15.4" x14ac:dyDescent="0.45">
      <c r="B922" s="4" t="s">
        <v>857</v>
      </c>
    </row>
    <row r="923" spans="2:6" ht="15.4" x14ac:dyDescent="0.45">
      <c r="B923" s="4" t="s">
        <v>858</v>
      </c>
      <c r="C923" s="5" t="str">
        <f>B923</f>
        <v>Montrose</v>
      </c>
      <c r="D923" s="5" t="str">
        <f>B924</f>
        <v>Ranked: 249 </v>
      </c>
      <c r="E923" s="5" t="str">
        <f>B925</f>
        <v>Previous rank: 185</v>
      </c>
      <c r="F923" s="6" t="str">
        <f>B926</f>
        <v>Montrose is situated at the foothills of Mount Dandenong, and therefore scores well for tree cover, public open space and hills. It is a gateway to many tourist destinations that boost its cultural sector and has a low crime rate. On the downside, the shopping facilities in the area are very small and there are few schools.</v>
      </c>
    </row>
    <row r="924" spans="2:6" ht="15.4" x14ac:dyDescent="0.45">
      <c r="B924" s="4" t="s">
        <v>859</v>
      </c>
    </row>
    <row r="925" spans="2:6" ht="15.4" x14ac:dyDescent="0.45">
      <c r="B925" s="4" t="s">
        <v>860</v>
      </c>
    </row>
    <row r="926" spans="2:6" ht="15.4" x14ac:dyDescent="0.45">
      <c r="B926" s="4" t="s">
        <v>861</v>
      </c>
    </row>
    <row r="927" spans="2:6" ht="15.4" x14ac:dyDescent="0.45">
      <c r="B927" s="4" t="s">
        <v>862</v>
      </c>
      <c r="C927" s="5" t="str">
        <f>B927</f>
        <v>Moonee Ponds</v>
      </c>
      <c r="D927" s="5" t="str">
        <f>B928</f>
        <v>Ranked: 79</v>
      </c>
      <c r="E927" s="5" t="str">
        <f>B929</f>
        <v>Previous rank: 82</v>
      </c>
      <c r="F927" s="6" t="str">
        <f>B930</f>
        <v>Moonee Ponds has great public transport and is close to the city, schools, shopping, and cafes. On the other hand, it is outscored significantly by neighbouring Aberfeldie (57) due to its more congested roads, smaller cultural sector and limited open spaces.</v>
      </c>
    </row>
    <row r="928" spans="2:6" ht="15.4" x14ac:dyDescent="0.45">
      <c r="B928" s="4" t="s">
        <v>863</v>
      </c>
    </row>
    <row r="929" spans="2:6" ht="15.4" x14ac:dyDescent="0.45">
      <c r="B929" s="4" t="s">
        <v>864</v>
      </c>
    </row>
    <row r="930" spans="2:6" ht="15.4" x14ac:dyDescent="0.45">
      <c r="B930" s="4" t="s">
        <v>865</v>
      </c>
    </row>
    <row r="931" spans="2:6" ht="15.4" x14ac:dyDescent="0.45">
      <c r="B931" s="4" t="s">
        <v>866</v>
      </c>
      <c r="C931" s="5" t="str">
        <f>B931</f>
        <v>Moorabbin</v>
      </c>
      <c r="D931" s="5" t="str">
        <f>B932</f>
        <v>Ranked: 146</v>
      </c>
      <c r="E931" s="5" t="str">
        <f>B933</f>
        <v>Previous rank: 133</v>
      </c>
      <c r="F931" s="6" t="str">
        <f>B934</f>
        <v>Moorabbin benefits from being relatively close to the coastline, with good access to shopping facilities, cafes, schools and buses. It is dragged down most notably in the categories of congested roads and in terms of its natural attributes, with little tree cover, few public open spaces and a flat landscape.</v>
      </c>
    </row>
    <row r="932" spans="2:6" ht="15.4" x14ac:dyDescent="0.45">
      <c r="B932" s="4" t="s">
        <v>867</v>
      </c>
    </row>
    <row r="933" spans="2:6" ht="15.4" x14ac:dyDescent="0.45">
      <c r="B933" s="4" t="s">
        <v>868</v>
      </c>
    </row>
    <row r="934" spans="2:6" ht="15.4" x14ac:dyDescent="0.45">
      <c r="B934" s="4" t="s">
        <v>869</v>
      </c>
    </row>
    <row r="935" spans="2:6" ht="15.4" x14ac:dyDescent="0.45">
      <c r="B935" s="4" t="s">
        <v>870</v>
      </c>
      <c r="C935" s="5" t="str">
        <f>B935</f>
        <v>Mooroolbark</v>
      </c>
      <c r="D935" s="5" t="str">
        <f>B936</f>
        <v>Ranked: 259</v>
      </c>
      <c r="E935" s="5" t="str">
        <f>B937</f>
        <v>Previous rank: 221</v>
      </c>
      <c r="F935" s="6" t="str">
        <f>B938</f>
        <v>Bordered by Croydon 31 kilometres east of the CBD, Mooroolbark is disadvantaged in this survey by its location, being far from both the CBD and coastline. It rates well for tree cover, hills and has its own train station, plus has decent access to schools and a low crime rate. There’s a distinct lack of shopping facilities in the area, despite having close to 20,000 residents.</v>
      </c>
    </row>
    <row r="936" spans="2:6" ht="15.4" x14ac:dyDescent="0.45">
      <c r="B936" s="4" t="s">
        <v>871</v>
      </c>
    </row>
    <row r="937" spans="2:6" ht="15.4" x14ac:dyDescent="0.45">
      <c r="B937" s="4" t="s">
        <v>872</v>
      </c>
    </row>
    <row r="938" spans="2:6" ht="15.4" x14ac:dyDescent="0.45">
      <c r="B938" s="4" t="s">
        <v>873</v>
      </c>
    </row>
    <row r="939" spans="2:6" ht="15.4" x14ac:dyDescent="0.45">
      <c r="B939" s="4" t="s">
        <v>874</v>
      </c>
      <c r="C939" s="5" t="str">
        <f>B939</f>
        <v>Mordialloc</v>
      </c>
      <c r="D939" s="5" t="str">
        <f>B940</f>
        <v>Ranked: 205</v>
      </c>
      <c r="E939" s="5" t="str">
        <f>B941</f>
        <v>Previous rank: 146</v>
      </c>
      <c r="F939" s="6" t="str">
        <f>B942</f>
        <v>Mordialloc adds to desirability of its coastline location with good bus access and positive scores for shopping facilities, cafes and restaurants. It loses points for its relatively flat landscape, proportion of congested roads and the small cultural sector. A better crime rate and more schools would also help its overall rank.</v>
      </c>
    </row>
    <row r="940" spans="2:6" ht="15.4" x14ac:dyDescent="0.45">
      <c r="B940" s="4" t="s">
        <v>875</v>
      </c>
    </row>
    <row r="941" spans="2:6" ht="15.4" x14ac:dyDescent="0.45">
      <c r="B941" s="4" t="s">
        <v>876</v>
      </c>
    </row>
    <row r="942" spans="2:6" ht="15.4" x14ac:dyDescent="0.45">
      <c r="B942" s="4" t="s">
        <v>877</v>
      </c>
    </row>
    <row r="943" spans="2:6" ht="15.4" x14ac:dyDescent="0.45">
      <c r="B943" s="4" t="s">
        <v>878</v>
      </c>
      <c r="C943" s="5" t="str">
        <f>B943</f>
        <v>Mount Dandenong</v>
      </c>
      <c r="D943" s="5" t="str">
        <f>B944</f>
        <v>Ranked: 153</v>
      </c>
      <c r="E943" s="5" t="str">
        <f>B945</f>
        <v>Previous rank: 128</v>
      </c>
      <c r="F943" s="6" t="str">
        <f>B946</f>
        <v>Mount Dandenong offers clear benefits in terms of its high scoring cultural sector, cafes, low crime, public open space, tree cover and naturally, its topographic variation. What it lacks, however, is equally as significant, with few schools, poor train access and non-existent shopping facilities.</v>
      </c>
    </row>
    <row r="944" spans="2:6" ht="15.4" x14ac:dyDescent="0.45">
      <c r="B944" s="4" t="s">
        <v>879</v>
      </c>
    </row>
    <row r="945" spans="2:6" ht="15.4" x14ac:dyDescent="0.45">
      <c r="B945" s="4" t="s">
        <v>880</v>
      </c>
    </row>
    <row r="946" spans="2:6" ht="15.4" x14ac:dyDescent="0.45">
      <c r="B946" s="4" t="s">
        <v>881</v>
      </c>
    </row>
    <row r="947" spans="2:6" ht="15.4" x14ac:dyDescent="0.45">
      <c r="B947" s="4" t="s">
        <v>882</v>
      </c>
      <c r="C947" s="5" t="str">
        <f>B947</f>
        <v>Mount Evelyn</v>
      </c>
      <c r="D947" s="5" t="str">
        <f>B948</f>
        <v>Ranked: 270</v>
      </c>
      <c r="E947" s="5" t="str">
        <f>B949</f>
        <v>Previous rank: 214</v>
      </c>
      <c r="F947" s="6" t="str">
        <f>B950</f>
        <v>Being 37 kilometres north-east of the CBD places Mount Evelyn at a disadvantage, recording low scores for city and coastline proximity. It is however somewhat redeemed through its sizeable cultural sector, low crime rate, tree cover and hills. More schools, a train station and added dining options would improve its liveability. </v>
      </c>
    </row>
    <row r="948" spans="2:6" ht="15.4" x14ac:dyDescent="0.45">
      <c r="B948" s="4" t="s">
        <v>883</v>
      </c>
    </row>
    <row r="949" spans="2:6" ht="15.4" x14ac:dyDescent="0.45">
      <c r="B949" s="4" t="s">
        <v>884</v>
      </c>
    </row>
    <row r="950" spans="2:6" ht="15.4" x14ac:dyDescent="0.45">
      <c r="B950" s="4" t="s">
        <v>885</v>
      </c>
    </row>
    <row r="951" spans="2:6" ht="15.4" x14ac:dyDescent="0.45">
      <c r="B951" s="4" t="s">
        <v>886</v>
      </c>
      <c r="C951" s="5" t="str">
        <f>B951</f>
        <v>Mount Waverley</v>
      </c>
      <c r="D951" s="5" t="str">
        <f>B952</f>
        <v>Ranked: 124</v>
      </c>
      <c r="E951" s="5" t="str">
        <f>B953</f>
        <v>Previous rank: 121</v>
      </c>
      <c r="F951" s="6" t="str">
        <f>B954</f>
        <v>An interesting example of the difference a boundary line can make, stable Mount Waverley is almost 100 spots above Clayton (219), but the only sizeable difference between the two is Mount Waverley’s hillier streets with more tree cover and open spaces.</v>
      </c>
    </row>
    <row r="952" spans="2:6" ht="15.4" x14ac:dyDescent="0.45">
      <c r="B952" s="4" t="s">
        <v>887</v>
      </c>
    </row>
    <row r="953" spans="2:6" ht="15.4" x14ac:dyDescent="0.45">
      <c r="B953" s="4" t="s">
        <v>888</v>
      </c>
    </row>
    <row r="954" spans="2:6" ht="15.4" x14ac:dyDescent="0.45">
      <c r="B954" s="4" t="s">
        <v>889</v>
      </c>
    </row>
    <row r="955" spans="2:6" ht="15.4" x14ac:dyDescent="0.45">
      <c r="B955" s="4" t="s">
        <v>890</v>
      </c>
      <c r="C955" s="5" t="str">
        <f>B955</f>
        <v>Mulgrave</v>
      </c>
      <c r="D955" s="5" t="str">
        <f>B956</f>
        <v>Ranked: 234</v>
      </c>
      <c r="E955" s="5" t="str">
        <f>B957</f>
        <v>Previous rank: 268</v>
      </c>
      <c r="F955" s="6" t="str">
        <f>B958</f>
        <v>Mulgrave’s best features are its sizeable shopping facilities, good bus access and reasonable tree cover. The suburb records average to poor scores for all other categories assessed, with particularly low scores for congested roads and culture.</v>
      </c>
    </row>
    <row r="956" spans="2:6" ht="15.4" x14ac:dyDescent="0.45">
      <c r="B956" s="4" t="s">
        <v>891</v>
      </c>
    </row>
    <row r="957" spans="2:6" ht="15.4" x14ac:dyDescent="0.45">
      <c r="B957" s="4" t="s">
        <v>892</v>
      </c>
    </row>
    <row r="958" spans="2:6" ht="15.4" x14ac:dyDescent="0.45">
      <c r="B958" s="4" t="s">
        <v>893</v>
      </c>
    </row>
    <row r="959" spans="2:6" ht="15.4" x14ac:dyDescent="0.45">
      <c r="B959" s="4" t="s">
        <v>894</v>
      </c>
      <c r="C959" s="5" t="str">
        <f>B959</f>
        <v>Murrumbeena</v>
      </c>
      <c r="D959" s="5" t="str">
        <f>B960</f>
        <v>Ranked: 104</v>
      </c>
      <c r="E959" s="5" t="str">
        <f>B961</f>
        <v>Previous rank: 79</v>
      </c>
      <c r="F959" s="6" t="str">
        <f>B962</f>
        <v>Murrumbeena shines in terms of its proximity to public transport, but its overall liveability is pulled down by its flat landscape with limited public space (although there is good tree cover). Larger shopping facilities and a more significant cultural sector would also boost Murrumbeena’s ranking.</v>
      </c>
    </row>
    <row r="960" spans="2:6" ht="15.4" x14ac:dyDescent="0.45">
      <c r="B960" s="4" t="s">
        <v>895</v>
      </c>
    </row>
    <row r="961" spans="2:6" ht="15.4" x14ac:dyDescent="0.45">
      <c r="B961" s="4" t="s">
        <v>896</v>
      </c>
    </row>
    <row r="962" spans="2:6" ht="15.4" x14ac:dyDescent="0.45">
      <c r="B962" s="4" t="s">
        <v>897</v>
      </c>
    </row>
    <row r="963" spans="2:6" ht="15.4" x14ac:dyDescent="0.45">
      <c r="B963" s="4" t="s">
        <v>898</v>
      </c>
      <c r="C963" s="5" t="str">
        <f>B963</f>
        <v>Narre Warren</v>
      </c>
      <c r="D963" s="5" t="str">
        <f>B964</f>
        <v>Ranked: 289</v>
      </c>
      <c r="E963" s="5" t="str">
        <f>B965</f>
        <v>Previous rank: 287</v>
      </c>
      <c r="F963" s="6" t="str">
        <f>B966</f>
        <v>Narre Warren and its sister suburbs Narre Warren North and Narre Warren South all share poor liveability scores, with Narre Warren ranking the highest of the three. While the suburb has large shopping facilities and good bus access, it falls down on almost all other categories, particularly for congested roads.</v>
      </c>
    </row>
    <row r="964" spans="2:6" ht="15.4" x14ac:dyDescent="0.45">
      <c r="B964" s="4" t="s">
        <v>899</v>
      </c>
    </row>
    <row r="965" spans="2:6" ht="15.4" x14ac:dyDescent="0.45">
      <c r="B965" s="4" t="s">
        <v>900</v>
      </c>
    </row>
    <row r="966" spans="2:6" ht="15.4" x14ac:dyDescent="0.45">
      <c r="B966" s="4" t="s">
        <v>901</v>
      </c>
    </row>
    <row r="967" spans="2:6" ht="15.4" x14ac:dyDescent="0.45">
      <c r="B967" s="4" t="s">
        <v>902</v>
      </c>
      <c r="C967" s="5" t="str">
        <f>B967</f>
        <v>Narre Warren North</v>
      </c>
      <c r="D967" s="5" t="str">
        <f>B968</f>
        <v>Ranked: 293</v>
      </c>
      <c r="E967" s="5" t="str">
        <f>B969</f>
        <v>Previous rank: 303</v>
      </c>
      <c r="F967" s="6" t="str">
        <f>B970</f>
        <v>Narre Warren North offers a hilly landscape, low crime and good public open space, but could do with more amenity. In particular, there are very few nearby schools, train access is poor, and there are next to no dining options. Better telecommunications coverage would also improve the area.</v>
      </c>
    </row>
    <row r="968" spans="2:6" ht="15.4" x14ac:dyDescent="0.45">
      <c r="B968" s="4" t="s">
        <v>903</v>
      </c>
    </row>
    <row r="969" spans="2:6" ht="15.4" x14ac:dyDescent="0.45">
      <c r="B969" s="4" t="s">
        <v>904</v>
      </c>
    </row>
    <row r="970" spans="2:6" ht="15.4" x14ac:dyDescent="0.45">
      <c r="B970" s="4" t="s">
        <v>905</v>
      </c>
    </row>
    <row r="971" spans="2:6" ht="15.4" x14ac:dyDescent="0.45">
      <c r="B971" s="4" t="s">
        <v>906</v>
      </c>
      <c r="C971" s="5" t="str">
        <f>B971</f>
        <v>Narre Warren South</v>
      </c>
      <c r="D971" s="5" t="str">
        <f>B972</f>
        <v>Ranked: 316</v>
      </c>
      <c r="E971" s="5" t="str">
        <f>B973</f>
        <v>Previous rank: 285</v>
      </c>
      <c r="F971" s="6" t="str">
        <f>B974</f>
        <v>The lack of cafes and restaurants is Narre Warren South’s greatest weakness, followed by poor telecommunications coverage and high crime. It does however</v>
      </c>
    </row>
    <row r="972" spans="2:6" ht="15.4" x14ac:dyDescent="0.45">
      <c r="B972" s="4" t="s">
        <v>907</v>
      </c>
    </row>
    <row r="973" spans="2:6" ht="15.4" x14ac:dyDescent="0.45">
      <c r="B973" s="4" t="s">
        <v>908</v>
      </c>
    </row>
    <row r="974" spans="2:6" ht="15.4" x14ac:dyDescent="0.45">
      <c r="B974" s="4" t="s">
        <v>909</v>
      </c>
    </row>
    <row r="975" spans="2:6" ht="15.4" x14ac:dyDescent="0.45">
      <c r="B975" s="4" t="s">
        <v>910</v>
      </c>
    </row>
    <row r="976" spans="2:6" ht="15.4" x14ac:dyDescent="0.45">
      <c r="B976" s="4" t="s">
        <v>911</v>
      </c>
      <c r="C976" s="5" t="str">
        <f>B976</f>
        <v>Newport</v>
      </c>
      <c r="D976" s="5" t="str">
        <f>B977</f>
        <v>Ranked: 64</v>
      </c>
      <c r="E976" s="5" t="str">
        <f>B978</f>
        <v>Previous rank: 42</v>
      </c>
      <c r="F976" s="6" t="str">
        <f>B979</f>
        <v>Newport is close to the coast and city and scores high on culture, buses, open space and with low congestion on main roads. What’s holding this western pocket back is its small shopping facilities, few cafes and the largely flat landscape.</v>
      </c>
    </row>
    <row r="977" spans="2:6" ht="15.4" x14ac:dyDescent="0.45">
      <c r="B977" s="4" t="s">
        <v>912</v>
      </c>
    </row>
    <row r="978" spans="2:6" ht="15.4" x14ac:dyDescent="0.45">
      <c r="B978" s="4" t="s">
        <v>913</v>
      </c>
    </row>
    <row r="979" spans="2:6" ht="15.4" x14ac:dyDescent="0.45">
      <c r="B979" s="4" t="s">
        <v>914</v>
      </c>
    </row>
    <row r="980" spans="2:6" ht="15.4" x14ac:dyDescent="0.45">
      <c r="B980" s="4" t="s">
        <v>915</v>
      </c>
      <c r="C980" s="5" t="str">
        <f>B980</f>
        <v>Niddrie</v>
      </c>
      <c r="D980" s="5" t="str">
        <f>B981</f>
        <v>Ranked: 99</v>
      </c>
      <c r="E980" s="5" t="str">
        <f>B982</f>
        <v>Previous rank: 181</v>
      </c>
      <c r="F980" s="6" t="str">
        <f>B983</f>
        <v>Located 13 kilometres north-west of the city, between Keilor West and Essendon North, Niddrie residents benefit from high scoring shopping facilities, cafes, and hilly streets. The suburb is also in good proximity to schools, which are easily accessible via road, tram or bus. Niddrie would profit from better train access and a larger cultural sector.</v>
      </c>
    </row>
    <row r="981" spans="2:6" ht="15.4" x14ac:dyDescent="0.45">
      <c r="B981" s="4" t="s">
        <v>916</v>
      </c>
    </row>
    <row r="982" spans="2:6" ht="15.4" x14ac:dyDescent="0.45">
      <c r="B982" s="4" t="s">
        <v>917</v>
      </c>
    </row>
    <row r="983" spans="2:6" ht="15.4" x14ac:dyDescent="0.45">
      <c r="B983" s="4" t="s">
        <v>918</v>
      </c>
    </row>
    <row r="984" spans="2:6" ht="15.4" x14ac:dyDescent="0.45">
      <c r="B984" s="4" t="s">
        <v>919</v>
      </c>
      <c r="C984" s="5" t="str">
        <f>B984</f>
        <v>Noble Park</v>
      </c>
      <c r="D984" s="5" t="str">
        <f>B985</f>
        <v>Ranked: 258</v>
      </c>
      <c r="E984" s="5" t="str">
        <f>B986</f>
        <v>Previous rank: 161</v>
      </c>
      <c r="F984" s="6" t="str">
        <f>B987</f>
        <v>Decreasing amenity has caused Noble Park’s liveability ranking to plummet, with few cafes and restaurants, limited culture and few public open spaces, along with a high crime rate. The area is well serviced by pubic transport and has relativelyuncongested roads, decent tree cover and access to schools.</v>
      </c>
    </row>
    <row r="985" spans="2:6" ht="15.4" x14ac:dyDescent="0.45">
      <c r="B985" s="4" t="s">
        <v>920</v>
      </c>
    </row>
    <row r="986" spans="2:6" ht="15.4" x14ac:dyDescent="0.45">
      <c r="B986" s="4" t="s">
        <v>921</v>
      </c>
    </row>
    <row r="987" spans="2:6" ht="15.4" x14ac:dyDescent="0.45">
      <c r="B987" s="4" t="s">
        <v>922</v>
      </c>
    </row>
    <row r="988" spans="2:6" ht="15.4" x14ac:dyDescent="0.45">
      <c r="B988" s="4" t="s">
        <v>923</v>
      </c>
      <c r="C988" s="5" t="str">
        <f>B988</f>
        <v>Noble Park North</v>
      </c>
      <c r="D988" s="5" t="str">
        <f>B989</f>
        <v>Ranked: 222</v>
      </c>
      <c r="E988" s="5" t="str">
        <f>B990</f>
        <v>Previous rank: –</v>
      </c>
      <c r="F988" s="6" t="str">
        <f>B991</f>
        <v>Noble Park North is a new addition to the list (previously counted as part of Noble Park) wedged between Springvale andEastlink. It scores highly for its bus access, shopping facilities and with relatively good access to cafes. The limited amount of culture, cafes and trains detracts from the liveability of the area.</v>
      </c>
    </row>
    <row r="989" spans="2:6" ht="15.4" x14ac:dyDescent="0.45">
      <c r="B989" s="4" t="s">
        <v>924</v>
      </c>
    </row>
    <row r="990" spans="2:6" ht="15.4" x14ac:dyDescent="0.45">
      <c r="B990" s="4" t="s">
        <v>109</v>
      </c>
    </row>
    <row r="991" spans="2:6" ht="15.4" x14ac:dyDescent="0.45">
      <c r="B991" s="4" t="s">
        <v>925</v>
      </c>
    </row>
    <row r="993" spans="2:6" ht="15.4" x14ac:dyDescent="0.45">
      <c r="B993" s="4" t="s">
        <v>926</v>
      </c>
    </row>
    <row r="994" spans="2:6" ht="15.4" x14ac:dyDescent="0.45">
      <c r="B994" s="4" t="s">
        <v>927</v>
      </c>
      <c r="C994" s="5" t="str">
        <f>B994</f>
        <v>North Melbourne</v>
      </c>
      <c r="D994" s="5" t="str">
        <f>B995</f>
        <v>Ranked: 10</v>
      </c>
      <c r="E994" s="5" t="str">
        <f>B996</f>
        <v>Previous rank: 56</v>
      </c>
      <c r="F994" s="6" t="str">
        <f>B997</f>
        <v>Jumping a whopping 46 places from 2011 to make the top 10, the appeal of North Melbourne is more obvious than ever. While its crime rate, public open spaces and telecommunications coverage aren’t the best, schools, trams, cafes, culture, shopping and the CBD are all within easy reach.Northcote</v>
      </c>
    </row>
    <row r="995" spans="2:6" ht="15.4" x14ac:dyDescent="0.45">
      <c r="B995" s="4" t="s">
        <v>928</v>
      </c>
    </row>
    <row r="996" spans="2:6" ht="15.4" x14ac:dyDescent="0.45">
      <c r="B996" s="4" t="s">
        <v>929</v>
      </c>
    </row>
    <row r="997" spans="2:6" ht="15.4" x14ac:dyDescent="0.45">
      <c r="B997" s="4" t="s">
        <v>930</v>
      </c>
    </row>
    <row r="998" spans="2:6" ht="15.4" x14ac:dyDescent="0.45">
      <c r="B998" s="4" t="s">
        <v>931</v>
      </c>
      <c r="C998" s="5" t="str">
        <f>B998</f>
        <v>North Warrandyte</v>
      </c>
      <c r="D998" s="5" t="str">
        <f>B999</f>
        <v>Ranked: 256</v>
      </c>
      <c r="E998" s="5" t="str">
        <f>B1000</f>
        <v>Previous rank: 194</v>
      </c>
      <c r="F998" s="6" t="str">
        <f>B1001</f>
        <v>Known for its location among the treetops, North Warrandyte unsurprisingly scores well for its tree cover, topographic variation and has access to decent public open space. The area suffers from being relatively inaccessible, with poor telecommunications coverage, no train access and mostly congested roads. There’s also a severe lack of schools and shops in the area.</v>
      </c>
    </row>
    <row r="999" spans="2:6" ht="15.4" x14ac:dyDescent="0.45">
      <c r="B999" s="4" t="s">
        <v>932</v>
      </c>
    </row>
    <row r="1000" spans="2:6" ht="15.4" x14ac:dyDescent="0.45">
      <c r="B1000" s="4" t="s">
        <v>933</v>
      </c>
    </row>
    <row r="1001" spans="2:6" ht="15.4" x14ac:dyDescent="0.45">
      <c r="B1001" s="4" t="s">
        <v>934</v>
      </c>
    </row>
    <row r="1002" spans="2:6" ht="15.4" x14ac:dyDescent="0.45">
      <c r="B1002" s="4" t="s">
        <v>935</v>
      </c>
      <c r="C1002" s="5" t="str">
        <f>B1002</f>
        <v>Northcote</v>
      </c>
      <c r="D1002" s="5" t="str">
        <f>B1003</f>
        <v>Ranked: 40</v>
      </c>
      <c r="E1002" s="5" t="str">
        <f>B1004</f>
        <v>Previous rank: 36</v>
      </c>
      <c r="F1002" s="6" t="str">
        <f>B1005</f>
        <v>With the exception of crime and congested roads, Northcote performs consistently above average across the remainder of categories assessed. Its key strengths are public transport, culture, cafes, restaurants and CBD proximity.</v>
      </c>
    </row>
    <row r="1003" spans="2:6" ht="15.4" x14ac:dyDescent="0.45">
      <c r="B1003" s="4" t="s">
        <v>936</v>
      </c>
    </row>
    <row r="1004" spans="2:6" ht="15.4" x14ac:dyDescent="0.45">
      <c r="B1004" s="4" t="s">
        <v>937</v>
      </c>
    </row>
    <row r="1005" spans="2:6" ht="15.4" x14ac:dyDescent="0.45">
      <c r="B1005" s="4" t="s">
        <v>938</v>
      </c>
    </row>
    <row r="1006" spans="2:6" ht="15.4" x14ac:dyDescent="0.45">
      <c r="B1006" s="4" t="s">
        <v>939</v>
      </c>
      <c r="C1006" s="5" t="str">
        <f>B1006</f>
        <v>Notting Hill</v>
      </c>
      <c r="D1006" s="5" t="str">
        <f>B1007</f>
        <v>Ranked: 200</v>
      </c>
      <c r="E1006" s="5" t="str">
        <f>B1008</f>
        <v>Previous rank: 243</v>
      </c>
      <c r="F1006" s="6" t="str">
        <f>B1009</f>
        <v>Notting Hill is slowly but surely making a comeback. This south eastern suburb features a large shopping sector and good access to cafes and restaurants, along with relatively uncongested roads. More schools and public open space would significantly improve the area, with poor scores in both categories.</v>
      </c>
    </row>
    <row r="1007" spans="2:6" ht="15.4" x14ac:dyDescent="0.45">
      <c r="B1007" s="4" t="s">
        <v>940</v>
      </c>
    </row>
    <row r="1008" spans="2:6" ht="15.4" x14ac:dyDescent="0.45">
      <c r="B1008" s="4" t="s">
        <v>941</v>
      </c>
    </row>
    <row r="1009" spans="2:6" ht="15.4" x14ac:dyDescent="0.45">
      <c r="B1009" s="4" t="s">
        <v>942</v>
      </c>
    </row>
    <row r="1010" spans="2:6" ht="15.4" x14ac:dyDescent="0.45">
      <c r="B1010" s="4" t="s">
        <v>943</v>
      </c>
      <c r="C1010" s="5" t="str">
        <f>B1010</f>
        <v>Nunawading</v>
      </c>
      <c r="D1010" s="5" t="str">
        <f>B1011</f>
        <v>Ranked: 112</v>
      </c>
      <c r="E1010" s="5" t="str">
        <f>B1012</f>
        <v>Previous rank: 156</v>
      </c>
      <c r="F1010" s="6" t="str">
        <f>B1013</f>
        <v>Nunawading’s strengths are its large shopping facilities, tree cover and relatively uncongested roads, along with good access to public transport. While it has lovely leafy streets, the area lacks open space and its cultural sector could be improved.</v>
      </c>
    </row>
    <row r="1011" spans="2:6" ht="15.4" x14ac:dyDescent="0.45">
      <c r="B1011" s="4" t="s">
        <v>944</v>
      </c>
    </row>
    <row r="1012" spans="2:6" ht="15.4" x14ac:dyDescent="0.45">
      <c r="B1012" s="4" t="s">
        <v>945</v>
      </c>
    </row>
    <row r="1013" spans="2:6" ht="15.4" x14ac:dyDescent="0.45">
      <c r="B1013" s="4" t="s">
        <v>946</v>
      </c>
    </row>
    <row r="1014" spans="2:6" ht="15.4" x14ac:dyDescent="0.45">
      <c r="B1014" s="4" t="s">
        <v>947</v>
      </c>
      <c r="C1014" s="5" t="str">
        <f>B1014</f>
        <v>Oak Park</v>
      </c>
      <c r="D1014" s="5" t="str">
        <f>B1015</f>
        <v>Ranked: 140</v>
      </c>
      <c r="E1014" s="5" t="str">
        <f>B1016</f>
        <v>Previous rank: 110</v>
      </c>
      <c r="F1014" s="6" t="str">
        <f>B1017</f>
        <v>It may have some of the smallest shopping facilities in the city, but Oak Park retains its position in the top half of the list with good public transport, uncongested roads and close proximity to schools. Its overall score would improve given a lower crime rate and a larger cultural sector.</v>
      </c>
    </row>
    <row r="1015" spans="2:6" ht="15.4" x14ac:dyDescent="0.45">
      <c r="B1015" s="4" t="s">
        <v>948</v>
      </c>
    </row>
    <row r="1016" spans="2:6" ht="15.4" x14ac:dyDescent="0.45">
      <c r="B1016" s="4" t="s">
        <v>949</v>
      </c>
    </row>
    <row r="1017" spans="2:6" ht="15.4" x14ac:dyDescent="0.45">
      <c r="B1017" s="4" t="s">
        <v>950</v>
      </c>
    </row>
    <row r="1018" spans="2:6" ht="15.4" x14ac:dyDescent="0.45">
      <c r="B1018" s="4" t="s">
        <v>951</v>
      </c>
      <c r="C1018" s="5" t="str">
        <f>B1018</f>
        <v>Oakleigh</v>
      </c>
      <c r="D1018" s="5" t="str">
        <f>B1019</f>
        <v>Ranked: 144</v>
      </c>
      <c r="E1018" s="5" t="str">
        <f>B1020</f>
        <v>Previous rank: 103</v>
      </c>
      <c r="F1018" s="6" t="str">
        <f>B1021</f>
        <v>With its own shopping centre and abundance of Greek restaurants, Oakleigh’s highest scores are unsurprisingly in the categories of dining and shopping, followed by public transport. The suburb’s remaining scores are mostly average, and would benefit from more public open space and less congested roads</v>
      </c>
    </row>
    <row r="1019" spans="2:6" ht="15.4" x14ac:dyDescent="0.45">
      <c r="B1019" s="4" t="s">
        <v>952</v>
      </c>
    </row>
    <row r="1020" spans="2:6" ht="15.4" x14ac:dyDescent="0.45">
      <c r="B1020" s="4" t="s">
        <v>953</v>
      </c>
    </row>
    <row r="1021" spans="2:6" ht="15.4" x14ac:dyDescent="0.45">
      <c r="B1021" s="4" t="s">
        <v>954</v>
      </c>
    </row>
    <row r="1022" spans="2:6" ht="15.4" x14ac:dyDescent="0.45">
      <c r="B1022" s="4" t="s">
        <v>955</v>
      </c>
      <c r="C1022" s="5" t="str">
        <f>B1022</f>
        <v>Oakleigh East</v>
      </c>
      <c r="D1022" s="5" t="str">
        <f>B1023</f>
        <v>Ranked: 206</v>
      </c>
      <c r="E1022" s="5" t="str">
        <f>B1024</f>
        <v>Previous rank: 179</v>
      </c>
      <c r="F1022" s="6" t="str">
        <f>B1025</f>
        <v>It may rate the lowest out of three Oakleigh suburbs, but Oakleigh East is desirable in its own right in terms of shopping facilities, public transport, cafes and tree cover. Congested roads, minimal public open space access and few schools are areas that show room for improvement.</v>
      </c>
    </row>
    <row r="1023" spans="2:6" ht="15.4" x14ac:dyDescent="0.45">
      <c r="B1023" s="4" t="s">
        <v>956</v>
      </c>
    </row>
    <row r="1024" spans="2:6" ht="15.4" x14ac:dyDescent="0.45">
      <c r="B1024" s="4" t="s">
        <v>957</v>
      </c>
    </row>
    <row r="1025" spans="2:6" ht="15.4" x14ac:dyDescent="0.45">
      <c r="B1025" s="4" t="s">
        <v>958</v>
      </c>
    </row>
    <row r="1026" spans="2:6" ht="15.4" x14ac:dyDescent="0.45">
      <c r="B1026" s="4" t="s">
        <v>959</v>
      </c>
      <c r="C1026" s="5" t="str">
        <f>B1026</f>
        <v>Oakleigh South</v>
      </c>
      <c r="D1026" s="5" t="str">
        <f>B1027</f>
        <v>Ranked: 187</v>
      </c>
      <c r="E1026" s="5" t="str">
        <f>B1028</f>
        <v>Previous rank: 182</v>
      </c>
      <c r="F1026" s="6" t="str">
        <f>B1029</f>
        <v>Oakleigh South’s shining features are the low crime rate, (significantly less than neighbouring Oakleigh and Oakleigh East) and excellent bus access. With mostly decent scores across the board, the poor access to public open space, schools and shopping facilities drag down the overall rank.</v>
      </c>
    </row>
    <row r="1027" spans="2:6" ht="15.4" x14ac:dyDescent="0.45">
      <c r="B1027" s="4" t="s">
        <v>960</v>
      </c>
    </row>
    <row r="1028" spans="2:6" ht="15.4" x14ac:dyDescent="0.45">
      <c r="B1028" s="4" t="s">
        <v>961</v>
      </c>
    </row>
    <row r="1029" spans="2:6" ht="15.4" x14ac:dyDescent="0.45">
      <c r="B1029" s="4" t="s">
        <v>962</v>
      </c>
    </row>
    <row r="1030" spans="2:6" ht="15.4" x14ac:dyDescent="0.45">
      <c r="B1030" s="4" t="s">
        <v>963</v>
      </c>
      <c r="C1030" s="5" t="str">
        <f>B1030</f>
        <v>Ormond</v>
      </c>
      <c r="D1030" s="5" t="str">
        <f>B1031</f>
        <v>Ranked: 63</v>
      </c>
      <c r="E1030" s="5" t="str">
        <f>B1032</f>
        <v>Previous rank: 8</v>
      </c>
      <c r="F1030" s="6" t="str">
        <f>B1033</f>
        <v>In 2011 Ormond rose to claim the overall #8 position and overtake neighbouring Brighton, only to slip back over 50 spots in 2015. The main reason for its decline is the increased crime, along with the usual culprits of minimal public space and a flat landscape. Public transport, uncongested roads and proximity to schools continue to attract residents to the area, but larger shopping facilities and more cafes would quickly improve Ormond’s overall rank.</v>
      </c>
    </row>
    <row r="1031" spans="2:6" ht="15.4" x14ac:dyDescent="0.45">
      <c r="B1031" s="4" t="s">
        <v>964</v>
      </c>
    </row>
    <row r="1032" spans="2:6" ht="15.4" x14ac:dyDescent="0.45">
      <c r="B1032" s="4" t="s">
        <v>965</v>
      </c>
    </row>
    <row r="1033" spans="2:6" ht="15.4" x14ac:dyDescent="0.45">
      <c r="B1033" s="4" t="s">
        <v>966</v>
      </c>
    </row>
    <row r="1034" spans="2:6" ht="15.4" x14ac:dyDescent="0.45">
      <c r="B1034" s="4" t="s">
        <v>967</v>
      </c>
      <c r="C1034" s="5" t="str">
        <f>B1034</f>
        <v>Park Orchards</v>
      </c>
      <c r="D1034" s="5" t="str">
        <f>B1035</f>
        <v>Ranked: 225</v>
      </c>
      <c r="E1034" s="5" t="str">
        <f>B1036</f>
        <v>Previous rank: 160</v>
      </c>
      <c r="F1034" s="6" t="str">
        <f>B1037</f>
        <v>Located 23 kilometres north east of the CBD, the green wedge area of Park Orchards features excellent tree cover and a hilly landscape. Its low rank here is due mainly to very poor scores for restaurants and shopping facilities, on which it ranks the worst in the city.</v>
      </c>
    </row>
    <row r="1035" spans="2:6" ht="15.4" x14ac:dyDescent="0.45">
      <c r="B1035" s="4" t="s">
        <v>968</v>
      </c>
    </row>
    <row r="1036" spans="2:6" ht="15.4" x14ac:dyDescent="0.45">
      <c r="B1036" s="4" t="s">
        <v>969</v>
      </c>
    </row>
    <row r="1037" spans="2:6" ht="15.4" x14ac:dyDescent="0.45">
      <c r="B1037" s="4" t="s">
        <v>970</v>
      </c>
    </row>
    <row r="1038" spans="2:6" ht="15.4" x14ac:dyDescent="0.45">
      <c r="B1038" s="4" t="s">
        <v>971</v>
      </c>
      <c r="C1038" s="5" t="str">
        <f>B1038</f>
        <v>Parkdale</v>
      </c>
      <c r="D1038" s="5" t="str">
        <f>B1039</f>
        <v>Ranked: 149</v>
      </c>
      <c r="E1038" s="5" t="str">
        <f>B1040</f>
        <v>Previous rank: 25</v>
      </c>
      <c r="F1038" s="6" t="str">
        <f>B1041</f>
        <v>Dropping a huge 124 places since 2005, Parkdale’s diminishing ranking is due to poor scores in crime, public open space and culture. Located 23km south-east from Melbourne’s central business district, it maintain good scores in terms of proximity to coastline, buses and trains, with only a few congested roads.</v>
      </c>
    </row>
    <row r="1039" spans="2:6" ht="15.4" x14ac:dyDescent="0.45">
      <c r="B1039" s="4" t="s">
        <v>972</v>
      </c>
    </row>
    <row r="1040" spans="2:6" ht="15.4" x14ac:dyDescent="0.45">
      <c r="B1040" s="4" t="s">
        <v>973</v>
      </c>
    </row>
    <row r="1041" spans="2:6" ht="15.4" x14ac:dyDescent="0.45">
      <c r="B1041" s="4" t="s">
        <v>974</v>
      </c>
    </row>
    <row r="1043" spans="2:6" ht="15.4" x14ac:dyDescent="0.45">
      <c r="B1043" s="4" t="s">
        <v>975</v>
      </c>
    </row>
    <row r="1044" spans="2:6" ht="15.4" x14ac:dyDescent="0.45">
      <c r="B1044" s="4" t="s">
        <v>976</v>
      </c>
      <c r="C1044" s="5" t="str">
        <f>B1044</f>
        <v>Parkville</v>
      </c>
      <c r="D1044" s="5" t="str">
        <f>B1045</f>
        <v>Ranked: 9</v>
      </c>
      <c r="E1044" s="5" t="str">
        <f>B1046</f>
        <v>Previous rank: 7</v>
      </c>
      <c r="F1044" s="6" t="str">
        <f>B1047</f>
        <v>Few city suburbs have the same green open spaces as Parkville, especially this close to the CBD and coastline. The suburb scores well for the size of its cultural sector and access to cafes, but is considerably let down by the proportion of congested roads, which rate among the worst in the city.</v>
      </c>
    </row>
    <row r="1045" spans="2:6" ht="15.4" x14ac:dyDescent="0.45">
      <c r="B1045" s="4" t="s">
        <v>977</v>
      </c>
    </row>
    <row r="1046" spans="2:6" ht="15.4" x14ac:dyDescent="0.45">
      <c r="B1046" s="4" t="s">
        <v>978</v>
      </c>
    </row>
    <row r="1047" spans="2:6" ht="15.4" x14ac:dyDescent="0.45">
      <c r="B1047" s="4" t="s">
        <v>979</v>
      </c>
    </row>
    <row r="1048" spans="2:6" ht="15.4" x14ac:dyDescent="0.45">
      <c r="B1048" s="4" t="s">
        <v>980</v>
      </c>
      <c r="C1048" s="5" t="str">
        <f>B1048</f>
        <v>Pascoe Vale</v>
      </c>
      <c r="D1048" s="5" t="str">
        <f>B1049</f>
        <v>Ranked: 163</v>
      </c>
      <c r="E1048" s="5" t="str">
        <f>B1050</f>
        <v>Previous rank: 139</v>
      </c>
      <c r="F1048" s="6" t="str">
        <f>B1051</f>
        <v>Pascoe Vale’s relatively close location to the city, good public transport connections and access to schools solidify its up and coming status. Its weakest points are in terms of the lack of shopping facilities and cafes – both factors that are likely to improve with continued gentrification of the area. More public open space would also benefit.</v>
      </c>
    </row>
    <row r="1049" spans="2:6" ht="15.4" x14ac:dyDescent="0.45">
      <c r="B1049" s="4" t="s">
        <v>981</v>
      </c>
    </row>
    <row r="1050" spans="2:6" ht="15.4" x14ac:dyDescent="0.45">
      <c r="B1050" s="4" t="s">
        <v>982</v>
      </c>
    </row>
    <row r="1051" spans="2:6" ht="15.4" x14ac:dyDescent="0.45">
      <c r="B1051" s="4" t="s">
        <v>983</v>
      </c>
    </row>
    <row r="1052" spans="2:6" ht="15.4" x14ac:dyDescent="0.45">
      <c r="B1052" s="4" t="s">
        <v>984</v>
      </c>
      <c r="C1052" s="5" t="str">
        <f>B1052</f>
        <v>Pascoe Vale South</v>
      </c>
      <c r="D1052" s="5" t="str">
        <f>B1053</f>
        <v>Ranked: 179</v>
      </c>
      <c r="E1052" s="5" t="str">
        <f>B1054</f>
        <v>Previous rank: 114</v>
      </c>
      <c r="F1052" s="6" t="str">
        <f>B1055</f>
        <v>Pascoe Vale South’s close proximity to schools and the CBD (nine kilometres from the city) is complemented by strong public transport connections and a relatively hilly landscape. Larger shopping facilities, more cafes and less congested roads would increase the liveability of the area. </v>
      </c>
    </row>
    <row r="1053" spans="2:6" ht="15.4" x14ac:dyDescent="0.45">
      <c r="B1053" s="4" t="s">
        <v>546</v>
      </c>
    </row>
    <row r="1054" spans="2:6" ht="15.4" x14ac:dyDescent="0.45">
      <c r="B1054" s="4" t="s">
        <v>985</v>
      </c>
    </row>
    <row r="1055" spans="2:6" ht="15.4" x14ac:dyDescent="0.45">
      <c r="B1055" s="4" t="s">
        <v>986</v>
      </c>
    </row>
    <row r="1056" spans="2:6" ht="15.4" x14ac:dyDescent="0.45">
      <c r="B1056" s="4" t="s">
        <v>987</v>
      </c>
      <c r="C1056" s="5" t="str">
        <f>B1056</f>
        <v>Patterson Lakes</v>
      </c>
      <c r="D1056" s="5" t="str">
        <f>B1057</f>
        <v>Ranked: 245</v>
      </c>
      <c r="E1056" s="5" t="str">
        <f>B1058</f>
        <v>Previous rank: 262</v>
      </c>
      <c r="F1056" s="6" t="str">
        <f>B1059</f>
        <v>Located along the line coastline not far from Frankston (176), Patterson Lakes features excellent open space for its size and has low crime, but lacks tree cover, proximity to schools and scores low on trains and trams. Its liveability is disadvantaged further by its flat landscape.</v>
      </c>
    </row>
    <row r="1057" spans="2:6" ht="15.4" x14ac:dyDescent="0.45">
      <c r="B1057" s="4" t="s">
        <v>383</v>
      </c>
    </row>
    <row r="1058" spans="2:6" ht="15.4" x14ac:dyDescent="0.45">
      <c r="B1058" s="4" t="s">
        <v>988</v>
      </c>
    </row>
    <row r="1059" spans="2:6" ht="15.4" x14ac:dyDescent="0.45">
      <c r="B1059" s="4" t="s">
        <v>989</v>
      </c>
    </row>
    <row r="1060" spans="2:6" ht="15.4" x14ac:dyDescent="0.45">
      <c r="B1060" s="4" t="s">
        <v>990</v>
      </c>
      <c r="C1060" s="5" t="str">
        <f>B1060</f>
        <v>Point Cook</v>
      </c>
      <c r="D1060" s="5" t="str">
        <f>B1061</f>
        <v>Ranked: 309</v>
      </c>
      <c r="E1060" s="5" t="str">
        <f>B1062</f>
        <v>Previous rank: 245</v>
      </c>
      <c r="F1060" s="6" t="str">
        <f>B1063</f>
        <v>Point Cook’s liveability is dropping as the crime rate of the area increases. It scores well for coastline proximity and public open space such as Point Cook Coastal Park, but is deprived of culture, tree cover, cafes, shops and schools.</v>
      </c>
    </row>
    <row r="1061" spans="2:6" ht="15.4" x14ac:dyDescent="0.45">
      <c r="B1061" s="4" t="s">
        <v>991</v>
      </c>
    </row>
    <row r="1062" spans="2:6" ht="15.4" x14ac:dyDescent="0.45">
      <c r="B1062" s="4" t="s">
        <v>992</v>
      </c>
    </row>
    <row r="1063" spans="2:6" ht="15.4" x14ac:dyDescent="0.45">
      <c r="B1063" s="4" t="s">
        <v>993</v>
      </c>
    </row>
    <row r="1064" spans="2:6" ht="15.4" x14ac:dyDescent="0.45">
      <c r="B1064" s="4" t="s">
        <v>994</v>
      </c>
      <c r="C1064" s="5" t="str">
        <f>B1064</f>
        <v>Port Melbourne</v>
      </c>
      <c r="D1064" s="5" t="str">
        <f>B1065</f>
        <v>Ranked: 56</v>
      </c>
      <c r="E1064" s="5" t="str">
        <f>B1066</f>
        <v>Previous rank: 132</v>
      </c>
      <c r="F1064" s="6" t="str">
        <f>B1067</f>
        <v>Port Melbourne’s scores for each of the liveability factors assessed are on opposite ends of the spectrum. On one hand, there’s the indisputably great location close to the CBD and coastline, plus high ranking shopping facilities, cafes, few congested roads and the diverse cultural sector, but on the other, there’s the flat streets, above average crime rate, lack of trains and almost no tree cover.</v>
      </c>
    </row>
    <row r="1065" spans="2:6" ht="15.4" x14ac:dyDescent="0.45">
      <c r="B1065" s="4" t="s">
        <v>995</v>
      </c>
    </row>
    <row r="1066" spans="2:6" ht="15.4" x14ac:dyDescent="0.45">
      <c r="B1066" s="4" t="s">
        <v>996</v>
      </c>
    </row>
    <row r="1067" spans="2:6" ht="15.4" x14ac:dyDescent="0.45">
      <c r="B1067" s="4" t="s">
        <v>997</v>
      </c>
    </row>
    <row r="1068" spans="2:6" ht="15.4" x14ac:dyDescent="0.45">
      <c r="B1068" s="4" t="s">
        <v>998</v>
      </c>
      <c r="C1068" s="5" t="str">
        <f>B1068</f>
        <v>Prahran</v>
      </c>
      <c r="D1068" s="5" t="str">
        <f>B1069</f>
        <v>Ranked: 30</v>
      </c>
      <c r="E1068" s="5" t="str">
        <f>B1070</f>
        <v>Previous rank: 34</v>
      </c>
      <c r="F1068" s="6" t="str">
        <f>B1071</f>
        <v>The proximity of Chapel Street to Prahran sees it perform exceptionally well in terms of shopping facilities, trams, cafes and restaurants. For the remainder of the categories assessed, Prahran scores above average, with the exception of topographic variation. The high crime rate is the one true negative.</v>
      </c>
    </row>
    <row r="1069" spans="2:6" ht="15.4" x14ac:dyDescent="0.45">
      <c r="B1069" s="4" t="s">
        <v>999</v>
      </c>
    </row>
    <row r="1070" spans="2:6" ht="15.4" x14ac:dyDescent="0.45">
      <c r="B1070" s="4" t="s">
        <v>1000</v>
      </c>
    </row>
    <row r="1071" spans="2:6" ht="15.4" x14ac:dyDescent="0.45">
      <c r="B1071" s="4" t="s">
        <v>1001</v>
      </c>
    </row>
    <row r="1072" spans="2:6" ht="15.4" x14ac:dyDescent="0.45">
      <c r="B1072" s="4" t="s">
        <v>1002</v>
      </c>
      <c r="C1072" s="5" t="str">
        <f>B1072</f>
        <v>Preston</v>
      </c>
      <c r="D1072" s="5" t="str">
        <f>B1073</f>
        <v>Ranked: 96</v>
      </c>
      <c r="E1072" s="5" t="str">
        <f>B1074</f>
        <v>Previous rank: 145</v>
      </c>
      <c r="F1072" s="6" t="str">
        <f>B1075</f>
        <v>Preston has benefited from added shopping facilities and cafes in recent years, allowing for its overall ranking to rise. Proximity to trams, buses, schools and proximity to the CBD are strong points of the area. Preston’s major downfall is crime, ranking poorly in this category.</v>
      </c>
    </row>
    <row r="1073" spans="2:6" ht="15.4" x14ac:dyDescent="0.45">
      <c r="B1073" s="4" t="s">
        <v>1003</v>
      </c>
    </row>
    <row r="1074" spans="2:6" ht="15.4" x14ac:dyDescent="0.45">
      <c r="B1074" s="4" t="s">
        <v>1004</v>
      </c>
    </row>
    <row r="1075" spans="2:6" ht="15.4" x14ac:dyDescent="0.45">
      <c r="B1075" s="4" t="s">
        <v>1005</v>
      </c>
    </row>
    <row r="1077" spans="2:6" ht="15.4" x14ac:dyDescent="0.45">
      <c r="B1077" s="4" t="s">
        <v>1006</v>
      </c>
    </row>
    <row r="1078" spans="2:6" ht="15.4" x14ac:dyDescent="0.45">
      <c r="B1078" s="4" t="s">
        <v>1007</v>
      </c>
      <c r="C1078" s="5" t="str">
        <f>B1078</f>
        <v>Princes Hill</v>
      </c>
      <c r="D1078" s="5" t="str">
        <f>B1079</f>
        <v>Ranked: 16</v>
      </c>
      <c r="E1078" s="5" t="str">
        <f>B1080</f>
        <v>Previous rank: 92</v>
      </c>
      <c r="F1078" s="6" t="str">
        <f>B1081</f>
        <v>Nestled between Parkville and Fitzroy North, tiny Princes Hill has the best telecommunications coverage and proximity to schools in Melbourne, meaning residents have less distance to travel to primary and secondary institutions than anywhere else in the city. Given its small land area, public open spaces are minimal, but Royal Park is only a short walk away.</v>
      </c>
    </row>
    <row r="1079" spans="2:6" ht="15.4" x14ac:dyDescent="0.45">
      <c r="B1079" s="4" t="s">
        <v>1008</v>
      </c>
    </row>
    <row r="1080" spans="2:6" ht="15.4" x14ac:dyDescent="0.45">
      <c r="B1080" s="4" t="s">
        <v>1009</v>
      </c>
    </row>
    <row r="1081" spans="2:6" ht="15.4" x14ac:dyDescent="0.45">
      <c r="B1081" s="4" t="s">
        <v>1010</v>
      </c>
    </row>
    <row r="1082" spans="2:6" x14ac:dyDescent="0.45">
      <c r="B1082" s="3" t="s">
        <v>1011</v>
      </c>
    </row>
    <row r="1083" spans="2:6" ht="15.4" x14ac:dyDescent="0.45">
      <c r="B1083" s="4" t="s">
        <v>1012</v>
      </c>
      <c r="C1083" s="5" t="str">
        <f>B1083</f>
        <v>Research</v>
      </c>
      <c r="D1083" s="5" t="str">
        <f>B1084</f>
        <v>Ranked: 254</v>
      </c>
      <c r="E1083" s="5" t="str">
        <f>B1085</f>
        <v>Previous rank: 167</v>
      </c>
      <c r="F1083" s="6" t="str">
        <f>B1086</f>
        <v>Located just beyond Eltham, Research’s location scores poorly (in terms of this study) with weak telecommunications coverage and minimal shopping facilities. Its more positive attributes are the sizeable cultural sector, hilly, uncongestedstreets and excellent tree cover. More cafes, schools and public open spaces would improve the area’s liveability.</v>
      </c>
    </row>
    <row r="1084" spans="2:6" ht="15.4" x14ac:dyDescent="0.45">
      <c r="B1084" s="4" t="s">
        <v>1013</v>
      </c>
    </row>
    <row r="1085" spans="2:6" ht="15.4" x14ac:dyDescent="0.45">
      <c r="B1085" s="4" t="s">
        <v>1014</v>
      </c>
    </row>
    <row r="1086" spans="2:6" ht="15.4" x14ac:dyDescent="0.45">
      <c r="B1086" s="4" t="s">
        <v>1015</v>
      </c>
    </row>
    <row r="1087" spans="2:6" ht="15.4" x14ac:dyDescent="0.45">
      <c r="B1087" s="4" t="s">
        <v>1016</v>
      </c>
      <c r="C1087" s="5" t="str">
        <f>B1087</f>
        <v>Reservoir</v>
      </c>
      <c r="D1087" s="5" t="str">
        <f>B1088</f>
        <v>Ranked: 158</v>
      </c>
      <c r="E1087" s="5" t="str">
        <f>B1089</f>
        <v>Previous rank: 176</v>
      </c>
      <c r="F1087" s="6" t="str">
        <f>B1090</f>
        <v>Located just north of Preston (96), Reservoir would achieve a higher overall rank given more shopping facilities, a lower crime rate and better access to cafes in the area. Its best qualities are the good tram and bus access.</v>
      </c>
    </row>
    <row r="1088" spans="2:6" ht="15.4" x14ac:dyDescent="0.45">
      <c r="B1088" s="4" t="s">
        <v>1017</v>
      </c>
    </row>
    <row r="1089" spans="2:6" ht="15.4" x14ac:dyDescent="0.45">
      <c r="B1089" s="4" t="s">
        <v>1018</v>
      </c>
    </row>
    <row r="1090" spans="2:6" ht="15.4" x14ac:dyDescent="0.45">
      <c r="B1090" s="4" t="s">
        <v>1019</v>
      </c>
    </row>
    <row r="1091" spans="2:6" ht="15.4" x14ac:dyDescent="0.45">
      <c r="B1091" s="4" t="s">
        <v>1020</v>
      </c>
      <c r="C1091" s="5" t="str">
        <f>B1091</f>
        <v>Richmond</v>
      </c>
      <c r="D1091" s="5" t="str">
        <f>B1092</f>
        <v>Ranked: 67</v>
      </c>
      <c r="E1091" s="5" t="str">
        <f>B1093</f>
        <v>Previous rank: 51</v>
      </c>
      <c r="F1091" s="6" t="str">
        <f>B1094</f>
        <v>Encompassing Swan Street, Victoria Street, Church Street and Victoria Gardens, Richmond is a high scoring suburb for its shopping facilities, although  its ranking has declined in this category from #1 in 2011 to #5 today, most likely due to the shrinking retail sector of Bridge Road. Its popular cafe and restaurant strips plus train and tram services also score highly, but the crime, topographic variation and congested roads in the area are less desirable.</v>
      </c>
    </row>
    <row r="1092" spans="2:6" ht="15.4" x14ac:dyDescent="0.45">
      <c r="B1092" s="4" t="s">
        <v>1021</v>
      </c>
    </row>
    <row r="1093" spans="2:6" ht="15.4" x14ac:dyDescent="0.45">
      <c r="B1093" s="4" t="s">
        <v>1022</v>
      </c>
    </row>
    <row r="1094" spans="2:6" ht="15.4" x14ac:dyDescent="0.45">
      <c r="B1094" s="4" t="s">
        <v>1023</v>
      </c>
    </row>
    <row r="1095" spans="2:6" ht="15.4" x14ac:dyDescent="0.45">
      <c r="B1095" s="4" t="s">
        <v>1024</v>
      </c>
      <c r="C1095" s="5" t="str">
        <f>B1095</f>
        <v>Ringwood</v>
      </c>
      <c r="D1095" s="5" t="str">
        <f>B1096</f>
        <v>Ranked: 185</v>
      </c>
      <c r="E1095" s="5" t="str">
        <f>B1097</f>
        <v>Previous rank: 192</v>
      </c>
      <c r="F1095" s="6" t="str">
        <f>B1098</f>
        <v>Ringwood carries many of the same positive attributes as neighbouring Ringwood East (172) but with a larger shopping and dining sector. Where it scores poorly is in crime, congested roads and the size of its cultural sector.</v>
      </c>
    </row>
    <row r="1096" spans="2:6" ht="15.4" x14ac:dyDescent="0.45">
      <c r="B1096" s="4" t="s">
        <v>1025</v>
      </c>
    </row>
    <row r="1097" spans="2:6" ht="15.4" x14ac:dyDescent="0.45">
      <c r="B1097" s="4" t="s">
        <v>1026</v>
      </c>
    </row>
    <row r="1098" spans="2:6" ht="15.4" x14ac:dyDescent="0.45">
      <c r="B1098" s="4" t="s">
        <v>1027</v>
      </c>
    </row>
    <row r="1099" spans="2:6" ht="15.4" x14ac:dyDescent="0.45">
      <c r="B1099" s="4" t="s">
        <v>1028</v>
      </c>
      <c r="C1099" s="5" t="str">
        <f>B1099</f>
        <v>Ringwood East</v>
      </c>
      <c r="D1099" s="5" t="str">
        <f>B1100</f>
        <v>Ranked: 172</v>
      </c>
      <c r="E1099" s="5" t="str">
        <f>B1101</f>
        <v>Previous rank: 108</v>
      </c>
      <c r="F1099" s="6" t="str">
        <f>B1102</f>
        <v>Ringwood East makes up for its low scoring location and lack of public open space with good access to all public transport services, good tree cover and topographic variation. A larger cultural sector would further improve Ringwood East.</v>
      </c>
    </row>
    <row r="1100" spans="2:6" ht="15.4" x14ac:dyDescent="0.45">
      <c r="B1100" s="4" t="s">
        <v>1029</v>
      </c>
    </row>
    <row r="1101" spans="2:6" ht="15.4" x14ac:dyDescent="0.45">
      <c r="B1101" s="4" t="s">
        <v>1030</v>
      </c>
    </row>
    <row r="1102" spans="2:6" ht="15.4" x14ac:dyDescent="0.45">
      <c r="B1102" s="4" t="s">
        <v>1031</v>
      </c>
    </row>
    <row r="1103" spans="2:6" ht="15.4" x14ac:dyDescent="0.45">
      <c r="B1103" s="4" t="s">
        <v>1032</v>
      </c>
      <c r="C1103" s="5" t="str">
        <f>B1103</f>
        <v>Ringwood North</v>
      </c>
      <c r="D1103" s="5" t="str">
        <f>B1104</f>
        <v>Ranked: 221</v>
      </c>
      <c r="E1103" s="5" t="str">
        <f>B1105</f>
        <v>Previous rank: 141</v>
      </c>
      <c r="F1103" s="6" t="str">
        <f>B1106</f>
        <v>Leafy and hilly Ringwood North scores well for its country-like setting with the added benefit of bus access and few congested roads. Improvements in cafes, culture, shopping facilities and crime would greatly boost its overall rank.</v>
      </c>
    </row>
    <row r="1104" spans="2:6" ht="15.4" x14ac:dyDescent="0.45">
      <c r="B1104" s="4" t="s">
        <v>1033</v>
      </c>
    </row>
    <row r="1105" spans="2:6" ht="15.4" x14ac:dyDescent="0.45">
      <c r="B1105" s="4" t="s">
        <v>1034</v>
      </c>
    </row>
    <row r="1106" spans="2:6" ht="15.4" x14ac:dyDescent="0.45">
      <c r="B1106" s="4" t="s">
        <v>1035</v>
      </c>
    </row>
    <row r="1107" spans="2:6" ht="15.4" x14ac:dyDescent="0.45">
      <c r="B1107" s="4" t="s">
        <v>1036</v>
      </c>
      <c r="C1107" s="5" t="str">
        <f>B1107</f>
        <v>Ripponlea</v>
      </c>
      <c r="D1107" s="5" t="str">
        <f>B1108</f>
        <v>Ranked: 29</v>
      </c>
      <c r="E1107" s="5" t="str">
        <f>B1109</f>
        <v>Previous rank: 17</v>
      </c>
      <c r="F1107" s="6" t="str">
        <f>B1110</f>
        <v>Ripponlea ranks extremely well in many of the individual categories measured, but its overall ranking is dragged down by the heavily congested roads and for having the second least of public open space in the city. In stark contrast, resident access to all public transport networks is the overall best in the city.</v>
      </c>
    </row>
    <row r="1108" spans="2:6" ht="15.4" x14ac:dyDescent="0.45">
      <c r="B1108" s="4" t="s">
        <v>1037</v>
      </c>
    </row>
    <row r="1109" spans="2:6" ht="15.4" x14ac:dyDescent="0.45">
      <c r="B1109" s="4" t="s">
        <v>1038</v>
      </c>
    </row>
    <row r="1110" spans="2:6" ht="15.4" x14ac:dyDescent="0.45">
      <c r="B1110" s="4" t="s">
        <v>1039</v>
      </c>
    </row>
    <row r="1111" spans="2:6" ht="15.4" x14ac:dyDescent="0.45">
      <c r="B1111" s="4" t="s">
        <v>1040</v>
      </c>
      <c r="C1111" s="5" t="str">
        <f>B1111</f>
        <v>Rosanna</v>
      </c>
      <c r="D1111" s="5" t="str">
        <f>B1112</f>
        <v>Ranked: 121</v>
      </c>
      <c r="E1111" s="5" t="str">
        <f>B1113</f>
        <v>Previous rank: 177</v>
      </c>
      <c r="F1111" s="6" t="str">
        <f>B1114</f>
        <v>Rosanna’s best attributes are its hilly streets and the good access to all public transport networks. The area also scores relatively well for its proximity to schools. More shopping, cafe and a larger cultural sector would see its ranking improve, along with a lower crime rate.</v>
      </c>
    </row>
    <row r="1112" spans="2:6" ht="15.4" x14ac:dyDescent="0.45">
      <c r="B1112" s="4" t="s">
        <v>1041</v>
      </c>
    </row>
    <row r="1113" spans="2:6" ht="15.4" x14ac:dyDescent="0.45">
      <c r="B1113" s="4" t="s">
        <v>1042</v>
      </c>
    </row>
    <row r="1114" spans="2:6" ht="15.4" x14ac:dyDescent="0.45">
      <c r="B1114" s="4" t="s">
        <v>1043</v>
      </c>
    </row>
    <row r="1115" spans="2:6" ht="15.4" x14ac:dyDescent="0.45">
      <c r="B1115" s="4" t="s">
        <v>1044</v>
      </c>
      <c r="C1115" s="5" t="str">
        <f>B1115</f>
        <v>Rowville</v>
      </c>
      <c r="D1115" s="5" t="str">
        <f>B1116</f>
        <v>Ranked: 284</v>
      </c>
      <c r="E1115" s="5" t="str">
        <f>B1117</f>
        <v>Previous rank: 301</v>
      </c>
      <c r="F1115" s="6" t="str">
        <f>B1118</f>
        <v>Rowville has benefitted from improved bus services in recent years, but the area is still dragged down by its very poor proximity to trains. There are also few cultural opportunities, schools and cafes in the area. Rowville’s greatest asset is its public open space, such as the Dandenong Valley Parklands.</v>
      </c>
    </row>
    <row r="1116" spans="2:6" ht="15.4" x14ac:dyDescent="0.45">
      <c r="B1116" s="4" t="s">
        <v>1045</v>
      </c>
    </row>
    <row r="1117" spans="2:6" ht="15.4" x14ac:dyDescent="0.45">
      <c r="B1117" s="4" t="s">
        <v>1046</v>
      </c>
    </row>
    <row r="1118" spans="2:6" ht="15.4" x14ac:dyDescent="0.45">
      <c r="B1118" s="4" t="s">
        <v>1047</v>
      </c>
    </row>
    <row r="1119" spans="2:6" ht="15.4" x14ac:dyDescent="0.45">
      <c r="B1119" s="4" t="s">
        <v>1048</v>
      </c>
      <c r="C1119" s="5" t="str">
        <f>B1119</f>
        <v>Roxburgh Park</v>
      </c>
      <c r="D1119" s="5" t="str">
        <f>B1120</f>
        <v>Ranked: 302</v>
      </c>
      <c r="E1119" s="5" t="str">
        <f>B1121</f>
        <v>Previous rank: 256</v>
      </c>
      <c r="F1119" s="6" t="str">
        <f>B1122</f>
        <v>Roxburgh Park’s liveability has decreased over the years with high crime, poor telecommunications coverage and limited culture. The suburb is serviced by decent public transport services and has good proximity to schools. More dining options and shops would also benefit the area.</v>
      </c>
    </row>
    <row r="1120" spans="2:6" ht="15.4" x14ac:dyDescent="0.45">
      <c r="B1120" s="4" t="s">
        <v>1049</v>
      </c>
    </row>
    <row r="1121" spans="2:6" ht="15.4" x14ac:dyDescent="0.45">
      <c r="B1121" s="4" t="s">
        <v>1050</v>
      </c>
    </row>
    <row r="1122" spans="2:6" ht="15.4" x14ac:dyDescent="0.45">
      <c r="B1122" s="4" t="s">
        <v>1051</v>
      </c>
    </row>
    <row r="1123" spans="2:6" ht="15.4" x14ac:dyDescent="0.45">
      <c r="B1123" s="4" t="s">
        <v>1052</v>
      </c>
      <c r="C1123" s="5" t="str">
        <f>B1123</f>
        <v>Sandhurst</v>
      </c>
      <c r="D1123" s="5" t="str">
        <f>B1124</f>
        <v>Ranked: 320</v>
      </c>
      <c r="E1123" s="5" t="str">
        <f>B1125</f>
        <v>Previous rank: –</v>
      </c>
      <c r="F1123" s="6" t="str">
        <f>B1126</f>
        <v>Previously part of Cranbourne, Sandhurst records the worst proximity to public open space in the city and loses points for crime, trains and schools. Where it scores favourably is for coastline proximity and bus access, and access to cafes and restaurants is decent compared to other low ranking suburbs.</v>
      </c>
    </row>
    <row r="1124" spans="2:6" ht="15.4" x14ac:dyDescent="0.45">
      <c r="B1124" s="4" t="s">
        <v>1053</v>
      </c>
    </row>
    <row r="1125" spans="2:6" ht="15.4" x14ac:dyDescent="0.45">
      <c r="B1125" s="4" t="s">
        <v>109</v>
      </c>
    </row>
    <row r="1126" spans="2:6" ht="15.4" x14ac:dyDescent="0.45">
      <c r="B1126" s="4" t="s">
        <v>1054</v>
      </c>
    </row>
    <row r="1127" spans="2:6" ht="15.4" x14ac:dyDescent="0.45">
      <c r="B1127" s="4" t="s">
        <v>1055</v>
      </c>
      <c r="C1127" s="5" t="str">
        <f>B1127</f>
        <v>Sandringham</v>
      </c>
      <c r="D1127" s="5" t="str">
        <f>B1128</f>
        <v>Ranked: 27</v>
      </c>
      <c r="E1127" s="5" t="str">
        <f>B1129</f>
        <v>Previous rank: 33</v>
      </c>
      <c r="F1127" s="6" t="str">
        <f>B1130</f>
        <v>Being 16 kilometres from the CBD has its advantages. Sandringham ranks the fifth best citywide for its uncongested roads, making this an attractive suburb for commuters. While it doesn’t score so favourably in terms of its topographic variation, shopping and culture, its redeeming factors are the coastal location, dining scene and low crime rate.</v>
      </c>
    </row>
    <row r="1128" spans="2:6" ht="15.4" x14ac:dyDescent="0.45">
      <c r="B1128" s="4" t="s">
        <v>1056</v>
      </c>
    </row>
    <row r="1129" spans="2:6" ht="15.4" x14ac:dyDescent="0.45">
      <c r="B1129" s="4" t="s">
        <v>1057</v>
      </c>
    </row>
    <row r="1130" spans="2:6" ht="15.4" x14ac:dyDescent="0.45">
      <c r="B1130" s="4" t="s">
        <v>1058</v>
      </c>
    </row>
    <row r="1132" spans="2:6" ht="15.4" x14ac:dyDescent="0.45">
      <c r="B1132" s="4" t="s">
        <v>1059</v>
      </c>
    </row>
    <row r="1133" spans="2:6" ht="15.4" x14ac:dyDescent="0.45">
      <c r="B1133" s="4" t="s">
        <v>1060</v>
      </c>
      <c r="C1133" s="5" t="str">
        <f>B1133</f>
        <v>Sassafras</v>
      </c>
      <c r="D1133" s="5" t="str">
        <f>B1134</f>
        <v>Ranked: 134</v>
      </c>
      <c r="E1133" s="5" t="str">
        <f>B1135</f>
        <v>Previous rank: 101</v>
      </c>
      <c r="F1133" s="6" t="str">
        <f>B1136</f>
        <v>Located 43 kilometres from the CBD, Sassafras offers the benefits of a country lifestyle on the outskirts of a major city. Known for its natural surrounds, the area scores highly in the categories of tree cover, hills and public open space. There’s also a very low crime rate (coming third in this category) and a strong cultural sector.</v>
      </c>
    </row>
    <row r="1134" spans="2:6" ht="15.4" x14ac:dyDescent="0.45">
      <c r="B1134" s="4" t="s">
        <v>1061</v>
      </c>
    </row>
    <row r="1135" spans="2:6" ht="15.4" x14ac:dyDescent="0.45">
      <c r="B1135" s="4" t="s">
        <v>1062</v>
      </c>
    </row>
    <row r="1136" spans="2:6" ht="15.4" x14ac:dyDescent="0.45">
      <c r="B1136" s="4" t="s">
        <v>1063</v>
      </c>
    </row>
    <row r="1137" spans="2:6" ht="15.4" x14ac:dyDescent="0.45">
      <c r="B1137" s="4" t="s">
        <v>1064</v>
      </c>
      <c r="C1137" s="5" t="str">
        <f>B1137</f>
        <v>Scoresby</v>
      </c>
      <c r="D1137" s="5" t="str">
        <f>B1138</f>
        <v>Ranked: 193</v>
      </c>
      <c r="E1137" s="5" t="str">
        <f>B1139</f>
        <v>Previous rank: 294</v>
      </c>
      <c r="F1137" s="6" t="str">
        <f>B1140</f>
        <v>Scoresby has jumped just over 100 spots since 2011, most likely due to the large shopping sector of the area paired with low crime, great public open space and the high number of schools in the area. The reason its overall rank remains low is due to the heavily congested roads and poor train access. The area would quickly improve given more cafes and restaurants.</v>
      </c>
    </row>
    <row r="1138" spans="2:6" ht="15.4" x14ac:dyDescent="0.45">
      <c r="B1138" s="4" t="s">
        <v>1065</v>
      </c>
    </row>
    <row r="1139" spans="2:6" ht="15.4" x14ac:dyDescent="0.45">
      <c r="B1139" s="4" t="s">
        <v>1066</v>
      </c>
    </row>
    <row r="1140" spans="2:6" ht="15.4" x14ac:dyDescent="0.45">
      <c r="B1140" s="4" t="s">
        <v>1067</v>
      </c>
    </row>
    <row r="1141" spans="2:6" ht="15.4" x14ac:dyDescent="0.45">
      <c r="B1141" s="4" t="s">
        <v>1068</v>
      </c>
      <c r="C1141" s="5" t="str">
        <f>B1141</f>
        <v>Seabrook</v>
      </c>
      <c r="D1141" s="5" t="str">
        <f>B1142</f>
        <v>Ranked: 299</v>
      </c>
      <c r="E1141" s="5" t="str">
        <f>B1143</f>
        <v>Previous rank: 163</v>
      </c>
      <c r="F1141" s="6" t="str">
        <f>B1144</f>
        <v>In 2011, improved open space helped the outer south western suburb of Seabrook rise 68 places, but it now underperforms significantly for cafes and restaurants, telecommunications coverage, shops and has the second most congested roads in the city. The area offers decent public transport access and is nearby several schools.</v>
      </c>
    </row>
    <row r="1142" spans="2:6" ht="15.4" x14ac:dyDescent="0.45">
      <c r="B1142" s="4" t="s">
        <v>1069</v>
      </c>
    </row>
    <row r="1143" spans="2:6" ht="15.4" x14ac:dyDescent="0.45">
      <c r="B1143" s="4" t="s">
        <v>1070</v>
      </c>
    </row>
    <row r="1144" spans="2:6" ht="15.4" x14ac:dyDescent="0.45">
      <c r="B1144" s="4" t="s">
        <v>1071</v>
      </c>
    </row>
    <row r="1145" spans="2:6" ht="15.4" x14ac:dyDescent="0.45">
      <c r="B1145" s="4" t="s">
        <v>1072</v>
      </c>
      <c r="C1145" s="5" t="str">
        <f>B1145</f>
        <v>Seaford</v>
      </c>
      <c r="D1145" s="5" t="str">
        <f>B1146</f>
        <v>Ranked: 214</v>
      </c>
      <c r="E1145" s="5" t="str">
        <f>B1147</f>
        <v>Previous rank: 202</v>
      </c>
      <c r="F1145" s="6" t="str">
        <f>B1148</f>
        <v>Seaford’s liveability continues to steadily decline given the limited amenity of the area, reflected through low scores on cafes and culture. It does, however, perform well in the categories of public open space and train access, with reasonable tree cover.</v>
      </c>
    </row>
    <row r="1146" spans="2:6" ht="15.4" x14ac:dyDescent="0.45">
      <c r="B1146" s="4" t="s">
        <v>1073</v>
      </c>
    </row>
    <row r="1147" spans="2:6" ht="15.4" x14ac:dyDescent="0.45">
      <c r="B1147" s="4" t="s">
        <v>1074</v>
      </c>
    </row>
    <row r="1148" spans="2:6" ht="15.4" x14ac:dyDescent="0.45">
      <c r="B1148" s="4" t="s">
        <v>1075</v>
      </c>
    </row>
    <row r="1149" spans="2:6" ht="15.4" x14ac:dyDescent="0.45">
      <c r="B1149" s="4" t="s">
        <v>1076</v>
      </c>
      <c r="C1149" s="5" t="str">
        <f>B1149</f>
        <v>Seaholme</v>
      </c>
      <c r="D1149" s="5" t="str">
        <f>B1150</f>
        <v>Ranked: 113</v>
      </c>
      <c r="E1149" s="5" t="str">
        <f>B1151</f>
        <v>Previous rank: 116</v>
      </c>
      <c r="F1149" s="6" t="str">
        <f>B1152</f>
        <v>This bayside enclave within Altona benefits from having its own train station, clear roads and great public open spaces right on the water. Its lowest score is in terms of its topographic variation, being largely flat, followed by shopping facilities and proximity to cafes.</v>
      </c>
    </row>
    <row r="1150" spans="2:6" ht="15.4" x14ac:dyDescent="0.45">
      <c r="B1150" s="4" t="s">
        <v>1077</v>
      </c>
    </row>
    <row r="1151" spans="2:6" ht="15.4" x14ac:dyDescent="0.45">
      <c r="B1151" s="4" t="s">
        <v>1078</v>
      </c>
    </row>
    <row r="1152" spans="2:6" ht="15.4" x14ac:dyDescent="0.45">
      <c r="B1152" s="4" t="s">
        <v>1079</v>
      </c>
    </row>
    <row r="1153" spans="2:6" ht="15.4" x14ac:dyDescent="0.45">
      <c r="B1153" s="4" t="s">
        <v>1080</v>
      </c>
      <c r="C1153" s="5" t="str">
        <f>B1153</f>
        <v>Seddon</v>
      </c>
      <c r="D1153" s="5" t="str">
        <f>B1154</f>
        <v>Ranked: 126</v>
      </c>
      <c r="E1153" s="5" t="str">
        <f>B1155</f>
        <v>Previous rank: 49</v>
      </c>
      <c r="F1153" s="6" t="str">
        <f>B1156</f>
        <v>After jumping into the top 50 in 2011, Seddon’s ranking has slipped due to the small shopping facilities, higher crime rate and fewer public spaces compared to neighbouring suburbs. It does however retain a strong public transport framework and relatively uncongested roads, along with a good cultural sector.</v>
      </c>
    </row>
    <row r="1154" spans="2:6" ht="15.4" x14ac:dyDescent="0.45">
      <c r="B1154" s="4" t="s">
        <v>1081</v>
      </c>
    </row>
    <row r="1155" spans="2:6" ht="15.4" x14ac:dyDescent="0.45">
      <c r="B1155" s="4" t="s">
        <v>1082</v>
      </c>
    </row>
    <row r="1156" spans="2:6" ht="15.4" x14ac:dyDescent="0.45">
      <c r="B1156" s="4" t="s">
        <v>1083</v>
      </c>
    </row>
    <row r="1157" spans="2:6" ht="15.4" x14ac:dyDescent="0.45">
      <c r="B1157" s="4" t="s">
        <v>1084</v>
      </c>
      <c r="C1157" s="5" t="str">
        <f>B1157</f>
        <v>Selby</v>
      </c>
      <c r="D1157" s="5" t="str">
        <f>B1158</f>
        <v>Ranked: 175</v>
      </c>
      <c r="E1157" s="5" t="str">
        <f>B1159</f>
        <v>Previous rank: 118</v>
      </c>
      <c r="F1157" s="6" t="str">
        <f>B1160</f>
        <v>Selby is known for its natural beauty, with hilly streets, excellent tree cover and public open spaces unspoiled by traffic-free roads. The weak telecommunications coverage, lack of shopping facilities and few schools paired with its low scoring location (being far from the CBD and coastline) are factors which drag down the area’s overall liveability.</v>
      </c>
    </row>
    <row r="1158" spans="2:6" ht="15.4" x14ac:dyDescent="0.45">
      <c r="B1158" s="4" t="s">
        <v>1085</v>
      </c>
    </row>
    <row r="1159" spans="2:6" ht="15.4" x14ac:dyDescent="0.45">
      <c r="B1159" s="4" t="s">
        <v>1086</v>
      </c>
    </row>
    <row r="1160" spans="2:6" ht="15.4" x14ac:dyDescent="0.45">
      <c r="B1160" s="4" t="s">
        <v>1087</v>
      </c>
    </row>
    <row r="1161" spans="2:6" ht="15.4" x14ac:dyDescent="0.45">
      <c r="B1161" s="4" t="s">
        <v>1088</v>
      </c>
      <c r="C1161" s="5" t="str">
        <f>B1161</f>
        <v>Sherbrooke</v>
      </c>
      <c r="D1161" s="5" t="str">
        <f>B1162</f>
        <v>Ranked: 157</v>
      </c>
      <c r="E1161" s="5" t="str">
        <f>B1163</f>
        <v>Previous rank: 215</v>
      </c>
      <c r="F1161" s="6" t="str">
        <f>B1164</f>
        <v>Much like nearby Belgrave that ranks just one place above, Sherbrooke makes up for its poor location (at least in terms of this study) with strong scores in the other remaining categories. In fact, Sherbrooke is the only suburb in this survey to score a #1 rank across three categories, with the lowest crime rate, best public open space and best tree cover in the city.</v>
      </c>
    </row>
    <row r="1162" spans="2:6" ht="15.4" x14ac:dyDescent="0.45">
      <c r="B1162" s="4" t="s">
        <v>1089</v>
      </c>
    </row>
    <row r="1163" spans="2:6" ht="15.4" x14ac:dyDescent="0.45">
      <c r="B1163" s="4" t="s">
        <v>1090</v>
      </c>
    </row>
    <row r="1164" spans="2:6" ht="15.4" x14ac:dyDescent="0.45">
      <c r="B1164" s="4" t="s">
        <v>1091</v>
      </c>
    </row>
    <row r="1165" spans="2:6" ht="15.4" x14ac:dyDescent="0.45">
      <c r="B1165" s="4" t="s">
        <v>1092</v>
      </c>
      <c r="C1165" s="5" t="str">
        <f>B1165</f>
        <v>Skye</v>
      </c>
      <c r="D1165" s="5" t="str">
        <f>B1166</f>
        <v>Ranked: 321</v>
      </c>
      <c r="E1165" s="5" t="str">
        <f>B1167</f>
        <v>Previous rank: –</v>
      </c>
      <c r="F1165" s="6" t="str">
        <f>B1168</f>
        <v>Skye comes in last in this year’s liveability study, placing just one spot behind neighbouring suburb Sandhurst. Unlike other low ranking suburbs such as Hillside (319), Skye does not place last for any of the individual categories assessed, but offers few redeeming factors to balance out the cons. Its weakest points are the small shopping facilities, high crime, lack of public open space and poor access to trains. But being ranked the least liveable suburb in the most liveable city in the world isn’t really so bad.</v>
      </c>
    </row>
    <row r="1166" spans="2:6" ht="15.4" x14ac:dyDescent="0.45">
      <c r="B1166" s="4" t="s">
        <v>1093</v>
      </c>
    </row>
    <row r="1167" spans="2:6" ht="15.4" x14ac:dyDescent="0.45">
      <c r="B1167" s="4" t="s">
        <v>109</v>
      </c>
    </row>
    <row r="1168" spans="2:6" ht="15.4" x14ac:dyDescent="0.45">
      <c r="B1168" s="4" t="s">
        <v>1094</v>
      </c>
    </row>
    <row r="1169" spans="2:6" ht="15.4" x14ac:dyDescent="0.45">
      <c r="B1169" s="4" t="s">
        <v>1095</v>
      </c>
      <c r="C1169" s="5" t="str">
        <f>B1169</f>
        <v>South Kingsville</v>
      </c>
      <c r="D1169" s="5" t="str">
        <f>B1170</f>
        <v>Ranked: 209</v>
      </c>
      <c r="E1169" s="5" t="str">
        <f>B1171</f>
        <v>Previous rank: 96</v>
      </c>
      <c r="F1169" s="6" t="str">
        <f>B1172</f>
        <v>This tiny western suburb made it into the top 100 in 2011, but has dropped in liveability since then due to its limited cafes, fewer schools and an alarmingly high proportion of congested roads. It continues to score well for its prominent cultural sector and access to buses.</v>
      </c>
    </row>
    <row r="1170" spans="2:6" ht="15.4" x14ac:dyDescent="0.45">
      <c r="B1170" s="4" t="s">
        <v>24</v>
      </c>
    </row>
    <row r="1171" spans="2:6" ht="15.4" x14ac:dyDescent="0.45">
      <c r="B1171" s="4" t="s">
        <v>1096</v>
      </c>
    </row>
    <row r="1172" spans="2:6" ht="15.4" x14ac:dyDescent="0.45">
      <c r="B1172" s="4" t="s">
        <v>1097</v>
      </c>
    </row>
    <row r="1173" spans="2:6" ht="15.4" x14ac:dyDescent="0.45">
      <c r="B1173" s="4" t="s">
        <v>1098</v>
      </c>
      <c r="C1173" s="5" t="str">
        <f>B1173</f>
        <v>South Melbourne</v>
      </c>
      <c r="D1173" s="5" t="str">
        <f>B1174</f>
        <v>Ranked: 70</v>
      </c>
      <c r="E1173" s="5" t="str">
        <f>B1175</f>
        <v>Previous rank: 47</v>
      </c>
      <c r="F1173" s="6" t="str">
        <f>B1176</f>
        <v>South Melbourne ranks extremely well in most categories, but its overall average ranking is pulled down by outlying low scores on topographic variation, crime, public open space, telecommunications coverage and tree cover. Those factors aside, South Melbourne offers a great lifestyle close to the CBD, shopping facilities, cafes, schools and culture, with few congested roads. </v>
      </c>
    </row>
    <row r="1174" spans="2:6" ht="15.4" x14ac:dyDescent="0.45">
      <c r="B1174" s="4" t="s">
        <v>1099</v>
      </c>
    </row>
    <row r="1175" spans="2:6" ht="15.4" x14ac:dyDescent="0.45">
      <c r="B1175" s="4" t="s">
        <v>1100</v>
      </c>
    </row>
    <row r="1176" spans="2:6" ht="15.4" x14ac:dyDescent="0.45">
      <c r="B1176" s="4" t="s">
        <v>1101</v>
      </c>
    </row>
    <row r="1177" spans="2:6" ht="15.4" x14ac:dyDescent="0.45">
      <c r="B1177" s="4" t="s">
        <v>1102</v>
      </c>
      <c r="C1177" s="5" t="str">
        <f>B1177</f>
        <v>South Morang</v>
      </c>
      <c r="D1177" s="5" t="str">
        <f>B1178</f>
        <v>Ranked: 273</v>
      </c>
      <c r="E1177" s="5" t="str">
        <f>B1179</f>
        <v>Previous rank: –</v>
      </c>
      <c r="F1177" s="6" t="str">
        <f>B1180</f>
        <v>Not included in the previous survey due its outlying location, South Morang has been the recipient of new development in recent years, with its own train station opening in 2012. The area offers great public open spaces across its hilly landscape such as Plenty Gorge Park and has a reasonable shopping sector. Areas for improvement are schools, congested roads, culture and dining.</v>
      </c>
    </row>
    <row r="1178" spans="2:6" ht="15.4" x14ac:dyDescent="0.45">
      <c r="B1178" s="4" t="s">
        <v>1103</v>
      </c>
    </row>
    <row r="1179" spans="2:6" ht="15.4" x14ac:dyDescent="0.45">
      <c r="B1179" s="4" t="s">
        <v>109</v>
      </c>
    </row>
    <row r="1180" spans="2:6" ht="15.4" x14ac:dyDescent="0.45">
      <c r="B1180" s="4" t="s">
        <v>1104</v>
      </c>
    </row>
    <row r="1182" spans="2:6" ht="15.4" x14ac:dyDescent="0.45">
      <c r="B1182" s="4" t="s">
        <v>1105</v>
      </c>
    </row>
    <row r="1183" spans="2:6" ht="15.4" x14ac:dyDescent="0.45">
      <c r="B1183" s="4" t="s">
        <v>1106</v>
      </c>
      <c r="C1183" s="5" t="str">
        <f>B1183</f>
        <v>South Yarra</v>
      </c>
      <c r="D1183" s="5" t="str">
        <f>B1184</f>
        <v>Ranked: 2</v>
      </c>
      <c r="E1183" s="5" t="str">
        <f>B1185</f>
        <v>Previous rank: 1</v>
      </c>
      <c r="F1183" s="6" t="str">
        <f>B1186</f>
        <v>There’s no disputing the liveability of cosmopolitan South Yarra. The suburb continues to perform consistently highly in terms of dining, transport, location and shopping, with only crime rates and congested roads contributing to its slipping ranking. Close to the city and coast, South Yarra carries a distinct edge over other inner suburbs, being close to plenty of open space, tree cover and quality schools.</v>
      </c>
    </row>
    <row r="1184" spans="2:6" ht="15.4" x14ac:dyDescent="0.45">
      <c r="B1184" s="4" t="s">
        <v>1107</v>
      </c>
    </row>
    <row r="1185" spans="2:6" ht="15.4" x14ac:dyDescent="0.45">
      <c r="B1185" s="4" t="s">
        <v>1108</v>
      </c>
    </row>
    <row r="1186" spans="2:6" ht="15.4" x14ac:dyDescent="0.45">
      <c r="B1186" s="4" t="s">
        <v>1109</v>
      </c>
    </row>
    <row r="1187" spans="2:6" ht="15.4" x14ac:dyDescent="0.45">
      <c r="B1187" s="4" t="s">
        <v>1110</v>
      </c>
      <c r="C1187" s="5" t="str">
        <f>B1187</f>
        <v>Southbank</v>
      </c>
      <c r="D1187" s="5" t="str">
        <f>B1188</f>
        <v>Ranked: 91</v>
      </c>
      <c r="E1187" s="5" t="str">
        <f>B1189</f>
        <v>Previous rank: 68</v>
      </c>
      <c r="F1187" s="6" t="str">
        <f>B1190</f>
        <v>Southbank scores very well in many categories of assessed, ranking in the top 10 for CBD proximity, shopping facilities, restaurants. The size of the cultural sector is also the best in the city, thanks to the Arts Centre and the National Gallery of Victoria on St Kilda Road. Its lowest scores are in regards to its natural attributes, with little tree cover, open space and topographic variation.</v>
      </c>
    </row>
    <row r="1188" spans="2:6" ht="15.4" x14ac:dyDescent="0.45">
      <c r="B1188" s="4" t="s">
        <v>1111</v>
      </c>
    </row>
    <row r="1189" spans="2:6" ht="15.4" x14ac:dyDescent="0.45">
      <c r="B1189" s="4" t="s">
        <v>71</v>
      </c>
    </row>
    <row r="1190" spans="2:6" ht="15.4" x14ac:dyDescent="0.45">
      <c r="B1190" s="4" t="s">
        <v>1112</v>
      </c>
    </row>
    <row r="1191" spans="2:6" ht="15.4" x14ac:dyDescent="0.45">
      <c r="B1191" s="4" t="s">
        <v>1113</v>
      </c>
      <c r="C1191" s="5" t="str">
        <f>B1191</f>
        <v>Spotswood</v>
      </c>
      <c r="D1191" s="5" t="str">
        <f>B1192</f>
        <v>Ranked: 101</v>
      </c>
      <c r="E1191" s="5" t="str">
        <f>B1193</f>
        <v>Previous rank: 157</v>
      </c>
      <c r="F1191" s="6" t="str">
        <f>B1194</f>
        <v>Seven kilometres south-west of the CBD, Spotswood benefits from being close to both the city and coastline, with a large cultural sector that’s near several schools. Larger shopping facilities, more tree cover and fewer congested roads would further enhance the area.</v>
      </c>
    </row>
    <row r="1192" spans="2:6" ht="15.4" x14ac:dyDescent="0.45">
      <c r="B1192" s="4" t="s">
        <v>1114</v>
      </c>
    </row>
    <row r="1193" spans="2:6" ht="15.4" x14ac:dyDescent="0.45">
      <c r="B1193" s="4" t="s">
        <v>1115</v>
      </c>
    </row>
    <row r="1194" spans="2:6" ht="15.4" x14ac:dyDescent="0.45">
      <c r="B1194" s="4" t="s">
        <v>1116</v>
      </c>
    </row>
    <row r="1195" spans="2:6" ht="15.4" x14ac:dyDescent="0.45">
      <c r="B1195" s="4" t="s">
        <v>1117</v>
      </c>
      <c r="C1195" s="5" t="str">
        <f>B1195</f>
        <v>Springvale</v>
      </c>
      <c r="D1195" s="5" t="str">
        <f>B1196</f>
        <v>Ranked: 207</v>
      </c>
      <c r="E1195" s="5" t="str">
        <f>B1197</f>
        <v>Previous rank: 250</v>
      </c>
      <c r="F1195" s="6" t="str">
        <f>B1198</f>
        <v>The opening of IKEA in Springvale has boosted the area’s shopping facilities considerably, adding to the area’s already excellent network of schools and good public transport. More public open space, a larger cultural sector and less crime would see its ranking further rise.</v>
      </c>
    </row>
    <row r="1196" spans="2:6" ht="15.4" x14ac:dyDescent="0.45">
      <c r="B1196" s="4" t="s">
        <v>1118</v>
      </c>
    </row>
    <row r="1197" spans="2:6" ht="15.4" x14ac:dyDescent="0.45">
      <c r="B1197" s="4" t="s">
        <v>1119</v>
      </c>
    </row>
    <row r="1198" spans="2:6" ht="15.4" x14ac:dyDescent="0.45">
      <c r="B1198" s="4" t="s">
        <v>1120</v>
      </c>
    </row>
    <row r="1199" spans="2:6" ht="15.4" x14ac:dyDescent="0.45">
      <c r="B1199" s="4" t="s">
        <v>1121</v>
      </c>
      <c r="C1199" s="5" t="str">
        <f>B1199</f>
        <v>Springvale South</v>
      </c>
      <c r="D1199" s="5" t="str">
        <f>B1200</f>
        <v>Ranked: 216</v>
      </c>
      <c r="E1199" s="5" t="str">
        <f>B1201</f>
        <v>Previous rank: 148</v>
      </c>
      <c r="F1199" s="6" t="str">
        <f>B1202</f>
        <v>Springvale South achieves similar individual scores to that of neighbouring Springvale (207), but there’s no IKEA to boost its rank, and fewer schools. It does have a lower crime rate and better proximity to public open space. Bus access is also great, with few congested roads and decent telecommunications coverage.</v>
      </c>
    </row>
    <row r="1200" spans="2:6" ht="15.4" x14ac:dyDescent="0.45">
      <c r="B1200" s="4" t="s">
        <v>1122</v>
      </c>
    </row>
    <row r="1201" spans="2:6" ht="15.4" x14ac:dyDescent="0.45">
      <c r="B1201" s="4" t="s">
        <v>1123</v>
      </c>
    </row>
    <row r="1202" spans="2:6" ht="15.4" x14ac:dyDescent="0.45">
      <c r="B1202" s="4" t="s">
        <v>1124</v>
      </c>
    </row>
    <row r="1203" spans="2:6" ht="15.4" x14ac:dyDescent="0.45">
      <c r="B1203" s="4" t="s">
        <v>1125</v>
      </c>
      <c r="C1203" s="5" t="str">
        <f>B1203</f>
        <v>St Albans</v>
      </c>
      <c r="D1203" s="5" t="str">
        <f>B1204</f>
        <v>Ranked: 253</v>
      </c>
      <c r="E1203" s="5" t="str">
        <f>B1205</f>
        <v>Previous rank: 282</v>
      </c>
      <c r="F1203" s="6" t="str">
        <f>B1206</f>
        <v>St Albans’ liveability suffers from a lack of manmade amenity, with very limited dining options, culture and shops. The area is further disadvantaged by its flat landscape and high crime rate. The suburb offers decent access to public transport, schools and has relatively uncongested roads that will be further improved following the removal of level crossings in the area.</v>
      </c>
    </row>
    <row r="1204" spans="2:6" ht="15.4" x14ac:dyDescent="0.45">
      <c r="B1204" s="4" t="s">
        <v>1126</v>
      </c>
    </row>
    <row r="1205" spans="2:6" ht="15.4" x14ac:dyDescent="0.45">
      <c r="B1205" s="4" t="s">
        <v>1127</v>
      </c>
    </row>
    <row r="1206" spans="2:6" ht="15.4" x14ac:dyDescent="0.45">
      <c r="B1206" s="4" t="s">
        <v>1128</v>
      </c>
    </row>
    <row r="1207" spans="2:6" ht="15.4" x14ac:dyDescent="0.45">
      <c r="B1207" s="4" t="s">
        <v>1129</v>
      </c>
      <c r="C1207" s="5" t="str">
        <f>B1207</f>
        <v>St Helena</v>
      </c>
      <c r="D1207" s="5" t="str">
        <f>B1208</f>
        <v>Ranked: 159</v>
      </c>
      <c r="E1207" s="5" t="str">
        <f>B1209</f>
        <v>Previous rank: 127</v>
      </c>
      <c r="F1207" s="6" t="str">
        <f>B1210</f>
        <v>St Helena is 21 kilometres north east of the CBD between Greensborough and Diamond Creek. The good topographic variation, bus access and uncongested roads are the best features of the area in terms of liveability, balancing out less desirable traits such as poor train access and limited dining options.</v>
      </c>
    </row>
    <row r="1208" spans="2:6" ht="15.4" x14ac:dyDescent="0.45">
      <c r="B1208" s="4" t="s">
        <v>1130</v>
      </c>
    </row>
    <row r="1209" spans="2:6" ht="15.4" x14ac:dyDescent="0.45">
      <c r="B1209" s="4" t="s">
        <v>1131</v>
      </c>
    </row>
    <row r="1210" spans="2:6" ht="15.4" x14ac:dyDescent="0.45">
      <c r="B1210" s="4" t="s">
        <v>1132</v>
      </c>
    </row>
    <row r="1211" spans="2:6" ht="15.4" x14ac:dyDescent="0.45">
      <c r="B1211" s="4" t="s">
        <v>1133</v>
      </c>
      <c r="C1211" s="5" t="str">
        <f>B1211</f>
        <v>St Kilda</v>
      </c>
      <c r="D1211" s="5" t="str">
        <f>B1212</f>
        <v>Ranked: 35</v>
      </c>
      <c r="E1211" s="5" t="str">
        <f>B1213</f>
        <v>Previous rank: 39</v>
      </c>
      <c r="F1211" s="6" t="str">
        <f>B1214</f>
        <v>St Kilda’s proximity to both the CBD and coastline makes this an attractive location for holidaymakers, but full time residents also reap the benefits of the large cultural sector, shops, restaurants, trams and quality access to public open spaces. On the other end of the spectrum, crime remains a significant ongoing issue.</v>
      </c>
    </row>
    <row r="1212" spans="2:6" ht="15.4" x14ac:dyDescent="0.45">
      <c r="B1212" s="4" t="s">
        <v>1134</v>
      </c>
    </row>
    <row r="1213" spans="2:6" ht="15.4" x14ac:dyDescent="0.45">
      <c r="B1213" s="4" t="s">
        <v>1135</v>
      </c>
    </row>
    <row r="1214" spans="2:6" ht="15.4" x14ac:dyDescent="0.45">
      <c r="B1214" s="4" t="s">
        <v>1136</v>
      </c>
    </row>
    <row r="1215" spans="2:6" ht="15.4" x14ac:dyDescent="0.45">
      <c r="B1215" s="4" t="s">
        <v>1137</v>
      </c>
      <c r="C1215" s="5" t="str">
        <f>B1215</f>
        <v>St Kilda East</v>
      </c>
      <c r="D1215" s="5" t="str">
        <f>B1216</f>
        <v>Ranked: 14</v>
      </c>
      <c r="E1215" s="5" t="str">
        <f>B1217</f>
        <v>Previous rank: 19</v>
      </c>
      <c r="F1215" s="6" t="str">
        <f>B1218</f>
        <v>What this inner bayside suburb lacks in public open spaces and hills (not uncommon this close to the city) is made up for in cafes, trams and schools. Its distinct advantage over neighbouring St Kilda and St Kilda West is its stronger telecommunications coverage and access to schools, along with a considerably lower crime rate.</v>
      </c>
    </row>
    <row r="1216" spans="2:6" ht="15.4" x14ac:dyDescent="0.45">
      <c r="B1216" s="4" t="s">
        <v>1138</v>
      </c>
    </row>
    <row r="1217" spans="2:6" ht="15.4" x14ac:dyDescent="0.45">
      <c r="B1217" s="4" t="s">
        <v>1139</v>
      </c>
    </row>
    <row r="1218" spans="2:6" ht="15.4" x14ac:dyDescent="0.45">
      <c r="B1218" s="4" t="s">
        <v>1140</v>
      </c>
    </row>
    <row r="1220" spans="2:6" ht="15.4" x14ac:dyDescent="0.45">
      <c r="B1220" s="4" t="s">
        <v>1141</v>
      </c>
    </row>
    <row r="1221" spans="2:6" ht="15.4" x14ac:dyDescent="0.45">
      <c r="B1221" s="4" t="s">
        <v>1142</v>
      </c>
      <c r="C1221" s="5" t="str">
        <f>B1221</f>
        <v>St Kilda West</v>
      </c>
      <c r="D1221" s="5" t="str">
        <f>B1222</f>
        <v>Ranked: 39</v>
      </c>
      <c r="E1221" s="5" t="str">
        <f>B1223</f>
        <v>Previous rank: 72</v>
      </c>
      <c r="F1221" s="6" t="str">
        <f>B1224</f>
        <v>The rapidly rising liveability ranking of St Kilda West sees the suburb living up to its high median price point. While topographic variation, schools and crime remain low performing areas, its strong points are the location, quality public open spaces and minimally congested roads with several bus and tram lines through the area.</v>
      </c>
    </row>
    <row r="1222" spans="2:6" ht="15.4" x14ac:dyDescent="0.45">
      <c r="B1222" s="4" t="s">
        <v>1143</v>
      </c>
    </row>
    <row r="1223" spans="2:6" ht="15.4" x14ac:dyDescent="0.45">
      <c r="B1223" s="4" t="s">
        <v>1144</v>
      </c>
    </row>
    <row r="1224" spans="2:6" ht="15.4" x14ac:dyDescent="0.45">
      <c r="B1224" s="4" t="s">
        <v>1145</v>
      </c>
    </row>
    <row r="1225" spans="2:6" ht="15.4" x14ac:dyDescent="0.45">
      <c r="B1225" s="4" t="s">
        <v>1146</v>
      </c>
      <c r="C1225" s="5" t="str">
        <f>B1225</f>
        <v>Strathmore</v>
      </c>
      <c r="D1225" s="5" t="str">
        <f>B1226</f>
        <v>Ranked: 87</v>
      </c>
      <c r="E1225" s="5" t="str">
        <f>B1227</f>
        <v>Previous rank: 239</v>
      </c>
      <c r="F1225" s="6" t="str">
        <f>B1228</f>
        <v>Given more shopping and a larger cultural sector, Strathmore holds huge potential to eventually reach the top 50 most liveable suburbs, having already climbed the ranks significantly since 2011. Bordering Pascoe Vale (163) and Essendon (85), Strathmore’s assets are its proximity to schools, hilly streets, public transport and low crime rate. Its ranking was boosted when the ABS removed Essendon airport from its suburb boundaries.</v>
      </c>
    </row>
    <row r="1226" spans="2:6" ht="15.4" x14ac:dyDescent="0.45">
      <c r="B1226" s="4" t="s">
        <v>1147</v>
      </c>
    </row>
    <row r="1227" spans="2:6" ht="15.4" x14ac:dyDescent="0.45">
      <c r="B1227" s="4" t="s">
        <v>1148</v>
      </c>
    </row>
    <row r="1228" spans="2:6" ht="15.4" x14ac:dyDescent="0.45">
      <c r="B1228" s="4" t="s">
        <v>1149</v>
      </c>
    </row>
    <row r="1229" spans="2:6" ht="15.4" x14ac:dyDescent="0.45">
      <c r="B1229" s="4" t="s">
        <v>1150</v>
      </c>
      <c r="C1229" s="5" t="str">
        <f>B1229</f>
        <v>Strathmore Heights</v>
      </c>
      <c r="D1229" s="5" t="str">
        <f>B1230</f>
        <v>Ranked: 127</v>
      </c>
      <c r="E1229" s="5" t="str">
        <f>B1231</f>
        <v>Previous rank: 149</v>
      </c>
      <c r="F1229" s="6" t="str">
        <f>B1232</f>
        <v>Strathmore Heights shares many of the same positive attributes as Strathmore (87) including good access to buses (the equal best in the city) and public open spaces, but is penalised for being further from the CBD and the coastline. The biggest discrepancy between the two is the proximity to schools, with Strathmore Heights ranking at 310 in this category, and Strathmore ranking 69.</v>
      </c>
    </row>
    <row r="1230" spans="2:6" ht="15.4" x14ac:dyDescent="0.45">
      <c r="B1230" s="4" t="s">
        <v>1151</v>
      </c>
    </row>
    <row r="1231" spans="2:6" ht="15.4" x14ac:dyDescent="0.45">
      <c r="B1231" s="4" t="s">
        <v>1152</v>
      </c>
    </row>
    <row r="1232" spans="2:6" ht="15.4" x14ac:dyDescent="0.45">
      <c r="B1232" s="4" t="s">
        <v>1153</v>
      </c>
    </row>
    <row r="1233" spans="2:6" ht="15.4" x14ac:dyDescent="0.45">
      <c r="B1233" s="4" t="s">
        <v>1154</v>
      </c>
      <c r="C1233" s="5" t="str">
        <f>B1233</f>
        <v>Sunshine</v>
      </c>
      <c r="D1233" s="5" t="str">
        <f>B1234</f>
        <v>Ranked: 97</v>
      </c>
      <c r="E1233" s="5" t="str">
        <f>B1235</f>
        <v>Previous rank: 208</v>
      </c>
      <c r="F1233" s="6" t="str">
        <f>B1236</f>
        <v>Sunshine has struggled to dispel outdated stereotypes of the area, but this data is proof of its rapidly improving liveability and desirability. Proximity to buses is the strongest in the city, and the suburb scores favourably for the size of its shopping facilities and schools. Crime however remains an issue in Sunshine, ranking 308 (of 321) in this category.</v>
      </c>
    </row>
    <row r="1234" spans="2:6" ht="15.4" x14ac:dyDescent="0.45">
      <c r="B1234" s="4" t="s">
        <v>1155</v>
      </c>
    </row>
    <row r="1235" spans="2:6" ht="15.4" x14ac:dyDescent="0.45">
      <c r="B1235" s="4" t="s">
        <v>1156</v>
      </c>
    </row>
    <row r="1236" spans="2:6" ht="15.4" x14ac:dyDescent="0.45">
      <c r="B1236" s="4" t="s">
        <v>1157</v>
      </c>
    </row>
    <row r="1237" spans="2:6" ht="15.4" x14ac:dyDescent="0.45">
      <c r="B1237" s="4" t="s">
        <v>1158</v>
      </c>
      <c r="C1237" s="5" t="str">
        <f>B1237</f>
        <v>Sunshine North</v>
      </c>
      <c r="D1237" s="5" t="str">
        <f>B1238</f>
        <v>Ranked: 230</v>
      </c>
      <c r="E1237" s="5" t="str">
        <f>B1239</f>
        <v>Previous rank: 312</v>
      </c>
      <c r="F1237" s="6" t="str">
        <f>B1240</f>
        <v>Sunshine North maintains a high crime rate (although efforts are being made to improve safety) and a limited cultural sector, but its liveability has improved significantly since 2011 where it ranked third last on this list. The suburb achieves a high score for proximity to schools and has decent public transport access, but could do with more dining options.</v>
      </c>
    </row>
    <row r="1238" spans="2:6" ht="15.4" x14ac:dyDescent="0.45">
      <c r="B1238" s="4" t="s">
        <v>1159</v>
      </c>
    </row>
    <row r="1239" spans="2:6" ht="15.4" x14ac:dyDescent="0.45">
      <c r="B1239" s="4" t="s">
        <v>1160</v>
      </c>
    </row>
    <row r="1240" spans="2:6" ht="15.4" x14ac:dyDescent="0.45">
      <c r="B1240" s="4" t="s">
        <v>1161</v>
      </c>
    </row>
    <row r="1241" spans="2:6" ht="15.4" x14ac:dyDescent="0.45">
      <c r="B1241" s="4" t="s">
        <v>1162</v>
      </c>
      <c r="C1241" s="5" t="str">
        <f>B1241</f>
        <v>Surrey Hills</v>
      </c>
      <c r="D1241" s="5" t="str">
        <f>B1242</f>
        <v>Ranked: 55</v>
      </c>
      <c r="E1241" s="5" t="str">
        <f>B1243</f>
        <v>Previous rank: 66</v>
      </c>
      <c r="F1241" s="6" t="str">
        <f>B1244</f>
        <v>Hilly, leafy streets and a low crime rate make Surrey Hills a perfectly desirable neighbourhood, but its liveability rating would benefit from added amenity. Larger shopping facilities and more public open space in particular would boost the suburb’s overall rank, allowing residents to rely less on roads that are prone to congestion. </v>
      </c>
    </row>
    <row r="1242" spans="2:6" ht="15.4" x14ac:dyDescent="0.45">
      <c r="B1242" s="4" t="s">
        <v>1163</v>
      </c>
    </row>
    <row r="1243" spans="2:6" ht="15.4" x14ac:dyDescent="0.45">
      <c r="B1243" s="4" t="s">
        <v>1164</v>
      </c>
    </row>
    <row r="1244" spans="2:6" ht="15.4" x14ac:dyDescent="0.45">
      <c r="B1244" s="4" t="s">
        <v>1165</v>
      </c>
    </row>
    <row r="1245" spans="2:6" ht="15.4" x14ac:dyDescent="0.45">
      <c r="B1245" s="4" t="s">
        <v>1166</v>
      </c>
      <c r="C1245" s="5" t="str">
        <f>B1245</f>
        <v>Sydenham</v>
      </c>
      <c r="D1245" s="5" t="str">
        <f>B1246</f>
        <v>Ranked: 311</v>
      </c>
      <c r="E1245" s="5" t="str">
        <f>B1247</f>
        <v>Previous rank: 307</v>
      </c>
      <c r="F1245" s="6" t="str">
        <f>B1248</f>
        <v>Sydenham offers very poor amenity in terms of culture, cafes and telecommunications coverage, with limited hills, schools and tree cover. It does however offer decent public transport access, particularly to buses, and has very few congested roads.</v>
      </c>
    </row>
    <row r="1246" spans="2:6" ht="15.4" x14ac:dyDescent="0.45">
      <c r="B1246" s="4" t="s">
        <v>1167</v>
      </c>
    </row>
    <row r="1247" spans="2:6" ht="15.4" x14ac:dyDescent="0.45">
      <c r="B1247" s="4" t="s">
        <v>1168</v>
      </c>
    </row>
    <row r="1248" spans="2:6" ht="15.4" x14ac:dyDescent="0.45">
      <c r="B1248" s="4" t="s">
        <v>1169</v>
      </c>
    </row>
    <row r="1250" spans="2:6" ht="15.4" x14ac:dyDescent="0.45">
      <c r="B1250" s="4" t="s">
        <v>1170</v>
      </c>
    </row>
    <row r="1251" spans="2:6" ht="15.4" x14ac:dyDescent="0.45">
      <c r="B1251" s="4" t="s">
        <v>1171</v>
      </c>
      <c r="C1251" s="5" t="str">
        <f>B1251</f>
        <v>Taylors Hill</v>
      </c>
      <c r="D1251" s="5" t="str">
        <f>B1252</f>
        <v>Ranked: 314</v>
      </c>
      <c r="E1251" s="5" t="str">
        <f>B1253</f>
        <v>Previous rank: –</v>
      </c>
      <c r="F1251" s="6" t="str">
        <f>B1254</f>
        <v>Close in location to Caroline Springs that places just one rank higher, masterplanned Taylors Hill shares many of the same downfalls. The suburb records very low scores for culture, cafes and tree cover. What it does offer is relatively uncongestedroads and decent bus access.</v>
      </c>
    </row>
    <row r="1252" spans="2:6" ht="15.4" x14ac:dyDescent="0.45">
      <c r="B1252" s="4" t="s">
        <v>1172</v>
      </c>
    </row>
    <row r="1253" spans="2:6" ht="15.4" x14ac:dyDescent="0.45">
      <c r="B1253" s="4" t="s">
        <v>109</v>
      </c>
    </row>
    <row r="1254" spans="2:6" ht="15.4" x14ac:dyDescent="0.45">
      <c r="B1254" s="4" t="s">
        <v>1173</v>
      </c>
    </row>
    <row r="1255" spans="2:6" ht="15.4" x14ac:dyDescent="0.45">
      <c r="B1255" s="4" t="s">
        <v>1174</v>
      </c>
      <c r="C1255" s="5" t="str">
        <f>B1255</f>
        <v>Taylors Lakes</v>
      </c>
      <c r="D1255" s="5" t="str">
        <f>B1256</f>
        <v>Ranked: 267</v>
      </c>
      <c r="E1255" s="5" t="str">
        <f>B1257</f>
        <v>Previous rank: 264</v>
      </c>
      <c r="F1255" s="6" t="str">
        <f>B1258</f>
        <v>Taylors Lakes rates well for shopping facilities following the expansion of Watergardens Town Centre in 2007, with good public transport and uncongested roads. The minimal cultural sector, schools, tree cover and poor telecommunications coverage detract from the area’s liveability.</v>
      </c>
    </row>
    <row r="1256" spans="2:6" ht="15.4" x14ac:dyDescent="0.45">
      <c r="B1256" s="4" t="s">
        <v>1175</v>
      </c>
    </row>
    <row r="1257" spans="2:6" ht="15.4" x14ac:dyDescent="0.45">
      <c r="B1257" s="4" t="s">
        <v>1176</v>
      </c>
    </row>
    <row r="1258" spans="2:6" ht="15.4" x14ac:dyDescent="0.45">
      <c r="B1258" s="4" t="s">
        <v>1177</v>
      </c>
    </row>
    <row r="1259" spans="2:6" ht="15.4" x14ac:dyDescent="0.45">
      <c r="B1259" s="4" t="s">
        <v>1178</v>
      </c>
      <c r="C1259" s="5" t="str">
        <f>B1259</f>
        <v>Tecoma</v>
      </c>
      <c r="D1259" s="5" t="str">
        <f>B1260</f>
        <v>Ranked: 166</v>
      </c>
      <c r="E1259" s="5" t="str">
        <f>B1261</f>
        <v>Previous rank: 97</v>
      </c>
      <c r="F1259" s="6" t="str">
        <f>B1262</f>
        <v>Sandwiched between Belgrave (156) and Upwey (164), the close rankings of these three eastern suburbs can be attributed to the similar attributes they share. All suburbs have obvious natural beauty, with hilly streets, excellent tree cover and public open spaces. The sizeable cultural sector, low crime and decent public transport are also notable strengths of the area.</v>
      </c>
    </row>
    <row r="1260" spans="2:6" ht="15.4" x14ac:dyDescent="0.45">
      <c r="B1260" s="4" t="s">
        <v>1179</v>
      </c>
    </row>
    <row r="1261" spans="2:6" ht="15.4" x14ac:dyDescent="0.45">
      <c r="B1261" s="4" t="s">
        <v>1180</v>
      </c>
    </row>
    <row r="1262" spans="2:6" ht="15.4" x14ac:dyDescent="0.45">
      <c r="B1262" s="4" t="s">
        <v>1181</v>
      </c>
    </row>
    <row r="1263" spans="2:6" ht="15.4" x14ac:dyDescent="0.45">
      <c r="B1263" s="4" t="s">
        <v>1182</v>
      </c>
      <c r="C1263" s="5" t="str">
        <f>B1263</f>
        <v>Templestowe</v>
      </c>
      <c r="D1263" s="5" t="str">
        <f>B1264</f>
        <v>Ranked: 154</v>
      </c>
      <c r="E1263" s="5" t="str">
        <f>B1265</f>
        <v>Previous rank: 187</v>
      </c>
      <c r="F1263" s="6" t="str">
        <f>B1266</f>
        <v>The difference in ranking between Templestowe and neighbouring Templestowe Lower is a good example the impact a few points can make. The main category that separates them is proximity to schools, although given Templestowe has better public open spaces and tree cover, its lower ranking can mainly be attributed to its location, being further away from both the CBD and coastline.</v>
      </c>
    </row>
    <row r="1264" spans="2:6" ht="15.4" x14ac:dyDescent="0.45">
      <c r="B1264" s="4" t="s">
        <v>1183</v>
      </c>
    </row>
    <row r="1265" spans="2:6" ht="15.4" x14ac:dyDescent="0.45">
      <c r="B1265" s="4" t="s">
        <v>1184</v>
      </c>
    </row>
    <row r="1266" spans="2:6" ht="15.4" x14ac:dyDescent="0.45">
      <c r="B1266" s="4" t="s">
        <v>1185</v>
      </c>
    </row>
    <row r="1267" spans="2:6" ht="15.4" x14ac:dyDescent="0.45">
      <c r="B1267" s="4" t="s">
        <v>1186</v>
      </c>
      <c r="C1267" s="5" t="str">
        <f>B1267</f>
        <v>Templestowe Lower</v>
      </c>
      <c r="D1267" s="5" t="str">
        <f>B1268</f>
        <v>Ranked: 123</v>
      </c>
      <c r="E1267" s="5" t="str">
        <f>B1269</f>
        <v>Previous rank: 85</v>
      </c>
      <c r="F1267" s="6" t="str">
        <f>B1270</f>
        <v>Low crime, good public spaces and leafy streets are the backbone of the safe Templestowe Lower neighbourhood. Added amenity in the area would provide more value to residents, which are currently serviced by small shopping facilities, limited dining options and poor train access.</v>
      </c>
    </row>
    <row r="1268" spans="2:6" ht="15.4" x14ac:dyDescent="0.45">
      <c r="B1268" s="4" t="s">
        <v>1187</v>
      </c>
    </row>
    <row r="1269" spans="2:6" ht="15.4" x14ac:dyDescent="0.45">
      <c r="B1269" s="4" t="s">
        <v>1188</v>
      </c>
    </row>
    <row r="1270" spans="2:6" ht="15.4" x14ac:dyDescent="0.45">
      <c r="B1270" s="4" t="s">
        <v>1189</v>
      </c>
    </row>
    <row r="1271" spans="2:6" ht="15.4" x14ac:dyDescent="0.45">
      <c r="B1271" s="4" t="s">
        <v>1190</v>
      </c>
      <c r="C1271" s="5" t="str">
        <f>B1271</f>
        <v>The Basin</v>
      </c>
      <c r="D1271" s="5" t="str">
        <f>B1272</f>
        <v>Ranked: 171</v>
      </c>
      <c r="E1271" s="5" t="str">
        <f>B1273</f>
        <v>Previous rank: 204</v>
      </c>
      <c r="F1271" s="6" t="str">
        <f>B1274</f>
        <v>Nestled among the foothills of Mount Dandenong and the Dandenong Ranges National Park, The Basin forms one of Melbourne’s green wedges. It therefore comes as little surprise that The Basin’s highest scores are for tree cover and topographic variation, along with a low crime rate. The area calls for more shopping facilities and cafes to boost its overall liveability.</v>
      </c>
    </row>
    <row r="1272" spans="2:6" ht="15.4" x14ac:dyDescent="0.45">
      <c r="B1272" s="4" t="s">
        <v>1191</v>
      </c>
    </row>
    <row r="1273" spans="2:6" ht="15.4" x14ac:dyDescent="0.45">
      <c r="B1273" s="4" t="s">
        <v>1192</v>
      </c>
    </row>
    <row r="1274" spans="2:6" ht="15.4" x14ac:dyDescent="0.45">
      <c r="B1274" s="4" t="s">
        <v>1193</v>
      </c>
    </row>
    <row r="1275" spans="2:6" ht="15.4" x14ac:dyDescent="0.45">
      <c r="B1275" s="4" t="s">
        <v>1194</v>
      </c>
      <c r="C1275" s="5" t="str">
        <f>B1275</f>
        <v>The Patch</v>
      </c>
      <c r="D1275" s="5" t="str">
        <f>B1276</f>
        <v>Ranked: 257</v>
      </c>
      <c r="E1275" s="5" t="str">
        <f>B1277</f>
        <v>Previous rank: 210</v>
      </c>
      <c r="F1275" s="6" t="str">
        <f>B1278</f>
        <v>Located 39 kilometres east of the CBD, The Patch has only a small population and thus limited amenity. It scores very well for hills, tree cover, culture and has low crime, but needs more schools, public open spaces and shops to truly thrive.</v>
      </c>
    </row>
    <row r="1276" spans="2:6" ht="15.4" x14ac:dyDescent="0.45">
      <c r="B1276" s="4" t="s">
        <v>1195</v>
      </c>
    </row>
    <row r="1277" spans="2:6" ht="15.4" x14ac:dyDescent="0.45">
      <c r="B1277" s="4" t="s">
        <v>1196</v>
      </c>
    </row>
    <row r="1278" spans="2:6" ht="15.4" x14ac:dyDescent="0.45">
      <c r="B1278" s="4" t="s">
        <v>1197</v>
      </c>
    </row>
    <row r="1279" spans="2:6" ht="15.4" x14ac:dyDescent="0.45">
      <c r="B1279" s="4" t="s">
        <v>1198</v>
      </c>
      <c r="C1279" s="5" t="str">
        <f>B1279</f>
        <v>Thomastown</v>
      </c>
      <c r="D1279" s="5" t="str">
        <f>B1280</f>
        <v>Ranked: 211</v>
      </c>
      <c r="E1279" s="5" t="str">
        <f>B1281</f>
        <v>Previous rank: 293</v>
      </c>
      <c r="F1279" s="6" t="str">
        <f>B1282</f>
        <v>Thomastown offers residents excellent access to sizeable shopping facilities and is nearby to many schools. What it lacks is cafes, restaurants and tree cover, with a high crime rate and many congested roads. It is disadvantaged by its flat landscape, losing points in the category of topographic variation.</v>
      </c>
    </row>
    <row r="1280" spans="2:6" ht="15.4" x14ac:dyDescent="0.45">
      <c r="B1280" s="4" t="s">
        <v>1199</v>
      </c>
    </row>
    <row r="1281" spans="2:6" ht="15.4" x14ac:dyDescent="0.45">
      <c r="B1281" s="4" t="s">
        <v>1200</v>
      </c>
    </row>
    <row r="1282" spans="2:6" ht="15.4" x14ac:dyDescent="0.45">
      <c r="B1282" s="4" t="s">
        <v>1201</v>
      </c>
    </row>
    <row r="1283" spans="2:6" ht="15.4" x14ac:dyDescent="0.45">
      <c r="B1283" s="4" t="s">
        <v>1202</v>
      </c>
      <c r="C1283" s="5" t="str">
        <f>B1283</f>
        <v>Thornbury</v>
      </c>
      <c r="D1283" s="5" t="str">
        <f>B1284</f>
        <v>Ranked: 52</v>
      </c>
      <c r="E1283" s="5" t="str">
        <f>B1285</f>
        <v>Previous rank: 83</v>
      </c>
      <c r="F1283" s="6" t="str">
        <f>B1286</f>
        <v>Thornbury failed to make the top 100 in 2005, but has since jumped considerably to land just outside the top 50. Its biggest strength is its close proximity to schools, followed by the quality telecommunications coverage, buses, trams and large cultural sector. Improved shopping and restaurants would see Thornbury truly thrive.</v>
      </c>
    </row>
    <row r="1284" spans="2:6" ht="15.4" x14ac:dyDescent="0.45">
      <c r="B1284" s="4" t="s">
        <v>1203</v>
      </c>
    </row>
    <row r="1285" spans="2:6" ht="15.4" x14ac:dyDescent="0.45">
      <c r="B1285" s="4" t="s">
        <v>1204</v>
      </c>
    </row>
    <row r="1286" spans="2:6" ht="15.4" x14ac:dyDescent="0.45">
      <c r="B1286" s="4" t="s">
        <v>1205</v>
      </c>
    </row>
    <row r="1288" spans="2:6" ht="15.4" x14ac:dyDescent="0.45">
      <c r="B1288" s="4" t="s">
        <v>1206</v>
      </c>
    </row>
    <row r="1289" spans="2:6" ht="15.4" x14ac:dyDescent="0.45">
      <c r="B1289" s="4" t="s">
        <v>1207</v>
      </c>
      <c r="C1289" s="5" t="str">
        <f>B1289</f>
        <v>Toorak</v>
      </c>
      <c r="D1289" s="5" t="str">
        <f>B1290</f>
        <v>Ranked: 3</v>
      </c>
      <c r="E1289" s="5" t="str">
        <f>B1291</f>
        <v>Previous rank: 5</v>
      </c>
      <c r="F1289" s="6" t="str">
        <f>B1292</f>
        <v>Ranking highly in almost every liveability category assessed, there’s good reason Toorak is one of most expensive suburbs in Australia, with a median house price of $2.645 million (up almost $400,000 from 2011). Despite having close to no public open space, residents benefit from the nearby parks of South Yarra, and given the price, most likely a spacious block.</v>
      </c>
    </row>
    <row r="1290" spans="2:6" ht="15.4" x14ac:dyDescent="0.45">
      <c r="B1290" s="4" t="s">
        <v>1208</v>
      </c>
    </row>
    <row r="1291" spans="2:6" ht="15.4" x14ac:dyDescent="0.45">
      <c r="B1291" s="4" t="s">
        <v>1209</v>
      </c>
    </row>
    <row r="1292" spans="2:6" ht="15.4" x14ac:dyDescent="0.45">
      <c r="B1292" s="4" t="s">
        <v>1210</v>
      </c>
    </row>
    <row r="1293" spans="2:6" ht="15.4" x14ac:dyDescent="0.45">
      <c r="B1293" s="4" t="s">
        <v>1211</v>
      </c>
      <c r="C1293" s="5" t="str">
        <f>B1293</f>
        <v>Travancore</v>
      </c>
      <c r="D1293" s="5" t="str">
        <f>B1294</f>
        <v>Ranked: 24</v>
      </c>
      <c r="E1293" s="5" t="str">
        <f>B1295</f>
        <v>Previous rank: 52</v>
      </c>
      <c r="F1293" s="6" t="str">
        <f>B1296</f>
        <v>You may have driven through Travancore without even knowing it. This little suburb borders Ascot Vale, providing an enviable location close to the CBD. Crime and congested roads are somewhat of an issue, but otherwise Travancore performs strongly across the board, especially in terms of tram access.</v>
      </c>
    </row>
    <row r="1294" spans="2:6" ht="15.4" x14ac:dyDescent="0.45">
      <c r="B1294" s="4" t="s">
        <v>1212</v>
      </c>
    </row>
    <row r="1295" spans="2:6" ht="15.4" x14ac:dyDescent="0.45">
      <c r="B1295" s="4" t="s">
        <v>1213</v>
      </c>
    </row>
    <row r="1296" spans="2:6" ht="15.4" x14ac:dyDescent="0.45">
      <c r="B1296" s="4" t="s">
        <v>1214</v>
      </c>
    </row>
    <row r="1297" spans="2:6" ht="15.4" x14ac:dyDescent="0.45">
      <c r="B1297" s="4" t="s">
        <v>1215</v>
      </c>
      <c r="C1297" s="5" t="str">
        <f>B1297</f>
        <v>Tullamarine</v>
      </c>
      <c r="D1297" s="5" t="str">
        <f>B1298</f>
        <v>Ranked: 252</v>
      </c>
      <c r="E1297" s="5" t="str">
        <f>B1299</f>
        <v>Previous rank: 289</v>
      </c>
      <c r="F1297" s="6" t="str">
        <f>B1300</f>
        <v>Tullamarine’s highest score is in the category of cafes and restaurants, followed by great access to buses and trams. The crime rate, telecommunications coverage and public open spaces of the area are also decent. Larger shopping facilities, better tree cover, more schools and less congested roads would improve the area.</v>
      </c>
    </row>
    <row r="1298" spans="2:6" ht="15.4" x14ac:dyDescent="0.45">
      <c r="B1298" s="4" t="s">
        <v>1216</v>
      </c>
    </row>
    <row r="1299" spans="2:6" ht="15.4" x14ac:dyDescent="0.45">
      <c r="B1299" s="4" t="s">
        <v>1217</v>
      </c>
    </row>
    <row r="1300" spans="2:6" ht="15.4" x14ac:dyDescent="0.45">
      <c r="B1300" s="4" t="s">
        <v>1218</v>
      </c>
    </row>
    <row r="1301" spans="2:6" x14ac:dyDescent="0.45">
      <c r="B1301" s="3" t="s">
        <v>1219</v>
      </c>
    </row>
    <row r="1302" spans="2:6" ht="15.4" x14ac:dyDescent="0.45">
      <c r="B1302" s="4" t="s">
        <v>1220</v>
      </c>
      <c r="C1302" s="5" t="str">
        <f>B1302</f>
        <v>Upper Ferntree Gully</v>
      </c>
      <c r="D1302" s="5" t="str">
        <f>B1303</f>
        <v>Ranked: 248</v>
      </c>
      <c r="E1302" s="5" t="str">
        <f>B1304</f>
        <v>Previous rank: 175</v>
      </c>
      <c r="F1302" s="6" t="str">
        <f>B1305</f>
        <v>Upper Ferntree Gully achieves positive scores for hills, trains and tree cover, but otherwise records consistently below average figures for liveability. The lack of schools, cafes and shops in particular hinders its ranking.</v>
      </c>
    </row>
    <row r="1303" spans="2:6" ht="15.4" x14ac:dyDescent="0.45">
      <c r="B1303" s="4" t="s">
        <v>1221</v>
      </c>
    </row>
    <row r="1304" spans="2:6" ht="15.4" x14ac:dyDescent="0.45">
      <c r="B1304" s="4" t="s">
        <v>1222</v>
      </c>
    </row>
    <row r="1305" spans="2:6" ht="15.4" x14ac:dyDescent="0.45">
      <c r="B1305" s="4" t="s">
        <v>1223</v>
      </c>
    </row>
    <row r="1306" spans="2:6" ht="15.4" x14ac:dyDescent="0.45">
      <c r="B1306" s="4" t="s">
        <v>1224</v>
      </c>
      <c r="C1306" s="5" t="str">
        <f>B1306</f>
        <v>Upwey</v>
      </c>
      <c r="D1306" s="5" t="str">
        <f>B1307</f>
        <v>Ranked: 164</v>
      </c>
      <c r="E1306" s="5" t="str">
        <f>B1308</f>
        <v>Previous rank: 105</v>
      </c>
      <c r="F1306" s="6" t="str">
        <f>B1309</f>
        <v>Upwey is located 32 kilometres east of the CBD, close to Belgrave. The suburb carries a sizeable cultural sector, good topographic variation, low crime, excellent tree cover and relatively uncongested roads. On the other hand, it scores very poorly in terms of location, telecommunications coverage and most notably for its almost non-existent shopping facilities.</v>
      </c>
    </row>
    <row r="1307" spans="2:6" ht="15.4" x14ac:dyDescent="0.45">
      <c r="B1307" s="4" t="s">
        <v>1225</v>
      </c>
    </row>
    <row r="1308" spans="2:6" ht="15.4" x14ac:dyDescent="0.45">
      <c r="B1308" s="4" t="s">
        <v>1226</v>
      </c>
    </row>
    <row r="1309" spans="2:6" ht="15.4" x14ac:dyDescent="0.45">
      <c r="B1309" s="4" t="s">
        <v>1227</v>
      </c>
    </row>
    <row r="1310" spans="2:6" ht="15.4" x14ac:dyDescent="0.45">
      <c r="B1310" s="4" t="s">
        <v>1228</v>
      </c>
      <c r="C1310" s="5" t="str">
        <f>B1310</f>
        <v>Vermont</v>
      </c>
      <c r="D1310" s="5" t="str">
        <f>B1311</f>
        <v>Ranked: 120</v>
      </c>
      <c r="E1310" s="5" t="str">
        <f>B1312</f>
        <v>Previous rank: 142</v>
      </c>
      <c r="F1310" s="6" t="str">
        <f>B1313</f>
        <v>Being reasonably far from both the CBD and coastline, Vermont makes up for its low scoring location with hilly streets, a low crime rate, tree cover and good proximity to schools. More cafes, restaurants, larger shopping facilities and better access to train services would further improve this family friendly area.</v>
      </c>
    </row>
    <row r="1311" spans="2:6" ht="15.4" x14ac:dyDescent="0.45">
      <c r="B1311" s="4" t="s">
        <v>1229</v>
      </c>
    </row>
    <row r="1312" spans="2:6" ht="15.4" x14ac:dyDescent="0.45">
      <c r="B1312" s="4" t="s">
        <v>1230</v>
      </c>
    </row>
    <row r="1313" spans="2:6" ht="15.4" x14ac:dyDescent="0.45">
      <c r="B1313" s="4" t="s">
        <v>1231</v>
      </c>
    </row>
    <row r="1315" spans="2:6" ht="15.4" x14ac:dyDescent="0.45">
      <c r="B1315" s="4" t="s">
        <v>1232</v>
      </c>
    </row>
    <row r="1316" spans="2:6" ht="15.4" x14ac:dyDescent="0.45">
      <c r="B1316" s="4" t="s">
        <v>1233</v>
      </c>
      <c r="C1316" s="5" t="str">
        <f>B1316</f>
        <v>Vermont South</v>
      </c>
      <c r="D1316" s="5" t="str">
        <f>B1317</f>
        <v>Ranked: 94</v>
      </c>
      <c r="E1316" s="5" t="str">
        <f>B1318</f>
        <v>Previous rank: 209</v>
      </c>
      <c r="F1316" s="6" t="str">
        <f>B1319</f>
        <v>Vermont South’s attributes are similar to nearby Forest Hill, rated just one place above. Families in particular are drawn to the hilly, tree lined, uncongested streets with plenty of open space, but more cafes and trains would improve the overall score.</v>
      </c>
    </row>
    <row r="1317" spans="2:6" ht="15.4" x14ac:dyDescent="0.45">
      <c r="B1317" s="4" t="s">
        <v>1234</v>
      </c>
    </row>
    <row r="1318" spans="2:6" ht="15.4" x14ac:dyDescent="0.45">
      <c r="B1318" s="4" t="s">
        <v>1235</v>
      </c>
    </row>
    <row r="1319" spans="2:6" ht="15.4" x14ac:dyDescent="0.45">
      <c r="B1319" s="4" t="s">
        <v>1236</v>
      </c>
    </row>
    <row r="1320" spans="2:6" ht="15.4" x14ac:dyDescent="0.45">
      <c r="B1320" s="4" t="s">
        <v>1237</v>
      </c>
      <c r="C1320" s="5" t="str">
        <f>B1320</f>
        <v>Viewbank</v>
      </c>
      <c r="D1320" s="5" t="str">
        <f>B1321</f>
        <v>Ranked: 110</v>
      </c>
      <c r="E1320" s="5" t="str">
        <f>B1322</f>
        <v>Previous rank: 169</v>
      </c>
      <c r="F1320" s="6" t="str">
        <f>B1323</f>
        <v>Located 15 kilometres north-west of the CBD, Viewbank carries many natural attributes which make for a desirable place to live, with good topographic variation, public open spaces, and even better tree cover. Residents are also in close proximity to schools, although the area would benefit from more eateries and better train access.</v>
      </c>
    </row>
    <row r="1321" spans="2:6" ht="15.4" x14ac:dyDescent="0.45">
      <c r="B1321" s="4" t="s">
        <v>1238</v>
      </c>
    </row>
    <row r="1322" spans="2:6" ht="15.4" x14ac:dyDescent="0.45">
      <c r="B1322" s="4" t="s">
        <v>1239</v>
      </c>
    </row>
    <row r="1323" spans="2:6" ht="15.4" x14ac:dyDescent="0.45">
      <c r="B1323" s="4" t="s">
        <v>1240</v>
      </c>
    </row>
    <row r="1324" spans="2:6" ht="15.4" x14ac:dyDescent="0.45">
      <c r="B1324" s="4" t="s">
        <v>1241</v>
      </c>
      <c r="C1324" s="5" t="str">
        <f>B1324</f>
        <v>Wandin North</v>
      </c>
      <c r="D1324" s="5" t="str">
        <f>B1325</f>
        <v>Ranked: 304</v>
      </c>
      <c r="E1324" s="5" t="str">
        <f>B1326</f>
        <v>Previous rank: 261</v>
      </c>
      <c r="F1324" s="6" t="str">
        <f>B1327</f>
        <v>Wandin North is disadvantaged by its outlying location, being the furthest suburb in this study from the coastline and is almost as far from the CBD (40 kilometres). Its redeeming features are the excellent tree cover, hills and low crime rate of the area. More schools and a closer train station would help its overall score.</v>
      </c>
    </row>
    <row r="1325" spans="2:6" ht="15.4" x14ac:dyDescent="0.45">
      <c r="B1325" s="4" t="s">
        <v>1242</v>
      </c>
    </row>
    <row r="1326" spans="2:6" ht="15.4" x14ac:dyDescent="0.45">
      <c r="B1326" s="4" t="s">
        <v>1243</v>
      </c>
    </row>
    <row r="1327" spans="2:6" ht="15.4" x14ac:dyDescent="0.45">
      <c r="B1327" s="4" t="s">
        <v>1244</v>
      </c>
    </row>
    <row r="1328" spans="2:6" ht="15.4" x14ac:dyDescent="0.45">
      <c r="B1328" s="4" t="s">
        <v>1245</v>
      </c>
      <c r="C1328" s="5" t="str">
        <f>B1328</f>
        <v>Wantirna</v>
      </c>
      <c r="D1328" s="5" t="str">
        <f>B1329</f>
        <v>Ranked: 203</v>
      </c>
      <c r="E1328" s="5" t="str">
        <f>B1330</f>
        <v>Previous rank: 237</v>
      </c>
      <c r="F1328" s="6" t="str">
        <f>B1331</f>
        <v>Wantirna features many congested roads and a small shopping sector, but scores favourably in most other categories assessed. In particular, the area offers excellent tree cover, good access to buses and trams, several dining options and public open spaces such as Koomba Park. A lower crime rate and train access would further improve Wantirna.</v>
      </c>
    </row>
    <row r="1329" spans="2:6" ht="15.4" x14ac:dyDescent="0.45">
      <c r="B1329" s="4" t="s">
        <v>1246</v>
      </c>
    </row>
    <row r="1330" spans="2:6" ht="15.4" x14ac:dyDescent="0.45">
      <c r="B1330" s="4" t="s">
        <v>1247</v>
      </c>
    </row>
    <row r="1331" spans="2:6" ht="15.4" x14ac:dyDescent="0.45">
      <c r="B1331" s="4" t="s">
        <v>1248</v>
      </c>
    </row>
    <row r="1332" spans="2:6" ht="15.4" x14ac:dyDescent="0.45">
      <c r="B1332" s="4" t="s">
        <v>1249</v>
      </c>
      <c r="C1332" s="5" t="str">
        <f>B1332</f>
        <v>Wantirna South</v>
      </c>
      <c r="D1332" s="5" t="str">
        <f>B1333</f>
        <v>Ranked: 184</v>
      </c>
      <c r="E1332" s="5" t="str">
        <f>B1334</f>
        <v>Previous rank: 249</v>
      </c>
      <c r="F1332" s="6" t="str">
        <f>B1335</f>
        <v>Wantirna South’s improved liveability compared to 2011 can mainly be attributed to the large shopping facilities of the area, allowing it to overtake neighbouring Wantirna (203) for liveability. It also scores well for cafes and bus access, and has excellent proximity to public open space. Poor scores for train access, crime and congested roads hold back the area from achieving a better overall ranking.</v>
      </c>
    </row>
    <row r="1333" spans="2:6" ht="15.4" x14ac:dyDescent="0.45">
      <c r="B1333" s="4" t="s">
        <v>1250</v>
      </c>
    </row>
    <row r="1334" spans="2:6" ht="15.4" x14ac:dyDescent="0.45">
      <c r="B1334" s="4" t="s">
        <v>1251</v>
      </c>
    </row>
    <row r="1335" spans="2:6" ht="15.4" x14ac:dyDescent="0.45">
      <c r="B1335" s="4" t="s">
        <v>1252</v>
      </c>
    </row>
    <row r="1336" spans="2:6" ht="15.4" x14ac:dyDescent="0.45">
      <c r="B1336" s="4" t="s">
        <v>1253</v>
      </c>
      <c r="C1336" s="5" t="str">
        <f>B1336</f>
        <v>Warrandyte</v>
      </c>
      <c r="D1336" s="5" t="str">
        <f>B1337</f>
        <v>Ranked: 228</v>
      </c>
      <c r="E1336" s="5" t="str">
        <f>B1338</f>
        <v>Previous rank: 126</v>
      </c>
      <c r="F1336" s="6" t="str">
        <f>B1339</f>
        <v>Dropping more than 100 places since 2011, Warrandyte has been negatively affected by poor telecommunications coverage and train access, plus the small shopping sector of the area. The suburb maintains some outlying positive scores, most notably for its naturally hilly and leafy setting, along with the great public open spaces and low crime rate.</v>
      </c>
    </row>
    <row r="1337" spans="2:6" ht="15.4" x14ac:dyDescent="0.45">
      <c r="B1337" s="4" t="s">
        <v>1254</v>
      </c>
    </row>
    <row r="1338" spans="2:6" ht="15.4" x14ac:dyDescent="0.45">
      <c r="B1338" s="4" t="s">
        <v>1255</v>
      </c>
    </row>
    <row r="1339" spans="2:6" ht="15.4" x14ac:dyDescent="0.45">
      <c r="B1339" s="4" t="s">
        <v>1256</v>
      </c>
    </row>
    <row r="1340" spans="2:6" ht="15.4" x14ac:dyDescent="0.45">
      <c r="B1340" s="4" t="s">
        <v>1257</v>
      </c>
      <c r="C1340" s="5" t="str">
        <f>B1340</f>
        <v>Warranwood</v>
      </c>
      <c r="D1340" s="5" t="str">
        <f>B1341</f>
        <v>Ranked: 261</v>
      </c>
      <c r="E1340" s="5" t="str">
        <f>B1342</f>
        <v>Previous rank: 265</v>
      </c>
      <c r="F1340" s="6" t="str">
        <f>B1343</f>
        <v>Adjacent to Warrandyte South and Ringwood (its name is a conjunction of the two words) Warranwood’s strengths of tree cover, hills and uncongested roads are in keeping with its surrounding suburbs. The suburb would benefit greatly from introducing more shops, cafes and culture into the area and a lower crime rate.</v>
      </c>
    </row>
    <row r="1341" spans="2:6" ht="15.4" x14ac:dyDescent="0.45">
      <c r="B1341" s="4" t="s">
        <v>1258</v>
      </c>
    </row>
    <row r="1342" spans="2:6" ht="15.4" x14ac:dyDescent="0.45">
      <c r="B1342" s="4" t="s">
        <v>1259</v>
      </c>
    </row>
    <row r="1343" spans="2:6" ht="15.4" x14ac:dyDescent="0.45">
      <c r="B1343" s="4" t="s">
        <v>1260</v>
      </c>
    </row>
    <row r="1344" spans="2:6" ht="15.4" x14ac:dyDescent="0.45">
      <c r="B1344" s="4" t="s">
        <v>1261</v>
      </c>
      <c r="C1344" s="5" t="str">
        <f>B1344</f>
        <v>Waterways</v>
      </c>
      <c r="D1344" s="5" t="str">
        <f>B1345</f>
        <v>Ranked: 301</v>
      </c>
      <c r="E1344" s="5" t="str">
        <f>B1346</f>
        <v>Previous rank: –</v>
      </c>
      <c r="F1344" s="6" t="str">
        <f>B1347</f>
        <v>Located just east of Mordialloc, Waterways is quite a unique environment. The residential housing development is the only Australian suburb that’s 40 per cent water and 20 per cent parkland, and therefore scores well for public open space. In order to protect the native wildlife of the area, new development (and cat ownership) is strictly monitored, resulting in limited amenity and few schools.</v>
      </c>
    </row>
    <row r="1345" spans="2:6" ht="15.4" x14ac:dyDescent="0.45">
      <c r="B1345" s="4" t="s">
        <v>1262</v>
      </c>
    </row>
    <row r="1346" spans="2:6" ht="15.4" x14ac:dyDescent="0.45">
      <c r="B1346" s="4" t="s">
        <v>109</v>
      </c>
    </row>
    <row r="1347" spans="2:6" ht="15.4" x14ac:dyDescent="0.45">
      <c r="B1347" s="4" t="s">
        <v>1263</v>
      </c>
    </row>
    <row r="1349" spans="2:6" ht="15.4" x14ac:dyDescent="0.45">
      <c r="B1349" s="4" t="s">
        <v>1264</v>
      </c>
    </row>
    <row r="1350" spans="2:6" ht="15.4" x14ac:dyDescent="0.45">
      <c r="B1350" s="4" t="s">
        <v>1265</v>
      </c>
      <c r="C1350" s="5" t="str">
        <f>B1350</f>
        <v>Watsonia</v>
      </c>
      <c r="D1350" s="5" t="str">
        <f>B1351</f>
        <v>Ranked: 132</v>
      </c>
      <c r="E1350" s="5" t="str">
        <f>B1352</f>
        <v>Previous rank: 131</v>
      </c>
      <c r="F1350" s="6" t="str">
        <f>B1353</f>
        <v>A few strong scores contribute to Watsonia’s steady liveability ranking, scoring highly for telecommunications coverage, crime, buses, trains and tree cover. More man-made amenity would significantly boost Watsonia’s overall ranking such as larger shopping facilities, more cafes and schools in the area.</v>
      </c>
    </row>
    <row r="1351" spans="2:6" ht="15.4" x14ac:dyDescent="0.45">
      <c r="B1351" s="4" t="s">
        <v>1266</v>
      </c>
    </row>
    <row r="1352" spans="2:6" ht="15.4" x14ac:dyDescent="0.45">
      <c r="B1352" s="4" t="s">
        <v>1267</v>
      </c>
    </row>
    <row r="1353" spans="2:6" ht="15.4" x14ac:dyDescent="0.45">
      <c r="B1353" s="4" t="s">
        <v>1268</v>
      </c>
    </row>
    <row r="1354" spans="2:6" ht="15.4" x14ac:dyDescent="0.45">
      <c r="B1354" s="4" t="s">
        <v>1269</v>
      </c>
      <c r="C1354" s="5" t="str">
        <f>B1354</f>
        <v>Watsonia North</v>
      </c>
      <c r="D1354" s="5" t="str">
        <f>B1355</f>
        <v>Ranked: 170</v>
      </c>
      <c r="E1354" s="5" t="str">
        <f>B1356</f>
        <v>Previous rank: 207</v>
      </c>
      <c r="F1354" s="6" t="str">
        <f>B1357</f>
        <v>Although Watsonia North is slightly further from the CBD and coastline than neighbouring Watsonia (and therefore scores lower for location), the main reason it ranks in the bottom half of suburbs is due to considerably lower scores for train access and congested roads. Its best features are good tree cover, hilly streets and telecommunications coverage.</v>
      </c>
    </row>
    <row r="1355" spans="2:6" ht="15.4" x14ac:dyDescent="0.45">
      <c r="B1355" s="4" t="s">
        <v>1270</v>
      </c>
    </row>
    <row r="1356" spans="2:6" ht="15.4" x14ac:dyDescent="0.45">
      <c r="B1356" s="4" t="s">
        <v>1271</v>
      </c>
    </row>
    <row r="1357" spans="2:6" ht="15.4" x14ac:dyDescent="0.45">
      <c r="B1357" s="4" t="s">
        <v>1272</v>
      </c>
    </row>
    <row r="1358" spans="2:6" ht="15.4" x14ac:dyDescent="0.45">
      <c r="B1358" s="4" t="s">
        <v>1273</v>
      </c>
      <c r="C1358" s="5" t="str">
        <f>B1358</f>
        <v>Werribee</v>
      </c>
      <c r="D1358" s="5" t="str">
        <f>B1359</f>
        <v>Ranked: 296</v>
      </c>
      <c r="E1358" s="5" t="str">
        <f>B1360</f>
        <v>Previous rank: 276</v>
      </c>
      <c r="F1358" s="6" t="str">
        <f>B1361</f>
        <v>Werribee has only small cultural sector, with almost no cafes, plus a high crime rate, all of which are factors that detract from its liveability. There are also few schools, public open spaces and hills in the area. On the upside, bus access is excellent and there are few congested roads.</v>
      </c>
    </row>
    <row r="1359" spans="2:6" ht="15.4" x14ac:dyDescent="0.45">
      <c r="B1359" s="4" t="s">
        <v>1274</v>
      </c>
    </row>
    <row r="1360" spans="2:6" ht="15.4" x14ac:dyDescent="0.45">
      <c r="B1360" s="4" t="s">
        <v>1275</v>
      </c>
    </row>
    <row r="1361" spans="2:6" ht="15.4" x14ac:dyDescent="0.45">
      <c r="B1361" s="4" t="s">
        <v>1276</v>
      </c>
    </row>
    <row r="1362" spans="2:6" ht="15.4" x14ac:dyDescent="0.45">
      <c r="B1362" s="4" t="s">
        <v>1277</v>
      </c>
      <c r="C1362" s="5" t="str">
        <f>B1362</f>
        <v>West Footscray</v>
      </c>
      <c r="D1362" s="5" t="str">
        <f>B1363</f>
        <v>Ranked: 174</v>
      </c>
      <c r="E1362" s="5" t="str">
        <f>B1364</f>
        <v>Previous rank: 55</v>
      </c>
      <c r="F1362" s="6" t="str">
        <f>B1365</f>
        <v>West Footscray’s ranking has declined even more significantly than neighbouring Footscray (74), dropping 119 spots since 2011. Unlike Footscray, it does not feature the same proximity to cafes, shopping and schools. Less crime and more public spaces would also improve the area. On the plus side, residents can easily access public transport and the area’s sizeable culture sector. </v>
      </c>
    </row>
    <row r="1363" spans="2:6" ht="15.4" x14ac:dyDescent="0.45">
      <c r="B1363" s="4" t="s">
        <v>1278</v>
      </c>
    </row>
    <row r="1364" spans="2:6" ht="15.4" x14ac:dyDescent="0.45">
      <c r="B1364" s="4" t="s">
        <v>1279</v>
      </c>
    </row>
    <row r="1365" spans="2:6" ht="15.4" x14ac:dyDescent="0.45">
      <c r="B1365" s="4" t="s">
        <v>1280</v>
      </c>
    </row>
    <row r="1366" spans="2:6" ht="15.4" x14ac:dyDescent="0.45">
      <c r="B1366" s="4" t="s">
        <v>1281</v>
      </c>
      <c r="C1366" s="5" t="str">
        <f>B1366</f>
        <v>West Melbourne</v>
      </c>
      <c r="D1366" s="5" t="str">
        <f>B1367</f>
        <v>Ranked: 61</v>
      </c>
      <c r="E1366" s="5" t="str">
        <f>B1368</f>
        <v>Previous rank: 172</v>
      </c>
      <c r="F1366" s="6" t="str">
        <f>B1369</f>
        <v>Ranked 208 in 2005 and 172 in 2011, the latest data shows there certainly is more to West Melbourne than its enviable inner city location. Great public transport, shopping facilities, a large cultural sector and cafes have all allowed for the suburb’s rapid rise. What’s keeping West Melbourne outside of the top 50 is its flat landscape with congested roads, plus limited public open space and tree cover.</v>
      </c>
    </row>
    <row r="1367" spans="2:6" ht="15.4" x14ac:dyDescent="0.45">
      <c r="B1367" s="4" t="s">
        <v>1282</v>
      </c>
    </row>
    <row r="1368" spans="2:6" ht="15.4" x14ac:dyDescent="0.45">
      <c r="B1368" s="4" t="s">
        <v>1283</v>
      </c>
    </row>
    <row r="1369" spans="2:6" ht="15.4" x14ac:dyDescent="0.45">
      <c r="B1369" s="4" t="s">
        <v>1284</v>
      </c>
    </row>
    <row r="1370" spans="2:6" ht="15.4" x14ac:dyDescent="0.45">
      <c r="B1370" s="4" t="s">
        <v>1285</v>
      </c>
      <c r="C1370" s="5" t="str">
        <f>B1370</f>
        <v>West Sunshine</v>
      </c>
      <c r="D1370" s="5" t="str">
        <f>B1371</f>
        <v>Ranked: 239</v>
      </c>
      <c r="E1370" s="5" t="str">
        <f>B1372</f>
        <v>Previous rank: 233</v>
      </c>
      <c r="F1370" s="6" t="str">
        <f>B1373</f>
        <v>The weakest of the three Sunshine suburbs, West Sunshine is the farthest from the CBD and has a flatter landscape, less tree cover and by far the least amount of schools across the three areas. Sunshine (97) is by far the highest ranking of the three due to its larger shopping facilities, more dining options and far less congested roads.</v>
      </c>
    </row>
    <row r="1371" spans="2:6" ht="15.4" x14ac:dyDescent="0.45">
      <c r="B1371" s="4" t="s">
        <v>1286</v>
      </c>
    </row>
    <row r="1372" spans="2:6" ht="15.4" x14ac:dyDescent="0.45">
      <c r="B1372" s="4" t="s">
        <v>1287</v>
      </c>
    </row>
    <row r="1373" spans="2:6" ht="15.4" x14ac:dyDescent="0.45">
      <c r="B1373" s="4" t="s">
        <v>1288</v>
      </c>
    </row>
    <row r="1374" spans="2:6" ht="15.4" x14ac:dyDescent="0.45">
      <c r="B1374" s="4" t="s">
        <v>1289</v>
      </c>
      <c r="C1374" s="5" t="str">
        <f>B1374</f>
        <v>Westmeadows</v>
      </c>
      <c r="D1374" s="5" t="str">
        <f>B1375</f>
        <v>Ranked: 167</v>
      </c>
      <c r="E1374" s="5" t="str">
        <f>B1376</f>
        <v>Previous rank: 234</v>
      </c>
      <c r="F1374" s="6" t="str">
        <f>B1377</f>
        <v>Westmeadows is 17 kilometres north of the CBD between Broadmeadows and Tullamarine Airport. Its strongest assets are the telecommunications coverage and the proximity to public open spaces such as Willowbrook Reserve and Broadmeadows Valley Park. Its cultural sector, however, is almost non-existent, and access to schools and trains is poor.</v>
      </c>
    </row>
    <row r="1375" spans="2:6" ht="15.4" x14ac:dyDescent="0.45">
      <c r="B1375" s="4" t="s">
        <v>1290</v>
      </c>
    </row>
    <row r="1376" spans="2:6" ht="15.4" x14ac:dyDescent="0.45">
      <c r="B1376" s="4" t="s">
        <v>1291</v>
      </c>
    </row>
    <row r="1377" spans="2:6" ht="15.4" x14ac:dyDescent="0.45">
      <c r="B1377" s="4" t="s">
        <v>1292</v>
      </c>
    </row>
    <row r="1378" spans="2:6" ht="15.4" x14ac:dyDescent="0.45">
      <c r="B1378" s="4" t="s">
        <v>1293</v>
      </c>
      <c r="C1378" s="5" t="str">
        <f>B1378</f>
        <v>Wheelers Hill</v>
      </c>
      <c r="D1378" s="5" t="str">
        <f>B1379</f>
        <v>Ranked: 161</v>
      </c>
      <c r="E1378" s="5" t="str">
        <f>B1380</f>
        <v>Previous rank: 186</v>
      </c>
      <c r="F1378" s="6" t="str">
        <f>B1381</f>
        <v>A major attraction of Wheelers Hill is Jells Park, with its nine kilometres of bike paths. Shopping facilities are also sizeable, with good tree cover and bus access. What it lacks is train access, restaurants, and culture, along with a high crime rate – all factors that can be improved.</v>
      </c>
    </row>
    <row r="1379" spans="2:6" ht="15.4" x14ac:dyDescent="0.45">
      <c r="B1379" s="4" t="s">
        <v>1294</v>
      </c>
    </row>
    <row r="1380" spans="2:6" ht="15.4" x14ac:dyDescent="0.45">
      <c r="B1380" s="4" t="s">
        <v>1295</v>
      </c>
    </row>
    <row r="1381" spans="2:6" ht="15.4" x14ac:dyDescent="0.45">
      <c r="B1381" s="4" t="s">
        <v>1296</v>
      </c>
    </row>
    <row r="1382" spans="2:6" ht="15.4" x14ac:dyDescent="0.45">
      <c r="B1382" s="4" t="s">
        <v>1297</v>
      </c>
      <c r="C1382" s="5" t="str">
        <f>B1382</f>
        <v>Williams Landing</v>
      </c>
      <c r="D1382" s="5" t="str">
        <f>B1383</f>
        <v>Ranked: 246</v>
      </c>
      <c r="E1382" s="5" t="str">
        <f>B1384</f>
        <v>Previous rank: –</v>
      </c>
      <c r="F1382" s="6" t="str">
        <f>B1385</f>
        <v>Masterplanned housing estate Williams Landing is a new addition to the list, 19 kilometres south west of the CBD. Like most new suburbs, the landscape is largely flat with little tree cover, but Williams Landing does offer good amenity in terms of trains, shopping facilities and cafes. Its liveability will likely improve in the coming years with more development and the addition of schools.</v>
      </c>
    </row>
    <row r="1383" spans="2:6" ht="15.4" x14ac:dyDescent="0.45">
      <c r="B1383" s="4" t="s">
        <v>415</v>
      </c>
    </row>
    <row r="1384" spans="2:6" ht="15.4" x14ac:dyDescent="0.45">
      <c r="B1384" s="4" t="s">
        <v>109</v>
      </c>
    </row>
    <row r="1385" spans="2:6" ht="15.4" x14ac:dyDescent="0.45">
      <c r="B1385" s="4" t="s">
        <v>1298</v>
      </c>
    </row>
    <row r="1386" spans="2:6" ht="15.4" x14ac:dyDescent="0.45">
      <c r="B1386" s="4" t="s">
        <v>1299</v>
      </c>
      <c r="C1386" s="5" t="str">
        <f>B1386</f>
        <v>Williamstown</v>
      </c>
      <c r="D1386" s="5" t="str">
        <f>B1387</f>
        <v>Ranked: 36</v>
      </c>
      <c r="E1386" s="5" t="str">
        <f>B1388</f>
        <v>Previous rank: 40</v>
      </c>
      <c r="F1386" s="6" t="str">
        <f>B1389</f>
        <v>Williamstown retains the feeling of a beachside village, despite being just nine kilometres from CBD. Residents can comfortably remain in this little pocket of the city with no congested roads (the clearest in the city), quality public open spaces and good access to buses and trains.</v>
      </c>
    </row>
    <row r="1387" spans="2:6" ht="15.4" x14ac:dyDescent="0.45">
      <c r="B1387" s="4" t="s">
        <v>1300</v>
      </c>
    </row>
    <row r="1388" spans="2:6" ht="15.4" x14ac:dyDescent="0.45">
      <c r="B1388" s="4" t="s">
        <v>1301</v>
      </c>
    </row>
    <row r="1389" spans="2:6" ht="15.4" x14ac:dyDescent="0.45">
      <c r="B1389" s="4" t="s">
        <v>1302</v>
      </c>
    </row>
    <row r="1390" spans="2:6" ht="15.4" x14ac:dyDescent="0.45">
      <c r="B1390" s="4" t="s">
        <v>1303</v>
      </c>
      <c r="C1390" s="5" t="str">
        <f>B1390</f>
        <v>Williamstown North</v>
      </c>
      <c r="D1390" s="5" t="str">
        <f>B1391</f>
        <v>Ranked: 142</v>
      </c>
      <c r="E1390" s="5" t="str">
        <f>B1392</f>
        <v>Previous rank: 180</v>
      </c>
      <c r="F1390" s="6" t="str">
        <f>B1393</f>
        <v>The reason Williamstown North’s ranking lags so far behind neighbouring Williamstown (36) is based due to the smaller shopping facilities, fewer public open spaces and less proximity to schools. Like Williamstown, it scores very well for roads, buses and for its coastline location.</v>
      </c>
    </row>
    <row r="1391" spans="2:6" ht="15.4" x14ac:dyDescent="0.45">
      <c r="B1391" s="4" t="s">
        <v>1304</v>
      </c>
    </row>
    <row r="1392" spans="2:6" ht="15.4" x14ac:dyDescent="0.45">
      <c r="B1392" s="4" t="s">
        <v>1305</v>
      </c>
    </row>
    <row r="1393" spans="2:6" ht="15.4" x14ac:dyDescent="0.45">
      <c r="B1393" s="4" t="s">
        <v>1306</v>
      </c>
    </row>
    <row r="1395" spans="2:6" ht="15.4" x14ac:dyDescent="0.45">
      <c r="B1395" s="4" t="s">
        <v>1307</v>
      </c>
    </row>
    <row r="1396" spans="2:6" ht="15.4" x14ac:dyDescent="0.45">
      <c r="B1396" s="4" t="s">
        <v>1308</v>
      </c>
      <c r="C1396" s="5" t="str">
        <f>B1396</f>
        <v>Windsor</v>
      </c>
      <c r="D1396" s="5" t="str">
        <f>B1397</f>
        <v>Ranked: 32</v>
      </c>
      <c r="E1396" s="5" t="str">
        <f>B1398</f>
        <v>Previous rank: 18</v>
      </c>
      <c r="F1396" s="6" t="str">
        <f>B1399</f>
        <v>Windsor benefits from its proximity to other well performing suburbs Prahran and South Yarra and has quality amenity. The suburb ranks in the top 20 for several of the individual categories assessed such as shopping, culture, cafes, trams and trains, but what lets it down is the high level of crime and very congested roads.</v>
      </c>
    </row>
    <row r="1397" spans="2:6" ht="15.4" x14ac:dyDescent="0.45">
      <c r="B1397" s="4" t="s">
        <v>1309</v>
      </c>
    </row>
    <row r="1398" spans="2:6" ht="15.4" x14ac:dyDescent="0.45">
      <c r="B1398" s="4" t="s">
        <v>1310</v>
      </c>
    </row>
    <row r="1399" spans="2:6" ht="15.4" x14ac:dyDescent="0.45">
      <c r="B1399" s="4" t="s">
        <v>1311</v>
      </c>
    </row>
    <row r="1400" spans="2:6" ht="15.4" x14ac:dyDescent="0.45">
      <c r="B1400" s="4" t="s">
        <v>1312</v>
      </c>
      <c r="C1400" s="5" t="str">
        <f>B1400</f>
        <v>Yallambie</v>
      </c>
      <c r="D1400" s="5" t="str">
        <f>B1401</f>
        <v>Ranked: 180</v>
      </c>
      <c r="E1400" s="5" t="str">
        <f>B1402</f>
        <v>Previous rank: 154</v>
      </c>
      <c r="F1400" s="6" t="str">
        <f>B1403</f>
        <v>Yallambie is bordered by Lower Plenty and Viewbank, located 16 kilometres north east of the CBD. What it lacks in shopping facilities, cafes and culture, it makes up for in its hilly streets, low crime rate, open space, good bus access and excellent tree cover. Fewer congested roads and a larger cultural sector would improve Yallambie’s liveability.</v>
      </c>
    </row>
    <row r="1401" spans="2:6" ht="15.4" x14ac:dyDescent="0.45">
      <c r="B1401" s="4" t="s">
        <v>1313</v>
      </c>
    </row>
    <row r="1402" spans="2:6" ht="15.4" x14ac:dyDescent="0.45">
      <c r="B1402" s="4" t="s">
        <v>344</v>
      </c>
    </row>
    <row r="1403" spans="2:6" ht="15.4" x14ac:dyDescent="0.45">
      <c r="B1403" s="4" t="s">
        <v>1314</v>
      </c>
    </row>
    <row r="1404" spans="2:6" ht="15.4" x14ac:dyDescent="0.45">
      <c r="B1404" s="4" t="s">
        <v>1315</v>
      </c>
      <c r="C1404" s="5" t="str">
        <f>B1404</f>
        <v>Yarraville</v>
      </c>
      <c r="D1404" s="5" t="str">
        <f>B1405</f>
        <v>Ranked: 51</v>
      </c>
      <c r="E1404" s="5" t="str">
        <f>B1406</f>
        <v>Previous rank: 58</v>
      </c>
      <c r="F1404" s="6" t="str">
        <f>B1407</f>
        <v>The potential of Yarraville is clear from its enviable location, being close to both the CBD and coastline. Its ranking has improved over the years thanks to cafes, schools, public transport and its diverse cultural sector, but could be further enhanced by added public open space, tree cover and larger shopping facilities.</v>
      </c>
    </row>
    <row r="1405" spans="2:6" ht="15.4" x14ac:dyDescent="0.45">
      <c r="B1405" s="4" t="s">
        <v>1316</v>
      </c>
    </row>
    <row r="1406" spans="2:6" ht="15.4" x14ac:dyDescent="0.45">
      <c r="B1406" s="4" t="s">
        <v>1317</v>
      </c>
    </row>
    <row r="1407" spans="2:6" ht="15.4" x14ac:dyDescent="0.45">
      <c r="B1407" s="4" t="s">
        <v>1318</v>
      </c>
    </row>
    <row r="1408" spans="2:6" ht="15.4" x14ac:dyDescent="0.45">
      <c r="B1408" s="4"/>
    </row>
  </sheetData>
  <hyperlinks>
    <hyperlink ref="B5" r:id="rId1" tooltip="Facebook" display="https://www.facebook.com/sharer/sharer.php?u=https%3A%2F%2Fwww.domain.com.au%2Fnews%2Fmelbournes-321-suburbs-ranked-for-liveability-20151106-gkq447%2F" xr:uid="{00000000-0004-0000-0000-000000000000}"/>
    <hyperlink ref="B6" r:id="rId2" tooltip="Twitter" display="https://twitter.com/intent/tweet?url=https%3A%2F%2Fwww.domain.com.au%2Fnews%2Fmelbournes-321-suburbs-ranked-for-liveability-20151106-gkq447%2F&amp;text=Melbourne's%20321%20suburbs%20ranked%20for%20liveability&amp;via=Domaincomau" xr:uid="{00000000-0004-0000-0000-000001000000}"/>
    <hyperlink ref="B7" r:id="rId3" tooltip="WhatsApp" display="whatsapp://send/?text=https%3A%2F%2Fwww.domain.com.au%2Fnews%2Fmelbournes-321-suburbs-ranked-for-liveability-20151106-gkq447%2F" xr:uid="{00000000-0004-0000-0000-000002000000}"/>
    <hyperlink ref="B8" r:id="rId4" tooltip="Pinterest" display="https://pinterest.com/pin/create/button/?url=https%3A%2F%2Fwww.domain.com.au%2Fnews%2Fmelbournes-321-suburbs-ranked-for-liveability-20151106-gkq447%2F&amp;media=https://static.domain.com.au/domainblog/uploads/2015/11/03212450/5_gkr51w.jpg&amp;description=Melbourne" xr:uid="{00000000-0004-0000-0000-000003000000}"/>
    <hyperlink ref="B9" r:id="rId5" tooltip="Facebook" display="https://www.facebook.com/sharer/sharer.php?u=https%3A%2F%2Fwww.domain.com.au%2Fnews%2Fmelbournes-321-suburbs-ranked-for-liveability-20151106-gkq447%2F" xr:uid="{00000000-0004-0000-0000-000004000000}"/>
    <hyperlink ref="B10" r:id="rId6" tooltip="Twitter" display="https://twitter.com/intent/tweet?url=https%3A%2F%2Fwww.domain.com.au%2Fnews%2Fmelbournes-321-suburbs-ranked-for-liveability-20151106-gkq447%2F&amp;text=Melbourne's%20321%20suburbs%20ranked%20for%20liveability&amp;via=Domaincomau" xr:uid="{00000000-0004-0000-0000-000005000000}"/>
    <hyperlink ref="B11" r:id="rId7" tooltip="WhatsApp" display="whatsapp://send/?text=https%3A%2F%2Fwww.domain.com.au%2Fnews%2Fmelbournes-321-suburbs-ranked-for-liveability-20151106-gkq447%2F" xr:uid="{00000000-0004-0000-0000-000006000000}"/>
    <hyperlink ref="B12" r:id="rId8" tooltip="Pinterest" display="https://pinterest.com/pin/create/button/?url=https%3A%2F%2Fwww.domain.com.au%2Fnews%2Fmelbournes-321-suburbs-ranked-for-liveability-20151106-gkq447%2F&amp;media=https://static.domain.com.au/domainblog/uploads/2015/11/03212450/5_gkr51w.jpg&amp;description=Melbourne" xr:uid="{00000000-0004-0000-0000-000007000000}"/>
    <hyperlink ref="B16" r:id="rId9" display="http://www.domain.com.au/news/melbournes-most-liveable-suburbs-ranked-20151106-gkskmc/" xr:uid="{00000000-0004-0000-0000-000008000000}"/>
    <hyperlink ref="B715" r:id="rId10" location="articleTop" display="https://www.domain.com.au/news/melbournes-321-suburbs-ranked-for-liveability-20151106-gkq447/ - articleTop" xr:uid="{00000000-0004-0000-0000-000009000000}"/>
    <hyperlink ref="B854" r:id="rId11" location="articleTop" display="https://www.domain.com.au/news/melbournes-321-suburbs-ranked-for-liveability-20151106-gkq447/ - articleTop" xr:uid="{00000000-0004-0000-0000-00000A000000}"/>
    <hyperlink ref="B1082" r:id="rId12" location="articleTop" display="https://www.domain.com.au/news/melbournes-321-suburbs-ranked-for-liveability-20151106-gkq447/ - articleTop" xr:uid="{00000000-0004-0000-0000-00000B000000}"/>
    <hyperlink ref="B1301" r:id="rId13" location="articleTop" display="https://www.domain.com.au/news/melbournes-321-suburbs-ranked-for-liveability-20151106-gkq447/ - articleTop" xr:uid="{00000000-0004-0000-0000-00000C000000}"/>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4"/>
  <sheetViews>
    <sheetView showGridLines="0" showRowColHeaders="0" tabSelected="1" topLeftCell="G1" zoomScale="110" zoomScaleNormal="110" workbookViewId="0">
      <pane xSplit="11" ySplit="2" topLeftCell="R3" activePane="bottomRight" state="frozen"/>
      <selection activeCell="G1" sqref="G1"/>
      <selection pane="topRight" activeCell="R1" sqref="R1"/>
      <selection pane="bottomLeft" activeCell="G3" sqref="G3"/>
      <selection pane="bottomRight" activeCell="R3" sqref="R3"/>
    </sheetView>
  </sheetViews>
  <sheetFormatPr defaultColWidth="9.1328125" defaultRowHeight="13.5" customHeight="1" x14ac:dyDescent="0.45"/>
  <cols>
    <col min="1" max="1" width="3.1328125" style="7" bestFit="1" customWidth="1"/>
    <col min="2" max="2" width="17.59765625" style="8" customWidth="1"/>
    <col min="3" max="3" width="12.3984375" style="9" customWidth="1"/>
    <col min="4" max="4" width="12.3984375" style="8" customWidth="1"/>
    <col min="5" max="5" width="112.73046875" style="10" customWidth="1"/>
    <col min="6" max="6" width="4.265625" style="11" customWidth="1"/>
    <col min="7" max="7" width="17.3984375" style="11" bestFit="1" customWidth="1"/>
    <col min="8" max="8" width="8.1328125" style="11" customWidth="1"/>
    <col min="9" max="9" width="13.1328125" style="11" customWidth="1"/>
    <col min="10" max="10" width="1.73046875" style="11" customWidth="1"/>
    <col min="11" max="11" width="17.3984375" style="11" bestFit="1" customWidth="1"/>
    <col min="12" max="12" width="8.1328125" style="11" customWidth="1"/>
    <col min="13" max="13" width="13.1328125" style="11" customWidth="1"/>
    <col min="14" max="14" width="1.73046875" style="11" customWidth="1"/>
    <col min="15" max="15" width="23.73046875" style="11" customWidth="1"/>
    <col min="16" max="16" width="18.3984375" style="11" customWidth="1"/>
    <col min="17" max="17" width="56.3984375" style="11" customWidth="1"/>
    <col min="18" max="16384" width="9.1328125" style="11"/>
  </cols>
  <sheetData>
    <row r="1" spans="1:17" ht="53.25" customHeight="1" x14ac:dyDescent="0.45">
      <c r="G1" s="42" t="s">
        <v>1921</v>
      </c>
      <c r="H1" s="43"/>
      <c r="I1" s="43"/>
      <c r="J1" s="43"/>
      <c r="K1" s="43"/>
      <c r="L1" s="43"/>
      <c r="M1" s="43"/>
      <c r="N1" s="43"/>
      <c r="O1" s="43"/>
      <c r="P1" s="43"/>
      <c r="Q1" s="43"/>
    </row>
    <row r="2" spans="1:17" s="16" customFormat="1" ht="20.65" x14ac:dyDescent="0.45">
      <c r="A2" s="12"/>
      <c r="B2" s="13"/>
      <c r="C2" s="14"/>
      <c r="D2" s="13"/>
      <c r="E2" s="15"/>
      <c r="G2" s="40" t="s">
        <v>1918</v>
      </c>
      <c r="H2" s="40"/>
      <c r="I2" s="40"/>
      <c r="J2" s="40"/>
      <c r="K2" s="40"/>
      <c r="L2" s="40"/>
      <c r="M2" s="40"/>
      <c r="N2" s="17"/>
      <c r="O2" s="41" t="s">
        <v>1919</v>
      </c>
      <c r="P2" s="41"/>
      <c r="Q2" s="41"/>
    </row>
    <row r="4" spans="1:17" s="16" customFormat="1" ht="13.5" customHeight="1" x14ac:dyDescent="0.45">
      <c r="A4" s="12"/>
      <c r="B4" s="13"/>
      <c r="C4" s="14"/>
      <c r="D4" s="13"/>
      <c r="E4" s="15"/>
      <c r="G4" s="44" t="s">
        <v>1914</v>
      </c>
      <c r="H4" s="44"/>
      <c r="I4" s="44"/>
      <c r="J4" s="18"/>
      <c r="K4" s="44" t="s">
        <v>1922</v>
      </c>
      <c r="L4" s="44"/>
      <c r="M4" s="44"/>
    </row>
    <row r="5" spans="1:17" ht="21" x14ac:dyDescent="0.45">
      <c r="B5" s="19" t="s">
        <v>1321</v>
      </c>
      <c r="C5" s="20" t="s">
        <v>1319</v>
      </c>
      <c r="D5" s="19" t="s">
        <v>1320</v>
      </c>
      <c r="E5" s="19" t="s">
        <v>1322</v>
      </c>
      <c r="F5" s="21"/>
      <c r="G5" s="35" t="s">
        <v>1321</v>
      </c>
      <c r="H5" s="36" t="s">
        <v>1319</v>
      </c>
      <c r="I5" s="34" t="s">
        <v>1920</v>
      </c>
      <c r="K5" s="35" t="s">
        <v>1321</v>
      </c>
      <c r="L5" s="36" t="s">
        <v>1319</v>
      </c>
      <c r="M5" s="34" t="s">
        <v>1920</v>
      </c>
    </row>
    <row r="6" spans="1:17" ht="13.5" customHeight="1" x14ac:dyDescent="0.45">
      <c r="A6" s="22">
        <v>1</v>
      </c>
      <c r="B6" s="23" t="s">
        <v>10</v>
      </c>
      <c r="C6" s="24" t="s">
        <v>1323</v>
      </c>
      <c r="D6" s="24" t="s">
        <v>1324</v>
      </c>
      <c r="E6" s="25" t="s">
        <v>13</v>
      </c>
      <c r="G6" s="23" t="s">
        <v>10</v>
      </c>
      <c r="H6" s="24" t="s">
        <v>1323</v>
      </c>
      <c r="I6" s="26">
        <f>IF(ISBLANK(D6),"",D6-C6)</f>
        <v>20</v>
      </c>
      <c r="K6" s="23" t="s">
        <v>452</v>
      </c>
      <c r="L6" s="24">
        <v>1</v>
      </c>
      <c r="M6" s="26">
        <v>1</v>
      </c>
      <c r="O6" s="37">
        <v>146</v>
      </c>
    </row>
    <row r="7" spans="1:17" ht="13.5" customHeight="1" x14ac:dyDescent="0.45">
      <c r="A7" s="22">
        <v>2</v>
      </c>
      <c r="B7" s="23" t="s">
        <v>15</v>
      </c>
      <c r="C7" s="24" t="s">
        <v>1325</v>
      </c>
      <c r="D7" s="24" t="s">
        <v>1326</v>
      </c>
      <c r="E7" s="25" t="s">
        <v>18</v>
      </c>
      <c r="G7" s="23" t="s">
        <v>15</v>
      </c>
      <c r="H7" s="24" t="s">
        <v>1325</v>
      </c>
      <c r="I7" s="26">
        <f t="shared" ref="I7:I70" si="0">IF(ISBLANK(D7),"",D7-C7)</f>
        <v>-43</v>
      </c>
      <c r="K7" s="23" t="s">
        <v>1106</v>
      </c>
      <c r="L7" s="24">
        <v>2</v>
      </c>
      <c r="M7" s="26">
        <v>-1</v>
      </c>
    </row>
    <row r="8" spans="1:17" ht="13.5" customHeight="1" x14ac:dyDescent="0.45">
      <c r="A8" s="22">
        <v>3</v>
      </c>
      <c r="B8" s="23" t="s">
        <v>19</v>
      </c>
      <c r="C8" s="24" t="s">
        <v>1327</v>
      </c>
      <c r="D8" s="24" t="s">
        <v>1328</v>
      </c>
      <c r="E8" s="25" t="s">
        <v>22</v>
      </c>
      <c r="G8" s="23" t="s">
        <v>19</v>
      </c>
      <c r="H8" s="24" t="s">
        <v>1327</v>
      </c>
      <c r="I8" s="26">
        <f t="shared" si="0"/>
        <v>111</v>
      </c>
      <c r="K8" s="23" t="s">
        <v>1207</v>
      </c>
      <c r="L8" s="24">
        <v>3</v>
      </c>
      <c r="M8" s="26">
        <v>2</v>
      </c>
      <c r="O8" s="27" t="s">
        <v>1915</v>
      </c>
      <c r="P8" s="28" t="str">
        <f>VLOOKUP($O$6,$A$6:$E$324,2)</f>
        <v>Hawthorn</v>
      </c>
      <c r="Q8" s="16"/>
    </row>
    <row r="9" spans="1:17" ht="13.5" customHeight="1" x14ac:dyDescent="0.45">
      <c r="A9" s="22">
        <v>4</v>
      </c>
      <c r="B9" s="23" t="s">
        <v>23</v>
      </c>
      <c r="C9" s="24" t="s">
        <v>1329</v>
      </c>
      <c r="D9" s="24" t="s">
        <v>1330</v>
      </c>
      <c r="E9" s="25" t="s">
        <v>26</v>
      </c>
      <c r="G9" s="23" t="s">
        <v>23</v>
      </c>
      <c r="H9" s="24" t="s">
        <v>1329</v>
      </c>
      <c r="I9" s="26">
        <f t="shared" si="0"/>
        <v>51</v>
      </c>
      <c r="K9" s="23" t="s">
        <v>61</v>
      </c>
      <c r="L9" s="24">
        <v>4</v>
      </c>
      <c r="M9" s="26">
        <v>-1</v>
      </c>
      <c r="O9" s="29"/>
      <c r="P9" s="28"/>
      <c r="Q9" s="16"/>
    </row>
    <row r="10" spans="1:17" ht="13.5" customHeight="1" x14ac:dyDescent="0.45">
      <c r="A10" s="22">
        <v>5</v>
      </c>
      <c r="B10" s="23" t="s">
        <v>28</v>
      </c>
      <c r="C10" s="24" t="s">
        <v>1331</v>
      </c>
      <c r="D10" s="24" t="s">
        <v>1332</v>
      </c>
      <c r="E10" s="25" t="s">
        <v>31</v>
      </c>
      <c r="G10" s="23" t="s">
        <v>28</v>
      </c>
      <c r="H10" s="24" t="s">
        <v>1331</v>
      </c>
      <c r="I10" s="26">
        <f t="shared" si="0"/>
        <v>22</v>
      </c>
      <c r="K10" s="23" t="s">
        <v>823</v>
      </c>
      <c r="L10" s="24">
        <v>5</v>
      </c>
      <c r="M10" s="26">
        <v>21</v>
      </c>
      <c r="O10" s="27" t="s">
        <v>1916</v>
      </c>
      <c r="P10" s="30">
        <f>VLOOKUP($O$6,$A$6:$E$324,3)</f>
        <v>18</v>
      </c>
      <c r="Q10" s="16"/>
    </row>
    <row r="11" spans="1:17" ht="13.5" customHeight="1" x14ac:dyDescent="0.45">
      <c r="A11" s="22">
        <v>6</v>
      </c>
      <c r="B11" s="23" t="s">
        <v>32</v>
      </c>
      <c r="C11" s="24" t="s">
        <v>1333</v>
      </c>
      <c r="D11" s="24" t="s">
        <v>1334</v>
      </c>
      <c r="E11" s="25" t="s">
        <v>35</v>
      </c>
      <c r="G11" s="23" t="s">
        <v>32</v>
      </c>
      <c r="H11" s="24" t="s">
        <v>1333</v>
      </c>
      <c r="I11" s="26">
        <f t="shared" si="0"/>
        <v>63</v>
      </c>
      <c r="K11" s="23" t="s">
        <v>462</v>
      </c>
      <c r="L11" s="24">
        <v>6</v>
      </c>
      <c r="M11" s="26">
        <v>18</v>
      </c>
      <c r="O11" s="29"/>
      <c r="P11" s="30"/>
      <c r="Q11" s="16"/>
    </row>
    <row r="12" spans="1:17" ht="13.5" customHeight="1" x14ac:dyDescent="0.45">
      <c r="A12" s="22">
        <v>7</v>
      </c>
      <c r="B12" s="23" t="s">
        <v>37</v>
      </c>
      <c r="C12" s="24" t="s">
        <v>1335</v>
      </c>
      <c r="D12" s="24" t="s">
        <v>1336</v>
      </c>
      <c r="E12" s="25"/>
      <c r="G12" s="23" t="s">
        <v>37</v>
      </c>
      <c r="H12" s="24" t="s">
        <v>1335</v>
      </c>
      <c r="I12" s="26">
        <f t="shared" si="0"/>
        <v>46</v>
      </c>
      <c r="K12" s="23" t="s">
        <v>28</v>
      </c>
      <c r="L12" s="24">
        <v>7</v>
      </c>
      <c r="M12" s="26">
        <v>22</v>
      </c>
      <c r="O12" s="38" t="s">
        <v>1923</v>
      </c>
      <c r="P12" s="30">
        <f>VLOOKUP($O$6,$A$6:$E$324,4)-VLOOKUP($O$6,$A$6:$E$324,3)</f>
        <v>-7</v>
      </c>
      <c r="Q12" s="16"/>
    </row>
    <row r="13" spans="1:17" ht="13.5" customHeight="1" x14ac:dyDescent="0.45">
      <c r="A13" s="22">
        <v>8</v>
      </c>
      <c r="B13" s="23" t="s">
        <v>42</v>
      </c>
      <c r="C13" s="24" t="s">
        <v>1337</v>
      </c>
      <c r="D13" s="24" t="s">
        <v>1338</v>
      </c>
      <c r="E13" s="25"/>
      <c r="G13" s="23" t="s">
        <v>42</v>
      </c>
      <c r="H13" s="24" t="s">
        <v>1337</v>
      </c>
      <c r="I13" s="26">
        <f t="shared" si="0"/>
        <v>82</v>
      </c>
      <c r="K13" s="23" t="s">
        <v>289</v>
      </c>
      <c r="L13" s="24">
        <v>8</v>
      </c>
      <c r="M13" s="26" t="s">
        <v>1913</v>
      </c>
      <c r="O13" s="29"/>
      <c r="P13" s="16"/>
      <c r="Q13" s="16"/>
    </row>
    <row r="14" spans="1:17" ht="13.5" customHeight="1" x14ac:dyDescent="0.45">
      <c r="A14" s="22">
        <v>9</v>
      </c>
      <c r="B14" s="23" t="s">
        <v>47</v>
      </c>
      <c r="C14" s="24" t="s">
        <v>1339</v>
      </c>
      <c r="D14" s="24" t="s">
        <v>1340</v>
      </c>
      <c r="E14" s="25" t="s">
        <v>50</v>
      </c>
      <c r="G14" s="23" t="s">
        <v>47</v>
      </c>
      <c r="H14" s="24" t="s">
        <v>1339</v>
      </c>
      <c r="I14" s="26">
        <f t="shared" si="0"/>
        <v>-35</v>
      </c>
      <c r="K14" s="23" t="s">
        <v>666</v>
      </c>
      <c r="L14" s="24">
        <v>8</v>
      </c>
      <c r="M14" s="26">
        <v>24</v>
      </c>
      <c r="O14" s="27" t="s">
        <v>1917</v>
      </c>
      <c r="P14" s="16"/>
      <c r="Q14" s="16"/>
    </row>
    <row r="15" spans="1:17" ht="13.5" customHeight="1" x14ac:dyDescent="0.45">
      <c r="A15" s="22">
        <v>10</v>
      </c>
      <c r="B15" s="23" t="s">
        <v>52</v>
      </c>
      <c r="C15" s="24" t="s">
        <v>1341</v>
      </c>
      <c r="D15" s="24" t="s">
        <v>1342</v>
      </c>
      <c r="E15" s="25" t="s">
        <v>55</v>
      </c>
      <c r="G15" s="23" t="s">
        <v>52</v>
      </c>
      <c r="H15" s="24" t="s">
        <v>1341</v>
      </c>
      <c r="I15" s="26">
        <f t="shared" si="0"/>
        <v>71</v>
      </c>
      <c r="K15" s="23" t="s">
        <v>976</v>
      </c>
      <c r="L15" s="24">
        <v>9</v>
      </c>
      <c r="M15" s="26">
        <v>-2</v>
      </c>
      <c r="O15" s="39" t="str">
        <f>VLOOKUP($O$6,$A$6:$E$324,5)</f>
        <v>Trams, trains and schools make Hawthorn a particularly attractive suburb for young families who commute via public transport (just don’t do the school drop-off yourself; roads here are among the most congested in the city.) Shopping and dining opportunities are easy to access, but crime rates and proximity to public open spaces are less than desirable.</v>
      </c>
      <c r="P15" s="39"/>
      <c r="Q15" s="39"/>
    </row>
    <row r="16" spans="1:17" ht="13.5" customHeight="1" x14ac:dyDescent="0.45">
      <c r="A16" s="22">
        <v>11</v>
      </c>
      <c r="B16" s="23" t="s">
        <v>56</v>
      </c>
      <c r="C16" s="24" t="s">
        <v>1343</v>
      </c>
      <c r="D16" s="24" t="s">
        <v>1344</v>
      </c>
      <c r="E16" s="25" t="s">
        <v>59</v>
      </c>
      <c r="G16" s="23" t="s">
        <v>56</v>
      </c>
      <c r="H16" s="24" t="s">
        <v>1343</v>
      </c>
      <c r="I16" s="26">
        <f t="shared" si="0"/>
        <v>113</v>
      </c>
      <c r="K16" s="23" t="s">
        <v>927</v>
      </c>
      <c r="L16" s="24">
        <v>10</v>
      </c>
      <c r="M16" s="26">
        <v>46</v>
      </c>
      <c r="O16" s="39"/>
      <c r="P16" s="39"/>
      <c r="Q16" s="39"/>
    </row>
    <row r="17" spans="1:17" ht="13.5" customHeight="1" x14ac:dyDescent="0.45">
      <c r="A17" s="22">
        <v>12</v>
      </c>
      <c r="B17" s="23" t="s">
        <v>61</v>
      </c>
      <c r="C17" s="24" t="s">
        <v>1345</v>
      </c>
      <c r="D17" s="24" t="s">
        <v>1346</v>
      </c>
      <c r="E17" s="25" t="s">
        <v>64</v>
      </c>
      <c r="G17" s="23" t="s">
        <v>61</v>
      </c>
      <c r="H17" s="24" t="s">
        <v>1345</v>
      </c>
      <c r="I17" s="26">
        <f t="shared" si="0"/>
        <v>-1</v>
      </c>
      <c r="K17" s="23" t="s">
        <v>333</v>
      </c>
      <c r="L17" s="24">
        <v>11</v>
      </c>
      <c r="M17" s="26">
        <v>-5</v>
      </c>
      <c r="O17" s="39"/>
      <c r="P17" s="39"/>
      <c r="Q17" s="39"/>
    </row>
    <row r="18" spans="1:17" ht="13.5" customHeight="1" x14ac:dyDescent="0.45">
      <c r="A18" s="22">
        <v>13</v>
      </c>
      <c r="B18" s="23" t="s">
        <v>65</v>
      </c>
      <c r="C18" s="24" t="s">
        <v>1347</v>
      </c>
      <c r="D18" s="24">
        <v>80</v>
      </c>
      <c r="E18" s="25" t="s">
        <v>68</v>
      </c>
      <c r="G18" s="23" t="s">
        <v>65</v>
      </c>
      <c r="H18" s="24" t="s">
        <v>1347</v>
      </c>
      <c r="I18" s="26">
        <f t="shared" si="0"/>
        <v>22</v>
      </c>
      <c r="K18" s="23" t="s">
        <v>342</v>
      </c>
      <c r="L18" s="24">
        <v>11</v>
      </c>
      <c r="M18" s="26">
        <v>143</v>
      </c>
      <c r="O18" s="39"/>
      <c r="P18" s="39"/>
      <c r="Q18" s="39"/>
    </row>
    <row r="19" spans="1:17" ht="13.5" customHeight="1" x14ac:dyDescent="0.45">
      <c r="A19" s="22">
        <v>14</v>
      </c>
      <c r="B19" s="23" t="s">
        <v>73</v>
      </c>
      <c r="C19" s="24" t="s">
        <v>1348</v>
      </c>
      <c r="D19" s="24" t="s">
        <v>1349</v>
      </c>
      <c r="E19" s="25" t="s">
        <v>76</v>
      </c>
      <c r="G19" s="23" t="s">
        <v>73</v>
      </c>
      <c r="H19" s="24" t="s">
        <v>1348</v>
      </c>
      <c r="I19" s="26">
        <f t="shared" si="0"/>
        <v>15</v>
      </c>
      <c r="K19" s="23" t="s">
        <v>94</v>
      </c>
      <c r="L19" s="24">
        <v>12</v>
      </c>
      <c r="M19" s="26">
        <v>10</v>
      </c>
      <c r="O19" s="39"/>
      <c r="P19" s="39"/>
      <c r="Q19" s="39"/>
    </row>
    <row r="20" spans="1:17" ht="13.5" customHeight="1" x14ac:dyDescent="0.45">
      <c r="A20" s="22">
        <v>15</v>
      </c>
      <c r="B20" s="23" t="s">
        <v>77</v>
      </c>
      <c r="C20" s="24" t="s">
        <v>1350</v>
      </c>
      <c r="D20" s="24" t="s">
        <v>1351</v>
      </c>
      <c r="E20" s="25" t="s">
        <v>80</v>
      </c>
      <c r="G20" s="23" t="s">
        <v>77</v>
      </c>
      <c r="H20" s="24" t="s">
        <v>1350</v>
      </c>
      <c r="I20" s="26">
        <f t="shared" si="0"/>
        <v>30</v>
      </c>
      <c r="K20" s="23" t="s">
        <v>277</v>
      </c>
      <c r="L20" s="24">
        <v>12</v>
      </c>
      <c r="M20" s="26">
        <v>199</v>
      </c>
      <c r="O20" s="39"/>
      <c r="P20" s="39"/>
      <c r="Q20" s="39"/>
    </row>
    <row r="21" spans="1:17" ht="13.5" customHeight="1" x14ac:dyDescent="0.45">
      <c r="A21" s="22">
        <v>16</v>
      </c>
      <c r="B21" s="23" t="s">
        <v>81</v>
      </c>
      <c r="C21" s="24" t="s">
        <v>1352</v>
      </c>
      <c r="D21" s="24" t="s">
        <v>1353</v>
      </c>
      <c r="E21" s="25" t="s">
        <v>84</v>
      </c>
      <c r="G21" s="23" t="s">
        <v>81</v>
      </c>
      <c r="H21" s="24" t="s">
        <v>1352</v>
      </c>
      <c r="I21" s="26">
        <f t="shared" si="0"/>
        <v>-1</v>
      </c>
      <c r="K21" s="23" t="s">
        <v>507</v>
      </c>
      <c r="L21" s="24">
        <v>13</v>
      </c>
      <c r="M21" s="26">
        <v>-4</v>
      </c>
    </row>
    <row r="22" spans="1:17" ht="13.5" customHeight="1" x14ac:dyDescent="0.45">
      <c r="A22" s="22">
        <v>17</v>
      </c>
      <c r="B22" s="23" t="s">
        <v>86</v>
      </c>
      <c r="C22" s="24" t="s">
        <v>1354</v>
      </c>
      <c r="D22" s="24" t="s">
        <v>1355</v>
      </c>
      <c r="E22" s="25" t="s">
        <v>89</v>
      </c>
      <c r="G22" s="23" t="s">
        <v>86</v>
      </c>
      <c r="H22" s="24" t="s">
        <v>1354</v>
      </c>
      <c r="I22" s="26">
        <f t="shared" si="0"/>
        <v>24</v>
      </c>
      <c r="K22" s="23" t="s">
        <v>1137</v>
      </c>
      <c r="L22" s="24">
        <v>14</v>
      </c>
      <c r="M22" s="26">
        <v>5</v>
      </c>
    </row>
    <row r="23" spans="1:17" ht="13.5" customHeight="1" x14ac:dyDescent="0.45">
      <c r="A23" s="22">
        <v>18</v>
      </c>
      <c r="B23" s="23" t="s">
        <v>90</v>
      </c>
      <c r="C23" s="24" t="s">
        <v>1356</v>
      </c>
      <c r="D23" s="24" t="s">
        <v>1357</v>
      </c>
      <c r="E23" s="25" t="s">
        <v>93</v>
      </c>
      <c r="G23" s="23" t="s">
        <v>90</v>
      </c>
      <c r="H23" s="24" t="s">
        <v>1356</v>
      </c>
      <c r="I23" s="26">
        <f t="shared" si="0"/>
        <v>74</v>
      </c>
      <c r="K23" s="23" t="s">
        <v>261</v>
      </c>
      <c r="L23" s="24">
        <v>15</v>
      </c>
      <c r="M23" s="26">
        <v>-3</v>
      </c>
    </row>
    <row r="24" spans="1:17" ht="13.5" customHeight="1" x14ac:dyDescent="0.45">
      <c r="A24" s="22">
        <v>19</v>
      </c>
      <c r="B24" s="23" t="s">
        <v>94</v>
      </c>
      <c r="C24" s="24" t="s">
        <v>1358</v>
      </c>
      <c r="D24" s="24" t="s">
        <v>1359</v>
      </c>
      <c r="E24" s="25" t="s">
        <v>97</v>
      </c>
      <c r="G24" s="23" t="s">
        <v>94</v>
      </c>
      <c r="H24" s="24" t="s">
        <v>1358</v>
      </c>
      <c r="I24" s="26">
        <f t="shared" si="0"/>
        <v>10</v>
      </c>
      <c r="K24" s="23" t="s">
        <v>1007</v>
      </c>
      <c r="L24" s="24">
        <v>16</v>
      </c>
      <c r="M24" s="26">
        <v>76</v>
      </c>
    </row>
    <row r="25" spans="1:17" ht="13.5" customHeight="1" x14ac:dyDescent="0.45">
      <c r="A25" s="22">
        <v>20</v>
      </c>
      <c r="B25" s="23" t="s">
        <v>99</v>
      </c>
      <c r="C25" s="24" t="s">
        <v>1360</v>
      </c>
      <c r="D25" s="24" t="s">
        <v>1361</v>
      </c>
      <c r="E25" s="25" t="s">
        <v>102</v>
      </c>
      <c r="G25" s="23" t="s">
        <v>99</v>
      </c>
      <c r="H25" s="24" t="s">
        <v>1360</v>
      </c>
      <c r="I25" s="26">
        <f t="shared" si="0"/>
        <v>29</v>
      </c>
      <c r="K25" s="23" t="s">
        <v>350</v>
      </c>
      <c r="L25" s="24">
        <v>17</v>
      </c>
      <c r="M25" s="26">
        <v>234</v>
      </c>
    </row>
    <row r="26" spans="1:17" ht="13.5" customHeight="1" x14ac:dyDescent="0.45">
      <c r="A26" s="22">
        <v>21</v>
      </c>
      <c r="B26" s="23" t="s">
        <v>103</v>
      </c>
      <c r="C26" s="24" t="s">
        <v>1362</v>
      </c>
      <c r="D26" s="24" t="s">
        <v>1363</v>
      </c>
      <c r="E26" s="25" t="s">
        <v>106</v>
      </c>
      <c r="G26" s="23" t="s">
        <v>103</v>
      </c>
      <c r="H26" s="24" t="s">
        <v>1362</v>
      </c>
      <c r="I26" s="26">
        <f t="shared" si="0"/>
        <v>31</v>
      </c>
      <c r="K26" s="23" t="s">
        <v>558</v>
      </c>
      <c r="L26" s="24">
        <v>17</v>
      </c>
      <c r="M26" s="26">
        <v>26</v>
      </c>
    </row>
    <row r="27" spans="1:17" ht="13.5" customHeight="1" x14ac:dyDescent="0.45">
      <c r="A27" s="22">
        <v>22</v>
      </c>
      <c r="B27" s="23" t="s">
        <v>107</v>
      </c>
      <c r="C27" s="24" t="s">
        <v>1364</v>
      </c>
      <c r="D27" s="24"/>
      <c r="E27" s="25" t="s">
        <v>110</v>
      </c>
      <c r="G27" s="23" t="s">
        <v>107</v>
      </c>
      <c r="H27" s="24" t="s">
        <v>1364</v>
      </c>
      <c r="I27" s="26" t="str">
        <f t="shared" si="0"/>
        <v/>
      </c>
      <c r="K27" s="23" t="s">
        <v>614</v>
      </c>
      <c r="L27" s="24" t="s">
        <v>1592</v>
      </c>
      <c r="M27" s="26" t="s">
        <v>1913</v>
      </c>
    </row>
    <row r="28" spans="1:17" ht="13.5" customHeight="1" x14ac:dyDescent="0.45">
      <c r="A28" s="22">
        <v>23</v>
      </c>
      <c r="B28" s="23" t="s">
        <v>112</v>
      </c>
      <c r="C28" s="24" t="s">
        <v>1365</v>
      </c>
      <c r="D28" s="24" t="s">
        <v>1366</v>
      </c>
      <c r="E28" s="25" t="s">
        <v>115</v>
      </c>
      <c r="G28" s="23" t="s">
        <v>112</v>
      </c>
      <c r="H28" s="24" t="s">
        <v>1365</v>
      </c>
      <c r="I28" s="26">
        <f t="shared" si="0"/>
        <v>89</v>
      </c>
      <c r="K28" s="23" t="s">
        <v>266</v>
      </c>
      <c r="L28" s="24">
        <v>19</v>
      </c>
      <c r="M28" s="26">
        <v>-6</v>
      </c>
    </row>
    <row r="29" spans="1:17" ht="13.5" customHeight="1" x14ac:dyDescent="0.45">
      <c r="A29" s="22">
        <v>24</v>
      </c>
      <c r="B29" s="23" t="s">
        <v>116</v>
      </c>
      <c r="C29" s="24" t="s">
        <v>1367</v>
      </c>
      <c r="D29" s="24" t="s">
        <v>1368</v>
      </c>
      <c r="E29" s="25" t="s">
        <v>119</v>
      </c>
      <c r="G29" s="23" t="s">
        <v>116</v>
      </c>
      <c r="H29" s="24" t="s">
        <v>1367</v>
      </c>
      <c r="I29" s="26">
        <f t="shared" si="0"/>
        <v>30</v>
      </c>
      <c r="K29" s="23" t="s">
        <v>321</v>
      </c>
      <c r="L29" s="24">
        <v>19</v>
      </c>
      <c r="M29" s="26">
        <v>253</v>
      </c>
    </row>
    <row r="30" spans="1:17" ht="13.5" customHeight="1" x14ac:dyDescent="0.45">
      <c r="A30" s="22">
        <v>25</v>
      </c>
      <c r="B30" s="23" t="s">
        <v>120</v>
      </c>
      <c r="C30" s="24" t="s">
        <v>1369</v>
      </c>
      <c r="D30" s="24" t="s">
        <v>1370</v>
      </c>
      <c r="E30" s="25" t="s">
        <v>123</v>
      </c>
      <c r="G30" s="23" t="s">
        <v>120</v>
      </c>
      <c r="H30" s="24" t="s">
        <v>1369</v>
      </c>
      <c r="I30" s="26">
        <f t="shared" si="0"/>
        <v>-5</v>
      </c>
      <c r="K30" s="23" t="s">
        <v>475</v>
      </c>
      <c r="L30" s="24">
        <v>20</v>
      </c>
      <c r="M30" s="26">
        <v>10</v>
      </c>
    </row>
    <row r="31" spans="1:17" ht="13.5" customHeight="1" x14ac:dyDescent="0.45">
      <c r="A31" s="22">
        <v>26</v>
      </c>
      <c r="B31" s="23" t="s">
        <v>124</v>
      </c>
      <c r="C31" s="24" t="s">
        <v>1371</v>
      </c>
      <c r="D31" s="24" t="s">
        <v>1372</v>
      </c>
      <c r="E31" s="25" t="s">
        <v>127</v>
      </c>
      <c r="G31" s="23" t="s">
        <v>124</v>
      </c>
      <c r="H31" s="24" t="s">
        <v>1371</v>
      </c>
      <c r="I31" s="26">
        <f t="shared" si="0"/>
        <v>-83</v>
      </c>
      <c r="K31" s="23" t="s">
        <v>37</v>
      </c>
      <c r="L31" s="24">
        <v>21</v>
      </c>
      <c r="M31" s="26">
        <v>46</v>
      </c>
    </row>
    <row r="32" spans="1:17" ht="13.5" customHeight="1" x14ac:dyDescent="0.45">
      <c r="A32" s="22">
        <v>27</v>
      </c>
      <c r="B32" s="23" t="s">
        <v>128</v>
      </c>
      <c r="C32" s="24" t="s">
        <v>1373</v>
      </c>
      <c r="D32" s="24" t="s">
        <v>1374</v>
      </c>
      <c r="E32" s="25" t="s">
        <v>131</v>
      </c>
      <c r="G32" s="23" t="s">
        <v>128</v>
      </c>
      <c r="H32" s="24" t="s">
        <v>1373</v>
      </c>
      <c r="I32" s="26">
        <f t="shared" si="0"/>
        <v>-58</v>
      </c>
      <c r="K32" s="23" t="s">
        <v>191</v>
      </c>
      <c r="L32" s="24">
        <v>22</v>
      </c>
      <c r="M32" s="26">
        <v>5</v>
      </c>
    </row>
    <row r="33" spans="1:13" ht="13.5" customHeight="1" x14ac:dyDescent="0.45">
      <c r="A33" s="22">
        <v>28</v>
      </c>
      <c r="B33" s="23" t="s">
        <v>132</v>
      </c>
      <c r="C33" s="24" t="s">
        <v>1375</v>
      </c>
      <c r="D33" s="24" t="s">
        <v>1376</v>
      </c>
      <c r="E33" s="25" t="s">
        <v>135</v>
      </c>
      <c r="G33" s="23" t="s">
        <v>132</v>
      </c>
      <c r="H33" s="24" t="s">
        <v>1375</v>
      </c>
      <c r="I33" s="26">
        <f t="shared" si="0"/>
        <v>22</v>
      </c>
      <c r="K33" s="23" t="s">
        <v>325</v>
      </c>
      <c r="L33" s="24">
        <v>24</v>
      </c>
      <c r="M33" s="26">
        <v>144</v>
      </c>
    </row>
    <row r="34" spans="1:13" ht="13.5" customHeight="1" x14ac:dyDescent="0.45">
      <c r="A34" s="22">
        <v>29</v>
      </c>
      <c r="B34" s="23" t="s">
        <v>136</v>
      </c>
      <c r="C34" s="24" t="s">
        <v>1377</v>
      </c>
      <c r="D34" s="24" t="s">
        <v>1378</v>
      </c>
      <c r="E34" s="25" t="s">
        <v>139</v>
      </c>
      <c r="G34" s="23" t="s">
        <v>136</v>
      </c>
      <c r="H34" s="24" t="s">
        <v>1377</v>
      </c>
      <c r="I34" s="26">
        <f t="shared" si="0"/>
        <v>-4</v>
      </c>
      <c r="K34" s="23" t="s">
        <v>1211</v>
      </c>
      <c r="L34" s="24">
        <v>24</v>
      </c>
      <c r="M34" s="26">
        <v>28</v>
      </c>
    </row>
    <row r="35" spans="1:13" ht="13.5" customHeight="1" x14ac:dyDescent="0.45">
      <c r="A35" s="22">
        <v>30</v>
      </c>
      <c r="B35" s="23" t="s">
        <v>140</v>
      </c>
      <c r="C35" s="24" t="s">
        <v>1379</v>
      </c>
      <c r="D35" s="24" t="s">
        <v>1380</v>
      </c>
      <c r="E35" s="25" t="s">
        <v>143</v>
      </c>
      <c r="G35" s="23" t="s">
        <v>140</v>
      </c>
      <c r="H35" s="24" t="s">
        <v>1379</v>
      </c>
      <c r="I35" s="26">
        <f t="shared" si="0"/>
        <v>30</v>
      </c>
      <c r="K35" s="23" t="s">
        <v>618</v>
      </c>
      <c r="L35" s="24">
        <v>25</v>
      </c>
      <c r="M35" s="26">
        <v>-21</v>
      </c>
    </row>
    <row r="36" spans="1:13" ht="13.5" customHeight="1" x14ac:dyDescent="0.45">
      <c r="A36" s="22">
        <v>31</v>
      </c>
      <c r="B36" s="23" t="s">
        <v>144</v>
      </c>
      <c r="C36" s="24" t="s">
        <v>1381</v>
      </c>
      <c r="D36" s="24" t="s">
        <v>1382</v>
      </c>
      <c r="E36" s="25" t="s">
        <v>147</v>
      </c>
      <c r="G36" s="23" t="s">
        <v>144</v>
      </c>
      <c r="H36" s="24" t="s">
        <v>1381</v>
      </c>
      <c r="I36" s="26">
        <f t="shared" si="0"/>
        <v>-26</v>
      </c>
      <c r="K36" s="23" t="s">
        <v>256</v>
      </c>
      <c r="L36" s="24">
        <v>26</v>
      </c>
      <c r="M36" s="26">
        <v>22</v>
      </c>
    </row>
    <row r="37" spans="1:13" ht="13.5" customHeight="1" x14ac:dyDescent="0.45">
      <c r="A37" s="22">
        <v>32</v>
      </c>
      <c r="B37" s="23" t="s">
        <v>148</v>
      </c>
      <c r="C37" s="24" t="s">
        <v>1383</v>
      </c>
      <c r="D37" s="24" t="s">
        <v>1384</v>
      </c>
      <c r="E37" s="25" t="s">
        <v>151</v>
      </c>
      <c r="G37" s="23" t="s">
        <v>148</v>
      </c>
      <c r="H37" s="24" t="s">
        <v>1383</v>
      </c>
      <c r="I37" s="26">
        <f t="shared" si="0"/>
        <v>8</v>
      </c>
      <c r="K37" s="23" t="s">
        <v>1055</v>
      </c>
      <c r="L37" s="24">
        <v>27</v>
      </c>
      <c r="M37" s="26">
        <v>6</v>
      </c>
    </row>
    <row r="38" spans="1:13" ht="13.5" customHeight="1" x14ac:dyDescent="0.45">
      <c r="A38" s="22">
        <v>33</v>
      </c>
      <c r="B38" s="23" t="s">
        <v>152</v>
      </c>
      <c r="C38" s="24" t="s">
        <v>1385</v>
      </c>
      <c r="D38" s="24" t="s">
        <v>1386</v>
      </c>
      <c r="E38" s="25" t="s">
        <v>155</v>
      </c>
      <c r="G38" s="23" t="s">
        <v>152</v>
      </c>
      <c r="H38" s="24" t="s">
        <v>1385</v>
      </c>
      <c r="I38" s="26">
        <f t="shared" si="0"/>
        <v>42</v>
      </c>
      <c r="K38" s="23" t="s">
        <v>723</v>
      </c>
      <c r="L38" s="24">
        <v>28</v>
      </c>
      <c r="M38" s="26">
        <v>18</v>
      </c>
    </row>
    <row r="39" spans="1:13" ht="13.5" customHeight="1" x14ac:dyDescent="0.45">
      <c r="A39" s="22">
        <v>34</v>
      </c>
      <c r="B39" s="23" t="s">
        <v>156</v>
      </c>
      <c r="C39" s="24" t="s">
        <v>1387</v>
      </c>
      <c r="D39" s="24" t="s">
        <v>1388</v>
      </c>
      <c r="E39" s="25" t="s">
        <v>159</v>
      </c>
      <c r="G39" s="23" t="s">
        <v>156</v>
      </c>
      <c r="H39" s="24" t="s">
        <v>1387</v>
      </c>
      <c r="I39" s="26">
        <f t="shared" si="0"/>
        <v>22</v>
      </c>
      <c r="K39" s="23" t="s">
        <v>1036</v>
      </c>
      <c r="L39" s="24">
        <v>29</v>
      </c>
      <c r="M39" s="26">
        <v>-12</v>
      </c>
    </row>
    <row r="40" spans="1:13" ht="13.5" customHeight="1" x14ac:dyDescent="0.45">
      <c r="A40" s="22">
        <v>35</v>
      </c>
      <c r="B40" s="23" t="s">
        <v>160</v>
      </c>
      <c r="C40" s="24" t="s">
        <v>1389</v>
      </c>
      <c r="D40" s="24" t="s">
        <v>1390</v>
      </c>
      <c r="E40" s="25" t="s">
        <v>163</v>
      </c>
      <c r="G40" s="23" t="s">
        <v>160</v>
      </c>
      <c r="H40" s="24" t="s">
        <v>1389</v>
      </c>
      <c r="I40" s="26">
        <f t="shared" si="0"/>
        <v>32</v>
      </c>
      <c r="K40" s="23" t="s">
        <v>998</v>
      </c>
      <c r="L40" s="24">
        <v>30</v>
      </c>
      <c r="M40" s="26">
        <v>4</v>
      </c>
    </row>
    <row r="41" spans="1:13" ht="13.5" customHeight="1" x14ac:dyDescent="0.45">
      <c r="A41" s="22">
        <v>36</v>
      </c>
      <c r="B41" s="23" t="s">
        <v>164</v>
      </c>
      <c r="C41" s="24" t="s">
        <v>1373</v>
      </c>
      <c r="D41" s="24" t="s">
        <v>1391</v>
      </c>
      <c r="E41" s="25" t="s">
        <v>166</v>
      </c>
      <c r="G41" s="23" t="s">
        <v>164</v>
      </c>
      <c r="H41" s="24" t="s">
        <v>1373</v>
      </c>
      <c r="I41" s="26">
        <f t="shared" si="0"/>
        <v>-12</v>
      </c>
      <c r="K41" s="23" t="s">
        <v>571</v>
      </c>
      <c r="L41" s="24">
        <v>31</v>
      </c>
      <c r="M41" s="26">
        <v>28</v>
      </c>
    </row>
    <row r="42" spans="1:13" ht="13.5" customHeight="1" x14ac:dyDescent="0.45">
      <c r="A42" s="22">
        <v>37</v>
      </c>
      <c r="B42" s="23" t="s">
        <v>167</v>
      </c>
      <c r="C42" s="24" t="s">
        <v>1392</v>
      </c>
      <c r="D42" s="24" t="s">
        <v>1393</v>
      </c>
      <c r="E42" s="25" t="s">
        <v>170</v>
      </c>
      <c r="G42" s="23" t="s">
        <v>167</v>
      </c>
      <c r="H42" s="24" t="s">
        <v>1392</v>
      </c>
      <c r="I42" s="26">
        <f t="shared" si="0"/>
        <v>-22</v>
      </c>
      <c r="K42" s="23" t="s">
        <v>1308</v>
      </c>
      <c r="L42" s="24">
        <v>32</v>
      </c>
      <c r="M42" s="26">
        <v>-14</v>
      </c>
    </row>
    <row r="43" spans="1:13" ht="13.5" customHeight="1" x14ac:dyDescent="0.45">
      <c r="A43" s="22">
        <v>38</v>
      </c>
      <c r="B43" s="23" t="s">
        <v>171</v>
      </c>
      <c r="C43" s="24" t="s">
        <v>1394</v>
      </c>
      <c r="D43" s="24" t="s">
        <v>1395</v>
      </c>
      <c r="E43" s="25" t="s">
        <v>174</v>
      </c>
      <c r="G43" s="23" t="s">
        <v>171</v>
      </c>
      <c r="H43" s="24" t="s">
        <v>1394</v>
      </c>
      <c r="I43" s="26">
        <f t="shared" si="0"/>
        <v>23</v>
      </c>
      <c r="K43" s="23" t="s">
        <v>10</v>
      </c>
      <c r="L43" s="24">
        <v>33</v>
      </c>
      <c r="M43" s="26">
        <v>20</v>
      </c>
    </row>
    <row r="44" spans="1:13" ht="13.5" customHeight="1" x14ac:dyDescent="0.45">
      <c r="A44" s="22">
        <v>39</v>
      </c>
      <c r="B44" s="23" t="s">
        <v>175</v>
      </c>
      <c r="C44" s="24" t="s">
        <v>1396</v>
      </c>
      <c r="D44" s="24" t="s">
        <v>1397</v>
      </c>
      <c r="E44" s="25" t="s">
        <v>178</v>
      </c>
      <c r="G44" s="23" t="s">
        <v>175</v>
      </c>
      <c r="H44" s="24" t="s">
        <v>1396</v>
      </c>
      <c r="I44" s="26">
        <f t="shared" si="0"/>
        <v>-5</v>
      </c>
      <c r="K44" s="23" t="s">
        <v>313</v>
      </c>
      <c r="L44" s="24">
        <v>33</v>
      </c>
      <c r="M44" s="26">
        <v>102</v>
      </c>
    </row>
    <row r="45" spans="1:13" ht="13.5" customHeight="1" x14ac:dyDescent="0.45">
      <c r="A45" s="22">
        <v>40</v>
      </c>
      <c r="B45" s="23" t="s">
        <v>179</v>
      </c>
      <c r="C45" s="24" t="s">
        <v>1398</v>
      </c>
      <c r="D45" s="24" t="s">
        <v>1399</v>
      </c>
      <c r="E45" s="25" t="s">
        <v>182</v>
      </c>
      <c r="G45" s="23" t="s">
        <v>179</v>
      </c>
      <c r="H45" s="24" t="s">
        <v>1398</v>
      </c>
      <c r="I45" s="26">
        <f t="shared" si="0"/>
        <v>54</v>
      </c>
      <c r="K45" s="23" t="s">
        <v>719</v>
      </c>
      <c r="L45" s="24">
        <v>34</v>
      </c>
      <c r="M45" s="26">
        <v>1</v>
      </c>
    </row>
    <row r="46" spans="1:13" ht="13.5" customHeight="1" x14ac:dyDescent="0.45">
      <c r="A46" s="22">
        <v>41</v>
      </c>
      <c r="B46" s="23" t="s">
        <v>183</v>
      </c>
      <c r="C46" s="24" t="s">
        <v>1400</v>
      </c>
      <c r="D46" s="24" t="s">
        <v>1401</v>
      </c>
      <c r="E46" s="25" t="s">
        <v>186</v>
      </c>
      <c r="G46" s="23" t="s">
        <v>183</v>
      </c>
      <c r="H46" s="24" t="s">
        <v>1400</v>
      </c>
      <c r="I46" s="26">
        <f t="shared" si="0"/>
        <v>-42</v>
      </c>
      <c r="K46" s="23" t="s">
        <v>1133</v>
      </c>
      <c r="L46" s="24">
        <v>35</v>
      </c>
      <c r="M46" s="26">
        <v>4</v>
      </c>
    </row>
    <row r="47" spans="1:13" ht="13.5" customHeight="1" x14ac:dyDescent="0.45">
      <c r="A47" s="22">
        <v>42</v>
      </c>
      <c r="B47" s="23" t="s">
        <v>187</v>
      </c>
      <c r="C47" s="24" t="s">
        <v>1402</v>
      </c>
      <c r="D47" s="24" t="s">
        <v>1403</v>
      </c>
      <c r="E47" s="25" t="s">
        <v>190</v>
      </c>
      <c r="G47" s="23" t="s">
        <v>187</v>
      </c>
      <c r="H47" s="24" t="s">
        <v>1402</v>
      </c>
      <c r="I47" s="26">
        <f t="shared" si="0"/>
        <v>-40</v>
      </c>
      <c r="K47" s="23" t="s">
        <v>1299</v>
      </c>
      <c r="L47" s="24">
        <v>36</v>
      </c>
      <c r="M47" s="26">
        <v>4</v>
      </c>
    </row>
    <row r="48" spans="1:13" ht="13.5" customHeight="1" x14ac:dyDescent="0.45">
      <c r="A48" s="22">
        <v>43</v>
      </c>
      <c r="B48" s="23" t="s">
        <v>191</v>
      </c>
      <c r="C48" s="24" t="s">
        <v>1404</v>
      </c>
      <c r="D48" s="24" t="s">
        <v>1405</v>
      </c>
      <c r="E48" s="25" t="s">
        <v>194</v>
      </c>
      <c r="G48" s="23" t="s">
        <v>191</v>
      </c>
      <c r="H48" s="24" t="s">
        <v>1404</v>
      </c>
      <c r="I48" s="26">
        <f t="shared" si="0"/>
        <v>5</v>
      </c>
      <c r="K48" s="23" t="s">
        <v>806</v>
      </c>
      <c r="L48" s="24">
        <v>37</v>
      </c>
      <c r="M48" s="26">
        <v>25</v>
      </c>
    </row>
    <row r="49" spans="1:13" ht="13.5" customHeight="1" x14ac:dyDescent="0.45">
      <c r="A49" s="22">
        <v>44</v>
      </c>
      <c r="B49" s="23" t="s">
        <v>195</v>
      </c>
      <c r="C49" s="24" t="s">
        <v>1406</v>
      </c>
      <c r="D49" s="24" t="s">
        <v>1407</v>
      </c>
      <c r="E49" s="25" t="s">
        <v>198</v>
      </c>
      <c r="G49" s="23" t="s">
        <v>195</v>
      </c>
      <c r="H49" s="24" t="s">
        <v>1406</v>
      </c>
      <c r="I49" s="26">
        <f t="shared" si="0"/>
        <v>-18</v>
      </c>
      <c r="K49" s="23" t="s">
        <v>529</v>
      </c>
      <c r="L49" s="24">
        <v>38</v>
      </c>
      <c r="M49" s="26">
        <v>-10</v>
      </c>
    </row>
    <row r="50" spans="1:13" ht="13.5" customHeight="1" x14ac:dyDescent="0.45">
      <c r="A50" s="22">
        <v>45</v>
      </c>
      <c r="B50" s="23" t="s">
        <v>199</v>
      </c>
      <c r="C50" s="24" t="s">
        <v>1408</v>
      </c>
      <c r="D50" s="24" t="s">
        <v>1409</v>
      </c>
      <c r="E50" s="25" t="s">
        <v>202</v>
      </c>
      <c r="G50" s="23" t="s">
        <v>199</v>
      </c>
      <c r="H50" s="24" t="s">
        <v>1408</v>
      </c>
      <c r="I50" s="26">
        <f t="shared" si="0"/>
        <v>31</v>
      </c>
      <c r="K50" s="23" t="s">
        <v>1142</v>
      </c>
      <c r="L50" s="24">
        <v>39</v>
      </c>
      <c r="M50" s="26">
        <v>33</v>
      </c>
    </row>
    <row r="51" spans="1:13" ht="13.5" customHeight="1" x14ac:dyDescent="0.45">
      <c r="A51" s="22">
        <v>46</v>
      </c>
      <c r="B51" s="23" t="s">
        <v>203</v>
      </c>
      <c r="C51" s="24" t="s">
        <v>1410</v>
      </c>
      <c r="D51" s="24" t="s">
        <v>1411</v>
      </c>
      <c r="E51" s="25" t="s">
        <v>206</v>
      </c>
      <c r="G51" s="23" t="s">
        <v>203</v>
      </c>
      <c r="H51" s="24" t="s">
        <v>1410</v>
      </c>
      <c r="I51" s="26">
        <f t="shared" si="0"/>
        <v>74</v>
      </c>
      <c r="K51" s="23" t="s">
        <v>935</v>
      </c>
      <c r="L51" s="24">
        <v>40</v>
      </c>
      <c r="M51" s="26">
        <v>-4</v>
      </c>
    </row>
    <row r="52" spans="1:13" ht="13.5" customHeight="1" x14ac:dyDescent="0.45">
      <c r="A52" s="22">
        <v>47</v>
      </c>
      <c r="B52" s="23" t="s">
        <v>207</v>
      </c>
      <c r="C52" s="24" t="s">
        <v>1412</v>
      </c>
      <c r="D52" s="24" t="s">
        <v>1413</v>
      </c>
      <c r="E52" s="25" t="s">
        <v>210</v>
      </c>
      <c r="G52" s="23" t="s">
        <v>207</v>
      </c>
      <c r="H52" s="24" t="s">
        <v>1412</v>
      </c>
      <c r="I52" s="26">
        <f t="shared" si="0"/>
        <v>12</v>
      </c>
      <c r="K52" s="23" t="s">
        <v>171</v>
      </c>
      <c r="L52" s="24">
        <v>41</v>
      </c>
      <c r="M52" s="26">
        <v>23</v>
      </c>
    </row>
    <row r="53" spans="1:13" ht="13.5" customHeight="1" x14ac:dyDescent="0.45">
      <c r="A53" s="22">
        <v>48</v>
      </c>
      <c r="B53" s="23" t="s">
        <v>211</v>
      </c>
      <c r="C53" s="24" t="s">
        <v>1414</v>
      </c>
      <c r="D53" s="24" t="s">
        <v>1415</v>
      </c>
      <c r="E53" s="25" t="s">
        <v>214</v>
      </c>
      <c r="G53" s="23" t="s">
        <v>211</v>
      </c>
      <c r="H53" s="24" t="s">
        <v>1414</v>
      </c>
      <c r="I53" s="26">
        <f t="shared" si="0"/>
        <v>35</v>
      </c>
      <c r="K53" s="23" t="s">
        <v>802</v>
      </c>
      <c r="L53" s="24">
        <v>42</v>
      </c>
      <c r="M53" s="26">
        <v>23</v>
      </c>
    </row>
    <row r="54" spans="1:13" ht="13.5" customHeight="1" x14ac:dyDescent="0.45">
      <c r="A54" s="22">
        <v>49</v>
      </c>
      <c r="B54" s="23" t="s">
        <v>215</v>
      </c>
      <c r="C54" s="24" t="s">
        <v>1416</v>
      </c>
      <c r="D54" s="24" t="s">
        <v>1417</v>
      </c>
      <c r="E54" s="25" t="s">
        <v>218</v>
      </c>
      <c r="G54" s="23" t="s">
        <v>215</v>
      </c>
      <c r="H54" s="24" t="s">
        <v>1416</v>
      </c>
      <c r="I54" s="26">
        <f t="shared" si="0"/>
        <v>-21</v>
      </c>
      <c r="K54" s="23" t="s">
        <v>211</v>
      </c>
      <c r="L54" s="24">
        <v>43</v>
      </c>
      <c r="M54" s="26">
        <v>35</v>
      </c>
    </row>
    <row r="55" spans="1:13" ht="13.5" customHeight="1" x14ac:dyDescent="0.45">
      <c r="A55" s="22">
        <v>50</v>
      </c>
      <c r="B55" s="23" t="s">
        <v>219</v>
      </c>
      <c r="C55" s="24" t="s">
        <v>1418</v>
      </c>
      <c r="D55" s="24">
        <v>140</v>
      </c>
      <c r="E55" s="25" t="s">
        <v>222</v>
      </c>
      <c r="G55" s="23" t="s">
        <v>219</v>
      </c>
      <c r="H55" s="24" t="s">
        <v>1418</v>
      </c>
      <c r="I55" s="26">
        <f t="shared" si="0"/>
        <v>2</v>
      </c>
      <c r="K55" s="23" t="s">
        <v>752</v>
      </c>
      <c r="L55" s="24">
        <v>44</v>
      </c>
      <c r="M55" s="26">
        <v>-21</v>
      </c>
    </row>
    <row r="56" spans="1:13" ht="13.5" customHeight="1" x14ac:dyDescent="0.45">
      <c r="A56" s="22">
        <v>51</v>
      </c>
      <c r="B56" s="23" t="s">
        <v>223</v>
      </c>
      <c r="C56" s="24" t="s">
        <v>1419</v>
      </c>
      <c r="D56" s="24" t="s">
        <v>1420</v>
      </c>
      <c r="E56" s="25" t="s">
        <v>226</v>
      </c>
      <c r="G56" s="23" t="s">
        <v>223</v>
      </c>
      <c r="H56" s="24" t="s">
        <v>1419</v>
      </c>
      <c r="I56" s="26">
        <f t="shared" si="0"/>
        <v>27</v>
      </c>
      <c r="K56" s="23" t="s">
        <v>293</v>
      </c>
      <c r="L56" s="24">
        <v>45</v>
      </c>
      <c r="M56" s="26">
        <v>18</v>
      </c>
    </row>
    <row r="57" spans="1:13" ht="13.5" customHeight="1" x14ac:dyDescent="0.45">
      <c r="A57" s="22">
        <v>52</v>
      </c>
      <c r="B57" s="23" t="s">
        <v>227</v>
      </c>
      <c r="C57" s="24" t="s">
        <v>1421</v>
      </c>
      <c r="D57" s="24" t="s">
        <v>1422</v>
      </c>
      <c r="E57" s="25" t="s">
        <v>230</v>
      </c>
      <c r="G57" s="23" t="s">
        <v>227</v>
      </c>
      <c r="H57" s="24" t="s">
        <v>1421</v>
      </c>
      <c r="I57" s="26">
        <f t="shared" si="0"/>
        <v>-68</v>
      </c>
      <c r="K57" s="23" t="s">
        <v>148</v>
      </c>
      <c r="L57" s="24">
        <v>46</v>
      </c>
      <c r="M57" s="26">
        <v>8</v>
      </c>
    </row>
    <row r="58" spans="1:13" ht="13.5" customHeight="1" x14ac:dyDescent="0.45">
      <c r="A58" s="22">
        <v>53</v>
      </c>
      <c r="B58" s="23" t="s">
        <v>231</v>
      </c>
      <c r="C58" s="24" t="s">
        <v>1423</v>
      </c>
      <c r="D58" s="24"/>
      <c r="E58" s="25" t="s">
        <v>234</v>
      </c>
      <c r="G58" s="23" t="s">
        <v>231</v>
      </c>
      <c r="H58" s="24" t="s">
        <v>1423</v>
      </c>
      <c r="I58" s="26" t="str">
        <f t="shared" si="0"/>
        <v/>
      </c>
      <c r="K58" s="23" t="s">
        <v>152</v>
      </c>
      <c r="L58" s="24">
        <v>47</v>
      </c>
      <c r="M58" s="26">
        <v>42</v>
      </c>
    </row>
    <row r="59" spans="1:13" ht="13.5" customHeight="1" x14ac:dyDescent="0.45">
      <c r="A59" s="22">
        <v>54</v>
      </c>
      <c r="B59" s="23" t="s">
        <v>234</v>
      </c>
      <c r="C59" s="24" t="s">
        <v>1424</v>
      </c>
      <c r="D59" s="24"/>
      <c r="E59" s="25" t="s">
        <v>236</v>
      </c>
      <c r="G59" s="23" t="s">
        <v>234</v>
      </c>
      <c r="H59" s="24" t="s">
        <v>1424</v>
      </c>
      <c r="I59" s="26" t="str">
        <f t="shared" si="0"/>
        <v/>
      </c>
      <c r="K59" s="23" t="s">
        <v>566</v>
      </c>
      <c r="L59" s="24">
        <v>48</v>
      </c>
      <c r="M59" s="26">
        <v>28</v>
      </c>
    </row>
    <row r="60" spans="1:13" ht="13.5" customHeight="1" x14ac:dyDescent="0.45">
      <c r="A60" s="22">
        <v>55</v>
      </c>
      <c r="B60" s="23" t="s">
        <v>237</v>
      </c>
      <c r="C60" s="24" t="s">
        <v>1425</v>
      </c>
      <c r="D60" s="24">
        <v>75</v>
      </c>
      <c r="E60" s="25" t="s">
        <v>240</v>
      </c>
      <c r="G60" s="23" t="s">
        <v>237</v>
      </c>
      <c r="H60" s="24" t="s">
        <v>1425</v>
      </c>
      <c r="I60" s="26">
        <f t="shared" si="0"/>
        <v>-5</v>
      </c>
      <c r="K60" s="23" t="s">
        <v>605</v>
      </c>
      <c r="L60" s="24">
        <v>49</v>
      </c>
      <c r="M60" s="26">
        <v>-29</v>
      </c>
    </row>
    <row r="61" spans="1:13" ht="13.5" customHeight="1" x14ac:dyDescent="0.45">
      <c r="A61" s="22">
        <v>56</v>
      </c>
      <c r="B61" s="23" t="s">
        <v>241</v>
      </c>
      <c r="C61" s="24" t="s">
        <v>1426</v>
      </c>
      <c r="D61" s="24" t="s">
        <v>1427</v>
      </c>
      <c r="E61" s="25" t="s">
        <v>244</v>
      </c>
      <c r="G61" s="23" t="s">
        <v>241</v>
      </c>
      <c r="H61" s="24" t="s">
        <v>1426</v>
      </c>
      <c r="I61" s="26">
        <f t="shared" si="0"/>
        <v>37</v>
      </c>
      <c r="K61" s="23" t="s">
        <v>297</v>
      </c>
      <c r="L61" s="24">
        <v>50</v>
      </c>
      <c r="M61" s="26">
        <v>-29</v>
      </c>
    </row>
    <row r="62" spans="1:13" ht="13.5" customHeight="1" x14ac:dyDescent="0.45">
      <c r="A62" s="22">
        <v>57</v>
      </c>
      <c r="B62" s="23" t="s">
        <v>245</v>
      </c>
      <c r="C62" s="24" t="s">
        <v>1428</v>
      </c>
      <c r="D62" s="24"/>
      <c r="E62" s="25" t="s">
        <v>247</v>
      </c>
      <c r="G62" s="23" t="s">
        <v>245</v>
      </c>
      <c r="H62" s="24" t="s">
        <v>1428</v>
      </c>
      <c r="I62" s="26" t="str">
        <f t="shared" si="0"/>
        <v/>
      </c>
      <c r="K62" s="23" t="s">
        <v>338</v>
      </c>
      <c r="L62" s="24">
        <v>50</v>
      </c>
      <c r="M62" s="26">
        <v>62</v>
      </c>
    </row>
    <row r="63" spans="1:13" ht="13.5" customHeight="1" x14ac:dyDescent="0.45">
      <c r="A63" s="22">
        <v>58</v>
      </c>
      <c r="B63" s="23" t="s">
        <v>248</v>
      </c>
      <c r="C63" s="24" t="s">
        <v>1429</v>
      </c>
      <c r="D63" s="24" t="s">
        <v>1430</v>
      </c>
      <c r="E63" s="25" t="s">
        <v>251</v>
      </c>
      <c r="G63" s="23" t="s">
        <v>248</v>
      </c>
      <c r="H63" s="24" t="s">
        <v>1429</v>
      </c>
      <c r="I63" s="26">
        <f t="shared" si="0"/>
        <v>13</v>
      </c>
      <c r="K63" s="23" t="s">
        <v>1315</v>
      </c>
      <c r="L63" s="24">
        <v>51</v>
      </c>
      <c r="M63" s="26">
        <v>7</v>
      </c>
    </row>
    <row r="64" spans="1:13" ht="13.5" customHeight="1" x14ac:dyDescent="0.45">
      <c r="A64" s="22">
        <v>59</v>
      </c>
      <c r="B64" s="23" t="s">
        <v>252</v>
      </c>
      <c r="C64" s="24" t="s">
        <v>1431</v>
      </c>
      <c r="D64" s="24" t="s">
        <v>1432</v>
      </c>
      <c r="E64" s="25" t="s">
        <v>255</v>
      </c>
      <c r="G64" s="23" t="s">
        <v>252</v>
      </c>
      <c r="H64" s="24" t="s">
        <v>1431</v>
      </c>
      <c r="I64" s="26">
        <f t="shared" si="0"/>
        <v>48</v>
      </c>
      <c r="K64" s="23" t="s">
        <v>1202</v>
      </c>
      <c r="L64" s="24">
        <v>52</v>
      </c>
      <c r="M64" s="26">
        <v>31</v>
      </c>
    </row>
    <row r="65" spans="1:13" ht="13.5" customHeight="1" x14ac:dyDescent="0.45">
      <c r="A65" s="22">
        <v>60</v>
      </c>
      <c r="B65" s="23" t="s">
        <v>256</v>
      </c>
      <c r="C65" s="24" t="s">
        <v>1433</v>
      </c>
      <c r="D65" s="24" t="s">
        <v>1434</v>
      </c>
      <c r="E65" s="25" t="s">
        <v>259</v>
      </c>
      <c r="G65" s="23" t="s">
        <v>256</v>
      </c>
      <c r="H65" s="24" t="s">
        <v>1433</v>
      </c>
      <c r="I65" s="26">
        <f t="shared" si="0"/>
        <v>22</v>
      </c>
      <c r="K65" s="23" t="s">
        <v>601</v>
      </c>
      <c r="L65" s="24">
        <v>53</v>
      </c>
      <c r="M65" s="26">
        <v>-43</v>
      </c>
    </row>
    <row r="66" spans="1:13" ht="13.5" customHeight="1" x14ac:dyDescent="0.45">
      <c r="A66" s="22">
        <v>61</v>
      </c>
      <c r="B66" s="23" t="s">
        <v>261</v>
      </c>
      <c r="C66" s="24" t="s">
        <v>1435</v>
      </c>
      <c r="D66" s="24" t="s">
        <v>1436</v>
      </c>
      <c r="E66" s="25" t="s">
        <v>264</v>
      </c>
      <c r="G66" s="23" t="s">
        <v>261</v>
      </c>
      <c r="H66" s="24" t="s">
        <v>1435</v>
      </c>
      <c r="I66" s="26">
        <f t="shared" si="0"/>
        <v>-3</v>
      </c>
      <c r="K66" s="23" t="s">
        <v>832</v>
      </c>
      <c r="L66" s="24">
        <v>54</v>
      </c>
      <c r="M66" s="26">
        <v>7</v>
      </c>
    </row>
    <row r="67" spans="1:13" ht="13.5" customHeight="1" x14ac:dyDescent="0.45">
      <c r="A67" s="22">
        <v>62</v>
      </c>
      <c r="B67" s="23" t="s">
        <v>266</v>
      </c>
      <c r="C67" s="24" t="s">
        <v>1437</v>
      </c>
      <c r="D67" s="24" t="s">
        <v>1438</v>
      </c>
      <c r="E67" s="25" t="s">
        <v>269</v>
      </c>
      <c r="G67" s="23" t="s">
        <v>266</v>
      </c>
      <c r="H67" s="24" t="s">
        <v>1437</v>
      </c>
      <c r="I67" s="26">
        <f t="shared" si="0"/>
        <v>-6</v>
      </c>
      <c r="K67" s="23" t="s">
        <v>1162</v>
      </c>
      <c r="L67" s="24">
        <v>55</v>
      </c>
      <c r="M67" s="26">
        <v>11</v>
      </c>
    </row>
    <row r="68" spans="1:13" ht="13.5" customHeight="1" x14ac:dyDescent="0.45">
      <c r="A68" s="22">
        <v>63</v>
      </c>
      <c r="B68" s="23" t="s">
        <v>270</v>
      </c>
      <c r="C68" s="24" t="s">
        <v>1439</v>
      </c>
      <c r="D68" s="24" t="s">
        <v>1440</v>
      </c>
      <c r="E68" s="25" t="s">
        <v>273</v>
      </c>
      <c r="G68" s="23" t="s">
        <v>270</v>
      </c>
      <c r="H68" s="24" t="s">
        <v>1439</v>
      </c>
      <c r="I68" s="26">
        <f t="shared" si="0"/>
        <v>-14</v>
      </c>
      <c r="K68" s="23" t="s">
        <v>994</v>
      </c>
      <c r="L68" s="24">
        <v>56</v>
      </c>
      <c r="M68" s="26">
        <v>76</v>
      </c>
    </row>
    <row r="69" spans="1:13" ht="13.5" customHeight="1" x14ac:dyDescent="0.45">
      <c r="A69" s="22">
        <v>64</v>
      </c>
      <c r="B69" s="23" t="s">
        <v>274</v>
      </c>
      <c r="C69" s="24" t="s">
        <v>1441</v>
      </c>
      <c r="D69" s="24"/>
      <c r="E69" s="25" t="s">
        <v>276</v>
      </c>
      <c r="G69" s="23" t="s">
        <v>274</v>
      </c>
      <c r="H69" s="24" t="s">
        <v>1441</v>
      </c>
      <c r="I69" s="26" t="str">
        <f t="shared" si="0"/>
        <v/>
      </c>
      <c r="K69" s="23" t="s">
        <v>15</v>
      </c>
      <c r="L69" s="24">
        <v>57</v>
      </c>
      <c r="M69" s="26">
        <v>-43</v>
      </c>
    </row>
    <row r="70" spans="1:13" ht="13.5" customHeight="1" x14ac:dyDescent="0.45">
      <c r="A70" s="22">
        <v>65</v>
      </c>
      <c r="B70" s="23" t="s">
        <v>277</v>
      </c>
      <c r="C70" s="24" t="s">
        <v>1358</v>
      </c>
      <c r="D70" s="24" t="s">
        <v>1442</v>
      </c>
      <c r="E70" s="25" t="s">
        <v>280</v>
      </c>
      <c r="G70" s="23" t="s">
        <v>277</v>
      </c>
      <c r="H70" s="24" t="s">
        <v>1358</v>
      </c>
      <c r="I70" s="26">
        <f t="shared" si="0"/>
        <v>199</v>
      </c>
      <c r="K70" s="23" t="s">
        <v>65</v>
      </c>
      <c r="L70" s="24">
        <v>58</v>
      </c>
      <c r="M70" s="26">
        <v>22</v>
      </c>
    </row>
    <row r="71" spans="1:13" ht="13.5" customHeight="1" x14ac:dyDescent="0.45">
      <c r="A71" s="22">
        <v>66</v>
      </c>
      <c r="B71" s="23" t="s">
        <v>281</v>
      </c>
      <c r="C71" s="24" t="s">
        <v>1443</v>
      </c>
      <c r="D71" s="24" t="s">
        <v>1444</v>
      </c>
      <c r="E71" s="25" t="s">
        <v>284</v>
      </c>
      <c r="G71" s="23" t="s">
        <v>281</v>
      </c>
      <c r="H71" s="24" t="s">
        <v>1443</v>
      </c>
      <c r="I71" s="26">
        <f t="shared" ref="I71:I134" si="1">IF(ISBLANK(D71),"",D71-C71)</f>
        <v>-24</v>
      </c>
      <c r="K71" s="23" t="s">
        <v>845</v>
      </c>
      <c r="L71" s="24">
        <v>59</v>
      </c>
      <c r="M71" s="26">
        <v>-21</v>
      </c>
    </row>
    <row r="72" spans="1:13" ht="13.5" customHeight="1" x14ac:dyDescent="0.45">
      <c r="A72" s="22">
        <v>67</v>
      </c>
      <c r="B72" s="23" t="s">
        <v>285</v>
      </c>
      <c r="C72" s="24" t="s">
        <v>1445</v>
      </c>
      <c r="D72" s="24" t="s">
        <v>1446</v>
      </c>
      <c r="E72" s="25" t="s">
        <v>288</v>
      </c>
      <c r="G72" s="23" t="s">
        <v>285</v>
      </c>
      <c r="H72" s="24" t="s">
        <v>1445</v>
      </c>
      <c r="I72" s="26">
        <f t="shared" si="1"/>
        <v>-24</v>
      </c>
      <c r="K72" s="23" t="s">
        <v>346</v>
      </c>
      <c r="L72" s="24">
        <v>60</v>
      </c>
      <c r="M72" s="26">
        <v>-29</v>
      </c>
    </row>
    <row r="73" spans="1:13" ht="13.5" customHeight="1" x14ac:dyDescent="0.45">
      <c r="A73" s="22">
        <v>68</v>
      </c>
      <c r="B73" s="23" t="s">
        <v>289</v>
      </c>
      <c r="C73" s="24" t="s">
        <v>1447</v>
      </c>
      <c r="D73" s="24">
        <v>77</v>
      </c>
      <c r="E73" s="25" t="s">
        <v>292</v>
      </c>
      <c r="G73" s="23" t="s">
        <v>289</v>
      </c>
      <c r="H73" s="24" t="s">
        <v>1447</v>
      </c>
      <c r="I73" s="26">
        <f t="shared" si="1"/>
        <v>69</v>
      </c>
      <c r="K73" s="23" t="s">
        <v>1281</v>
      </c>
      <c r="L73" s="24">
        <v>61</v>
      </c>
      <c r="M73" s="26">
        <v>111</v>
      </c>
    </row>
    <row r="74" spans="1:13" ht="13.5" customHeight="1" x14ac:dyDescent="0.45">
      <c r="A74" s="22">
        <v>69</v>
      </c>
      <c r="B74" s="23" t="s">
        <v>293</v>
      </c>
      <c r="C74" s="24" t="s">
        <v>1448</v>
      </c>
      <c r="D74" s="24" t="s">
        <v>1449</v>
      </c>
      <c r="E74" s="25" t="s">
        <v>296</v>
      </c>
      <c r="G74" s="23" t="s">
        <v>293</v>
      </c>
      <c r="H74" s="24" t="s">
        <v>1448</v>
      </c>
      <c r="I74" s="26">
        <f t="shared" si="1"/>
        <v>18</v>
      </c>
      <c r="K74" s="23" t="s">
        <v>215</v>
      </c>
      <c r="L74" s="24">
        <v>62</v>
      </c>
      <c r="M74" s="26">
        <v>-21</v>
      </c>
    </row>
    <row r="75" spans="1:13" ht="13.5" customHeight="1" x14ac:dyDescent="0.45">
      <c r="A75" s="22">
        <v>70</v>
      </c>
      <c r="B75" s="23" t="s">
        <v>297</v>
      </c>
      <c r="C75" s="24" t="s">
        <v>1450</v>
      </c>
      <c r="D75" s="24" t="s">
        <v>1451</v>
      </c>
      <c r="E75" s="25" t="s">
        <v>300</v>
      </c>
      <c r="G75" s="23" t="s">
        <v>297</v>
      </c>
      <c r="H75" s="24" t="s">
        <v>1450</v>
      </c>
      <c r="I75" s="26">
        <f t="shared" si="1"/>
        <v>-29</v>
      </c>
      <c r="K75" s="23" t="s">
        <v>963</v>
      </c>
      <c r="L75" s="24">
        <v>63</v>
      </c>
      <c r="M75" s="26">
        <v>-55</v>
      </c>
    </row>
    <row r="76" spans="1:13" ht="13.5" customHeight="1" x14ac:dyDescent="0.45">
      <c r="A76" s="22">
        <v>71</v>
      </c>
      <c r="B76" s="23" t="s">
        <v>301</v>
      </c>
      <c r="C76" s="24" t="s">
        <v>1452</v>
      </c>
      <c r="D76" s="24" t="s">
        <v>1453</v>
      </c>
      <c r="E76" s="25" t="s">
        <v>304</v>
      </c>
      <c r="G76" s="23" t="s">
        <v>301</v>
      </c>
      <c r="H76" s="24" t="s">
        <v>1452</v>
      </c>
      <c r="I76" s="26">
        <f t="shared" si="1"/>
        <v>27</v>
      </c>
      <c r="K76" s="23" t="s">
        <v>911</v>
      </c>
      <c r="L76" s="24">
        <v>64</v>
      </c>
      <c r="M76" s="26">
        <v>-22</v>
      </c>
    </row>
    <row r="77" spans="1:13" ht="13.5" customHeight="1" x14ac:dyDescent="0.45">
      <c r="A77" s="22">
        <v>72</v>
      </c>
      <c r="B77" s="23" t="s">
        <v>305</v>
      </c>
      <c r="C77" s="24" t="s">
        <v>1454</v>
      </c>
      <c r="D77" s="24" t="s">
        <v>1455</v>
      </c>
      <c r="E77" s="25" t="s">
        <v>308</v>
      </c>
      <c r="G77" s="23" t="s">
        <v>305</v>
      </c>
      <c r="H77" s="24" t="s">
        <v>1454</v>
      </c>
      <c r="I77" s="26">
        <f t="shared" si="1"/>
        <v>-5</v>
      </c>
      <c r="K77" s="23" t="s">
        <v>849</v>
      </c>
      <c r="L77" s="24">
        <v>65</v>
      </c>
      <c r="M77" s="26">
        <v>-50</v>
      </c>
    </row>
    <row r="78" spans="1:13" ht="13.5" customHeight="1" x14ac:dyDescent="0.45">
      <c r="A78" s="22">
        <v>73</v>
      </c>
      <c r="B78" s="23" t="s">
        <v>309</v>
      </c>
      <c r="C78" s="24" t="s">
        <v>1456</v>
      </c>
      <c r="D78" s="24" t="s">
        <v>1457</v>
      </c>
      <c r="E78" s="25" t="s">
        <v>312</v>
      </c>
      <c r="G78" s="23" t="s">
        <v>309</v>
      </c>
      <c r="H78" s="24" t="s">
        <v>1456</v>
      </c>
      <c r="I78" s="26">
        <f t="shared" si="1"/>
        <v>48</v>
      </c>
      <c r="K78" s="23" t="s">
        <v>533</v>
      </c>
      <c r="L78" s="24">
        <v>66</v>
      </c>
      <c r="M78" s="26">
        <v>-22</v>
      </c>
    </row>
    <row r="79" spans="1:13" ht="13.5" customHeight="1" x14ac:dyDescent="0.45">
      <c r="A79" s="22">
        <v>74</v>
      </c>
      <c r="B79" s="23" t="s">
        <v>313</v>
      </c>
      <c r="C79" s="24" t="s">
        <v>1323</v>
      </c>
      <c r="D79" s="24" t="s">
        <v>1458</v>
      </c>
      <c r="E79" s="25" t="s">
        <v>316</v>
      </c>
      <c r="G79" s="23" t="s">
        <v>313</v>
      </c>
      <c r="H79" s="24" t="s">
        <v>1323</v>
      </c>
      <c r="I79" s="26">
        <f t="shared" si="1"/>
        <v>102</v>
      </c>
      <c r="K79" s="23" t="s">
        <v>1020</v>
      </c>
      <c r="L79" s="24">
        <v>67</v>
      </c>
      <c r="M79" s="26">
        <v>-16</v>
      </c>
    </row>
    <row r="80" spans="1:13" ht="13.5" customHeight="1" x14ac:dyDescent="0.45">
      <c r="A80" s="22">
        <v>75</v>
      </c>
      <c r="B80" s="23" t="s">
        <v>317</v>
      </c>
      <c r="C80" s="24" t="s">
        <v>1459</v>
      </c>
      <c r="D80" s="24" t="s">
        <v>1460</v>
      </c>
      <c r="E80" s="25" t="s">
        <v>320</v>
      </c>
      <c r="G80" s="23" t="s">
        <v>317</v>
      </c>
      <c r="H80" s="24" t="s">
        <v>1459</v>
      </c>
      <c r="I80" s="26">
        <f t="shared" si="1"/>
        <v>-39</v>
      </c>
      <c r="K80" s="23" t="s">
        <v>195</v>
      </c>
      <c r="L80" s="24">
        <v>68</v>
      </c>
      <c r="M80" s="26">
        <v>-18</v>
      </c>
    </row>
    <row r="81" spans="1:13" ht="13.5" customHeight="1" x14ac:dyDescent="0.45">
      <c r="A81" s="22">
        <v>76</v>
      </c>
      <c r="B81" s="23" t="s">
        <v>321</v>
      </c>
      <c r="C81" s="24" t="s">
        <v>1437</v>
      </c>
      <c r="D81" s="24" t="s">
        <v>1461</v>
      </c>
      <c r="E81" s="25" t="s">
        <v>324</v>
      </c>
      <c r="G81" s="23" t="s">
        <v>321</v>
      </c>
      <c r="H81" s="24" t="s">
        <v>1437</v>
      </c>
      <c r="I81" s="26">
        <f t="shared" si="1"/>
        <v>253</v>
      </c>
      <c r="K81" s="23" t="s">
        <v>587</v>
      </c>
      <c r="L81" s="24">
        <v>68</v>
      </c>
      <c r="M81" s="26">
        <v>94</v>
      </c>
    </row>
    <row r="82" spans="1:13" ht="13.5" customHeight="1" x14ac:dyDescent="0.45">
      <c r="A82" s="22">
        <v>77</v>
      </c>
      <c r="B82" s="23" t="s">
        <v>325</v>
      </c>
      <c r="C82" s="24" t="s">
        <v>1462</v>
      </c>
      <c r="D82" s="24" t="s">
        <v>1463</v>
      </c>
      <c r="E82" s="25" t="s">
        <v>328</v>
      </c>
      <c r="G82" s="23" t="s">
        <v>325</v>
      </c>
      <c r="H82" s="24" t="s">
        <v>1462</v>
      </c>
      <c r="I82" s="26">
        <f t="shared" si="1"/>
        <v>144</v>
      </c>
      <c r="K82" s="23" t="s">
        <v>402</v>
      </c>
      <c r="L82" s="24">
        <v>69</v>
      </c>
      <c r="M82" s="26" t="s">
        <v>1913</v>
      </c>
    </row>
    <row r="83" spans="1:13" ht="13.5" customHeight="1" x14ac:dyDescent="0.45">
      <c r="A83" s="22">
        <v>78</v>
      </c>
      <c r="B83" s="23" t="s">
        <v>329</v>
      </c>
      <c r="C83" s="24" t="s">
        <v>1464</v>
      </c>
      <c r="D83" s="24"/>
      <c r="E83" s="25" t="s">
        <v>331</v>
      </c>
      <c r="G83" s="23" t="s">
        <v>329</v>
      </c>
      <c r="H83" s="24" t="s">
        <v>1464</v>
      </c>
      <c r="I83" s="26" t="str">
        <f t="shared" si="1"/>
        <v/>
      </c>
      <c r="K83" s="23" t="s">
        <v>1098</v>
      </c>
      <c r="L83" s="24">
        <v>70</v>
      </c>
      <c r="M83" s="26">
        <v>-23</v>
      </c>
    </row>
    <row r="84" spans="1:13" ht="13.5" customHeight="1" x14ac:dyDescent="0.45">
      <c r="A84" s="22">
        <v>79</v>
      </c>
      <c r="B84" s="23" t="s">
        <v>333</v>
      </c>
      <c r="C84" s="24" t="s">
        <v>1465</v>
      </c>
      <c r="D84" s="24" t="s">
        <v>1466</v>
      </c>
      <c r="E84" s="25" t="s">
        <v>336</v>
      </c>
      <c r="G84" s="23" t="s">
        <v>333</v>
      </c>
      <c r="H84" s="24" t="s">
        <v>1465</v>
      </c>
      <c r="I84" s="26">
        <f t="shared" si="1"/>
        <v>-5</v>
      </c>
      <c r="K84" s="23" t="s">
        <v>248</v>
      </c>
      <c r="L84" s="24">
        <v>71</v>
      </c>
      <c r="M84" s="26">
        <v>13</v>
      </c>
    </row>
    <row r="85" spans="1:13" ht="13.5" customHeight="1" x14ac:dyDescent="0.45">
      <c r="A85" s="22">
        <v>80</v>
      </c>
      <c r="B85" s="23" t="s">
        <v>338</v>
      </c>
      <c r="C85" s="24" t="s">
        <v>1450</v>
      </c>
      <c r="D85" s="24" t="s">
        <v>1467</v>
      </c>
      <c r="E85" s="25" t="s">
        <v>341</v>
      </c>
      <c r="G85" s="23" t="s">
        <v>338</v>
      </c>
      <c r="H85" s="24" t="s">
        <v>1450</v>
      </c>
      <c r="I85" s="26">
        <f t="shared" si="1"/>
        <v>62</v>
      </c>
      <c r="K85" s="23" t="s">
        <v>73</v>
      </c>
      <c r="L85" s="24">
        <v>72</v>
      </c>
      <c r="M85" s="26">
        <v>15</v>
      </c>
    </row>
    <row r="86" spans="1:13" ht="13.5" customHeight="1" x14ac:dyDescent="0.45">
      <c r="A86" s="22">
        <v>81</v>
      </c>
      <c r="B86" s="23" t="s">
        <v>342</v>
      </c>
      <c r="C86" s="24" t="s">
        <v>1465</v>
      </c>
      <c r="D86" s="24" t="s">
        <v>1468</v>
      </c>
      <c r="E86" s="25" t="s">
        <v>345</v>
      </c>
      <c r="G86" s="23" t="s">
        <v>342</v>
      </c>
      <c r="H86" s="24" t="s">
        <v>1465</v>
      </c>
      <c r="I86" s="26">
        <f t="shared" si="1"/>
        <v>143</v>
      </c>
      <c r="K86" s="23" t="s">
        <v>99</v>
      </c>
      <c r="L86" s="24">
        <v>73</v>
      </c>
      <c r="M86" s="26">
        <v>29</v>
      </c>
    </row>
    <row r="87" spans="1:13" ht="13.5" customHeight="1" x14ac:dyDescent="0.45">
      <c r="A87" s="22">
        <v>82</v>
      </c>
      <c r="B87" s="23" t="s">
        <v>346</v>
      </c>
      <c r="C87" s="24" t="s">
        <v>1469</v>
      </c>
      <c r="D87" s="24" t="s">
        <v>1470</v>
      </c>
      <c r="E87" s="25" t="s">
        <v>349</v>
      </c>
      <c r="G87" s="23" t="s">
        <v>346</v>
      </c>
      <c r="H87" s="24" t="s">
        <v>1469</v>
      </c>
      <c r="I87" s="26">
        <f t="shared" si="1"/>
        <v>-29</v>
      </c>
      <c r="K87" s="23" t="s">
        <v>537</v>
      </c>
      <c r="L87" s="24">
        <v>74</v>
      </c>
      <c r="M87" s="26">
        <v>-37</v>
      </c>
    </row>
    <row r="88" spans="1:13" ht="13.5" customHeight="1" x14ac:dyDescent="0.45">
      <c r="A88" s="22">
        <v>83</v>
      </c>
      <c r="B88" s="23" t="s">
        <v>350</v>
      </c>
      <c r="C88" s="24" t="s">
        <v>1471</v>
      </c>
      <c r="D88" s="24" t="s">
        <v>1472</v>
      </c>
      <c r="E88" s="25" t="s">
        <v>353</v>
      </c>
      <c r="G88" s="23" t="s">
        <v>350</v>
      </c>
      <c r="H88" s="24" t="s">
        <v>1471</v>
      </c>
      <c r="I88" s="26">
        <f t="shared" si="1"/>
        <v>234</v>
      </c>
      <c r="K88" s="23" t="s">
        <v>715</v>
      </c>
      <c r="L88" s="24">
        <v>75</v>
      </c>
      <c r="M88" s="26">
        <v>13</v>
      </c>
    </row>
    <row r="89" spans="1:13" ht="13.5" customHeight="1" x14ac:dyDescent="0.45">
      <c r="A89" s="22">
        <v>84</v>
      </c>
      <c r="B89" s="23" t="s">
        <v>354</v>
      </c>
      <c r="C89" s="24" t="s">
        <v>1473</v>
      </c>
      <c r="D89" s="24" t="s">
        <v>1474</v>
      </c>
      <c r="E89" s="25" t="s">
        <v>357</v>
      </c>
      <c r="G89" s="23" t="s">
        <v>354</v>
      </c>
      <c r="H89" s="24" t="s">
        <v>1473</v>
      </c>
      <c r="I89" s="26">
        <f t="shared" si="1"/>
        <v>-11</v>
      </c>
      <c r="K89" s="23" t="s">
        <v>103</v>
      </c>
      <c r="L89" s="24">
        <v>76</v>
      </c>
      <c r="M89" s="26">
        <v>31</v>
      </c>
    </row>
    <row r="90" spans="1:13" ht="13.5" customHeight="1" x14ac:dyDescent="0.45">
      <c r="A90" s="22">
        <v>85</v>
      </c>
      <c r="B90" s="23" t="s">
        <v>358</v>
      </c>
      <c r="C90" s="24" t="s">
        <v>1475</v>
      </c>
      <c r="D90" s="24" t="s">
        <v>1476</v>
      </c>
      <c r="E90" s="25" t="s">
        <v>361</v>
      </c>
      <c r="G90" s="23" t="s">
        <v>358</v>
      </c>
      <c r="H90" s="24" t="s">
        <v>1475</v>
      </c>
      <c r="I90" s="26">
        <f t="shared" si="1"/>
        <v>20</v>
      </c>
      <c r="K90" s="23" t="s">
        <v>499</v>
      </c>
      <c r="L90" s="24">
        <v>77</v>
      </c>
      <c r="M90" s="26">
        <v>22</v>
      </c>
    </row>
    <row r="91" spans="1:13" ht="13.5" customHeight="1" x14ac:dyDescent="0.45">
      <c r="A91" s="22">
        <v>86</v>
      </c>
      <c r="B91" s="23" t="s">
        <v>362</v>
      </c>
      <c r="C91" s="24" t="s">
        <v>1477</v>
      </c>
      <c r="D91" s="24" t="s">
        <v>1478</v>
      </c>
      <c r="E91" s="25" t="s">
        <v>365</v>
      </c>
      <c r="G91" s="23" t="s">
        <v>362</v>
      </c>
      <c r="H91" s="24" t="s">
        <v>1477</v>
      </c>
      <c r="I91" s="26">
        <f t="shared" si="1"/>
        <v>-19</v>
      </c>
      <c r="K91" s="23" t="s">
        <v>207</v>
      </c>
      <c r="L91" s="24">
        <v>78</v>
      </c>
      <c r="M91" s="26">
        <v>12</v>
      </c>
    </row>
    <row r="92" spans="1:13" ht="13.5" customHeight="1" x14ac:dyDescent="0.45">
      <c r="A92" s="22">
        <v>87</v>
      </c>
      <c r="B92" s="23" t="s">
        <v>366</v>
      </c>
      <c r="C92" s="24" t="s">
        <v>1479</v>
      </c>
      <c r="D92" s="24" t="s">
        <v>1480</v>
      </c>
      <c r="E92" s="25" t="s">
        <v>369</v>
      </c>
      <c r="G92" s="23" t="s">
        <v>366</v>
      </c>
      <c r="H92" s="24" t="s">
        <v>1479</v>
      </c>
      <c r="I92" s="26">
        <f t="shared" si="1"/>
        <v>-61</v>
      </c>
      <c r="K92" s="23" t="s">
        <v>862</v>
      </c>
      <c r="L92" s="24">
        <v>79</v>
      </c>
      <c r="M92" s="26">
        <v>3</v>
      </c>
    </row>
    <row r="93" spans="1:13" ht="13.5" customHeight="1" x14ac:dyDescent="0.45">
      <c r="A93" s="22">
        <v>88</v>
      </c>
      <c r="B93" s="23" t="s">
        <v>370</v>
      </c>
      <c r="C93" s="24" t="s">
        <v>1481</v>
      </c>
      <c r="D93" s="24" t="s">
        <v>1482</v>
      </c>
      <c r="E93" s="25" t="s">
        <v>373</v>
      </c>
      <c r="G93" s="23" t="s">
        <v>370</v>
      </c>
      <c r="H93" s="24" t="s">
        <v>1481</v>
      </c>
      <c r="I93" s="26">
        <f t="shared" si="1"/>
        <v>-7</v>
      </c>
      <c r="K93" s="23" t="s">
        <v>237</v>
      </c>
      <c r="L93" s="24">
        <v>80</v>
      </c>
      <c r="M93" s="26" t="s">
        <v>1913</v>
      </c>
    </row>
    <row r="94" spans="1:13" ht="13.5" customHeight="1" x14ac:dyDescent="0.45">
      <c r="A94" s="22">
        <v>89</v>
      </c>
      <c r="B94" s="23" t="s">
        <v>374</v>
      </c>
      <c r="C94" s="24" t="s">
        <v>1483</v>
      </c>
      <c r="D94" s="24" t="s">
        <v>1484</v>
      </c>
      <c r="E94" s="25" t="s">
        <v>377</v>
      </c>
      <c r="G94" s="23" t="s">
        <v>374</v>
      </c>
      <c r="H94" s="24" t="s">
        <v>1483</v>
      </c>
      <c r="I94" s="26">
        <f t="shared" si="1"/>
        <v>15</v>
      </c>
      <c r="K94" s="23" t="s">
        <v>285</v>
      </c>
      <c r="L94" s="24">
        <v>81</v>
      </c>
      <c r="M94" s="26">
        <v>-24</v>
      </c>
    </row>
    <row r="95" spans="1:13" ht="13.5" customHeight="1" x14ac:dyDescent="0.45">
      <c r="A95" s="22">
        <v>90</v>
      </c>
      <c r="B95" s="23" t="s">
        <v>378</v>
      </c>
      <c r="C95" s="24" t="s">
        <v>1485</v>
      </c>
      <c r="D95" s="24" t="s">
        <v>1486</v>
      </c>
      <c r="E95" s="25" t="s">
        <v>381</v>
      </c>
      <c r="G95" s="23" t="s">
        <v>378</v>
      </c>
      <c r="H95" s="24" t="s">
        <v>1485</v>
      </c>
      <c r="I95" s="26">
        <f t="shared" si="1"/>
        <v>10</v>
      </c>
      <c r="K95" s="23" t="s">
        <v>524</v>
      </c>
      <c r="L95" s="24">
        <v>82</v>
      </c>
      <c r="M95" s="26">
        <v>-12</v>
      </c>
    </row>
    <row r="96" spans="1:13" ht="13.5" customHeight="1" x14ac:dyDescent="0.45">
      <c r="A96" s="22">
        <v>91</v>
      </c>
      <c r="B96" s="23" t="s">
        <v>382</v>
      </c>
      <c r="C96" s="24" t="s">
        <v>1487</v>
      </c>
      <c r="D96" s="24" t="s">
        <v>1488</v>
      </c>
      <c r="E96" s="25" t="s">
        <v>385</v>
      </c>
      <c r="G96" s="23" t="s">
        <v>382</v>
      </c>
      <c r="H96" s="24" t="s">
        <v>1487</v>
      </c>
      <c r="I96" s="26">
        <f t="shared" si="1"/>
        <v>10</v>
      </c>
      <c r="K96" s="23" t="s">
        <v>179</v>
      </c>
      <c r="L96" s="24">
        <v>83</v>
      </c>
      <c r="M96" s="26">
        <v>54</v>
      </c>
    </row>
    <row r="97" spans="1:13" ht="13.5" customHeight="1" x14ac:dyDescent="0.45">
      <c r="A97" s="22">
        <v>92</v>
      </c>
      <c r="B97" s="23" t="s">
        <v>386</v>
      </c>
      <c r="C97" s="24" t="s">
        <v>1489</v>
      </c>
      <c r="D97" s="24" t="s">
        <v>1490</v>
      </c>
      <c r="E97" s="25" t="s">
        <v>389</v>
      </c>
      <c r="G97" s="23" t="s">
        <v>386</v>
      </c>
      <c r="H97" s="24" t="s">
        <v>1489</v>
      </c>
      <c r="I97" s="26">
        <f t="shared" si="1"/>
        <v>-38</v>
      </c>
      <c r="K97" s="23" t="s">
        <v>227</v>
      </c>
      <c r="L97" s="24">
        <v>84</v>
      </c>
      <c r="M97" s="26">
        <v>-68</v>
      </c>
    </row>
    <row r="98" spans="1:13" ht="13.5" customHeight="1" x14ac:dyDescent="0.45">
      <c r="A98" s="22">
        <v>93</v>
      </c>
      <c r="B98" s="23" t="s">
        <v>390</v>
      </c>
      <c r="C98" s="24" t="s">
        <v>1491</v>
      </c>
      <c r="D98" s="24" t="s">
        <v>1492</v>
      </c>
      <c r="E98" s="25" t="s">
        <v>393</v>
      </c>
      <c r="G98" s="23" t="s">
        <v>390</v>
      </c>
      <c r="H98" s="24" t="s">
        <v>1491</v>
      </c>
      <c r="I98" s="26">
        <f t="shared" si="1"/>
        <v>-26</v>
      </c>
      <c r="K98" s="23" t="s">
        <v>491</v>
      </c>
      <c r="L98" s="24">
        <v>85</v>
      </c>
      <c r="M98" s="26">
        <v>-40</v>
      </c>
    </row>
    <row r="99" spans="1:13" ht="13.5" customHeight="1" x14ac:dyDescent="0.45">
      <c r="A99" s="22">
        <v>94</v>
      </c>
      <c r="B99" s="23" t="s">
        <v>394</v>
      </c>
      <c r="C99" s="24" t="s">
        <v>1493</v>
      </c>
      <c r="D99" s="24" t="s">
        <v>1494</v>
      </c>
      <c r="E99" s="25" t="s">
        <v>397</v>
      </c>
      <c r="G99" s="23" t="s">
        <v>394</v>
      </c>
      <c r="H99" s="24" t="s">
        <v>1493</v>
      </c>
      <c r="I99" s="26">
        <f t="shared" si="1"/>
        <v>-8</v>
      </c>
      <c r="K99" s="23" t="s">
        <v>120</v>
      </c>
      <c r="L99" s="24">
        <v>86</v>
      </c>
      <c r="M99" s="26">
        <v>-5</v>
      </c>
    </row>
    <row r="100" spans="1:13" ht="13.5" customHeight="1" x14ac:dyDescent="0.45">
      <c r="A100" s="22">
        <v>95</v>
      </c>
      <c r="B100" s="23" t="s">
        <v>398</v>
      </c>
      <c r="C100" s="24" t="s">
        <v>1495</v>
      </c>
      <c r="D100" s="24" t="s">
        <v>1496</v>
      </c>
      <c r="E100" s="25" t="s">
        <v>401</v>
      </c>
      <c r="G100" s="23" t="s">
        <v>398</v>
      </c>
      <c r="H100" s="24" t="s">
        <v>1495</v>
      </c>
      <c r="I100" s="26">
        <f t="shared" si="1"/>
        <v>0</v>
      </c>
      <c r="K100" s="23" t="s">
        <v>1146</v>
      </c>
      <c r="L100" s="24">
        <v>87</v>
      </c>
      <c r="M100" s="26">
        <v>152</v>
      </c>
    </row>
    <row r="101" spans="1:13" ht="13.5" customHeight="1" x14ac:dyDescent="0.45">
      <c r="A101" s="22">
        <v>96</v>
      </c>
      <c r="B101" s="23" t="s">
        <v>402</v>
      </c>
      <c r="C101" s="24" t="s">
        <v>1497</v>
      </c>
      <c r="D101" s="24"/>
      <c r="E101" s="25" t="s">
        <v>404</v>
      </c>
      <c r="G101" s="23" t="s">
        <v>402</v>
      </c>
      <c r="H101" s="24" t="s">
        <v>1497</v>
      </c>
      <c r="I101" s="26" t="str">
        <f t="shared" si="1"/>
        <v/>
      </c>
      <c r="K101" s="23" t="s">
        <v>425</v>
      </c>
      <c r="L101" s="24">
        <v>88</v>
      </c>
      <c r="M101" s="26">
        <v>41</v>
      </c>
    </row>
    <row r="102" spans="1:13" ht="13.5" customHeight="1" x14ac:dyDescent="0.45">
      <c r="A102" s="22">
        <v>97</v>
      </c>
      <c r="B102" s="23" t="s">
        <v>406</v>
      </c>
      <c r="C102" s="24" t="s">
        <v>1498</v>
      </c>
      <c r="D102" s="24" t="s">
        <v>1499</v>
      </c>
      <c r="E102" s="25" t="s">
        <v>409</v>
      </c>
      <c r="G102" s="23" t="s">
        <v>406</v>
      </c>
      <c r="H102" s="24" t="s">
        <v>1498</v>
      </c>
      <c r="I102" s="26">
        <f t="shared" si="1"/>
        <v>9</v>
      </c>
      <c r="K102" s="23" t="s">
        <v>815</v>
      </c>
      <c r="L102" s="24">
        <v>89</v>
      </c>
      <c r="M102" s="26">
        <v>-18</v>
      </c>
    </row>
    <row r="103" spans="1:13" ht="13.5" customHeight="1" x14ac:dyDescent="0.45">
      <c r="A103" s="22">
        <v>98</v>
      </c>
      <c r="B103" s="23" t="s">
        <v>410</v>
      </c>
      <c r="C103" s="24" t="s">
        <v>1500</v>
      </c>
      <c r="D103" s="24" t="s">
        <v>1501</v>
      </c>
      <c r="E103" s="25" t="s">
        <v>413</v>
      </c>
      <c r="G103" s="23" t="s">
        <v>410</v>
      </c>
      <c r="H103" s="24" t="s">
        <v>1500</v>
      </c>
      <c r="I103" s="26">
        <f t="shared" si="1"/>
        <v>-22</v>
      </c>
      <c r="K103" s="23" t="s">
        <v>827</v>
      </c>
      <c r="L103" s="24">
        <v>90</v>
      </c>
      <c r="M103" s="26">
        <v>88</v>
      </c>
    </row>
    <row r="104" spans="1:13" ht="13.5" customHeight="1" x14ac:dyDescent="0.45">
      <c r="A104" s="22">
        <v>99</v>
      </c>
      <c r="B104" s="23" t="s">
        <v>414</v>
      </c>
      <c r="C104" s="24" t="s">
        <v>1502</v>
      </c>
      <c r="D104" s="24"/>
      <c r="E104" s="25" t="s">
        <v>416</v>
      </c>
      <c r="G104" s="23" t="s">
        <v>414</v>
      </c>
      <c r="H104" s="24" t="s">
        <v>1502</v>
      </c>
      <c r="I104" s="26" t="str">
        <f t="shared" si="1"/>
        <v/>
      </c>
      <c r="K104" s="23" t="s">
        <v>1110</v>
      </c>
      <c r="L104" s="24">
        <v>91</v>
      </c>
      <c r="M104" s="26">
        <v>-23</v>
      </c>
    </row>
    <row r="105" spans="1:13" ht="13.5" customHeight="1" x14ac:dyDescent="0.45">
      <c r="A105" s="22">
        <v>100</v>
      </c>
      <c r="B105" s="23" t="s">
        <v>417</v>
      </c>
      <c r="C105" s="24" t="s">
        <v>1503</v>
      </c>
      <c r="D105" s="24" t="s">
        <v>1504</v>
      </c>
      <c r="E105" s="25" t="s">
        <v>420</v>
      </c>
      <c r="G105" s="23" t="s">
        <v>417</v>
      </c>
      <c r="H105" s="24" t="s">
        <v>1503</v>
      </c>
      <c r="I105" s="26">
        <f t="shared" si="1"/>
        <v>9</v>
      </c>
      <c r="K105" s="23" t="s">
        <v>541</v>
      </c>
      <c r="L105" s="24">
        <v>93</v>
      </c>
      <c r="M105" s="26">
        <v>129</v>
      </c>
    </row>
    <row r="106" spans="1:13" ht="13.5" customHeight="1" x14ac:dyDescent="0.45">
      <c r="A106" s="22">
        <v>101</v>
      </c>
      <c r="B106" s="23" t="s">
        <v>421</v>
      </c>
      <c r="C106" s="24" t="s">
        <v>1505</v>
      </c>
      <c r="D106" s="24" t="s">
        <v>1506</v>
      </c>
      <c r="E106" s="25" t="s">
        <v>424</v>
      </c>
      <c r="G106" s="23" t="s">
        <v>421</v>
      </c>
      <c r="H106" s="24" t="s">
        <v>1505</v>
      </c>
      <c r="I106" s="26">
        <f t="shared" si="1"/>
        <v>-108</v>
      </c>
      <c r="K106" s="23" t="s">
        <v>1233</v>
      </c>
      <c r="L106" s="24">
        <v>94</v>
      </c>
      <c r="M106" s="26">
        <v>115</v>
      </c>
    </row>
    <row r="107" spans="1:13" ht="13.5" customHeight="1" x14ac:dyDescent="0.45">
      <c r="A107" s="22">
        <v>102</v>
      </c>
      <c r="B107" s="23" t="s">
        <v>425</v>
      </c>
      <c r="C107" s="24" t="s">
        <v>1507</v>
      </c>
      <c r="D107" s="24" t="s">
        <v>1508</v>
      </c>
      <c r="E107" s="25" t="s">
        <v>428</v>
      </c>
      <c r="G107" s="23" t="s">
        <v>425</v>
      </c>
      <c r="H107" s="24" t="s">
        <v>1507</v>
      </c>
      <c r="I107" s="26">
        <f t="shared" si="1"/>
        <v>41</v>
      </c>
      <c r="K107" s="23" t="s">
        <v>301</v>
      </c>
      <c r="L107" s="24">
        <v>95</v>
      </c>
      <c r="M107" s="26">
        <v>27</v>
      </c>
    </row>
    <row r="108" spans="1:13" ht="13.5" customHeight="1" x14ac:dyDescent="0.45">
      <c r="A108" s="22">
        <v>103</v>
      </c>
      <c r="B108" s="23" t="s">
        <v>429</v>
      </c>
      <c r="C108" s="24" t="s">
        <v>1509</v>
      </c>
      <c r="D108" s="24" t="s">
        <v>1510</v>
      </c>
      <c r="E108" s="25" t="s">
        <v>432</v>
      </c>
      <c r="G108" s="23" t="s">
        <v>429</v>
      </c>
      <c r="H108" s="24" t="s">
        <v>1509</v>
      </c>
      <c r="I108" s="26">
        <f t="shared" si="1"/>
        <v>19</v>
      </c>
      <c r="K108" s="23" t="s">
        <v>1002</v>
      </c>
      <c r="L108" s="24">
        <v>96</v>
      </c>
      <c r="M108" s="26">
        <v>49</v>
      </c>
    </row>
    <row r="109" spans="1:13" ht="13.5" customHeight="1" x14ac:dyDescent="0.45">
      <c r="A109" s="22">
        <v>104</v>
      </c>
      <c r="B109" s="23" t="s">
        <v>433</v>
      </c>
      <c r="C109" s="24" t="s">
        <v>1511</v>
      </c>
      <c r="D109" s="24" t="s">
        <v>1512</v>
      </c>
      <c r="E109" s="25" t="s">
        <v>436</v>
      </c>
      <c r="G109" s="23" t="s">
        <v>433</v>
      </c>
      <c r="H109" s="24" t="s">
        <v>1511</v>
      </c>
      <c r="I109" s="26">
        <f t="shared" si="1"/>
        <v>23</v>
      </c>
      <c r="K109" s="23" t="s">
        <v>1154</v>
      </c>
      <c r="L109" s="24">
        <v>97</v>
      </c>
      <c r="M109" s="26">
        <v>111</v>
      </c>
    </row>
    <row r="110" spans="1:13" ht="13.5" customHeight="1" x14ac:dyDescent="0.45">
      <c r="A110" s="22">
        <v>105</v>
      </c>
      <c r="B110" s="23" t="s">
        <v>437</v>
      </c>
      <c r="C110" s="24" t="s">
        <v>1513</v>
      </c>
      <c r="D110" s="24" t="s">
        <v>1514</v>
      </c>
      <c r="E110" s="25" t="s">
        <v>440</v>
      </c>
      <c r="G110" s="23" t="s">
        <v>437</v>
      </c>
      <c r="H110" s="24" t="s">
        <v>1513</v>
      </c>
      <c r="I110" s="26">
        <f t="shared" si="1"/>
        <v>-18</v>
      </c>
      <c r="K110" s="23" t="s">
        <v>915</v>
      </c>
      <c r="L110" s="24">
        <v>99</v>
      </c>
      <c r="M110" s="26">
        <v>82</v>
      </c>
    </row>
    <row r="111" spans="1:13" ht="13.5" customHeight="1" x14ac:dyDescent="0.45">
      <c r="A111" s="22">
        <v>106</v>
      </c>
      <c r="B111" s="23" t="s">
        <v>441</v>
      </c>
      <c r="C111" s="24" t="s">
        <v>1515</v>
      </c>
      <c r="D111" s="24" t="s">
        <v>1516</v>
      </c>
      <c r="E111" s="25" t="s">
        <v>444</v>
      </c>
      <c r="G111" s="23" t="s">
        <v>441</v>
      </c>
      <c r="H111" s="24" t="s">
        <v>1515</v>
      </c>
      <c r="I111" s="26">
        <f t="shared" si="1"/>
        <v>-6</v>
      </c>
      <c r="K111" s="23" t="s">
        <v>270</v>
      </c>
      <c r="L111" s="24">
        <v>100</v>
      </c>
      <c r="M111" s="26">
        <v>-14</v>
      </c>
    </row>
    <row r="112" spans="1:13" ht="13.5" customHeight="1" x14ac:dyDescent="0.45">
      <c r="A112" s="22">
        <v>107</v>
      </c>
      <c r="B112" s="23" t="s">
        <v>447</v>
      </c>
      <c r="C112" s="24" t="s">
        <v>1517</v>
      </c>
      <c r="D112" s="24" t="s">
        <v>1518</v>
      </c>
      <c r="E112" s="25" t="s">
        <v>450</v>
      </c>
      <c r="G112" s="23" t="s">
        <v>447</v>
      </c>
      <c r="H112" s="24" t="s">
        <v>1517</v>
      </c>
      <c r="I112" s="26">
        <f t="shared" si="1"/>
        <v>51</v>
      </c>
      <c r="K112" s="23" t="s">
        <v>1113</v>
      </c>
      <c r="L112" s="24">
        <v>101</v>
      </c>
      <c r="M112" s="26">
        <v>56</v>
      </c>
    </row>
    <row r="113" spans="1:13" ht="13.5" customHeight="1" x14ac:dyDescent="0.45">
      <c r="A113" s="22">
        <v>108</v>
      </c>
      <c r="B113" s="23" t="s">
        <v>452</v>
      </c>
      <c r="C113" s="24" t="s">
        <v>1519</v>
      </c>
      <c r="D113" s="24" t="s">
        <v>1520</v>
      </c>
      <c r="E113" s="25" t="s">
        <v>455</v>
      </c>
      <c r="G113" s="23" t="s">
        <v>452</v>
      </c>
      <c r="H113" s="24" t="s">
        <v>1519</v>
      </c>
      <c r="I113" s="26">
        <f t="shared" si="1"/>
        <v>1</v>
      </c>
      <c r="K113" s="23" t="s">
        <v>42</v>
      </c>
      <c r="L113" s="24">
        <v>102</v>
      </c>
      <c r="M113" s="26">
        <v>82</v>
      </c>
    </row>
    <row r="114" spans="1:13" ht="13.5" customHeight="1" x14ac:dyDescent="0.45">
      <c r="A114" s="22">
        <v>109</v>
      </c>
      <c r="B114" s="23" t="s">
        <v>457</v>
      </c>
      <c r="C114" s="24" t="s">
        <v>1521</v>
      </c>
      <c r="D114" s="24" t="s">
        <v>1522</v>
      </c>
      <c r="E114" s="25" t="s">
        <v>460</v>
      </c>
      <c r="G114" s="23" t="s">
        <v>457</v>
      </c>
      <c r="H114" s="24" t="s">
        <v>1521</v>
      </c>
      <c r="I114" s="26">
        <f t="shared" si="1"/>
        <v>-87</v>
      </c>
      <c r="K114" s="23" t="s">
        <v>674</v>
      </c>
      <c r="L114" s="24">
        <v>103</v>
      </c>
      <c r="M114" s="26">
        <v>61</v>
      </c>
    </row>
    <row r="115" spans="1:13" ht="13.5" customHeight="1" x14ac:dyDescent="0.45">
      <c r="A115" s="22">
        <v>110</v>
      </c>
      <c r="B115" s="23" t="s">
        <v>462</v>
      </c>
      <c r="C115" s="24" t="s">
        <v>1523</v>
      </c>
      <c r="D115" s="24" t="s">
        <v>1524</v>
      </c>
      <c r="E115" s="25" t="s">
        <v>465</v>
      </c>
      <c r="G115" s="23" t="s">
        <v>462</v>
      </c>
      <c r="H115" s="24" t="s">
        <v>1523</v>
      </c>
      <c r="I115" s="26">
        <f t="shared" si="1"/>
        <v>18</v>
      </c>
      <c r="K115" s="23" t="s">
        <v>894</v>
      </c>
      <c r="L115" s="24">
        <v>104</v>
      </c>
      <c r="M115" s="26">
        <v>-25</v>
      </c>
    </row>
    <row r="116" spans="1:13" ht="13.5" customHeight="1" x14ac:dyDescent="0.45">
      <c r="A116" s="22">
        <v>111</v>
      </c>
      <c r="B116" s="23" t="s">
        <v>466</v>
      </c>
      <c r="C116" s="24" t="s">
        <v>1525</v>
      </c>
      <c r="D116" s="24" t="s">
        <v>1526</v>
      </c>
      <c r="E116" s="25" t="s">
        <v>469</v>
      </c>
      <c r="G116" s="23" t="s">
        <v>466</v>
      </c>
      <c r="H116" s="24" t="s">
        <v>1525</v>
      </c>
      <c r="I116" s="26">
        <f t="shared" si="1"/>
        <v>-48</v>
      </c>
      <c r="K116" s="23" t="s">
        <v>840</v>
      </c>
      <c r="L116" s="24">
        <v>105</v>
      </c>
      <c r="M116" s="26">
        <v>38</v>
      </c>
    </row>
    <row r="117" spans="1:13" ht="13.5" customHeight="1" x14ac:dyDescent="0.45">
      <c r="A117" s="22">
        <v>112</v>
      </c>
      <c r="B117" s="23" t="s">
        <v>470</v>
      </c>
      <c r="C117" s="24" t="s">
        <v>1527</v>
      </c>
      <c r="D117" s="24" t="s">
        <v>1528</v>
      </c>
      <c r="E117" s="25" t="s">
        <v>473</v>
      </c>
      <c r="G117" s="23" t="s">
        <v>470</v>
      </c>
      <c r="H117" s="24" t="s">
        <v>1527</v>
      </c>
      <c r="I117" s="26">
        <f t="shared" si="1"/>
        <v>-46</v>
      </c>
      <c r="K117" s="23" t="s">
        <v>630</v>
      </c>
      <c r="L117" s="24">
        <v>106</v>
      </c>
      <c r="M117" s="26">
        <v>-12</v>
      </c>
    </row>
    <row r="118" spans="1:13" ht="13.5" customHeight="1" x14ac:dyDescent="0.45">
      <c r="A118" s="22">
        <v>113</v>
      </c>
      <c r="B118" s="23" t="s">
        <v>475</v>
      </c>
      <c r="C118" s="24" t="s">
        <v>1529</v>
      </c>
      <c r="D118" s="24" t="s">
        <v>1530</v>
      </c>
      <c r="E118" s="25" t="s">
        <v>478</v>
      </c>
      <c r="G118" s="23" t="s">
        <v>475</v>
      </c>
      <c r="H118" s="24" t="s">
        <v>1529</v>
      </c>
      <c r="I118" s="26">
        <f t="shared" si="1"/>
        <v>10</v>
      </c>
      <c r="K118" s="23" t="s">
        <v>653</v>
      </c>
      <c r="L118" s="24">
        <v>107</v>
      </c>
      <c r="M118" s="26">
        <v>-9</v>
      </c>
    </row>
    <row r="119" spans="1:13" ht="13.5" customHeight="1" x14ac:dyDescent="0.45">
      <c r="A119" s="22">
        <v>114</v>
      </c>
      <c r="B119" s="23" t="s">
        <v>480</v>
      </c>
      <c r="C119" s="24" t="s">
        <v>1531</v>
      </c>
      <c r="D119" s="24"/>
      <c r="E119" s="25" t="s">
        <v>482</v>
      </c>
      <c r="G119" s="23" t="s">
        <v>480</v>
      </c>
      <c r="H119" s="24" t="s">
        <v>1531</v>
      </c>
      <c r="I119" s="26" t="str">
        <f t="shared" si="1"/>
        <v/>
      </c>
      <c r="K119" s="23" t="s">
        <v>136</v>
      </c>
      <c r="L119" s="24">
        <v>108</v>
      </c>
      <c r="M119" s="26">
        <v>-4</v>
      </c>
    </row>
    <row r="120" spans="1:13" ht="13.5" customHeight="1" x14ac:dyDescent="0.45">
      <c r="A120" s="22">
        <v>115</v>
      </c>
      <c r="B120" s="23" t="s">
        <v>483</v>
      </c>
      <c r="C120" s="24" t="s">
        <v>1532</v>
      </c>
      <c r="D120" s="24" t="s">
        <v>1533</v>
      </c>
      <c r="E120" s="25" t="s">
        <v>486</v>
      </c>
      <c r="G120" s="23" t="s">
        <v>483</v>
      </c>
      <c r="H120" s="24" t="s">
        <v>1532</v>
      </c>
      <c r="I120" s="26">
        <f t="shared" si="1"/>
        <v>53</v>
      </c>
      <c r="K120" s="23" t="s">
        <v>703</v>
      </c>
      <c r="L120" s="24">
        <v>109</v>
      </c>
      <c r="M120" s="26">
        <v>118</v>
      </c>
    </row>
    <row r="121" spans="1:13" ht="13.5" customHeight="1" x14ac:dyDescent="0.45">
      <c r="A121" s="22">
        <v>116</v>
      </c>
      <c r="B121" s="23" t="s">
        <v>487</v>
      </c>
      <c r="C121" s="24" t="s">
        <v>1534</v>
      </c>
      <c r="D121" s="24" t="s">
        <v>1535</v>
      </c>
      <c r="E121" s="25" t="s">
        <v>490</v>
      </c>
      <c r="G121" s="23" t="s">
        <v>487</v>
      </c>
      <c r="H121" s="24" t="s">
        <v>1534</v>
      </c>
      <c r="I121" s="26">
        <f t="shared" si="1"/>
        <v>14</v>
      </c>
      <c r="K121" s="23" t="s">
        <v>1237</v>
      </c>
      <c r="L121" s="24">
        <v>110</v>
      </c>
      <c r="M121" s="26">
        <v>59</v>
      </c>
    </row>
    <row r="122" spans="1:13" ht="13.5" customHeight="1" x14ac:dyDescent="0.45">
      <c r="A122" s="22">
        <v>117</v>
      </c>
      <c r="B122" s="23" t="s">
        <v>491</v>
      </c>
      <c r="C122" s="24" t="s">
        <v>1536</v>
      </c>
      <c r="D122" s="24" t="s">
        <v>1537</v>
      </c>
      <c r="E122" s="25" t="s">
        <v>494</v>
      </c>
      <c r="G122" s="23" t="s">
        <v>491</v>
      </c>
      <c r="H122" s="24" t="s">
        <v>1536</v>
      </c>
      <c r="I122" s="26">
        <f t="shared" si="1"/>
        <v>-40</v>
      </c>
      <c r="K122" s="23" t="s">
        <v>943</v>
      </c>
      <c r="L122" s="24">
        <v>112</v>
      </c>
      <c r="M122" s="26">
        <v>44</v>
      </c>
    </row>
    <row r="123" spans="1:13" ht="13.5" customHeight="1" x14ac:dyDescent="0.45">
      <c r="A123" s="22">
        <v>118</v>
      </c>
      <c r="B123" s="23" t="s">
        <v>495</v>
      </c>
      <c r="C123" s="24" t="s">
        <v>1538</v>
      </c>
      <c r="D123" s="24" t="s">
        <v>1539</v>
      </c>
      <c r="E123" s="25" t="s">
        <v>498</v>
      </c>
      <c r="G123" s="23" t="s">
        <v>495</v>
      </c>
      <c r="H123" s="24" t="s">
        <v>1538</v>
      </c>
      <c r="I123" s="26">
        <f t="shared" si="1"/>
        <v>-36</v>
      </c>
      <c r="K123" s="23" t="s">
        <v>1076</v>
      </c>
      <c r="L123" s="24">
        <v>113</v>
      </c>
      <c r="M123" s="26">
        <v>3</v>
      </c>
    </row>
    <row r="124" spans="1:13" ht="13.5" customHeight="1" x14ac:dyDescent="0.45">
      <c r="A124" s="22">
        <v>119</v>
      </c>
      <c r="B124" s="23" t="s">
        <v>499</v>
      </c>
      <c r="C124" s="24" t="s">
        <v>1540</v>
      </c>
      <c r="D124" s="24" t="s">
        <v>1541</v>
      </c>
      <c r="E124" s="25" t="s">
        <v>502</v>
      </c>
      <c r="G124" s="23" t="s">
        <v>499</v>
      </c>
      <c r="H124" s="24" t="s">
        <v>1540</v>
      </c>
      <c r="I124" s="26">
        <f t="shared" si="1"/>
        <v>22</v>
      </c>
      <c r="K124" s="23" t="s">
        <v>132</v>
      </c>
      <c r="L124" s="24">
        <v>114</v>
      </c>
      <c r="M124" s="26">
        <v>22</v>
      </c>
    </row>
    <row r="125" spans="1:13" ht="13.5" customHeight="1" x14ac:dyDescent="0.45">
      <c r="A125" s="22">
        <v>120</v>
      </c>
      <c r="B125" s="23" t="s">
        <v>503</v>
      </c>
      <c r="C125" s="24" t="s">
        <v>1542</v>
      </c>
      <c r="D125" s="24" t="s">
        <v>1543</v>
      </c>
      <c r="E125" s="25" t="s">
        <v>506</v>
      </c>
      <c r="G125" s="23" t="s">
        <v>503</v>
      </c>
      <c r="H125" s="24" t="s">
        <v>1542</v>
      </c>
      <c r="I125" s="26">
        <f t="shared" si="1"/>
        <v>-10</v>
      </c>
      <c r="K125" s="23" t="s">
        <v>90</v>
      </c>
      <c r="L125" s="24">
        <v>115</v>
      </c>
      <c r="M125" s="26">
        <v>74</v>
      </c>
    </row>
    <row r="126" spans="1:13" ht="13.5" customHeight="1" x14ac:dyDescent="0.45">
      <c r="A126" s="22">
        <v>121</v>
      </c>
      <c r="B126" s="23" t="s">
        <v>507</v>
      </c>
      <c r="C126" s="24" t="s">
        <v>1544</v>
      </c>
      <c r="D126" s="24" t="s">
        <v>1545</v>
      </c>
      <c r="E126" s="25" t="s">
        <v>510</v>
      </c>
      <c r="G126" s="23" t="s">
        <v>507</v>
      </c>
      <c r="H126" s="24" t="s">
        <v>1544</v>
      </c>
      <c r="I126" s="26">
        <f t="shared" si="1"/>
        <v>-4</v>
      </c>
      <c r="K126" s="23" t="s">
        <v>175</v>
      </c>
      <c r="L126" s="24">
        <v>116</v>
      </c>
      <c r="M126" s="26">
        <v>-5</v>
      </c>
    </row>
    <row r="127" spans="1:13" ht="13.5" customHeight="1" x14ac:dyDescent="0.45">
      <c r="A127" s="22">
        <v>122</v>
      </c>
      <c r="B127" s="23" t="s">
        <v>512</v>
      </c>
      <c r="C127" s="24" t="s">
        <v>1546</v>
      </c>
      <c r="D127" s="24" t="s">
        <v>1547</v>
      </c>
      <c r="E127" s="25" t="s">
        <v>515</v>
      </c>
      <c r="G127" s="23" t="s">
        <v>512</v>
      </c>
      <c r="H127" s="24" t="s">
        <v>1546</v>
      </c>
      <c r="I127" s="26">
        <f t="shared" si="1"/>
        <v>76</v>
      </c>
      <c r="K127" s="23" t="s">
        <v>19</v>
      </c>
      <c r="L127" s="24">
        <v>117</v>
      </c>
      <c r="M127" s="26">
        <v>111</v>
      </c>
    </row>
    <row r="128" spans="1:13" ht="13.5" customHeight="1" x14ac:dyDescent="0.45">
      <c r="A128" s="22">
        <v>123</v>
      </c>
      <c r="B128" s="23" t="s">
        <v>516</v>
      </c>
      <c r="C128" s="24" t="s">
        <v>1548</v>
      </c>
      <c r="D128" s="24" t="s">
        <v>1549</v>
      </c>
      <c r="E128" s="25" t="s">
        <v>519</v>
      </c>
      <c r="G128" s="23" t="s">
        <v>516</v>
      </c>
      <c r="H128" s="24" t="s">
        <v>1548</v>
      </c>
      <c r="I128" s="26">
        <f t="shared" si="1"/>
        <v>0</v>
      </c>
      <c r="K128" s="23" t="s">
        <v>160</v>
      </c>
      <c r="L128" s="24">
        <v>118</v>
      </c>
      <c r="M128" s="26">
        <v>32</v>
      </c>
    </row>
    <row r="129" spans="1:13" ht="13.5" customHeight="1" x14ac:dyDescent="0.45">
      <c r="A129" s="22">
        <v>124</v>
      </c>
      <c r="B129" s="23" t="s">
        <v>520</v>
      </c>
      <c r="C129" s="24" t="s">
        <v>1550</v>
      </c>
      <c r="D129" s="24" t="s">
        <v>1551</v>
      </c>
      <c r="E129" s="25" t="s">
        <v>523</v>
      </c>
      <c r="G129" s="23" t="s">
        <v>520</v>
      </c>
      <c r="H129" s="24" t="s">
        <v>1550</v>
      </c>
      <c r="I129" s="26">
        <f t="shared" si="1"/>
        <v>-54</v>
      </c>
      <c r="K129" s="23" t="s">
        <v>642</v>
      </c>
      <c r="L129" s="24">
        <v>119</v>
      </c>
      <c r="M129" s="26">
        <v>-19</v>
      </c>
    </row>
    <row r="130" spans="1:13" ht="13.5" customHeight="1" x14ac:dyDescent="0.45">
      <c r="A130" s="22">
        <v>125</v>
      </c>
      <c r="B130" s="23" t="s">
        <v>524</v>
      </c>
      <c r="C130" s="24" t="s">
        <v>1552</v>
      </c>
      <c r="D130" s="24" t="s">
        <v>1553</v>
      </c>
      <c r="E130" s="25" t="s">
        <v>527</v>
      </c>
      <c r="G130" s="23" t="s">
        <v>524</v>
      </c>
      <c r="H130" s="24" t="s">
        <v>1552</v>
      </c>
      <c r="I130" s="26">
        <f t="shared" si="1"/>
        <v>-12</v>
      </c>
      <c r="K130" s="23" t="s">
        <v>1228</v>
      </c>
      <c r="L130" s="24">
        <v>120</v>
      </c>
      <c r="M130" s="26">
        <v>22</v>
      </c>
    </row>
    <row r="131" spans="1:13" ht="13.5" customHeight="1" x14ac:dyDescent="0.45">
      <c r="A131" s="22">
        <v>126</v>
      </c>
      <c r="B131" s="23" t="s">
        <v>529</v>
      </c>
      <c r="C131" s="24" t="s">
        <v>1554</v>
      </c>
      <c r="D131" s="24" t="s">
        <v>1555</v>
      </c>
      <c r="E131" s="25" t="s">
        <v>532</v>
      </c>
      <c r="G131" s="23" t="s">
        <v>529</v>
      </c>
      <c r="H131" s="24" t="s">
        <v>1554</v>
      </c>
      <c r="I131" s="26">
        <f t="shared" si="1"/>
        <v>-10</v>
      </c>
      <c r="K131" s="23" t="s">
        <v>1040</v>
      </c>
      <c r="L131" s="24">
        <v>121</v>
      </c>
      <c r="M131" s="26">
        <v>56</v>
      </c>
    </row>
    <row r="132" spans="1:13" ht="13.5" customHeight="1" x14ac:dyDescent="0.45">
      <c r="A132" s="22">
        <v>127</v>
      </c>
      <c r="B132" s="23" t="s">
        <v>533</v>
      </c>
      <c r="C132" s="24" t="s">
        <v>1556</v>
      </c>
      <c r="D132" s="24" t="s">
        <v>1557</v>
      </c>
      <c r="E132" s="25" t="s">
        <v>536</v>
      </c>
      <c r="G132" s="23" t="s">
        <v>533</v>
      </c>
      <c r="H132" s="24" t="s">
        <v>1556</v>
      </c>
      <c r="I132" s="26">
        <f t="shared" si="1"/>
        <v>-22</v>
      </c>
      <c r="K132" s="23" t="s">
        <v>512</v>
      </c>
      <c r="L132" s="24">
        <v>122</v>
      </c>
      <c r="M132" s="26">
        <v>76</v>
      </c>
    </row>
    <row r="133" spans="1:13" ht="13.5" customHeight="1" x14ac:dyDescent="0.45">
      <c r="A133" s="22">
        <v>128</v>
      </c>
      <c r="B133" s="23" t="s">
        <v>537</v>
      </c>
      <c r="C133" s="24" t="s">
        <v>1558</v>
      </c>
      <c r="D133" s="24" t="s">
        <v>1559</v>
      </c>
      <c r="E133" s="25" t="s">
        <v>540</v>
      </c>
      <c r="G133" s="23" t="s">
        <v>537</v>
      </c>
      <c r="H133" s="24" t="s">
        <v>1558</v>
      </c>
      <c r="I133" s="26">
        <f t="shared" si="1"/>
        <v>-37</v>
      </c>
      <c r="K133" s="23" t="s">
        <v>1186</v>
      </c>
      <c r="L133" s="24">
        <v>123</v>
      </c>
      <c r="M133" s="26">
        <v>-38</v>
      </c>
    </row>
    <row r="134" spans="1:13" ht="13.5" customHeight="1" x14ac:dyDescent="0.45">
      <c r="A134" s="22">
        <v>129</v>
      </c>
      <c r="B134" s="23" t="s">
        <v>541</v>
      </c>
      <c r="C134" s="24" t="s">
        <v>1560</v>
      </c>
      <c r="D134" s="24" t="s">
        <v>1561</v>
      </c>
      <c r="E134" s="25" t="s">
        <v>544</v>
      </c>
      <c r="G134" s="23" t="s">
        <v>541</v>
      </c>
      <c r="H134" s="24" t="s">
        <v>1560</v>
      </c>
      <c r="I134" s="26">
        <f t="shared" si="1"/>
        <v>129</v>
      </c>
      <c r="K134" s="23" t="s">
        <v>886</v>
      </c>
      <c r="L134" s="24">
        <v>124</v>
      </c>
      <c r="M134" s="26">
        <v>-3</v>
      </c>
    </row>
    <row r="135" spans="1:13" ht="13.5" customHeight="1" x14ac:dyDescent="0.45">
      <c r="A135" s="22">
        <v>130</v>
      </c>
      <c r="B135" s="23" t="s">
        <v>545</v>
      </c>
      <c r="C135" s="24" t="s">
        <v>1562</v>
      </c>
      <c r="D135" s="24" t="s">
        <v>1563</v>
      </c>
      <c r="E135" s="25" t="s">
        <v>548</v>
      </c>
      <c r="G135" s="23" t="s">
        <v>545</v>
      </c>
      <c r="H135" s="24" t="s">
        <v>1562</v>
      </c>
      <c r="I135" s="26">
        <f t="shared" ref="I135:I198" si="2">IF(ISBLANK(D135),"",D135-C135)</f>
        <v>14</v>
      </c>
      <c r="K135" s="23" t="s">
        <v>854</v>
      </c>
      <c r="L135" s="24">
        <v>125</v>
      </c>
      <c r="M135" s="26">
        <v>-65</v>
      </c>
    </row>
    <row r="136" spans="1:13" ht="13.5" customHeight="1" x14ac:dyDescent="0.45">
      <c r="A136" s="22">
        <v>131</v>
      </c>
      <c r="B136" s="23" t="s">
        <v>549</v>
      </c>
      <c r="C136" s="24" t="s">
        <v>1564</v>
      </c>
      <c r="D136" s="24" t="s">
        <v>1565</v>
      </c>
      <c r="E136" s="25" t="s">
        <v>552</v>
      </c>
      <c r="G136" s="23" t="s">
        <v>549</v>
      </c>
      <c r="H136" s="24" t="s">
        <v>1564</v>
      </c>
      <c r="I136" s="26">
        <f t="shared" si="2"/>
        <v>76</v>
      </c>
      <c r="K136" s="23" t="s">
        <v>1080</v>
      </c>
      <c r="L136" s="24">
        <v>126</v>
      </c>
      <c r="M136" s="26">
        <v>-77</v>
      </c>
    </row>
    <row r="137" spans="1:13" ht="13.5" customHeight="1" x14ac:dyDescent="0.45">
      <c r="A137" s="22">
        <v>132</v>
      </c>
      <c r="B137" s="23" t="s">
        <v>554</v>
      </c>
      <c r="C137" s="24" t="s">
        <v>1566</v>
      </c>
      <c r="D137" s="24" t="s">
        <v>1567</v>
      </c>
      <c r="E137" s="25" t="s">
        <v>557</v>
      </c>
      <c r="G137" s="23" t="s">
        <v>554</v>
      </c>
      <c r="H137" s="24" t="s">
        <v>1566</v>
      </c>
      <c r="I137" s="26">
        <f t="shared" si="2"/>
        <v>-37</v>
      </c>
      <c r="K137" s="23" t="s">
        <v>1150</v>
      </c>
      <c r="L137" s="24">
        <v>127</v>
      </c>
      <c r="M137" s="26">
        <v>22</v>
      </c>
    </row>
    <row r="138" spans="1:13" ht="13.5" customHeight="1" x14ac:dyDescent="0.45">
      <c r="A138" s="22">
        <v>133</v>
      </c>
      <c r="B138" s="23" t="s">
        <v>558</v>
      </c>
      <c r="C138" s="24" t="s">
        <v>1471</v>
      </c>
      <c r="D138" s="24" t="s">
        <v>1568</v>
      </c>
      <c r="E138" s="25" t="s">
        <v>561</v>
      </c>
      <c r="G138" s="23" t="s">
        <v>558</v>
      </c>
      <c r="H138" s="24" t="s">
        <v>1471</v>
      </c>
      <c r="I138" s="26">
        <f t="shared" si="2"/>
        <v>26</v>
      </c>
      <c r="K138" s="23" t="s">
        <v>810</v>
      </c>
      <c r="L138" s="24">
        <v>128</v>
      </c>
      <c r="M138" s="26">
        <v>-9</v>
      </c>
    </row>
    <row r="139" spans="1:13" ht="13.5" customHeight="1" x14ac:dyDescent="0.45">
      <c r="A139" s="22">
        <v>134</v>
      </c>
      <c r="B139" s="23" t="s">
        <v>562</v>
      </c>
      <c r="C139" s="24" t="s">
        <v>1569</v>
      </c>
      <c r="D139" s="24" t="s">
        <v>1570</v>
      </c>
      <c r="E139" s="25" t="s">
        <v>565</v>
      </c>
      <c r="G139" s="23" t="s">
        <v>562</v>
      </c>
      <c r="H139" s="24" t="s">
        <v>1569</v>
      </c>
      <c r="I139" s="26">
        <f t="shared" si="2"/>
        <v>66</v>
      </c>
      <c r="K139" s="23" t="s">
        <v>241</v>
      </c>
      <c r="L139" s="24">
        <v>129</v>
      </c>
      <c r="M139" s="26">
        <v>37</v>
      </c>
    </row>
    <row r="140" spans="1:13" ht="13.5" customHeight="1" x14ac:dyDescent="0.45">
      <c r="A140" s="22">
        <v>135</v>
      </c>
      <c r="B140" s="23" t="s">
        <v>566</v>
      </c>
      <c r="C140" s="24" t="s">
        <v>1571</v>
      </c>
      <c r="D140" s="24" t="s">
        <v>1572</v>
      </c>
      <c r="E140" s="25" t="s">
        <v>569</v>
      </c>
      <c r="G140" s="23" t="s">
        <v>566</v>
      </c>
      <c r="H140" s="24" t="s">
        <v>1571</v>
      </c>
      <c r="I140" s="26">
        <f t="shared" si="2"/>
        <v>28</v>
      </c>
      <c r="K140" s="23" t="s">
        <v>575</v>
      </c>
      <c r="L140" s="24">
        <v>130</v>
      </c>
      <c r="M140" s="26">
        <v>25</v>
      </c>
    </row>
    <row r="141" spans="1:13" ht="13.5" customHeight="1" x14ac:dyDescent="0.45">
      <c r="A141" s="22">
        <v>136</v>
      </c>
      <c r="B141" s="23" t="s">
        <v>571</v>
      </c>
      <c r="C141" s="24" t="s">
        <v>1573</v>
      </c>
      <c r="D141" s="24" t="s">
        <v>1574</v>
      </c>
      <c r="E141" s="25" t="s">
        <v>574</v>
      </c>
      <c r="G141" s="23" t="s">
        <v>571</v>
      </c>
      <c r="H141" s="24" t="s">
        <v>1573</v>
      </c>
      <c r="I141" s="26">
        <f t="shared" si="2"/>
        <v>28</v>
      </c>
      <c r="K141" s="23" t="s">
        <v>56</v>
      </c>
      <c r="L141" s="24">
        <v>131</v>
      </c>
      <c r="M141" s="26">
        <v>113</v>
      </c>
    </row>
    <row r="142" spans="1:13" ht="13.5" customHeight="1" x14ac:dyDescent="0.45">
      <c r="A142" s="22">
        <v>137</v>
      </c>
      <c r="B142" s="23" t="s">
        <v>575</v>
      </c>
      <c r="C142" s="24" t="s">
        <v>1575</v>
      </c>
      <c r="D142" s="24" t="s">
        <v>1576</v>
      </c>
      <c r="E142" s="25" t="s">
        <v>578</v>
      </c>
      <c r="G142" s="23" t="s">
        <v>575</v>
      </c>
      <c r="H142" s="24" t="s">
        <v>1575</v>
      </c>
      <c r="I142" s="26">
        <f t="shared" si="2"/>
        <v>25</v>
      </c>
      <c r="K142" s="23" t="s">
        <v>1265</v>
      </c>
      <c r="L142" s="24">
        <v>132</v>
      </c>
      <c r="M142" s="26">
        <v>-1</v>
      </c>
    </row>
    <row r="143" spans="1:13" ht="13.5" customHeight="1" x14ac:dyDescent="0.45">
      <c r="A143" s="22">
        <v>138</v>
      </c>
      <c r="B143" s="23" t="s">
        <v>579</v>
      </c>
      <c r="C143" s="24" t="s">
        <v>1577</v>
      </c>
      <c r="D143" s="24" t="s">
        <v>1578</v>
      </c>
      <c r="E143" s="25" t="s">
        <v>582</v>
      </c>
      <c r="G143" s="23" t="s">
        <v>579</v>
      </c>
      <c r="H143" s="24">
        <v>202</v>
      </c>
      <c r="I143" s="26">
        <f t="shared" si="2"/>
        <v>194</v>
      </c>
      <c r="K143" s="23" t="s">
        <v>1060</v>
      </c>
      <c r="L143" s="24">
        <v>134</v>
      </c>
      <c r="M143" s="26">
        <v>-33</v>
      </c>
    </row>
    <row r="144" spans="1:13" ht="13.5" customHeight="1" x14ac:dyDescent="0.45">
      <c r="A144" s="22">
        <v>139</v>
      </c>
      <c r="B144" s="23" t="s">
        <v>583</v>
      </c>
      <c r="C144" s="24" t="s">
        <v>1579</v>
      </c>
      <c r="D144" s="24" t="s">
        <v>1580</v>
      </c>
      <c r="E144" s="25" t="s">
        <v>586</v>
      </c>
      <c r="G144" s="23" t="s">
        <v>583</v>
      </c>
      <c r="H144" s="24" t="s">
        <v>1579</v>
      </c>
      <c r="I144" s="26">
        <f t="shared" si="2"/>
        <v>39</v>
      </c>
      <c r="K144" s="23" t="s">
        <v>366</v>
      </c>
      <c r="L144" s="24">
        <v>135</v>
      </c>
      <c r="M144" s="26">
        <v>-61</v>
      </c>
    </row>
    <row r="145" spans="1:13" ht="13.5" customHeight="1" x14ac:dyDescent="0.45">
      <c r="A145" s="22">
        <v>140</v>
      </c>
      <c r="B145" s="23" t="s">
        <v>587</v>
      </c>
      <c r="C145" s="24" t="s">
        <v>1406</v>
      </c>
      <c r="D145" s="24" t="s">
        <v>1581</v>
      </c>
      <c r="E145" s="25" t="s">
        <v>590</v>
      </c>
      <c r="G145" s="23" t="s">
        <v>587</v>
      </c>
      <c r="H145" s="24" t="s">
        <v>1406</v>
      </c>
      <c r="I145" s="26">
        <f t="shared" si="2"/>
        <v>94</v>
      </c>
      <c r="K145" s="23" t="s">
        <v>549</v>
      </c>
      <c r="L145" s="24">
        <v>136</v>
      </c>
      <c r="M145" s="26">
        <v>76</v>
      </c>
    </row>
    <row r="146" spans="1:13" ht="13.5" customHeight="1" x14ac:dyDescent="0.45">
      <c r="A146" s="22">
        <v>141</v>
      </c>
      <c r="B146" s="23" t="s">
        <v>591</v>
      </c>
      <c r="C146" s="24" t="s">
        <v>1582</v>
      </c>
      <c r="D146" s="24" t="s">
        <v>1583</v>
      </c>
      <c r="E146" s="25" t="s">
        <v>594</v>
      </c>
      <c r="G146" s="23" t="s">
        <v>591</v>
      </c>
      <c r="H146" s="24" t="s">
        <v>1582</v>
      </c>
      <c r="I146" s="26">
        <f t="shared" si="2"/>
        <v>24</v>
      </c>
      <c r="K146" s="23" t="s">
        <v>183</v>
      </c>
      <c r="L146" s="24">
        <v>137</v>
      </c>
      <c r="M146" s="26">
        <v>-42</v>
      </c>
    </row>
    <row r="147" spans="1:13" ht="13.5" customHeight="1" x14ac:dyDescent="0.45">
      <c r="A147" s="22">
        <v>142</v>
      </c>
      <c r="B147" s="23" t="s">
        <v>597</v>
      </c>
      <c r="C147" s="24" t="s">
        <v>1584</v>
      </c>
      <c r="D147" s="24" t="s">
        <v>1585</v>
      </c>
      <c r="E147" s="25" t="s">
        <v>600</v>
      </c>
      <c r="G147" s="23" t="s">
        <v>597</v>
      </c>
      <c r="H147" s="24" t="s">
        <v>1584</v>
      </c>
      <c r="I147" s="26">
        <f t="shared" si="2"/>
        <v>26</v>
      </c>
      <c r="K147" s="23" t="s">
        <v>219</v>
      </c>
      <c r="L147" s="24">
        <v>138</v>
      </c>
      <c r="M147" s="26" t="s">
        <v>1913</v>
      </c>
    </row>
    <row r="148" spans="1:13" ht="13.5" customHeight="1" x14ac:dyDescent="0.45">
      <c r="A148" s="22">
        <v>143</v>
      </c>
      <c r="B148" s="23" t="s">
        <v>601</v>
      </c>
      <c r="C148" s="24" t="s">
        <v>1586</v>
      </c>
      <c r="D148" s="24" t="s">
        <v>1587</v>
      </c>
      <c r="E148" s="25" t="s">
        <v>604</v>
      </c>
      <c r="G148" s="23" t="s">
        <v>601</v>
      </c>
      <c r="H148" s="24" t="s">
        <v>1586</v>
      </c>
      <c r="I148" s="26">
        <f t="shared" si="2"/>
        <v>-43</v>
      </c>
      <c r="K148" s="23" t="s">
        <v>429</v>
      </c>
      <c r="L148" s="24">
        <v>139</v>
      </c>
      <c r="M148" s="26">
        <v>19</v>
      </c>
    </row>
    <row r="149" spans="1:13" ht="13.5" customHeight="1" x14ac:dyDescent="0.45">
      <c r="A149" s="22">
        <v>144</v>
      </c>
      <c r="B149" s="23" t="s">
        <v>605</v>
      </c>
      <c r="C149" s="24" t="s">
        <v>1588</v>
      </c>
      <c r="D149" s="24" t="s">
        <v>1589</v>
      </c>
      <c r="E149" s="25" t="s">
        <v>608</v>
      </c>
      <c r="G149" s="23" t="s">
        <v>605</v>
      </c>
      <c r="H149" s="24" t="s">
        <v>1588</v>
      </c>
      <c r="I149" s="26">
        <f t="shared" si="2"/>
        <v>-29</v>
      </c>
      <c r="K149" s="23" t="s">
        <v>947</v>
      </c>
      <c r="L149" s="24">
        <v>140</v>
      </c>
      <c r="M149" s="26">
        <v>-30</v>
      </c>
    </row>
    <row r="150" spans="1:13" ht="13.5" customHeight="1" x14ac:dyDescent="0.45">
      <c r="A150" s="22">
        <v>145</v>
      </c>
      <c r="B150" s="23" t="s">
        <v>609</v>
      </c>
      <c r="C150" s="24" t="s">
        <v>1590</v>
      </c>
      <c r="D150" s="24" t="s">
        <v>1591</v>
      </c>
      <c r="E150" s="25" t="s">
        <v>612</v>
      </c>
      <c r="G150" s="23" t="s">
        <v>609</v>
      </c>
      <c r="H150" s="24" t="s">
        <v>1590</v>
      </c>
      <c r="I150" s="26">
        <f t="shared" si="2"/>
        <v>-3</v>
      </c>
      <c r="K150" s="23" t="s">
        <v>794</v>
      </c>
      <c r="L150" s="24">
        <v>141</v>
      </c>
      <c r="M150" s="26">
        <v>-24</v>
      </c>
    </row>
    <row r="151" spans="1:13" ht="13.5" customHeight="1" x14ac:dyDescent="0.45">
      <c r="A151" s="22">
        <v>146</v>
      </c>
      <c r="B151" s="23" t="s">
        <v>614</v>
      </c>
      <c r="C151" s="24">
        <v>18</v>
      </c>
      <c r="D151" s="24">
        <v>11</v>
      </c>
      <c r="E151" s="25" t="s">
        <v>617</v>
      </c>
      <c r="G151" s="23" t="s">
        <v>614</v>
      </c>
      <c r="H151" s="24" t="s">
        <v>1592</v>
      </c>
      <c r="I151" s="26">
        <f>IF(ISBLANK(D151),"",D151-C151)</f>
        <v>-7</v>
      </c>
      <c r="K151" s="23" t="s">
        <v>1303</v>
      </c>
      <c r="L151" s="24">
        <v>142</v>
      </c>
      <c r="M151" s="26">
        <v>38</v>
      </c>
    </row>
    <row r="152" spans="1:13" ht="13.5" customHeight="1" x14ac:dyDescent="0.45">
      <c r="A152" s="22">
        <v>147</v>
      </c>
      <c r="B152" s="23" t="s">
        <v>618</v>
      </c>
      <c r="C152" s="24" t="s">
        <v>1593</v>
      </c>
      <c r="D152" s="24" t="s">
        <v>1594</v>
      </c>
      <c r="E152" s="25" t="s">
        <v>621</v>
      </c>
      <c r="G152" s="23" t="s">
        <v>618</v>
      </c>
      <c r="H152" s="24" t="s">
        <v>1593</v>
      </c>
      <c r="I152" s="26">
        <f t="shared" si="2"/>
        <v>-21</v>
      </c>
      <c r="K152" s="23" t="s">
        <v>156</v>
      </c>
      <c r="L152" s="24">
        <v>143</v>
      </c>
      <c r="M152" s="26">
        <v>22</v>
      </c>
    </row>
    <row r="153" spans="1:13" ht="13.5" customHeight="1" x14ac:dyDescent="0.45">
      <c r="A153" s="22">
        <v>148</v>
      </c>
      <c r="B153" s="23" t="s">
        <v>622</v>
      </c>
      <c r="C153" s="24" t="s">
        <v>1456</v>
      </c>
      <c r="D153" s="24" t="s">
        <v>1595</v>
      </c>
      <c r="E153" s="25" t="s">
        <v>624</v>
      </c>
      <c r="G153" s="23" t="s">
        <v>622</v>
      </c>
      <c r="H153" s="24" t="s">
        <v>1456</v>
      </c>
      <c r="I153" s="26">
        <f t="shared" si="2"/>
        <v>-52</v>
      </c>
      <c r="K153" s="23" t="s">
        <v>951</v>
      </c>
      <c r="L153" s="24">
        <v>144</v>
      </c>
      <c r="M153" s="26">
        <v>-41</v>
      </c>
    </row>
    <row r="154" spans="1:13" ht="13.5" customHeight="1" x14ac:dyDescent="0.45">
      <c r="A154" s="22">
        <v>149</v>
      </c>
      <c r="B154" s="23" t="s">
        <v>625</v>
      </c>
      <c r="C154" s="24" t="s">
        <v>1596</v>
      </c>
      <c r="D154" s="24" t="s">
        <v>1597</v>
      </c>
      <c r="E154" s="25" t="s">
        <v>628</v>
      </c>
      <c r="G154" s="23" t="s">
        <v>625</v>
      </c>
      <c r="H154" s="24" t="s">
        <v>1596</v>
      </c>
      <c r="I154" s="26">
        <f t="shared" si="2"/>
        <v>-79</v>
      </c>
      <c r="K154" s="23" t="s">
        <v>495</v>
      </c>
      <c r="L154" s="24">
        <v>145</v>
      </c>
      <c r="M154" s="26">
        <v>-36</v>
      </c>
    </row>
    <row r="155" spans="1:13" ht="13.5" customHeight="1" x14ac:dyDescent="0.45">
      <c r="A155" s="22">
        <v>150</v>
      </c>
      <c r="B155" s="23" t="s">
        <v>630</v>
      </c>
      <c r="C155" s="24" t="s">
        <v>1598</v>
      </c>
      <c r="D155" s="24" t="s">
        <v>1599</v>
      </c>
      <c r="E155" s="25" t="s">
        <v>633</v>
      </c>
      <c r="G155" s="23" t="s">
        <v>630</v>
      </c>
      <c r="H155" s="24" t="s">
        <v>1598</v>
      </c>
      <c r="I155" s="26">
        <f t="shared" si="2"/>
        <v>-12</v>
      </c>
      <c r="K155" s="23" t="s">
        <v>866</v>
      </c>
      <c r="L155" s="24">
        <v>146</v>
      </c>
      <c r="M155" s="26">
        <v>-13</v>
      </c>
    </row>
    <row r="156" spans="1:13" ht="13.5" customHeight="1" x14ac:dyDescent="0.45">
      <c r="A156" s="22">
        <v>151</v>
      </c>
      <c r="B156" s="23" t="s">
        <v>634</v>
      </c>
      <c r="C156" s="24" t="s">
        <v>1600</v>
      </c>
      <c r="D156" s="24" t="s">
        <v>1601</v>
      </c>
      <c r="E156" s="25" t="s">
        <v>637</v>
      </c>
      <c r="G156" s="23" t="s">
        <v>634</v>
      </c>
      <c r="H156" s="24" t="s">
        <v>1600</v>
      </c>
      <c r="I156" s="26">
        <f t="shared" si="2"/>
        <v>44</v>
      </c>
      <c r="K156" s="23" t="s">
        <v>562</v>
      </c>
      <c r="L156" s="24">
        <v>147</v>
      </c>
      <c r="M156" s="26">
        <v>66</v>
      </c>
    </row>
    <row r="157" spans="1:13" ht="13.5" customHeight="1" x14ac:dyDescent="0.45">
      <c r="A157" s="22">
        <v>152</v>
      </c>
      <c r="B157" s="23" t="s">
        <v>638</v>
      </c>
      <c r="C157" s="24" t="s">
        <v>1602</v>
      </c>
      <c r="D157" s="24" t="s">
        <v>1603</v>
      </c>
      <c r="E157" s="25" t="s">
        <v>641</v>
      </c>
      <c r="G157" s="23" t="s">
        <v>638</v>
      </c>
      <c r="H157" s="24" t="s">
        <v>1602</v>
      </c>
      <c r="I157" s="26">
        <f t="shared" si="2"/>
        <v>34</v>
      </c>
      <c r="K157" s="23" t="s">
        <v>447</v>
      </c>
      <c r="L157" s="24">
        <v>148</v>
      </c>
      <c r="M157" s="26">
        <v>51</v>
      </c>
    </row>
    <row r="158" spans="1:13" ht="13.5" customHeight="1" x14ac:dyDescent="0.45">
      <c r="A158" s="22">
        <v>153</v>
      </c>
      <c r="B158" s="23" t="s">
        <v>642</v>
      </c>
      <c r="C158" s="24" t="s">
        <v>1604</v>
      </c>
      <c r="D158" s="24" t="s">
        <v>1605</v>
      </c>
      <c r="E158" s="25" t="s">
        <v>645</v>
      </c>
      <c r="G158" s="23" t="s">
        <v>642</v>
      </c>
      <c r="H158" s="24" t="s">
        <v>1604</v>
      </c>
      <c r="I158" s="26">
        <f t="shared" si="2"/>
        <v>-19</v>
      </c>
      <c r="K158" s="23" t="s">
        <v>971</v>
      </c>
      <c r="L158" s="24">
        <v>149</v>
      </c>
      <c r="M158" s="26">
        <v>-124</v>
      </c>
    </row>
    <row r="159" spans="1:13" ht="13.5" customHeight="1" x14ac:dyDescent="0.45">
      <c r="A159" s="22">
        <v>154</v>
      </c>
      <c r="B159" s="23" t="s">
        <v>646</v>
      </c>
      <c r="C159" s="24" t="s">
        <v>1606</v>
      </c>
      <c r="D159" s="24"/>
      <c r="E159" s="25" t="s">
        <v>648</v>
      </c>
      <c r="G159" s="23" t="s">
        <v>646</v>
      </c>
      <c r="H159" s="24" t="s">
        <v>1606</v>
      </c>
      <c r="I159" s="26" t="str">
        <f t="shared" si="2"/>
        <v/>
      </c>
      <c r="K159" s="23" t="s">
        <v>433</v>
      </c>
      <c r="L159" s="24">
        <v>151</v>
      </c>
      <c r="M159" s="26">
        <v>23</v>
      </c>
    </row>
    <row r="160" spans="1:13" ht="13.5" customHeight="1" x14ac:dyDescent="0.45">
      <c r="A160" s="22">
        <v>155</v>
      </c>
      <c r="B160" s="23" t="s">
        <v>649</v>
      </c>
      <c r="C160" s="24" t="s">
        <v>1607</v>
      </c>
      <c r="D160" s="24" t="s">
        <v>1608</v>
      </c>
      <c r="E160" s="25" t="s">
        <v>652</v>
      </c>
      <c r="G160" s="23" t="s">
        <v>649</v>
      </c>
      <c r="H160" s="24" t="s">
        <v>1607</v>
      </c>
      <c r="I160" s="26">
        <f t="shared" si="2"/>
        <v>-5</v>
      </c>
      <c r="K160" s="23" t="s">
        <v>470</v>
      </c>
      <c r="L160" s="24">
        <v>152</v>
      </c>
      <c r="M160" s="26">
        <v>-46</v>
      </c>
    </row>
    <row r="161" spans="1:13" ht="13.5" customHeight="1" x14ac:dyDescent="0.45">
      <c r="A161" s="22">
        <v>156</v>
      </c>
      <c r="B161" s="23" t="s">
        <v>653</v>
      </c>
      <c r="C161" s="24" t="s">
        <v>1609</v>
      </c>
      <c r="D161" s="24" t="s">
        <v>1610</v>
      </c>
      <c r="E161" s="25" t="s">
        <v>656</v>
      </c>
      <c r="G161" s="23" t="s">
        <v>653</v>
      </c>
      <c r="H161" s="24" t="s">
        <v>1609</v>
      </c>
      <c r="I161" s="26">
        <f t="shared" si="2"/>
        <v>-9</v>
      </c>
      <c r="K161" s="23" t="s">
        <v>878</v>
      </c>
      <c r="L161" s="24">
        <v>153</v>
      </c>
      <c r="M161" s="26">
        <v>-25</v>
      </c>
    </row>
    <row r="162" spans="1:13" ht="13.5" customHeight="1" x14ac:dyDescent="0.45">
      <c r="A162" s="22">
        <v>157</v>
      </c>
      <c r="B162" s="23" t="s">
        <v>657</v>
      </c>
      <c r="C162" s="24">
        <v>215</v>
      </c>
      <c r="D162" s="24">
        <v>123</v>
      </c>
      <c r="E162" s="25" t="s">
        <v>660</v>
      </c>
      <c r="G162" s="23" t="s">
        <v>657</v>
      </c>
      <c r="H162" s="24" t="s">
        <v>1611</v>
      </c>
      <c r="I162" s="26">
        <f t="shared" si="2"/>
        <v>-92</v>
      </c>
      <c r="K162" s="23" t="s">
        <v>1182</v>
      </c>
      <c r="L162" s="24">
        <v>154</v>
      </c>
      <c r="M162" s="26">
        <v>33</v>
      </c>
    </row>
    <row r="163" spans="1:13" ht="13.5" customHeight="1" x14ac:dyDescent="0.45">
      <c r="A163" s="22">
        <v>158</v>
      </c>
      <c r="B163" s="23" t="s">
        <v>662</v>
      </c>
      <c r="C163" s="24" t="s">
        <v>1515</v>
      </c>
      <c r="D163" s="24"/>
      <c r="E163" s="25" t="s">
        <v>663</v>
      </c>
      <c r="G163" s="23" t="s">
        <v>662</v>
      </c>
      <c r="H163" s="24" t="s">
        <v>1515</v>
      </c>
      <c r="I163" s="26" t="str">
        <f t="shared" si="2"/>
        <v/>
      </c>
      <c r="K163" s="23" t="s">
        <v>32</v>
      </c>
      <c r="L163" s="24">
        <v>155</v>
      </c>
      <c r="M163" s="26">
        <v>63</v>
      </c>
    </row>
    <row r="164" spans="1:13" ht="13.5" customHeight="1" x14ac:dyDescent="0.45">
      <c r="A164" s="22">
        <v>159</v>
      </c>
      <c r="B164" s="23" t="s">
        <v>666</v>
      </c>
      <c r="C164" s="24" t="s">
        <v>1447</v>
      </c>
      <c r="D164" s="24" t="s">
        <v>1612</v>
      </c>
      <c r="E164" s="25" t="s">
        <v>669</v>
      </c>
      <c r="G164" s="23" t="s">
        <v>666</v>
      </c>
      <c r="H164" s="24" t="s">
        <v>1447</v>
      </c>
      <c r="I164" s="26">
        <f t="shared" si="2"/>
        <v>24</v>
      </c>
      <c r="K164" s="23" t="s">
        <v>124</v>
      </c>
      <c r="L164" s="24">
        <v>156</v>
      </c>
      <c r="M164" s="26">
        <v>-83</v>
      </c>
    </row>
    <row r="165" spans="1:13" ht="13.5" customHeight="1" x14ac:dyDescent="0.45">
      <c r="A165" s="22">
        <v>160</v>
      </c>
      <c r="B165" s="23" t="s">
        <v>674</v>
      </c>
      <c r="C165" s="24" t="s">
        <v>1613</v>
      </c>
      <c r="D165" s="24" t="s">
        <v>1614</v>
      </c>
      <c r="E165" s="25" t="s">
        <v>677</v>
      </c>
      <c r="G165" s="23" t="s">
        <v>674</v>
      </c>
      <c r="H165" s="24" t="s">
        <v>1613</v>
      </c>
      <c r="I165" s="26">
        <f t="shared" si="2"/>
        <v>61</v>
      </c>
      <c r="K165" s="23" t="s">
        <v>1088</v>
      </c>
      <c r="L165" s="24">
        <v>157</v>
      </c>
      <c r="M165" s="26">
        <v>58</v>
      </c>
    </row>
    <row r="166" spans="1:13" ht="13.5" customHeight="1" x14ac:dyDescent="0.45">
      <c r="A166" s="22">
        <v>161</v>
      </c>
      <c r="B166" s="23" t="s">
        <v>678</v>
      </c>
      <c r="C166" s="24" t="s">
        <v>1615</v>
      </c>
      <c r="D166" s="24" t="s">
        <v>1616</v>
      </c>
      <c r="E166" s="25" t="s">
        <v>681</v>
      </c>
      <c r="G166" s="23" t="s">
        <v>678</v>
      </c>
      <c r="H166" s="24" t="s">
        <v>1615</v>
      </c>
      <c r="I166" s="26">
        <f t="shared" si="2"/>
        <v>-14</v>
      </c>
      <c r="K166" s="23" t="s">
        <v>1016</v>
      </c>
      <c r="L166" s="24">
        <v>158</v>
      </c>
      <c r="M166" s="26">
        <v>18</v>
      </c>
    </row>
    <row r="167" spans="1:13" ht="13.5" customHeight="1" x14ac:dyDescent="0.45">
      <c r="A167" s="22">
        <v>162</v>
      </c>
      <c r="B167" s="23" t="s">
        <v>682</v>
      </c>
      <c r="C167" s="24" t="s">
        <v>1617</v>
      </c>
      <c r="D167" s="24" t="s">
        <v>1618</v>
      </c>
      <c r="E167" s="25" t="s">
        <v>685</v>
      </c>
      <c r="G167" s="23" t="s">
        <v>682</v>
      </c>
      <c r="H167" s="24" t="s">
        <v>1617</v>
      </c>
      <c r="I167" s="26">
        <f t="shared" si="2"/>
        <v>-90</v>
      </c>
      <c r="K167" s="23" t="s">
        <v>1129</v>
      </c>
      <c r="L167" s="24">
        <v>159</v>
      </c>
      <c r="M167" s="26">
        <v>-32</v>
      </c>
    </row>
    <row r="168" spans="1:13" ht="13.5" customHeight="1" x14ac:dyDescent="0.45">
      <c r="A168" s="22">
        <v>163</v>
      </c>
      <c r="B168" s="23" t="s">
        <v>687</v>
      </c>
      <c r="C168" s="24" t="s">
        <v>1619</v>
      </c>
      <c r="D168" s="24" t="s">
        <v>1620</v>
      </c>
      <c r="E168" s="25" t="s">
        <v>690</v>
      </c>
      <c r="G168" s="23" t="s">
        <v>687</v>
      </c>
      <c r="H168" s="24" t="s">
        <v>1619</v>
      </c>
      <c r="I168" s="26">
        <f t="shared" si="2"/>
        <v>-43</v>
      </c>
      <c r="K168" s="23" t="s">
        <v>739</v>
      </c>
      <c r="L168" s="24">
        <v>160</v>
      </c>
      <c r="M168" s="26">
        <v>-36</v>
      </c>
    </row>
    <row r="169" spans="1:13" ht="13.5" customHeight="1" x14ac:dyDescent="0.45">
      <c r="A169" s="22">
        <v>164</v>
      </c>
      <c r="B169" s="23" t="s">
        <v>691</v>
      </c>
      <c r="C169" s="24" t="s">
        <v>1621</v>
      </c>
      <c r="D169" s="24" t="s">
        <v>1622</v>
      </c>
      <c r="E169" s="25" t="s">
        <v>694</v>
      </c>
      <c r="G169" s="23" t="s">
        <v>691</v>
      </c>
      <c r="H169" s="24" t="s">
        <v>1621</v>
      </c>
      <c r="I169" s="26">
        <f t="shared" si="2"/>
        <v>57</v>
      </c>
      <c r="K169" s="23" t="s">
        <v>1293</v>
      </c>
      <c r="L169" s="24">
        <v>161</v>
      </c>
      <c r="M169" s="26">
        <v>25</v>
      </c>
    </row>
    <row r="170" spans="1:13" ht="13.5" customHeight="1" x14ac:dyDescent="0.45">
      <c r="A170" s="22">
        <v>165</v>
      </c>
      <c r="B170" s="23" t="s">
        <v>695</v>
      </c>
      <c r="C170" s="24" t="s">
        <v>1623</v>
      </c>
      <c r="D170" s="24" t="s">
        <v>1624</v>
      </c>
      <c r="E170" s="25" t="s">
        <v>698</v>
      </c>
      <c r="G170" s="23" t="s">
        <v>695</v>
      </c>
      <c r="H170" s="24" t="s">
        <v>1623</v>
      </c>
      <c r="I170" s="26">
        <f t="shared" si="2"/>
        <v>93</v>
      </c>
      <c r="K170" s="23" t="s">
        <v>779</v>
      </c>
      <c r="L170" s="24">
        <v>162</v>
      </c>
      <c r="M170" s="26">
        <v>-24</v>
      </c>
    </row>
    <row r="171" spans="1:13" ht="13.5" customHeight="1" x14ac:dyDescent="0.45">
      <c r="A171" s="22">
        <v>166</v>
      </c>
      <c r="B171" s="23" t="s">
        <v>699</v>
      </c>
      <c r="C171" s="24" t="s">
        <v>1625</v>
      </c>
      <c r="D171" s="24" t="s">
        <v>1626</v>
      </c>
      <c r="E171" s="25" t="s">
        <v>702</v>
      </c>
      <c r="G171" s="23" t="s">
        <v>699</v>
      </c>
      <c r="H171" s="24" t="s">
        <v>1625</v>
      </c>
      <c r="I171" s="26">
        <f t="shared" si="2"/>
        <v>92</v>
      </c>
      <c r="K171" s="23" t="s">
        <v>980</v>
      </c>
      <c r="L171" s="24">
        <v>163</v>
      </c>
      <c r="M171" s="26">
        <v>-24</v>
      </c>
    </row>
    <row r="172" spans="1:13" ht="13.5" customHeight="1" x14ac:dyDescent="0.45">
      <c r="A172" s="22">
        <v>167</v>
      </c>
      <c r="B172" s="23" t="s">
        <v>703</v>
      </c>
      <c r="C172" s="24" t="s">
        <v>1627</v>
      </c>
      <c r="D172" s="24" t="s">
        <v>1628</v>
      </c>
      <c r="E172" s="25" t="s">
        <v>706</v>
      </c>
      <c r="G172" s="23" t="s">
        <v>703</v>
      </c>
      <c r="H172" s="24" t="s">
        <v>1627</v>
      </c>
      <c r="I172" s="26">
        <f t="shared" si="2"/>
        <v>118</v>
      </c>
      <c r="K172" s="23" t="s">
        <v>1224</v>
      </c>
      <c r="L172" s="24">
        <v>164</v>
      </c>
      <c r="M172" s="26">
        <v>-59</v>
      </c>
    </row>
    <row r="173" spans="1:13" ht="13.5" customHeight="1" x14ac:dyDescent="0.45">
      <c r="A173" s="22">
        <v>168</v>
      </c>
      <c r="B173" s="23" t="s">
        <v>707</v>
      </c>
      <c r="C173" s="24" t="s">
        <v>1485</v>
      </c>
      <c r="D173" s="24" t="s">
        <v>1629</v>
      </c>
      <c r="E173" s="25" t="s">
        <v>709</v>
      </c>
      <c r="G173" s="23" t="s">
        <v>707</v>
      </c>
      <c r="H173" s="24" t="s">
        <v>1485</v>
      </c>
      <c r="I173" s="26">
        <f t="shared" si="2"/>
        <v>67</v>
      </c>
      <c r="K173" s="23" t="s">
        <v>187</v>
      </c>
      <c r="L173" s="24">
        <v>165</v>
      </c>
      <c r="M173" s="26">
        <v>-40</v>
      </c>
    </row>
    <row r="174" spans="1:13" ht="13.5" customHeight="1" x14ac:dyDescent="0.45">
      <c r="A174" s="22">
        <v>169</v>
      </c>
      <c r="B174" s="23" t="s">
        <v>710</v>
      </c>
      <c r="C174" s="24" t="s">
        <v>1630</v>
      </c>
      <c r="D174" s="24" t="s">
        <v>1631</v>
      </c>
      <c r="E174" s="25" t="s">
        <v>713</v>
      </c>
      <c r="G174" s="23" t="s">
        <v>710</v>
      </c>
      <c r="H174" s="24" t="s">
        <v>1630</v>
      </c>
      <c r="I174" s="26">
        <f t="shared" si="2"/>
        <v>105</v>
      </c>
      <c r="K174" s="23" t="s">
        <v>1178</v>
      </c>
      <c r="L174" s="24">
        <v>166</v>
      </c>
      <c r="M174" s="26">
        <v>-69</v>
      </c>
    </row>
    <row r="175" spans="1:13" ht="13.5" customHeight="1" x14ac:dyDescent="0.45">
      <c r="A175" s="22">
        <v>170</v>
      </c>
      <c r="B175" s="23" t="s">
        <v>715</v>
      </c>
      <c r="C175" s="24" t="s">
        <v>1632</v>
      </c>
      <c r="D175" s="24" t="s">
        <v>1633</v>
      </c>
      <c r="E175" s="25" t="s">
        <v>718</v>
      </c>
      <c r="G175" s="23" t="s">
        <v>715</v>
      </c>
      <c r="H175" s="24" t="s">
        <v>1632</v>
      </c>
      <c r="I175" s="26">
        <f t="shared" si="2"/>
        <v>13</v>
      </c>
      <c r="K175" s="23" t="s">
        <v>1289</v>
      </c>
      <c r="L175" s="24">
        <v>167</v>
      </c>
      <c r="M175" s="26">
        <v>67</v>
      </c>
    </row>
    <row r="176" spans="1:13" ht="13.5" customHeight="1" x14ac:dyDescent="0.45">
      <c r="A176" s="22">
        <v>171</v>
      </c>
      <c r="B176" s="23" t="s">
        <v>719</v>
      </c>
      <c r="C176" s="24" t="s">
        <v>1634</v>
      </c>
      <c r="D176" s="24" t="s">
        <v>1635</v>
      </c>
      <c r="E176" s="25" t="s">
        <v>722</v>
      </c>
      <c r="G176" s="23" t="s">
        <v>719</v>
      </c>
      <c r="H176" s="24" t="s">
        <v>1634</v>
      </c>
      <c r="I176" s="26">
        <f t="shared" si="2"/>
        <v>1</v>
      </c>
      <c r="K176" s="23" t="s">
        <v>520</v>
      </c>
      <c r="L176" s="24">
        <v>169</v>
      </c>
      <c r="M176" s="26">
        <v>-54</v>
      </c>
    </row>
    <row r="177" spans="1:13" ht="13.5" customHeight="1" x14ac:dyDescent="0.45">
      <c r="A177" s="22">
        <v>172</v>
      </c>
      <c r="B177" s="23" t="s">
        <v>723</v>
      </c>
      <c r="C177" s="24" t="s">
        <v>1636</v>
      </c>
      <c r="D177" s="24" t="s">
        <v>1637</v>
      </c>
      <c r="E177" s="25" t="s">
        <v>726</v>
      </c>
      <c r="G177" s="23" t="s">
        <v>723</v>
      </c>
      <c r="H177" s="24" t="s">
        <v>1636</v>
      </c>
      <c r="I177" s="26">
        <f t="shared" si="2"/>
        <v>18</v>
      </c>
      <c r="K177" s="23" t="s">
        <v>1269</v>
      </c>
      <c r="L177" s="24">
        <v>170</v>
      </c>
      <c r="M177" s="26">
        <v>37</v>
      </c>
    </row>
    <row r="178" spans="1:13" ht="13.5" customHeight="1" x14ac:dyDescent="0.45">
      <c r="A178" s="22">
        <v>173</v>
      </c>
      <c r="B178" s="23" t="s">
        <v>727</v>
      </c>
      <c r="C178" s="24" t="s">
        <v>1638</v>
      </c>
      <c r="D178" s="24" t="s">
        <v>1639</v>
      </c>
      <c r="E178" s="25" t="s">
        <v>730</v>
      </c>
      <c r="G178" s="23" t="s">
        <v>727</v>
      </c>
      <c r="H178" s="24" t="s">
        <v>1638</v>
      </c>
      <c r="I178" s="26">
        <f t="shared" si="2"/>
        <v>-78</v>
      </c>
      <c r="K178" s="23" t="s">
        <v>1190</v>
      </c>
      <c r="L178" s="24">
        <v>171</v>
      </c>
      <c r="M178" s="26">
        <v>33</v>
      </c>
    </row>
    <row r="179" spans="1:13" ht="13.5" customHeight="1" x14ac:dyDescent="0.45">
      <c r="A179" s="22">
        <v>174</v>
      </c>
      <c r="B179" s="23" t="s">
        <v>731</v>
      </c>
      <c r="C179" s="24" t="s">
        <v>1640</v>
      </c>
      <c r="D179" s="24" t="s">
        <v>1641</v>
      </c>
      <c r="E179" s="25" t="s">
        <v>734</v>
      </c>
      <c r="G179" s="23" t="s">
        <v>731</v>
      </c>
      <c r="H179" s="24" t="s">
        <v>1640</v>
      </c>
      <c r="I179" s="26">
        <f t="shared" si="2"/>
        <v>0</v>
      </c>
      <c r="K179" s="23" t="s">
        <v>1028</v>
      </c>
      <c r="L179" s="24">
        <v>172</v>
      </c>
      <c r="M179" s="26">
        <v>-64</v>
      </c>
    </row>
    <row r="180" spans="1:13" ht="13.5" customHeight="1" x14ac:dyDescent="0.45">
      <c r="A180" s="22">
        <v>175</v>
      </c>
      <c r="B180" s="23" t="s">
        <v>735</v>
      </c>
      <c r="C180" s="24" t="s">
        <v>1642</v>
      </c>
      <c r="D180" s="24" t="s">
        <v>1643</v>
      </c>
      <c r="E180" s="25" t="s">
        <v>738</v>
      </c>
      <c r="G180" s="23" t="s">
        <v>735</v>
      </c>
      <c r="H180" s="24" t="s">
        <v>1642</v>
      </c>
      <c r="I180" s="26">
        <f t="shared" si="2"/>
        <v>30</v>
      </c>
      <c r="K180" s="23" t="s">
        <v>140</v>
      </c>
      <c r="L180" s="24">
        <v>173</v>
      </c>
      <c r="M180" s="26">
        <v>30</v>
      </c>
    </row>
    <row r="181" spans="1:13" ht="13.5" customHeight="1" x14ac:dyDescent="0.45">
      <c r="A181" s="22">
        <v>176</v>
      </c>
      <c r="B181" s="23" t="s">
        <v>743</v>
      </c>
      <c r="C181" s="24" t="s">
        <v>1644</v>
      </c>
      <c r="D181" s="24" t="s">
        <v>1645</v>
      </c>
      <c r="E181" s="25" t="s">
        <v>746</v>
      </c>
      <c r="G181" s="23" t="s">
        <v>743</v>
      </c>
      <c r="H181" s="24" t="s">
        <v>1644</v>
      </c>
      <c r="I181" s="26">
        <f t="shared" si="2"/>
        <v>-10</v>
      </c>
      <c r="K181" s="23" t="s">
        <v>1277</v>
      </c>
      <c r="L181" s="24">
        <v>174</v>
      </c>
      <c r="M181" s="26">
        <v>-119</v>
      </c>
    </row>
    <row r="182" spans="1:13" ht="13.5" customHeight="1" x14ac:dyDescent="0.45">
      <c r="A182" s="22">
        <v>177</v>
      </c>
      <c r="B182" s="23" t="s">
        <v>739</v>
      </c>
      <c r="C182" s="24" t="s">
        <v>1646</v>
      </c>
      <c r="D182" s="24" t="s">
        <v>1647</v>
      </c>
      <c r="E182" s="25" t="s">
        <v>742</v>
      </c>
      <c r="G182" s="23" t="s">
        <v>739</v>
      </c>
      <c r="H182" s="24" t="s">
        <v>1646</v>
      </c>
      <c r="I182" s="26">
        <f t="shared" si="2"/>
        <v>-36</v>
      </c>
      <c r="K182" s="23" t="s">
        <v>1084</v>
      </c>
      <c r="L182" s="24">
        <v>175</v>
      </c>
      <c r="M182" s="26">
        <v>-57</v>
      </c>
    </row>
    <row r="183" spans="1:13" ht="13.5" customHeight="1" x14ac:dyDescent="0.45">
      <c r="A183" s="22">
        <v>178</v>
      </c>
      <c r="B183" s="23" t="s">
        <v>748</v>
      </c>
      <c r="C183" s="24" t="s">
        <v>1648</v>
      </c>
      <c r="D183" s="24" t="s">
        <v>1649</v>
      </c>
      <c r="E183" s="25" t="s">
        <v>751</v>
      </c>
      <c r="G183" s="23" t="s">
        <v>748</v>
      </c>
      <c r="H183" s="24" t="s">
        <v>1648</v>
      </c>
      <c r="I183" s="26">
        <f t="shared" si="2"/>
        <v>-99</v>
      </c>
      <c r="K183" s="23" t="s">
        <v>52</v>
      </c>
      <c r="L183" s="24">
        <v>177</v>
      </c>
      <c r="M183" s="26">
        <v>71</v>
      </c>
    </row>
    <row r="184" spans="1:13" ht="13.5" customHeight="1" x14ac:dyDescent="0.45">
      <c r="A184" s="22">
        <v>179</v>
      </c>
      <c r="B184" s="23" t="s">
        <v>756</v>
      </c>
      <c r="C184" s="24" t="s">
        <v>1650</v>
      </c>
      <c r="D184" s="24" t="s">
        <v>1651</v>
      </c>
      <c r="E184" s="25" t="s">
        <v>759</v>
      </c>
      <c r="G184" s="23" t="s">
        <v>756</v>
      </c>
      <c r="H184" s="24" t="s">
        <v>1650</v>
      </c>
      <c r="I184" s="26">
        <f t="shared" si="2"/>
        <v>97</v>
      </c>
      <c r="K184" s="23" t="s">
        <v>466</v>
      </c>
      <c r="L184" s="24">
        <v>178</v>
      </c>
      <c r="M184" s="26">
        <v>-48</v>
      </c>
    </row>
    <row r="185" spans="1:13" ht="13.5" customHeight="1" x14ac:dyDescent="0.45">
      <c r="A185" s="22">
        <v>180</v>
      </c>
      <c r="B185" s="23" t="s">
        <v>752</v>
      </c>
      <c r="C185" s="24" t="s">
        <v>1652</v>
      </c>
      <c r="D185" s="24" t="s">
        <v>1653</v>
      </c>
      <c r="E185" s="25" t="s">
        <v>755</v>
      </c>
      <c r="G185" s="23" t="s">
        <v>752</v>
      </c>
      <c r="H185" s="24" t="s">
        <v>1652</v>
      </c>
      <c r="I185" s="26">
        <f t="shared" si="2"/>
        <v>-21</v>
      </c>
      <c r="K185" s="23" t="s">
        <v>545</v>
      </c>
      <c r="L185" s="24">
        <v>179</v>
      </c>
      <c r="M185" s="26">
        <v>14</v>
      </c>
    </row>
    <row r="186" spans="1:13" ht="13.5" customHeight="1" x14ac:dyDescent="0.45">
      <c r="A186" s="22">
        <v>181</v>
      </c>
      <c r="B186" s="23" t="s">
        <v>760</v>
      </c>
      <c r="C186" s="24" t="s">
        <v>1373</v>
      </c>
      <c r="D186" s="24" t="s">
        <v>1654</v>
      </c>
      <c r="E186" s="25" t="s">
        <v>762</v>
      </c>
      <c r="G186" s="23" t="s">
        <v>760</v>
      </c>
      <c r="H186" s="24" t="s">
        <v>1373</v>
      </c>
      <c r="I186" s="26">
        <f t="shared" si="2"/>
        <v>-16</v>
      </c>
      <c r="K186" s="23" t="s">
        <v>984</v>
      </c>
      <c r="L186" s="24">
        <v>179</v>
      </c>
      <c r="M186" s="26">
        <v>-65</v>
      </c>
    </row>
    <row r="187" spans="1:13" ht="13.5" customHeight="1" x14ac:dyDescent="0.45">
      <c r="A187" s="22">
        <v>182</v>
      </c>
      <c r="B187" s="23" t="s">
        <v>763</v>
      </c>
      <c r="C187" s="24" t="s">
        <v>1655</v>
      </c>
      <c r="D187" s="24" t="s">
        <v>1656</v>
      </c>
      <c r="E187" s="25" t="s">
        <v>766</v>
      </c>
      <c r="G187" s="23" t="s">
        <v>763</v>
      </c>
      <c r="H187" s="24" t="s">
        <v>1655</v>
      </c>
      <c r="I187" s="26">
        <f t="shared" si="2"/>
        <v>-35</v>
      </c>
      <c r="K187" s="23" t="s">
        <v>1312</v>
      </c>
      <c r="L187" s="24">
        <v>180</v>
      </c>
      <c r="M187" s="26">
        <v>-26</v>
      </c>
    </row>
    <row r="188" spans="1:13" ht="13.5" customHeight="1" x14ac:dyDescent="0.45">
      <c r="A188" s="22">
        <v>183</v>
      </c>
      <c r="B188" s="23" t="s">
        <v>767</v>
      </c>
      <c r="C188" s="24" t="s">
        <v>1531</v>
      </c>
      <c r="D188" s="24"/>
      <c r="E188" s="25" t="s">
        <v>768</v>
      </c>
      <c r="G188" s="23" t="s">
        <v>767</v>
      </c>
      <c r="H188" s="24" t="s">
        <v>1531</v>
      </c>
      <c r="I188" s="26" t="str">
        <f t="shared" si="2"/>
        <v/>
      </c>
      <c r="K188" s="23" t="s">
        <v>699</v>
      </c>
      <c r="L188" s="24">
        <v>181</v>
      </c>
      <c r="M188" s="26">
        <v>92</v>
      </c>
    </row>
    <row r="189" spans="1:13" ht="13.5" customHeight="1" x14ac:dyDescent="0.45">
      <c r="A189" s="22">
        <v>184</v>
      </c>
      <c r="B189" s="23" t="s">
        <v>770</v>
      </c>
      <c r="C189" s="24" t="s">
        <v>1657</v>
      </c>
      <c r="D189" s="24" t="s">
        <v>1658</v>
      </c>
      <c r="E189" s="25" t="s">
        <v>773</v>
      </c>
      <c r="G189" s="23" t="s">
        <v>770</v>
      </c>
      <c r="H189" s="24" t="s">
        <v>1657</v>
      </c>
      <c r="I189" s="26">
        <f t="shared" si="2"/>
        <v>34</v>
      </c>
      <c r="K189" s="23" t="s">
        <v>638</v>
      </c>
      <c r="L189" s="24">
        <v>182</v>
      </c>
      <c r="M189" s="26">
        <v>34</v>
      </c>
    </row>
    <row r="190" spans="1:13" ht="13.5" customHeight="1" x14ac:dyDescent="0.45">
      <c r="A190" s="22">
        <v>185</v>
      </c>
      <c r="B190" s="23" t="s">
        <v>774</v>
      </c>
      <c r="C190" s="24" t="s">
        <v>1659</v>
      </c>
      <c r="D190" s="24" t="s">
        <v>1660</v>
      </c>
      <c r="E190" s="25" t="s">
        <v>777</v>
      </c>
      <c r="G190" s="23" t="s">
        <v>774</v>
      </c>
      <c r="H190" s="24" t="s">
        <v>1659</v>
      </c>
      <c r="I190" s="26">
        <f t="shared" si="2"/>
        <v>-55</v>
      </c>
      <c r="K190" s="23" t="s">
        <v>770</v>
      </c>
      <c r="L190" s="24">
        <v>183</v>
      </c>
      <c r="M190" s="26">
        <v>34</v>
      </c>
    </row>
    <row r="191" spans="1:13" ht="13.5" customHeight="1" x14ac:dyDescent="0.45">
      <c r="A191" s="22">
        <v>186</v>
      </c>
      <c r="B191" s="23" t="s">
        <v>779</v>
      </c>
      <c r="C191" s="24" t="s">
        <v>1661</v>
      </c>
      <c r="D191" s="24" t="s">
        <v>1662</v>
      </c>
      <c r="E191" s="25" t="s">
        <v>782</v>
      </c>
      <c r="G191" s="23" t="s">
        <v>779</v>
      </c>
      <c r="H191" s="24" t="s">
        <v>1661</v>
      </c>
      <c r="I191" s="26">
        <f t="shared" si="2"/>
        <v>-24</v>
      </c>
      <c r="K191" s="23" t="s">
        <v>1249</v>
      </c>
      <c r="L191" s="24">
        <v>184</v>
      </c>
      <c r="M191" s="26">
        <v>65</v>
      </c>
    </row>
    <row r="192" spans="1:13" ht="13.5" customHeight="1" x14ac:dyDescent="0.45">
      <c r="A192" s="22">
        <v>187</v>
      </c>
      <c r="B192" s="23" t="s">
        <v>783</v>
      </c>
      <c r="C192" s="24" t="s">
        <v>1663</v>
      </c>
      <c r="D192" s="24"/>
      <c r="E192" s="25" t="s">
        <v>785</v>
      </c>
      <c r="G192" s="23" t="s">
        <v>783</v>
      </c>
      <c r="H192" s="24" t="s">
        <v>1663</v>
      </c>
      <c r="I192" s="26" t="str">
        <f t="shared" si="2"/>
        <v/>
      </c>
      <c r="K192" s="23" t="s">
        <v>1024</v>
      </c>
      <c r="L192" s="24">
        <v>185</v>
      </c>
      <c r="M192" s="26">
        <v>7</v>
      </c>
    </row>
    <row r="193" spans="1:13" ht="13.5" customHeight="1" x14ac:dyDescent="0.45">
      <c r="A193" s="22">
        <v>188</v>
      </c>
      <c r="B193" s="23" t="s">
        <v>786</v>
      </c>
      <c r="C193" s="24" t="s">
        <v>1664</v>
      </c>
      <c r="D193" s="24"/>
      <c r="E193" s="25" t="s">
        <v>788</v>
      </c>
      <c r="G193" s="23" t="s">
        <v>786</v>
      </c>
      <c r="H193" s="24" t="s">
        <v>1664</v>
      </c>
      <c r="I193" s="26" t="str">
        <f t="shared" si="2"/>
        <v/>
      </c>
      <c r="K193" s="23" t="s">
        <v>798</v>
      </c>
      <c r="L193" s="24">
        <v>186</v>
      </c>
      <c r="M193" s="26">
        <v>-33</v>
      </c>
    </row>
    <row r="194" spans="1:13" ht="13.5" customHeight="1" x14ac:dyDescent="0.45">
      <c r="A194" s="22">
        <v>189</v>
      </c>
      <c r="B194" s="23" t="s">
        <v>789</v>
      </c>
      <c r="C194" s="24" t="s">
        <v>1665</v>
      </c>
      <c r="D194" s="24" t="s">
        <v>1666</v>
      </c>
      <c r="E194" s="25" t="s">
        <v>792</v>
      </c>
      <c r="G194" s="23" t="s">
        <v>789</v>
      </c>
      <c r="H194" s="24" t="s">
        <v>1665</v>
      </c>
      <c r="I194" s="26">
        <f t="shared" si="2"/>
        <v>8</v>
      </c>
      <c r="K194" s="23" t="s">
        <v>959</v>
      </c>
      <c r="L194" s="24">
        <v>187</v>
      </c>
      <c r="M194" s="26">
        <v>-5</v>
      </c>
    </row>
    <row r="195" spans="1:13" ht="13.5" customHeight="1" x14ac:dyDescent="0.45">
      <c r="A195" s="22">
        <v>190</v>
      </c>
      <c r="B195" s="23" t="s">
        <v>794</v>
      </c>
      <c r="C195" s="24" t="s">
        <v>1667</v>
      </c>
      <c r="D195" s="24" t="s">
        <v>1668</v>
      </c>
      <c r="E195" s="25" t="s">
        <v>797</v>
      </c>
      <c r="G195" s="23" t="s">
        <v>794</v>
      </c>
      <c r="H195" s="24" t="s">
        <v>1667</v>
      </c>
      <c r="I195" s="26">
        <f t="shared" si="2"/>
        <v>-24</v>
      </c>
      <c r="K195" s="23" t="s">
        <v>199</v>
      </c>
      <c r="L195" s="24">
        <v>188</v>
      </c>
      <c r="M195" s="26">
        <v>31</v>
      </c>
    </row>
    <row r="196" spans="1:13" ht="13.5" customHeight="1" x14ac:dyDescent="0.45">
      <c r="A196" s="22">
        <v>191</v>
      </c>
      <c r="B196" s="23" t="s">
        <v>798</v>
      </c>
      <c r="C196" s="24" t="s">
        <v>1669</v>
      </c>
      <c r="D196" s="24" t="s">
        <v>1670</v>
      </c>
      <c r="E196" s="25" t="s">
        <v>801</v>
      </c>
      <c r="G196" s="23" t="s">
        <v>798</v>
      </c>
      <c r="H196" s="24" t="s">
        <v>1669</v>
      </c>
      <c r="I196" s="26">
        <f t="shared" si="2"/>
        <v>-33</v>
      </c>
      <c r="K196" s="23" t="s">
        <v>112</v>
      </c>
      <c r="L196" s="24">
        <v>189</v>
      </c>
      <c r="M196" s="26">
        <v>89</v>
      </c>
    </row>
    <row r="197" spans="1:13" ht="13.5" customHeight="1" x14ac:dyDescent="0.45">
      <c r="A197" s="22">
        <v>192</v>
      </c>
      <c r="B197" s="23" t="s">
        <v>802</v>
      </c>
      <c r="C197" s="24" t="s">
        <v>1671</v>
      </c>
      <c r="D197" s="24" t="s">
        <v>1672</v>
      </c>
      <c r="E197" s="25" t="s">
        <v>805</v>
      </c>
      <c r="G197" s="23" t="s">
        <v>802</v>
      </c>
      <c r="H197" s="24" t="s">
        <v>1671</v>
      </c>
      <c r="I197" s="26">
        <f t="shared" si="2"/>
        <v>23</v>
      </c>
      <c r="K197" s="23" t="s">
        <v>748</v>
      </c>
      <c r="L197" s="24">
        <v>190</v>
      </c>
      <c r="M197" s="26">
        <v>-99</v>
      </c>
    </row>
    <row r="198" spans="1:13" ht="13.5" customHeight="1" x14ac:dyDescent="0.45">
      <c r="A198" s="22">
        <v>193</v>
      </c>
      <c r="B198" s="23" t="s">
        <v>806</v>
      </c>
      <c r="C198" s="24" t="s">
        <v>1673</v>
      </c>
      <c r="D198" s="24" t="s">
        <v>1674</v>
      </c>
      <c r="E198" s="25" t="s">
        <v>809</v>
      </c>
      <c r="G198" s="23" t="s">
        <v>806</v>
      </c>
      <c r="H198" s="24" t="s">
        <v>1673</v>
      </c>
      <c r="I198" s="26">
        <f t="shared" si="2"/>
        <v>25</v>
      </c>
      <c r="K198" s="23" t="s">
        <v>437</v>
      </c>
      <c r="L198" s="24">
        <v>191</v>
      </c>
      <c r="M198" s="26">
        <v>-18</v>
      </c>
    </row>
    <row r="199" spans="1:13" ht="13.5" customHeight="1" x14ac:dyDescent="0.45">
      <c r="A199" s="22">
        <v>194</v>
      </c>
      <c r="B199" s="23" t="s">
        <v>810</v>
      </c>
      <c r="C199" s="24" t="s">
        <v>1675</v>
      </c>
      <c r="D199" s="24" t="s">
        <v>1676</v>
      </c>
      <c r="E199" s="25" t="s">
        <v>813</v>
      </c>
      <c r="G199" s="23" t="s">
        <v>810</v>
      </c>
      <c r="H199" s="24" t="s">
        <v>1675</v>
      </c>
      <c r="I199" s="26">
        <f t="shared" ref="I199:I262" si="3">IF(ISBLANK(D199),"",D199-C199)</f>
        <v>-9</v>
      </c>
      <c r="K199" s="23" t="s">
        <v>625</v>
      </c>
      <c r="L199" s="24">
        <v>192</v>
      </c>
      <c r="M199" s="26">
        <v>-79</v>
      </c>
    </row>
    <row r="200" spans="1:13" ht="13.5" customHeight="1" x14ac:dyDescent="0.45">
      <c r="A200" s="22">
        <v>195</v>
      </c>
      <c r="B200" s="23" t="s">
        <v>815</v>
      </c>
      <c r="C200" s="24" t="s">
        <v>1677</v>
      </c>
      <c r="D200" s="24" t="s">
        <v>1678</v>
      </c>
      <c r="E200" s="25" t="s">
        <v>818</v>
      </c>
      <c r="G200" s="23" t="s">
        <v>815</v>
      </c>
      <c r="H200" s="24" t="s">
        <v>1677</v>
      </c>
      <c r="I200" s="26">
        <f t="shared" si="3"/>
        <v>-18</v>
      </c>
      <c r="K200" s="23" t="s">
        <v>1064</v>
      </c>
      <c r="L200" s="24">
        <v>193</v>
      </c>
      <c r="M200" s="26">
        <v>101</v>
      </c>
    </row>
    <row r="201" spans="1:13" ht="13.5" customHeight="1" x14ac:dyDescent="0.45">
      <c r="A201" s="22">
        <v>196</v>
      </c>
      <c r="B201" s="23" t="s">
        <v>819</v>
      </c>
      <c r="C201" s="24" t="s">
        <v>1679</v>
      </c>
      <c r="D201" s="24" t="s">
        <v>1680</v>
      </c>
      <c r="E201" s="25" t="s">
        <v>822</v>
      </c>
      <c r="G201" s="23" t="s">
        <v>819</v>
      </c>
      <c r="H201" s="24" t="s">
        <v>1679</v>
      </c>
      <c r="I201" s="26">
        <f t="shared" si="3"/>
        <v>-59</v>
      </c>
      <c r="K201" s="23" t="s">
        <v>634</v>
      </c>
      <c r="L201" s="24">
        <v>194</v>
      </c>
      <c r="M201" s="26">
        <v>44</v>
      </c>
    </row>
    <row r="202" spans="1:13" ht="13.5" customHeight="1" x14ac:dyDescent="0.45">
      <c r="A202" s="22">
        <v>197</v>
      </c>
      <c r="B202" s="23" t="s">
        <v>823</v>
      </c>
      <c r="C202" s="24" t="s">
        <v>1681</v>
      </c>
      <c r="D202" s="24" t="s">
        <v>1682</v>
      </c>
      <c r="E202" s="25" t="s">
        <v>826</v>
      </c>
      <c r="G202" s="23" t="s">
        <v>823</v>
      </c>
      <c r="H202" s="24" t="s">
        <v>1681</v>
      </c>
      <c r="I202" s="26">
        <f t="shared" si="3"/>
        <v>21</v>
      </c>
      <c r="K202" s="23" t="s">
        <v>203</v>
      </c>
      <c r="L202" s="24">
        <v>195</v>
      </c>
      <c r="M202" s="26">
        <v>74</v>
      </c>
    </row>
    <row r="203" spans="1:13" ht="13.5" customHeight="1" x14ac:dyDescent="0.45">
      <c r="A203" s="22">
        <v>198</v>
      </c>
      <c r="B203" s="23" t="s">
        <v>827</v>
      </c>
      <c r="C203" s="24" t="s">
        <v>1683</v>
      </c>
      <c r="D203" s="24" t="s">
        <v>1684</v>
      </c>
      <c r="E203" s="25" t="s">
        <v>830</v>
      </c>
      <c r="G203" s="23" t="s">
        <v>827</v>
      </c>
      <c r="H203" s="24" t="s">
        <v>1683</v>
      </c>
      <c r="I203" s="26">
        <f t="shared" si="3"/>
        <v>88</v>
      </c>
      <c r="K203" s="23" t="s">
        <v>417</v>
      </c>
      <c r="L203" s="24">
        <v>196</v>
      </c>
      <c r="M203" s="26">
        <v>9</v>
      </c>
    </row>
    <row r="204" spans="1:13" ht="13.5" customHeight="1" x14ac:dyDescent="0.45">
      <c r="A204" s="22">
        <v>199</v>
      </c>
      <c r="B204" s="23" t="s">
        <v>832</v>
      </c>
      <c r="C204" s="24" t="s">
        <v>1685</v>
      </c>
      <c r="D204" s="24" t="s">
        <v>1686</v>
      </c>
      <c r="E204" s="25" t="s">
        <v>835</v>
      </c>
      <c r="G204" s="23" t="s">
        <v>832</v>
      </c>
      <c r="H204" s="24" t="s">
        <v>1685</v>
      </c>
      <c r="I204" s="26">
        <f t="shared" si="3"/>
        <v>7</v>
      </c>
      <c r="K204" s="23" t="s">
        <v>710</v>
      </c>
      <c r="L204" s="24">
        <v>197</v>
      </c>
      <c r="M204" s="26">
        <v>105</v>
      </c>
    </row>
    <row r="205" spans="1:13" ht="13.5" customHeight="1" x14ac:dyDescent="0.45">
      <c r="A205" s="22">
        <v>200</v>
      </c>
      <c r="B205" s="23" t="s">
        <v>836</v>
      </c>
      <c r="C205" s="24" t="s">
        <v>1687</v>
      </c>
      <c r="D205" s="24" t="s">
        <v>1688</v>
      </c>
      <c r="E205" s="25" t="s">
        <v>839</v>
      </c>
      <c r="G205" s="23" t="s">
        <v>836</v>
      </c>
      <c r="H205" s="24" t="s">
        <v>1687</v>
      </c>
      <c r="I205" s="26">
        <f t="shared" si="3"/>
        <v>31</v>
      </c>
      <c r="K205" s="23" t="s">
        <v>756</v>
      </c>
      <c r="L205" s="24">
        <v>198</v>
      </c>
      <c r="M205" s="26">
        <v>97</v>
      </c>
    </row>
    <row r="206" spans="1:13" ht="13.5" customHeight="1" x14ac:dyDescent="0.45">
      <c r="A206" s="22">
        <v>201</v>
      </c>
      <c r="B206" s="23" t="s">
        <v>840</v>
      </c>
      <c r="C206" s="24" t="s">
        <v>1689</v>
      </c>
      <c r="D206" s="24" t="s">
        <v>1690</v>
      </c>
      <c r="E206" s="25" t="s">
        <v>843</v>
      </c>
      <c r="G206" s="23" t="s">
        <v>840</v>
      </c>
      <c r="H206" s="24" t="s">
        <v>1689</v>
      </c>
      <c r="I206" s="26">
        <f t="shared" si="3"/>
        <v>38</v>
      </c>
      <c r="K206" s="23" t="s">
        <v>836</v>
      </c>
      <c r="L206" s="24">
        <v>199</v>
      </c>
      <c r="M206" s="26">
        <v>31</v>
      </c>
    </row>
    <row r="207" spans="1:13" ht="13.5" customHeight="1" x14ac:dyDescent="0.45">
      <c r="A207" s="22">
        <v>202</v>
      </c>
      <c r="B207" s="23" t="s">
        <v>845</v>
      </c>
      <c r="C207" s="24" t="s">
        <v>1691</v>
      </c>
      <c r="D207" s="24" t="s">
        <v>1692</v>
      </c>
      <c r="E207" s="25" t="s">
        <v>848</v>
      </c>
      <c r="G207" s="23" t="s">
        <v>845</v>
      </c>
      <c r="H207" s="24" t="s">
        <v>1691</v>
      </c>
      <c r="I207" s="26">
        <f t="shared" si="3"/>
        <v>-21</v>
      </c>
      <c r="K207" s="23" t="s">
        <v>939</v>
      </c>
      <c r="L207" s="24">
        <v>200</v>
      </c>
      <c r="M207" s="26">
        <v>43</v>
      </c>
    </row>
    <row r="208" spans="1:13" ht="13.5" customHeight="1" x14ac:dyDescent="0.45">
      <c r="A208" s="22">
        <v>203</v>
      </c>
      <c r="B208" s="23" t="s">
        <v>849</v>
      </c>
      <c r="C208" s="24" t="s">
        <v>1693</v>
      </c>
      <c r="D208" s="24" t="s">
        <v>1694</v>
      </c>
      <c r="E208" s="25" t="s">
        <v>852</v>
      </c>
      <c r="G208" s="23" t="s">
        <v>849</v>
      </c>
      <c r="H208" s="24" t="s">
        <v>1693</v>
      </c>
      <c r="I208" s="26">
        <f t="shared" si="3"/>
        <v>-50</v>
      </c>
      <c r="K208" s="23" t="s">
        <v>691</v>
      </c>
      <c r="L208" s="24">
        <v>201</v>
      </c>
      <c r="M208" s="26">
        <v>57</v>
      </c>
    </row>
    <row r="209" spans="1:13" ht="13.5" customHeight="1" x14ac:dyDescent="0.45">
      <c r="A209" s="22">
        <v>204</v>
      </c>
      <c r="B209" s="23" t="s">
        <v>854</v>
      </c>
      <c r="C209" s="24" t="s">
        <v>1695</v>
      </c>
      <c r="D209" s="24" t="s">
        <v>1696</v>
      </c>
      <c r="E209" s="25" t="s">
        <v>857</v>
      </c>
      <c r="G209" s="23" t="s">
        <v>854</v>
      </c>
      <c r="H209" s="24" t="s">
        <v>1695</v>
      </c>
      <c r="I209" s="26">
        <f t="shared" si="3"/>
        <v>-65</v>
      </c>
      <c r="K209" s="23" t="s">
        <v>579</v>
      </c>
      <c r="L209" s="24">
        <v>202</v>
      </c>
      <c r="M209" s="26">
        <v>194</v>
      </c>
    </row>
    <row r="210" spans="1:13" ht="13.5" customHeight="1" x14ac:dyDescent="0.45">
      <c r="A210" s="22">
        <v>205</v>
      </c>
      <c r="B210" s="23" t="s">
        <v>858</v>
      </c>
      <c r="C210" s="24">
        <v>249</v>
      </c>
      <c r="D210" s="24">
        <v>185</v>
      </c>
      <c r="E210" s="25" t="s">
        <v>861</v>
      </c>
      <c r="G210" s="23" t="s">
        <v>858</v>
      </c>
      <c r="H210" s="24" t="s">
        <v>1697</v>
      </c>
      <c r="I210" s="26">
        <f t="shared" si="3"/>
        <v>-64</v>
      </c>
      <c r="K210" s="23" t="s">
        <v>1245</v>
      </c>
      <c r="L210" s="24">
        <v>203</v>
      </c>
      <c r="M210" s="26">
        <v>34</v>
      </c>
    </row>
    <row r="211" spans="1:13" ht="13.5" customHeight="1" x14ac:dyDescent="0.45">
      <c r="A211" s="22">
        <v>206</v>
      </c>
      <c r="B211" s="23" t="s">
        <v>862</v>
      </c>
      <c r="C211" s="24" t="s">
        <v>1698</v>
      </c>
      <c r="D211" s="24" t="s">
        <v>1699</v>
      </c>
      <c r="E211" s="25" t="s">
        <v>865</v>
      </c>
      <c r="G211" s="23" t="s">
        <v>862</v>
      </c>
      <c r="H211" s="24" t="s">
        <v>1698</v>
      </c>
      <c r="I211" s="26">
        <f t="shared" si="3"/>
        <v>3</v>
      </c>
      <c r="K211" s="23" t="s">
        <v>695</v>
      </c>
      <c r="L211" s="24">
        <v>204</v>
      </c>
      <c r="M211" s="26">
        <v>93</v>
      </c>
    </row>
    <row r="212" spans="1:13" ht="13.5" customHeight="1" x14ac:dyDescent="0.45">
      <c r="A212" s="22">
        <v>207</v>
      </c>
      <c r="B212" s="23" t="s">
        <v>866</v>
      </c>
      <c r="C212" s="24" t="s">
        <v>1700</v>
      </c>
      <c r="D212" s="24" t="s">
        <v>1701</v>
      </c>
      <c r="E212" s="25" t="s">
        <v>869</v>
      </c>
      <c r="G212" s="23" t="s">
        <v>866</v>
      </c>
      <c r="H212" s="24" t="s">
        <v>1700</v>
      </c>
      <c r="I212" s="26">
        <f t="shared" si="3"/>
        <v>-13</v>
      </c>
      <c r="K212" s="23" t="s">
        <v>874</v>
      </c>
      <c r="L212" s="24">
        <v>205</v>
      </c>
      <c r="M212" s="26">
        <v>-59</v>
      </c>
    </row>
    <row r="213" spans="1:13" ht="13.5" customHeight="1" x14ac:dyDescent="0.45">
      <c r="A213" s="22">
        <v>208</v>
      </c>
      <c r="B213" s="23" t="s">
        <v>870</v>
      </c>
      <c r="C213" s="24" t="s">
        <v>1702</v>
      </c>
      <c r="D213" s="24" t="s">
        <v>1703</v>
      </c>
      <c r="E213" s="25" t="s">
        <v>873</v>
      </c>
      <c r="G213" s="23" t="s">
        <v>870</v>
      </c>
      <c r="H213" s="24" t="s">
        <v>1702</v>
      </c>
      <c r="I213" s="26">
        <f t="shared" si="3"/>
        <v>-38</v>
      </c>
      <c r="K213" s="23" t="s">
        <v>955</v>
      </c>
      <c r="L213" s="24">
        <v>206</v>
      </c>
      <c r="M213" s="26">
        <v>-27</v>
      </c>
    </row>
    <row r="214" spans="1:13" ht="13.5" customHeight="1" x14ac:dyDescent="0.45">
      <c r="A214" s="22">
        <v>209</v>
      </c>
      <c r="B214" s="23" t="s">
        <v>874</v>
      </c>
      <c r="C214" s="24" t="s">
        <v>1704</v>
      </c>
      <c r="D214" s="24" t="s">
        <v>1705</v>
      </c>
      <c r="E214" s="25" t="s">
        <v>877</v>
      </c>
      <c r="G214" s="23" t="s">
        <v>874</v>
      </c>
      <c r="H214" s="24" t="s">
        <v>1704</v>
      </c>
      <c r="I214" s="26">
        <f t="shared" si="3"/>
        <v>-59</v>
      </c>
      <c r="K214" s="23" t="s">
        <v>1117</v>
      </c>
      <c r="L214" s="24">
        <v>207</v>
      </c>
      <c r="M214" s="26">
        <v>43</v>
      </c>
    </row>
    <row r="215" spans="1:13" ht="13.5" customHeight="1" x14ac:dyDescent="0.45">
      <c r="A215" s="22">
        <v>210</v>
      </c>
      <c r="B215" s="23" t="s">
        <v>878</v>
      </c>
      <c r="C215" s="24" t="s">
        <v>1706</v>
      </c>
      <c r="D215" s="24" t="s">
        <v>1707</v>
      </c>
      <c r="E215" s="25" t="s">
        <v>881</v>
      </c>
      <c r="G215" s="23" t="s">
        <v>878</v>
      </c>
      <c r="H215" s="24" t="s">
        <v>1706</v>
      </c>
      <c r="I215" s="26">
        <f t="shared" si="3"/>
        <v>-25</v>
      </c>
      <c r="K215" s="23" t="s">
        <v>223</v>
      </c>
      <c r="L215" s="24">
        <v>208</v>
      </c>
      <c r="M215" s="26">
        <v>27</v>
      </c>
    </row>
    <row r="216" spans="1:13" ht="13.5" customHeight="1" x14ac:dyDescent="0.45">
      <c r="A216" s="22">
        <v>211</v>
      </c>
      <c r="B216" s="23" t="s">
        <v>882</v>
      </c>
      <c r="C216" s="24" t="s">
        <v>1708</v>
      </c>
      <c r="D216" s="24" t="s">
        <v>1709</v>
      </c>
      <c r="E216" s="25" t="s">
        <v>885</v>
      </c>
      <c r="G216" s="23" t="s">
        <v>882</v>
      </c>
      <c r="H216" s="24" t="s">
        <v>1708</v>
      </c>
      <c r="I216" s="26">
        <f t="shared" si="3"/>
        <v>-56</v>
      </c>
      <c r="K216" s="23" t="s">
        <v>23</v>
      </c>
      <c r="L216" s="24">
        <v>209</v>
      </c>
      <c r="M216" s="26">
        <v>51</v>
      </c>
    </row>
    <row r="217" spans="1:13" ht="13.5" customHeight="1" x14ac:dyDescent="0.45">
      <c r="A217" s="22">
        <v>212</v>
      </c>
      <c r="B217" s="23" t="s">
        <v>886</v>
      </c>
      <c r="C217" s="24" t="s">
        <v>1710</v>
      </c>
      <c r="D217" s="24" t="s">
        <v>1711</v>
      </c>
      <c r="E217" s="25" t="s">
        <v>889</v>
      </c>
      <c r="G217" s="23" t="s">
        <v>886</v>
      </c>
      <c r="H217" s="24" t="s">
        <v>1710</v>
      </c>
      <c r="I217" s="26">
        <f t="shared" si="3"/>
        <v>-3</v>
      </c>
      <c r="K217" s="23" t="s">
        <v>1095</v>
      </c>
      <c r="L217" s="24">
        <v>209</v>
      </c>
      <c r="M217" s="26">
        <v>-113</v>
      </c>
    </row>
    <row r="218" spans="1:13" ht="13.5" customHeight="1" x14ac:dyDescent="0.45">
      <c r="A218" s="22">
        <v>213</v>
      </c>
      <c r="B218" s="23" t="s">
        <v>890</v>
      </c>
      <c r="C218" s="24" t="s">
        <v>1712</v>
      </c>
      <c r="D218" s="24" t="s">
        <v>1713</v>
      </c>
      <c r="E218" s="25" t="s">
        <v>893</v>
      </c>
      <c r="G218" s="23" t="s">
        <v>890</v>
      </c>
      <c r="H218" s="24" t="s">
        <v>1712</v>
      </c>
      <c r="I218" s="26">
        <f t="shared" si="3"/>
        <v>34</v>
      </c>
      <c r="K218" s="23" t="s">
        <v>682</v>
      </c>
      <c r="L218" s="24">
        <v>210</v>
      </c>
      <c r="M218" s="26">
        <v>-90</v>
      </c>
    </row>
    <row r="219" spans="1:13" ht="13.5" customHeight="1" x14ac:dyDescent="0.45">
      <c r="A219" s="22">
        <v>214</v>
      </c>
      <c r="B219" s="23" t="s">
        <v>894</v>
      </c>
      <c r="C219" s="24" t="s">
        <v>1714</v>
      </c>
      <c r="D219" s="24" t="s">
        <v>1715</v>
      </c>
      <c r="E219" s="25" t="s">
        <v>897</v>
      </c>
      <c r="G219" s="23" t="s">
        <v>894</v>
      </c>
      <c r="H219" s="24" t="s">
        <v>1714</v>
      </c>
      <c r="I219" s="26">
        <f t="shared" si="3"/>
        <v>-25</v>
      </c>
      <c r="K219" s="23" t="s">
        <v>1198</v>
      </c>
      <c r="L219" s="24">
        <v>211</v>
      </c>
      <c r="M219" s="26">
        <v>82</v>
      </c>
    </row>
    <row r="220" spans="1:13" ht="13.5" customHeight="1" x14ac:dyDescent="0.45">
      <c r="A220" s="22">
        <v>215</v>
      </c>
      <c r="B220" s="23" t="s">
        <v>898</v>
      </c>
      <c r="C220" s="24" t="s">
        <v>1716</v>
      </c>
      <c r="D220" s="24" t="s">
        <v>1717</v>
      </c>
      <c r="E220" s="25" t="s">
        <v>901</v>
      </c>
      <c r="G220" s="23" t="s">
        <v>898</v>
      </c>
      <c r="H220" s="24" t="s">
        <v>1716</v>
      </c>
      <c r="I220" s="26">
        <f t="shared" si="3"/>
        <v>-2</v>
      </c>
      <c r="K220" s="23" t="s">
        <v>687</v>
      </c>
      <c r="L220" s="24">
        <v>213</v>
      </c>
      <c r="M220" s="26">
        <v>-43</v>
      </c>
    </row>
    <row r="221" spans="1:13" ht="13.5" customHeight="1" x14ac:dyDescent="0.45">
      <c r="A221" s="22">
        <v>216</v>
      </c>
      <c r="B221" s="23" t="s">
        <v>902</v>
      </c>
      <c r="C221" s="24" t="s">
        <v>1718</v>
      </c>
      <c r="D221" s="24" t="s">
        <v>1719</v>
      </c>
      <c r="E221" s="25" t="s">
        <v>905</v>
      </c>
      <c r="G221" s="23" t="s">
        <v>902</v>
      </c>
      <c r="H221" s="24" t="s">
        <v>1718</v>
      </c>
      <c r="I221" s="26">
        <f t="shared" si="3"/>
        <v>10</v>
      </c>
      <c r="K221" s="23" t="s">
        <v>1072</v>
      </c>
      <c r="L221" s="24">
        <v>214</v>
      </c>
      <c r="M221" s="26">
        <v>-12</v>
      </c>
    </row>
    <row r="222" spans="1:13" ht="13.5" customHeight="1" x14ac:dyDescent="0.45">
      <c r="A222" s="22">
        <v>217</v>
      </c>
      <c r="B222" s="23" t="s">
        <v>906</v>
      </c>
      <c r="C222" s="24" t="s">
        <v>1720</v>
      </c>
      <c r="D222" s="24" t="s">
        <v>1721</v>
      </c>
      <c r="E222" s="25" t="s">
        <v>909</v>
      </c>
      <c r="G222" s="23" t="s">
        <v>906</v>
      </c>
      <c r="H222" s="24" t="s">
        <v>1720</v>
      </c>
      <c r="I222" s="26">
        <f t="shared" si="3"/>
        <v>-31</v>
      </c>
      <c r="K222" s="23" t="s">
        <v>657</v>
      </c>
      <c r="L222" s="24" t="s">
        <v>1611</v>
      </c>
      <c r="M222" s="26" t="s">
        <v>1913</v>
      </c>
    </row>
    <row r="223" spans="1:13" ht="13.5" customHeight="1" x14ac:dyDescent="0.45">
      <c r="A223" s="22">
        <v>218</v>
      </c>
      <c r="B223" s="23" t="s">
        <v>911</v>
      </c>
      <c r="C223" s="24" t="s">
        <v>1722</v>
      </c>
      <c r="D223" s="24" t="s">
        <v>1723</v>
      </c>
      <c r="E223" s="25" t="s">
        <v>914</v>
      </c>
      <c r="G223" s="23" t="s">
        <v>911</v>
      </c>
      <c r="H223" s="24" t="s">
        <v>1722</v>
      </c>
      <c r="I223" s="26">
        <f t="shared" si="3"/>
        <v>-22</v>
      </c>
      <c r="K223" s="23" t="s">
        <v>1121</v>
      </c>
      <c r="L223" s="24">
        <v>216</v>
      </c>
      <c r="M223" s="26">
        <v>-68</v>
      </c>
    </row>
    <row r="224" spans="1:13" ht="13.5" customHeight="1" x14ac:dyDescent="0.45">
      <c r="A224" s="22">
        <v>219</v>
      </c>
      <c r="B224" s="23" t="s">
        <v>915</v>
      </c>
      <c r="C224" s="24" t="s">
        <v>1724</v>
      </c>
      <c r="D224" s="24" t="s">
        <v>1725</v>
      </c>
      <c r="E224" s="25" t="s">
        <v>918</v>
      </c>
      <c r="G224" s="23" t="s">
        <v>915</v>
      </c>
      <c r="H224" s="24" t="s">
        <v>1724</v>
      </c>
      <c r="I224" s="26">
        <f t="shared" si="3"/>
        <v>82</v>
      </c>
      <c r="K224" s="23" t="s">
        <v>583</v>
      </c>
      <c r="L224" s="24">
        <v>218</v>
      </c>
      <c r="M224" s="26">
        <v>39</v>
      </c>
    </row>
    <row r="225" spans="1:13" ht="13.5" customHeight="1" x14ac:dyDescent="0.45">
      <c r="A225" s="22">
        <v>220</v>
      </c>
      <c r="B225" s="23" t="s">
        <v>919</v>
      </c>
      <c r="C225" s="24" t="s">
        <v>1726</v>
      </c>
      <c r="D225" s="24" t="s">
        <v>1727</v>
      </c>
      <c r="E225" s="25" t="s">
        <v>922</v>
      </c>
      <c r="G225" s="23" t="s">
        <v>919</v>
      </c>
      <c r="H225" s="24" t="s">
        <v>1726</v>
      </c>
      <c r="I225" s="26">
        <f t="shared" si="3"/>
        <v>-97</v>
      </c>
      <c r="K225" s="23" t="s">
        <v>516</v>
      </c>
      <c r="L225" s="24">
        <v>220</v>
      </c>
      <c r="M225" s="26">
        <v>0</v>
      </c>
    </row>
    <row r="226" spans="1:13" ht="13.5" customHeight="1" x14ac:dyDescent="0.45">
      <c r="A226" s="22">
        <v>221</v>
      </c>
      <c r="B226" s="23" t="s">
        <v>923</v>
      </c>
      <c r="C226" s="24" t="s">
        <v>1728</v>
      </c>
      <c r="D226" s="24"/>
      <c r="E226" s="25" t="s">
        <v>925</v>
      </c>
      <c r="G226" s="23" t="s">
        <v>923</v>
      </c>
      <c r="H226" s="24" t="s">
        <v>1728</v>
      </c>
      <c r="I226" s="26" t="str">
        <f t="shared" si="3"/>
        <v/>
      </c>
      <c r="K226" s="23" t="s">
        <v>1032</v>
      </c>
      <c r="L226" s="24">
        <v>221</v>
      </c>
      <c r="M226" s="26">
        <v>-80</v>
      </c>
    </row>
    <row r="227" spans="1:13" ht="13.5" customHeight="1" x14ac:dyDescent="0.45">
      <c r="A227" s="22">
        <v>222</v>
      </c>
      <c r="B227" s="23" t="s">
        <v>927</v>
      </c>
      <c r="C227" s="24" t="s">
        <v>1729</v>
      </c>
      <c r="D227" s="24" t="s">
        <v>1730</v>
      </c>
      <c r="E227" s="25" t="s">
        <v>930</v>
      </c>
      <c r="G227" s="23" t="s">
        <v>927</v>
      </c>
      <c r="H227" s="24" t="s">
        <v>1729</v>
      </c>
      <c r="I227" s="26">
        <f t="shared" si="3"/>
        <v>46</v>
      </c>
      <c r="K227" s="23" t="s">
        <v>923</v>
      </c>
      <c r="L227" s="24">
        <v>222</v>
      </c>
      <c r="M227" s="26" t="s">
        <v>1913</v>
      </c>
    </row>
    <row r="228" spans="1:13" ht="13.5" customHeight="1" x14ac:dyDescent="0.45">
      <c r="A228" s="22">
        <v>223</v>
      </c>
      <c r="B228" s="23" t="s">
        <v>931</v>
      </c>
      <c r="C228" s="24" t="s">
        <v>1731</v>
      </c>
      <c r="D228" s="24" t="s">
        <v>1732</v>
      </c>
      <c r="E228" s="25" t="s">
        <v>934</v>
      </c>
      <c r="G228" s="23" t="s">
        <v>931</v>
      </c>
      <c r="H228" s="24" t="s">
        <v>1731</v>
      </c>
      <c r="I228" s="26">
        <f t="shared" si="3"/>
        <v>-62</v>
      </c>
      <c r="K228" s="23" t="s">
        <v>167</v>
      </c>
      <c r="L228" s="24">
        <v>223</v>
      </c>
      <c r="M228" s="26">
        <v>-22</v>
      </c>
    </row>
    <row r="229" spans="1:13" ht="13.5" customHeight="1" x14ac:dyDescent="0.45">
      <c r="A229" s="22">
        <v>224</v>
      </c>
      <c r="B229" s="23" t="s">
        <v>935</v>
      </c>
      <c r="C229" s="24" t="s">
        <v>1733</v>
      </c>
      <c r="D229" s="24" t="s">
        <v>1734</v>
      </c>
      <c r="E229" s="25" t="s">
        <v>938</v>
      </c>
      <c r="G229" s="23" t="s">
        <v>935</v>
      </c>
      <c r="H229" s="24" t="s">
        <v>1733</v>
      </c>
      <c r="I229" s="26">
        <f t="shared" si="3"/>
        <v>-4</v>
      </c>
      <c r="K229" s="23" t="s">
        <v>967</v>
      </c>
      <c r="L229" s="24">
        <v>225</v>
      </c>
      <c r="M229" s="26">
        <v>-65</v>
      </c>
    </row>
    <row r="230" spans="1:13" ht="13.5" customHeight="1" x14ac:dyDescent="0.45">
      <c r="A230" s="22">
        <v>225</v>
      </c>
      <c r="B230" s="23" t="s">
        <v>939</v>
      </c>
      <c r="C230" s="24" t="s">
        <v>1735</v>
      </c>
      <c r="D230" s="24" t="s">
        <v>1736</v>
      </c>
      <c r="E230" s="25" t="s">
        <v>942</v>
      </c>
      <c r="G230" s="23" t="s">
        <v>939</v>
      </c>
      <c r="H230" s="24" t="s">
        <v>1735</v>
      </c>
      <c r="I230" s="26">
        <f t="shared" si="3"/>
        <v>43</v>
      </c>
      <c r="K230" s="23" t="s">
        <v>483</v>
      </c>
      <c r="L230" s="24">
        <v>226</v>
      </c>
      <c r="M230" s="26">
        <v>53</v>
      </c>
    </row>
    <row r="231" spans="1:13" ht="13.5" customHeight="1" x14ac:dyDescent="0.45">
      <c r="A231" s="22">
        <v>226</v>
      </c>
      <c r="B231" s="23" t="s">
        <v>943</v>
      </c>
      <c r="C231" s="24" t="s">
        <v>1737</v>
      </c>
      <c r="D231" s="24" t="s">
        <v>1738</v>
      </c>
      <c r="E231" s="25" t="s">
        <v>946</v>
      </c>
      <c r="G231" s="23" t="s">
        <v>943</v>
      </c>
      <c r="H231" s="24" t="s">
        <v>1737</v>
      </c>
      <c r="I231" s="26">
        <f t="shared" si="3"/>
        <v>44</v>
      </c>
      <c r="K231" s="23" t="s">
        <v>317</v>
      </c>
      <c r="L231" s="24">
        <v>227</v>
      </c>
      <c r="M231" s="26">
        <v>-39</v>
      </c>
    </row>
    <row r="232" spans="1:13" ht="13.5" customHeight="1" x14ac:dyDescent="0.45">
      <c r="A232" s="22">
        <v>227</v>
      </c>
      <c r="B232" s="23" t="s">
        <v>947</v>
      </c>
      <c r="C232" s="24" t="s">
        <v>1739</v>
      </c>
      <c r="D232" s="24" t="s">
        <v>1740</v>
      </c>
      <c r="E232" s="25" t="s">
        <v>950</v>
      </c>
      <c r="G232" s="23" t="s">
        <v>947</v>
      </c>
      <c r="H232" s="24" t="s">
        <v>1739</v>
      </c>
      <c r="I232" s="26">
        <f t="shared" si="3"/>
        <v>-30</v>
      </c>
      <c r="K232" s="23" t="s">
        <v>1253</v>
      </c>
      <c r="L232" s="24">
        <v>228</v>
      </c>
      <c r="M232" s="26">
        <v>-102</v>
      </c>
    </row>
    <row r="233" spans="1:13" ht="13.5" customHeight="1" x14ac:dyDescent="0.45">
      <c r="A233" s="22">
        <v>228</v>
      </c>
      <c r="B233" s="23" t="s">
        <v>951</v>
      </c>
      <c r="C233" s="24" t="s">
        <v>1741</v>
      </c>
      <c r="D233" s="24" t="s">
        <v>1742</v>
      </c>
      <c r="E233" s="25" t="s">
        <v>954</v>
      </c>
      <c r="G233" s="23" t="s">
        <v>951</v>
      </c>
      <c r="H233" s="24" t="s">
        <v>1741</v>
      </c>
      <c r="I233" s="26">
        <f t="shared" si="3"/>
        <v>-41</v>
      </c>
      <c r="K233" s="23" t="s">
        <v>591</v>
      </c>
      <c r="L233" s="24">
        <v>229</v>
      </c>
      <c r="M233" s="26">
        <v>24</v>
      </c>
    </row>
    <row r="234" spans="1:13" ht="13.5" customHeight="1" x14ac:dyDescent="0.45">
      <c r="A234" s="22">
        <v>229</v>
      </c>
      <c r="B234" s="23" t="s">
        <v>955</v>
      </c>
      <c r="C234" s="24" t="s">
        <v>1743</v>
      </c>
      <c r="D234" s="24" t="s">
        <v>1744</v>
      </c>
      <c r="E234" s="25" t="s">
        <v>958</v>
      </c>
      <c r="G234" s="23" t="s">
        <v>955</v>
      </c>
      <c r="H234" s="24" t="s">
        <v>1743</v>
      </c>
      <c r="I234" s="26">
        <f t="shared" si="3"/>
        <v>-27</v>
      </c>
      <c r="K234" s="23" t="s">
        <v>1158</v>
      </c>
      <c r="L234" s="24">
        <v>230</v>
      </c>
      <c r="M234" s="26">
        <v>82</v>
      </c>
    </row>
    <row r="235" spans="1:13" ht="13.5" customHeight="1" x14ac:dyDescent="0.45">
      <c r="A235" s="22">
        <v>230</v>
      </c>
      <c r="B235" s="23" t="s">
        <v>959</v>
      </c>
      <c r="C235" s="24" t="s">
        <v>1745</v>
      </c>
      <c r="D235" s="24" t="s">
        <v>1746</v>
      </c>
      <c r="E235" s="25" t="s">
        <v>962</v>
      </c>
      <c r="G235" s="23" t="s">
        <v>959</v>
      </c>
      <c r="H235" s="24" t="s">
        <v>1745</v>
      </c>
      <c r="I235" s="26">
        <f t="shared" si="3"/>
        <v>-5</v>
      </c>
      <c r="K235" s="23" t="s">
        <v>457</v>
      </c>
      <c r="L235" s="24">
        <v>231</v>
      </c>
      <c r="M235" s="26">
        <v>-87</v>
      </c>
    </row>
    <row r="236" spans="1:13" ht="13.5" customHeight="1" x14ac:dyDescent="0.45">
      <c r="A236" s="22">
        <v>231</v>
      </c>
      <c r="B236" s="23" t="s">
        <v>963</v>
      </c>
      <c r="C236" s="24" t="s">
        <v>1747</v>
      </c>
      <c r="D236" s="24" t="s">
        <v>1748</v>
      </c>
      <c r="E236" s="25" t="s">
        <v>966</v>
      </c>
      <c r="G236" s="23" t="s">
        <v>963</v>
      </c>
      <c r="H236" s="24" t="s">
        <v>1747</v>
      </c>
      <c r="I236" s="26">
        <f t="shared" si="3"/>
        <v>-55</v>
      </c>
      <c r="K236" s="23" t="s">
        <v>390</v>
      </c>
      <c r="L236" s="24">
        <v>232</v>
      </c>
      <c r="M236" s="26">
        <v>-26</v>
      </c>
    </row>
    <row r="237" spans="1:13" ht="13.5" customHeight="1" x14ac:dyDescent="0.45">
      <c r="A237" s="22">
        <v>232</v>
      </c>
      <c r="B237" s="23" t="s">
        <v>967</v>
      </c>
      <c r="C237" s="24" t="s">
        <v>1749</v>
      </c>
      <c r="D237" s="24" t="s">
        <v>1750</v>
      </c>
      <c r="E237" s="25" t="s">
        <v>970</v>
      </c>
      <c r="G237" s="23" t="s">
        <v>967</v>
      </c>
      <c r="H237" s="24" t="s">
        <v>1749</v>
      </c>
      <c r="I237" s="26">
        <f t="shared" si="3"/>
        <v>-65</v>
      </c>
      <c r="K237" s="23" t="s">
        <v>370</v>
      </c>
      <c r="L237" s="24">
        <v>233</v>
      </c>
      <c r="M237" s="26">
        <v>-7</v>
      </c>
    </row>
    <row r="238" spans="1:13" ht="13.5" customHeight="1" x14ac:dyDescent="0.45">
      <c r="A238" s="22">
        <v>233</v>
      </c>
      <c r="B238" s="23" t="s">
        <v>971</v>
      </c>
      <c r="C238" s="24" t="s">
        <v>1751</v>
      </c>
      <c r="D238" s="24" t="s">
        <v>1752</v>
      </c>
      <c r="E238" s="25" t="s">
        <v>974</v>
      </c>
      <c r="G238" s="23" t="s">
        <v>971</v>
      </c>
      <c r="H238" s="24" t="s">
        <v>1751</v>
      </c>
      <c r="I238" s="26">
        <f t="shared" si="3"/>
        <v>-124</v>
      </c>
      <c r="K238" s="23" t="s">
        <v>890</v>
      </c>
      <c r="L238" s="24">
        <v>234</v>
      </c>
      <c r="M238" s="26">
        <v>34</v>
      </c>
    </row>
    <row r="239" spans="1:13" ht="13.5" customHeight="1" x14ac:dyDescent="0.45">
      <c r="A239" s="22">
        <v>234</v>
      </c>
      <c r="B239" s="23" t="s">
        <v>976</v>
      </c>
      <c r="C239" s="24" t="s">
        <v>1753</v>
      </c>
      <c r="D239" s="24" t="s">
        <v>1754</v>
      </c>
      <c r="E239" s="25" t="s">
        <v>979</v>
      </c>
      <c r="G239" s="23" t="s">
        <v>976</v>
      </c>
      <c r="H239" s="24" t="s">
        <v>1753</v>
      </c>
      <c r="I239" s="26">
        <f t="shared" si="3"/>
        <v>-2</v>
      </c>
      <c r="K239" s="23" t="s">
        <v>386</v>
      </c>
      <c r="L239" s="24">
        <v>235</v>
      </c>
      <c r="M239" s="26">
        <v>-38</v>
      </c>
    </row>
    <row r="240" spans="1:13" ht="13.5" customHeight="1" x14ac:dyDescent="0.45">
      <c r="A240" s="22">
        <v>235</v>
      </c>
      <c r="B240" s="23" t="s">
        <v>980</v>
      </c>
      <c r="C240" s="24" t="s">
        <v>1755</v>
      </c>
      <c r="D240" s="24" t="s">
        <v>1756</v>
      </c>
      <c r="E240" s="25" t="s">
        <v>983</v>
      </c>
      <c r="G240" s="23" t="s">
        <v>980</v>
      </c>
      <c r="H240" s="24" t="s">
        <v>1755</v>
      </c>
      <c r="I240" s="26">
        <f t="shared" si="3"/>
        <v>-24</v>
      </c>
      <c r="K240" s="23" t="s">
        <v>77</v>
      </c>
      <c r="L240" s="24">
        <v>236</v>
      </c>
      <c r="M240" s="26">
        <v>30</v>
      </c>
    </row>
    <row r="241" spans="1:13" ht="13.5" customHeight="1" x14ac:dyDescent="0.45">
      <c r="A241" s="22">
        <v>236</v>
      </c>
      <c r="B241" s="23" t="s">
        <v>984</v>
      </c>
      <c r="C241" s="24" t="s">
        <v>1562</v>
      </c>
      <c r="D241" s="24" t="s">
        <v>1757</v>
      </c>
      <c r="E241" s="25" t="s">
        <v>986</v>
      </c>
      <c r="G241" s="23" t="s">
        <v>984</v>
      </c>
      <c r="H241" s="24" t="s">
        <v>1562</v>
      </c>
      <c r="I241" s="26">
        <f t="shared" si="3"/>
        <v>-65</v>
      </c>
      <c r="K241" s="23" t="s">
        <v>374</v>
      </c>
      <c r="L241" s="24">
        <v>237</v>
      </c>
      <c r="M241" s="26">
        <v>15</v>
      </c>
    </row>
    <row r="242" spans="1:13" ht="13.5" customHeight="1" x14ac:dyDescent="0.45">
      <c r="A242" s="22">
        <v>237</v>
      </c>
      <c r="B242" s="23" t="s">
        <v>987</v>
      </c>
      <c r="C242" s="24" t="s">
        <v>1487</v>
      </c>
      <c r="D242" s="24" t="s">
        <v>1758</v>
      </c>
      <c r="E242" s="25" t="s">
        <v>989</v>
      </c>
      <c r="G242" s="23" t="s">
        <v>987</v>
      </c>
      <c r="H242" s="24" t="s">
        <v>1487</v>
      </c>
      <c r="I242" s="26">
        <f t="shared" si="3"/>
        <v>17</v>
      </c>
      <c r="K242" s="23" t="s">
        <v>789</v>
      </c>
      <c r="L242" s="24">
        <v>238</v>
      </c>
      <c r="M242" s="26">
        <v>8</v>
      </c>
    </row>
    <row r="243" spans="1:13" ht="13.5" customHeight="1" x14ac:dyDescent="0.45">
      <c r="A243" s="22">
        <v>238</v>
      </c>
      <c r="B243" s="23" t="s">
        <v>990</v>
      </c>
      <c r="C243" s="24" t="s">
        <v>1759</v>
      </c>
      <c r="D243" s="24" t="s">
        <v>1760</v>
      </c>
      <c r="E243" s="25" t="s">
        <v>993</v>
      </c>
      <c r="G243" s="23" t="s">
        <v>990</v>
      </c>
      <c r="H243" s="24" t="s">
        <v>1759</v>
      </c>
      <c r="I243" s="26">
        <f t="shared" si="3"/>
        <v>-64</v>
      </c>
      <c r="K243" s="23" t="s">
        <v>1285</v>
      </c>
      <c r="L243" s="24">
        <v>239</v>
      </c>
      <c r="M243" s="26">
        <v>-6</v>
      </c>
    </row>
    <row r="244" spans="1:13" ht="13.5" customHeight="1" x14ac:dyDescent="0.45">
      <c r="A244" s="22">
        <v>239</v>
      </c>
      <c r="B244" s="23" t="s">
        <v>994</v>
      </c>
      <c r="C244" s="24" t="s">
        <v>1761</v>
      </c>
      <c r="D244" s="24" t="s">
        <v>1762</v>
      </c>
      <c r="E244" s="25" t="s">
        <v>997</v>
      </c>
      <c r="G244" s="23" t="s">
        <v>994</v>
      </c>
      <c r="H244" s="24" t="s">
        <v>1761</v>
      </c>
      <c r="I244" s="26">
        <f t="shared" si="3"/>
        <v>76</v>
      </c>
      <c r="K244" s="23" t="s">
        <v>128</v>
      </c>
      <c r="L244" s="24">
        <v>241</v>
      </c>
      <c r="M244" s="26">
        <v>-58</v>
      </c>
    </row>
    <row r="245" spans="1:13" ht="13.5" customHeight="1" x14ac:dyDescent="0.45">
      <c r="A245" s="22">
        <v>240</v>
      </c>
      <c r="B245" s="23" t="s">
        <v>998</v>
      </c>
      <c r="C245" s="24" t="s">
        <v>1763</v>
      </c>
      <c r="D245" s="24" t="s">
        <v>1764</v>
      </c>
      <c r="E245" s="25" t="s">
        <v>1001</v>
      </c>
      <c r="G245" s="23" t="s">
        <v>998</v>
      </c>
      <c r="H245" s="24" t="s">
        <v>1763</v>
      </c>
      <c r="I245" s="26">
        <f t="shared" si="3"/>
        <v>4</v>
      </c>
      <c r="K245" s="23" t="s">
        <v>164</v>
      </c>
      <c r="L245" s="24">
        <v>241</v>
      </c>
      <c r="M245" s="26">
        <v>-12</v>
      </c>
    </row>
    <row r="246" spans="1:13" ht="13.5" customHeight="1" x14ac:dyDescent="0.45">
      <c r="A246" s="22">
        <v>241</v>
      </c>
      <c r="B246" s="23" t="s">
        <v>1002</v>
      </c>
      <c r="C246" s="24" t="s">
        <v>1765</v>
      </c>
      <c r="D246" s="24" t="s">
        <v>1766</v>
      </c>
      <c r="E246" s="25" t="s">
        <v>1005</v>
      </c>
      <c r="G246" s="23" t="s">
        <v>1002</v>
      </c>
      <c r="H246" s="24" t="s">
        <v>1765</v>
      </c>
      <c r="I246" s="26">
        <f t="shared" si="3"/>
        <v>49</v>
      </c>
      <c r="K246" s="23" t="s">
        <v>760</v>
      </c>
      <c r="L246" s="24">
        <v>241</v>
      </c>
      <c r="M246" s="26">
        <v>-16</v>
      </c>
    </row>
    <row r="247" spans="1:13" ht="13.5" customHeight="1" x14ac:dyDescent="0.45">
      <c r="A247" s="22">
        <v>242</v>
      </c>
      <c r="B247" s="23" t="s">
        <v>1007</v>
      </c>
      <c r="C247" s="24" t="s">
        <v>1767</v>
      </c>
      <c r="D247" s="24" t="s">
        <v>1768</v>
      </c>
      <c r="E247" s="25" t="s">
        <v>1010</v>
      </c>
      <c r="G247" s="23" t="s">
        <v>1007</v>
      </c>
      <c r="H247" s="24" t="s">
        <v>1767</v>
      </c>
      <c r="I247" s="26">
        <f t="shared" si="3"/>
        <v>76</v>
      </c>
      <c r="K247" s="23" t="s">
        <v>309</v>
      </c>
      <c r="L247" s="24">
        <v>242</v>
      </c>
      <c r="M247" s="26">
        <v>48</v>
      </c>
    </row>
    <row r="248" spans="1:13" ht="13.5" customHeight="1" x14ac:dyDescent="0.45">
      <c r="A248" s="22">
        <v>243</v>
      </c>
      <c r="B248" s="23" t="s">
        <v>1012</v>
      </c>
      <c r="C248" s="24" t="s">
        <v>1769</v>
      </c>
      <c r="D248" s="24" t="s">
        <v>1770</v>
      </c>
      <c r="E248" s="25" t="s">
        <v>1015</v>
      </c>
      <c r="G248" s="23" t="s">
        <v>1012</v>
      </c>
      <c r="H248" s="24" t="s">
        <v>1769</v>
      </c>
      <c r="I248" s="26">
        <f t="shared" si="3"/>
        <v>-87</v>
      </c>
      <c r="K248" s="23" t="s">
        <v>622</v>
      </c>
      <c r="L248" s="24">
        <v>242</v>
      </c>
      <c r="M248" s="26">
        <v>-52</v>
      </c>
    </row>
    <row r="249" spans="1:13" ht="13.5" customHeight="1" x14ac:dyDescent="0.45">
      <c r="A249" s="22">
        <v>244</v>
      </c>
      <c r="B249" s="23" t="s">
        <v>1016</v>
      </c>
      <c r="C249" s="24" t="s">
        <v>1771</v>
      </c>
      <c r="D249" s="24" t="s">
        <v>1772</v>
      </c>
      <c r="E249" s="25" t="s">
        <v>1019</v>
      </c>
      <c r="G249" s="23" t="s">
        <v>1016</v>
      </c>
      <c r="H249" s="24" t="s">
        <v>1771</v>
      </c>
      <c r="I249" s="26">
        <f t="shared" si="3"/>
        <v>18</v>
      </c>
      <c r="K249" s="23" t="s">
        <v>358</v>
      </c>
      <c r="L249" s="24">
        <v>243</v>
      </c>
      <c r="M249" s="26">
        <v>20</v>
      </c>
    </row>
    <row r="250" spans="1:13" ht="13.5" customHeight="1" x14ac:dyDescent="0.45">
      <c r="A250" s="22">
        <v>245</v>
      </c>
      <c r="B250" s="23" t="s">
        <v>1020</v>
      </c>
      <c r="C250" s="24" t="s">
        <v>1773</v>
      </c>
      <c r="D250" s="24" t="s">
        <v>1774</v>
      </c>
      <c r="E250" s="25" t="s">
        <v>1023</v>
      </c>
      <c r="G250" s="23" t="s">
        <v>1020</v>
      </c>
      <c r="H250" s="24" t="s">
        <v>1773</v>
      </c>
      <c r="I250" s="26">
        <f t="shared" si="3"/>
        <v>-16</v>
      </c>
      <c r="K250" s="23" t="s">
        <v>378</v>
      </c>
      <c r="L250" s="24">
        <v>244</v>
      </c>
      <c r="M250" s="26">
        <v>10</v>
      </c>
    </row>
    <row r="251" spans="1:13" ht="13.5" customHeight="1" x14ac:dyDescent="0.45">
      <c r="A251" s="22">
        <v>246</v>
      </c>
      <c r="B251" s="23" t="s">
        <v>1024</v>
      </c>
      <c r="C251" s="24" t="s">
        <v>1775</v>
      </c>
      <c r="D251" s="24" t="s">
        <v>1776</v>
      </c>
      <c r="E251" s="25" t="s">
        <v>1027</v>
      </c>
      <c r="G251" s="23" t="s">
        <v>1024</v>
      </c>
      <c r="H251" s="24" t="s">
        <v>1775</v>
      </c>
      <c r="I251" s="26">
        <f t="shared" si="3"/>
        <v>7</v>
      </c>
      <c r="K251" s="23" t="s">
        <v>707</v>
      </c>
      <c r="L251" s="24">
        <v>244</v>
      </c>
      <c r="M251" s="26">
        <v>67</v>
      </c>
    </row>
    <row r="252" spans="1:13" ht="13.5" customHeight="1" x14ac:dyDescent="0.45">
      <c r="A252" s="22">
        <v>247</v>
      </c>
      <c r="B252" s="23" t="s">
        <v>1032</v>
      </c>
      <c r="C252" s="24" t="s">
        <v>1777</v>
      </c>
      <c r="D252" s="24" t="s">
        <v>1778</v>
      </c>
      <c r="E252" s="25" t="s">
        <v>1035</v>
      </c>
      <c r="G252" s="23" t="s">
        <v>1032</v>
      </c>
      <c r="H252" s="24" t="s">
        <v>1777</v>
      </c>
      <c r="I252" s="26">
        <f t="shared" si="3"/>
        <v>-80</v>
      </c>
      <c r="K252" s="23" t="s">
        <v>382</v>
      </c>
      <c r="L252" s="24">
        <v>245</v>
      </c>
      <c r="M252" s="26">
        <v>10</v>
      </c>
    </row>
    <row r="253" spans="1:13" ht="13.5" customHeight="1" x14ac:dyDescent="0.45">
      <c r="A253" s="22">
        <v>248</v>
      </c>
      <c r="B253" s="23" t="s">
        <v>1028</v>
      </c>
      <c r="C253" s="24" t="s">
        <v>1779</v>
      </c>
      <c r="D253" s="24" t="s">
        <v>1780</v>
      </c>
      <c r="E253" s="25" t="s">
        <v>1031</v>
      </c>
      <c r="G253" s="23" t="s">
        <v>1028</v>
      </c>
      <c r="H253" s="24" t="s">
        <v>1779</v>
      </c>
      <c r="I253" s="26">
        <f t="shared" si="3"/>
        <v>-64</v>
      </c>
      <c r="K253" s="23" t="s">
        <v>987</v>
      </c>
      <c r="L253" s="24">
        <v>245</v>
      </c>
      <c r="M253" s="26">
        <v>17</v>
      </c>
    </row>
    <row r="254" spans="1:13" ht="13.5" customHeight="1" x14ac:dyDescent="0.45">
      <c r="A254" s="22">
        <v>249</v>
      </c>
      <c r="B254" s="23" t="s">
        <v>1036</v>
      </c>
      <c r="C254" s="24" t="s">
        <v>1781</v>
      </c>
      <c r="D254" s="24" t="s">
        <v>1782</v>
      </c>
      <c r="E254" s="25" t="s">
        <v>1039</v>
      </c>
      <c r="G254" s="23" t="s">
        <v>1036</v>
      </c>
      <c r="H254" s="24" t="s">
        <v>1781</v>
      </c>
      <c r="I254" s="26">
        <f t="shared" si="3"/>
        <v>-12</v>
      </c>
      <c r="K254" s="23" t="s">
        <v>414</v>
      </c>
      <c r="L254" s="24">
        <v>246</v>
      </c>
      <c r="M254" s="26" t="s">
        <v>1913</v>
      </c>
    </row>
    <row r="255" spans="1:13" ht="13.5" customHeight="1" x14ac:dyDescent="0.45">
      <c r="A255" s="22">
        <v>250</v>
      </c>
      <c r="B255" s="23" t="s">
        <v>1040</v>
      </c>
      <c r="C255" s="24" t="s">
        <v>1783</v>
      </c>
      <c r="D255" s="24" t="s">
        <v>1784</v>
      </c>
      <c r="E255" s="25" t="s">
        <v>1043</v>
      </c>
      <c r="G255" s="23" t="s">
        <v>1040</v>
      </c>
      <c r="H255" s="24" t="s">
        <v>1783</v>
      </c>
      <c r="I255" s="26">
        <f t="shared" si="3"/>
        <v>56</v>
      </c>
      <c r="K255" s="23" t="s">
        <v>1297</v>
      </c>
      <c r="L255" s="24">
        <v>246</v>
      </c>
      <c r="M255" s="26" t="s">
        <v>1913</v>
      </c>
    </row>
    <row r="256" spans="1:13" ht="13.5" customHeight="1" x14ac:dyDescent="0.45">
      <c r="A256" s="22">
        <v>251</v>
      </c>
      <c r="B256" s="23" t="s">
        <v>1044</v>
      </c>
      <c r="C256" s="24" t="s">
        <v>1785</v>
      </c>
      <c r="D256" s="24" t="s">
        <v>1786</v>
      </c>
      <c r="E256" s="25" t="s">
        <v>1047</v>
      </c>
      <c r="G256" s="23" t="s">
        <v>1044</v>
      </c>
      <c r="H256" s="24" t="s">
        <v>1785</v>
      </c>
      <c r="I256" s="26">
        <f t="shared" si="3"/>
        <v>17</v>
      </c>
      <c r="K256" s="23" t="s">
        <v>441</v>
      </c>
      <c r="L256" s="24">
        <v>247</v>
      </c>
      <c r="M256" s="26">
        <v>-6</v>
      </c>
    </row>
    <row r="257" spans="1:13" ht="13.5" customHeight="1" x14ac:dyDescent="0.45">
      <c r="A257" s="22">
        <v>252</v>
      </c>
      <c r="B257" s="23" t="s">
        <v>1048</v>
      </c>
      <c r="C257" s="24" t="s">
        <v>1787</v>
      </c>
      <c r="D257" s="24" t="s">
        <v>1788</v>
      </c>
      <c r="E257" s="25" t="s">
        <v>1051</v>
      </c>
      <c r="G257" s="23" t="s">
        <v>1048</v>
      </c>
      <c r="H257" s="24" t="s">
        <v>1787</v>
      </c>
      <c r="I257" s="26">
        <f t="shared" si="3"/>
        <v>-46</v>
      </c>
      <c r="K257" s="23" t="s">
        <v>662</v>
      </c>
      <c r="L257" s="24">
        <v>247</v>
      </c>
      <c r="M257" s="26" t="s">
        <v>1913</v>
      </c>
    </row>
    <row r="258" spans="1:13" ht="13.5" customHeight="1" x14ac:dyDescent="0.45">
      <c r="A258" s="22">
        <v>253</v>
      </c>
      <c r="B258" s="23" t="s">
        <v>1052</v>
      </c>
      <c r="C258" s="24" t="s">
        <v>1789</v>
      </c>
      <c r="D258" s="24"/>
      <c r="E258" s="25" t="s">
        <v>1054</v>
      </c>
      <c r="G258" s="23" t="s">
        <v>1052</v>
      </c>
      <c r="H258" s="24" t="s">
        <v>1789</v>
      </c>
      <c r="I258" s="26" t="str">
        <f t="shared" si="3"/>
        <v/>
      </c>
      <c r="K258" s="23" t="s">
        <v>1220</v>
      </c>
      <c r="L258" s="24">
        <v>248</v>
      </c>
      <c r="M258" s="26">
        <v>-73</v>
      </c>
    </row>
    <row r="259" spans="1:13" ht="13.5" customHeight="1" x14ac:dyDescent="0.45">
      <c r="A259" s="22">
        <v>254</v>
      </c>
      <c r="B259" s="23" t="s">
        <v>1055</v>
      </c>
      <c r="C259" s="24" t="s">
        <v>1790</v>
      </c>
      <c r="D259" s="24" t="s">
        <v>1791</v>
      </c>
      <c r="E259" s="25" t="s">
        <v>1058</v>
      </c>
      <c r="G259" s="23" t="s">
        <v>1055</v>
      </c>
      <c r="H259" s="24" t="s">
        <v>1790</v>
      </c>
      <c r="I259" s="26">
        <f t="shared" si="3"/>
        <v>6</v>
      </c>
      <c r="K259" s="23" t="s">
        <v>858</v>
      </c>
      <c r="L259" s="24" t="s">
        <v>1697</v>
      </c>
      <c r="M259" s="26" t="s">
        <v>1913</v>
      </c>
    </row>
    <row r="260" spans="1:13" ht="13.5" customHeight="1" x14ac:dyDescent="0.45">
      <c r="A260" s="22">
        <v>255</v>
      </c>
      <c r="B260" s="23" t="s">
        <v>1060</v>
      </c>
      <c r="C260" s="24" t="s">
        <v>1792</v>
      </c>
      <c r="D260" s="24" t="s">
        <v>1793</v>
      </c>
      <c r="E260" s="25" t="s">
        <v>1063</v>
      </c>
      <c r="G260" s="23" t="s">
        <v>1060</v>
      </c>
      <c r="H260" s="24" t="s">
        <v>1792</v>
      </c>
      <c r="I260" s="26">
        <f t="shared" si="3"/>
        <v>-33</v>
      </c>
      <c r="K260" s="23" t="s">
        <v>503</v>
      </c>
      <c r="L260" s="24">
        <v>250</v>
      </c>
      <c r="M260" s="26">
        <v>-10</v>
      </c>
    </row>
    <row r="261" spans="1:13" ht="13.5" customHeight="1" x14ac:dyDescent="0.45">
      <c r="A261" s="22">
        <v>256</v>
      </c>
      <c r="B261" s="23" t="s">
        <v>1064</v>
      </c>
      <c r="C261" s="24" t="s">
        <v>1794</v>
      </c>
      <c r="D261" s="24" t="s">
        <v>1795</v>
      </c>
      <c r="E261" s="25" t="s">
        <v>1067</v>
      </c>
      <c r="G261" s="23" t="s">
        <v>1064</v>
      </c>
      <c r="H261" s="24" t="s">
        <v>1794</v>
      </c>
      <c r="I261" s="26">
        <f t="shared" si="3"/>
        <v>101</v>
      </c>
      <c r="K261" s="23" t="s">
        <v>1215</v>
      </c>
      <c r="L261" s="24">
        <v>252</v>
      </c>
      <c r="M261" s="26">
        <v>37</v>
      </c>
    </row>
    <row r="262" spans="1:13" ht="13.5" customHeight="1" x14ac:dyDescent="0.45">
      <c r="A262" s="22">
        <v>257</v>
      </c>
      <c r="B262" s="23" t="s">
        <v>1068</v>
      </c>
      <c r="C262" s="24" t="s">
        <v>1796</v>
      </c>
      <c r="D262" s="24" t="s">
        <v>1797</v>
      </c>
      <c r="E262" s="25" t="s">
        <v>1071</v>
      </c>
      <c r="G262" s="23" t="s">
        <v>1068</v>
      </c>
      <c r="H262" s="24" t="s">
        <v>1796</v>
      </c>
      <c r="I262" s="26">
        <f t="shared" si="3"/>
        <v>-136</v>
      </c>
      <c r="K262" s="23" t="s">
        <v>1125</v>
      </c>
      <c r="L262" s="24">
        <v>253</v>
      </c>
      <c r="M262" s="26">
        <v>29</v>
      </c>
    </row>
    <row r="263" spans="1:13" ht="13.5" customHeight="1" x14ac:dyDescent="0.45">
      <c r="A263" s="22">
        <v>258</v>
      </c>
      <c r="B263" s="23" t="s">
        <v>1072</v>
      </c>
      <c r="C263" s="24" t="s">
        <v>1798</v>
      </c>
      <c r="D263" s="24" t="s">
        <v>1799</v>
      </c>
      <c r="E263" s="25" t="s">
        <v>1075</v>
      </c>
      <c r="G263" s="23" t="s">
        <v>1072</v>
      </c>
      <c r="H263" s="24" t="s">
        <v>1798</v>
      </c>
      <c r="I263" s="26">
        <f t="shared" ref="I263:I324" si="4">IF(ISBLANK(D263),"",D263-C263)</f>
        <v>-12</v>
      </c>
      <c r="K263" s="23" t="s">
        <v>1012</v>
      </c>
      <c r="L263" s="24">
        <v>254</v>
      </c>
      <c r="M263" s="26">
        <v>-87</v>
      </c>
    </row>
    <row r="264" spans="1:13" ht="13.5" customHeight="1" x14ac:dyDescent="0.45">
      <c r="A264" s="22">
        <v>259</v>
      </c>
      <c r="B264" s="23" t="s">
        <v>1076</v>
      </c>
      <c r="C264" s="24" t="s">
        <v>1800</v>
      </c>
      <c r="D264" s="24" t="s">
        <v>1801</v>
      </c>
      <c r="E264" s="25" t="s">
        <v>1079</v>
      </c>
      <c r="G264" s="23" t="s">
        <v>1076</v>
      </c>
      <c r="H264" s="24" t="s">
        <v>1800</v>
      </c>
      <c r="I264" s="26">
        <f t="shared" si="4"/>
        <v>3</v>
      </c>
      <c r="K264" s="23" t="s">
        <v>421</v>
      </c>
      <c r="L264" s="24">
        <v>255</v>
      </c>
      <c r="M264" s="26">
        <v>-108</v>
      </c>
    </row>
    <row r="265" spans="1:13" ht="13.5" customHeight="1" x14ac:dyDescent="0.45">
      <c r="A265" s="22">
        <v>260</v>
      </c>
      <c r="B265" s="23" t="s">
        <v>1080</v>
      </c>
      <c r="C265" s="24" t="s">
        <v>1802</v>
      </c>
      <c r="D265" s="24" t="s">
        <v>1803</v>
      </c>
      <c r="E265" s="25" t="s">
        <v>1083</v>
      </c>
      <c r="G265" s="23" t="s">
        <v>1080</v>
      </c>
      <c r="H265" s="24" t="s">
        <v>1802</v>
      </c>
      <c r="I265" s="26">
        <f t="shared" si="4"/>
        <v>-77</v>
      </c>
      <c r="K265" s="23" t="s">
        <v>931</v>
      </c>
      <c r="L265" s="24">
        <v>256</v>
      </c>
      <c r="M265" s="26">
        <v>-62</v>
      </c>
    </row>
    <row r="266" spans="1:13" ht="13.5" customHeight="1" x14ac:dyDescent="0.45">
      <c r="A266" s="22">
        <v>261</v>
      </c>
      <c r="B266" s="23" t="s">
        <v>1084</v>
      </c>
      <c r="C266" s="24" t="s">
        <v>1804</v>
      </c>
      <c r="D266" s="24" t="s">
        <v>1805</v>
      </c>
      <c r="E266" s="25" t="s">
        <v>1087</v>
      </c>
      <c r="G266" s="23" t="s">
        <v>1084</v>
      </c>
      <c r="H266" s="24" t="s">
        <v>1804</v>
      </c>
      <c r="I266" s="26">
        <f t="shared" si="4"/>
        <v>-57</v>
      </c>
      <c r="K266" s="23" t="s">
        <v>1194</v>
      </c>
      <c r="L266" s="24">
        <v>257</v>
      </c>
      <c r="M266" s="26">
        <v>-47</v>
      </c>
    </row>
    <row r="267" spans="1:13" ht="13.5" customHeight="1" x14ac:dyDescent="0.45">
      <c r="A267" s="22">
        <v>262</v>
      </c>
      <c r="B267" s="23" t="s">
        <v>1088</v>
      </c>
      <c r="C267" s="24" t="s">
        <v>1806</v>
      </c>
      <c r="D267" s="24" t="s">
        <v>1807</v>
      </c>
      <c r="E267" s="25" t="s">
        <v>1091</v>
      </c>
      <c r="G267" s="23" t="s">
        <v>1088</v>
      </c>
      <c r="H267" s="24" t="s">
        <v>1806</v>
      </c>
      <c r="I267" s="26">
        <f t="shared" si="4"/>
        <v>58</v>
      </c>
      <c r="K267" s="23" t="s">
        <v>919</v>
      </c>
      <c r="L267" s="24">
        <v>258</v>
      </c>
      <c r="M267" s="26">
        <v>-97</v>
      </c>
    </row>
    <row r="268" spans="1:13" ht="13.5" customHeight="1" x14ac:dyDescent="0.45">
      <c r="A268" s="22">
        <v>263</v>
      </c>
      <c r="B268" s="23" t="s">
        <v>1092</v>
      </c>
      <c r="C268" s="24" t="s">
        <v>1808</v>
      </c>
      <c r="D268" s="24"/>
      <c r="E268" s="25" t="s">
        <v>1094</v>
      </c>
      <c r="G268" s="23" t="s">
        <v>1092</v>
      </c>
      <c r="H268" s="24" t="s">
        <v>1808</v>
      </c>
      <c r="I268" s="26" t="str">
        <f t="shared" si="4"/>
        <v/>
      </c>
      <c r="K268" s="23" t="s">
        <v>870</v>
      </c>
      <c r="L268" s="24">
        <v>259</v>
      </c>
      <c r="M268" s="26">
        <v>-38</v>
      </c>
    </row>
    <row r="269" spans="1:13" ht="13.5" customHeight="1" x14ac:dyDescent="0.45">
      <c r="A269" s="22">
        <v>264</v>
      </c>
      <c r="B269" s="23" t="s">
        <v>1095</v>
      </c>
      <c r="C269" s="24" t="s">
        <v>1329</v>
      </c>
      <c r="D269" s="24" t="s">
        <v>1809</v>
      </c>
      <c r="E269" s="25" t="s">
        <v>1097</v>
      </c>
      <c r="G269" s="23" t="s">
        <v>1095</v>
      </c>
      <c r="H269" s="24" t="s">
        <v>1329</v>
      </c>
      <c r="I269" s="26">
        <f t="shared" si="4"/>
        <v>-113</v>
      </c>
      <c r="K269" s="23" t="s">
        <v>1257</v>
      </c>
      <c r="L269" s="24">
        <v>261</v>
      </c>
      <c r="M269" s="26">
        <v>4</v>
      </c>
    </row>
    <row r="270" spans="1:13" ht="13.5" customHeight="1" x14ac:dyDescent="0.45">
      <c r="A270" s="22">
        <v>265</v>
      </c>
      <c r="B270" s="23" t="s">
        <v>1098</v>
      </c>
      <c r="C270" s="24" t="s">
        <v>1810</v>
      </c>
      <c r="D270" s="24" t="s">
        <v>1811</v>
      </c>
      <c r="E270" s="25" t="s">
        <v>1101</v>
      </c>
      <c r="G270" s="23" t="s">
        <v>1098</v>
      </c>
      <c r="H270" s="24" t="s">
        <v>1810</v>
      </c>
      <c r="I270" s="26">
        <f t="shared" si="4"/>
        <v>-23</v>
      </c>
      <c r="K270" s="23" t="s">
        <v>252</v>
      </c>
      <c r="L270" s="24">
        <v>262</v>
      </c>
      <c r="M270" s="26">
        <v>48</v>
      </c>
    </row>
    <row r="271" spans="1:13" ht="13.5" customHeight="1" x14ac:dyDescent="0.45">
      <c r="A271" s="22">
        <v>266</v>
      </c>
      <c r="B271" s="23" t="s">
        <v>1102</v>
      </c>
      <c r="C271" s="24" t="s">
        <v>1812</v>
      </c>
      <c r="D271" s="24"/>
      <c r="E271" s="25" t="s">
        <v>1104</v>
      </c>
      <c r="G271" s="23" t="s">
        <v>1102</v>
      </c>
      <c r="H271" s="24" t="s">
        <v>1812</v>
      </c>
      <c r="I271" s="26" t="str">
        <f t="shared" si="4"/>
        <v/>
      </c>
      <c r="K271" s="23" t="s">
        <v>1174</v>
      </c>
      <c r="L271" s="24">
        <v>267</v>
      </c>
      <c r="M271" s="26">
        <v>-3</v>
      </c>
    </row>
    <row r="272" spans="1:13" ht="13.5" customHeight="1" x14ac:dyDescent="0.45">
      <c r="A272" s="22">
        <v>267</v>
      </c>
      <c r="B272" s="23" t="s">
        <v>1106</v>
      </c>
      <c r="C272" s="24" t="s">
        <v>1813</v>
      </c>
      <c r="D272" s="24" t="s">
        <v>1814</v>
      </c>
      <c r="E272" s="25" t="s">
        <v>1109</v>
      </c>
      <c r="G272" s="23" t="s">
        <v>1106</v>
      </c>
      <c r="H272" s="24" t="s">
        <v>1813</v>
      </c>
      <c r="I272" s="26">
        <f t="shared" si="4"/>
        <v>-1</v>
      </c>
      <c r="K272" s="23" t="s">
        <v>554</v>
      </c>
      <c r="L272" s="24">
        <v>268</v>
      </c>
      <c r="M272" s="26">
        <v>-37</v>
      </c>
    </row>
    <row r="273" spans="1:13" ht="13.5" customHeight="1" x14ac:dyDescent="0.45">
      <c r="A273" s="22">
        <v>268</v>
      </c>
      <c r="B273" s="23" t="s">
        <v>1110</v>
      </c>
      <c r="C273" s="24" t="s">
        <v>1815</v>
      </c>
      <c r="D273" s="24" t="s">
        <v>1816</v>
      </c>
      <c r="E273" s="25" t="s">
        <v>1112</v>
      </c>
      <c r="G273" s="23" t="s">
        <v>1110</v>
      </c>
      <c r="H273" s="24" t="s">
        <v>1815</v>
      </c>
      <c r="I273" s="26">
        <f t="shared" si="4"/>
        <v>-23</v>
      </c>
      <c r="K273" s="23" t="s">
        <v>727</v>
      </c>
      <c r="L273" s="24">
        <v>269</v>
      </c>
      <c r="M273" s="26">
        <v>-78</v>
      </c>
    </row>
    <row r="274" spans="1:13" ht="13.5" customHeight="1" x14ac:dyDescent="0.45">
      <c r="A274" s="22">
        <v>269</v>
      </c>
      <c r="B274" s="23" t="s">
        <v>1113</v>
      </c>
      <c r="C274" s="24" t="s">
        <v>1817</v>
      </c>
      <c r="D274" s="24" t="s">
        <v>1818</v>
      </c>
      <c r="E274" s="25" t="s">
        <v>1116</v>
      </c>
      <c r="G274" s="23" t="s">
        <v>1113</v>
      </c>
      <c r="H274" s="24" t="s">
        <v>1817</v>
      </c>
      <c r="I274" s="26">
        <f t="shared" si="4"/>
        <v>56</v>
      </c>
      <c r="K274" s="23" t="s">
        <v>882</v>
      </c>
      <c r="L274" s="24">
        <v>270</v>
      </c>
      <c r="M274" s="26">
        <v>-56</v>
      </c>
    </row>
    <row r="275" spans="1:13" ht="13.5" customHeight="1" x14ac:dyDescent="0.45">
      <c r="A275" s="22">
        <v>270</v>
      </c>
      <c r="B275" s="23" t="s">
        <v>1117</v>
      </c>
      <c r="C275" s="24" t="s">
        <v>1819</v>
      </c>
      <c r="D275" s="24" t="s">
        <v>1820</v>
      </c>
      <c r="E275" s="25" t="s">
        <v>1120</v>
      </c>
      <c r="G275" s="23" t="s">
        <v>1117</v>
      </c>
      <c r="H275" s="24" t="s">
        <v>1819</v>
      </c>
      <c r="I275" s="26">
        <f t="shared" si="4"/>
        <v>43</v>
      </c>
      <c r="K275" s="23" t="s">
        <v>47</v>
      </c>
      <c r="L275" s="24">
        <v>271</v>
      </c>
      <c r="M275" s="26">
        <v>-35</v>
      </c>
    </row>
    <row r="276" spans="1:13" ht="13.5" customHeight="1" x14ac:dyDescent="0.45">
      <c r="A276" s="22">
        <v>271</v>
      </c>
      <c r="B276" s="23" t="s">
        <v>1121</v>
      </c>
      <c r="C276" s="24" t="s">
        <v>1821</v>
      </c>
      <c r="D276" s="24" t="s">
        <v>1822</v>
      </c>
      <c r="E276" s="25" t="s">
        <v>1124</v>
      </c>
      <c r="G276" s="23" t="s">
        <v>1121</v>
      </c>
      <c r="H276" s="24" t="s">
        <v>1821</v>
      </c>
      <c r="I276" s="26">
        <f t="shared" si="4"/>
        <v>-68</v>
      </c>
      <c r="K276" s="23" t="s">
        <v>649</v>
      </c>
      <c r="L276" s="24">
        <v>272</v>
      </c>
      <c r="M276" s="26">
        <v>-5</v>
      </c>
    </row>
    <row r="277" spans="1:13" ht="13.5" customHeight="1" x14ac:dyDescent="0.45">
      <c r="A277" s="22">
        <v>272</v>
      </c>
      <c r="B277" s="23" t="s">
        <v>1125</v>
      </c>
      <c r="C277" s="24" t="s">
        <v>1823</v>
      </c>
      <c r="D277" s="24" t="s">
        <v>1824</v>
      </c>
      <c r="E277" s="25" t="s">
        <v>1128</v>
      </c>
      <c r="G277" s="23" t="s">
        <v>1125</v>
      </c>
      <c r="H277" s="24" t="s">
        <v>1823</v>
      </c>
      <c r="I277" s="26">
        <f t="shared" si="4"/>
        <v>29</v>
      </c>
      <c r="K277" s="23" t="s">
        <v>1102</v>
      </c>
      <c r="L277" s="24">
        <v>273</v>
      </c>
      <c r="M277" s="26" t="s">
        <v>1913</v>
      </c>
    </row>
    <row r="278" spans="1:13" ht="13.5" customHeight="1" x14ac:dyDescent="0.45">
      <c r="A278" s="22">
        <v>273</v>
      </c>
      <c r="B278" s="23" t="s">
        <v>1129</v>
      </c>
      <c r="C278" s="24" t="s">
        <v>1825</v>
      </c>
      <c r="D278" s="24" t="s">
        <v>1826</v>
      </c>
      <c r="E278" s="25" t="s">
        <v>1132</v>
      </c>
      <c r="G278" s="23" t="s">
        <v>1129</v>
      </c>
      <c r="H278" s="24" t="s">
        <v>1825</v>
      </c>
      <c r="I278" s="26">
        <f t="shared" si="4"/>
        <v>-32</v>
      </c>
      <c r="K278" s="23" t="s">
        <v>86</v>
      </c>
      <c r="L278" s="24">
        <v>274</v>
      </c>
      <c r="M278" s="26">
        <v>24</v>
      </c>
    </row>
    <row r="279" spans="1:13" ht="13.5" customHeight="1" x14ac:dyDescent="0.45">
      <c r="A279" s="22">
        <v>274</v>
      </c>
      <c r="B279" s="23" t="s">
        <v>1133</v>
      </c>
      <c r="C279" s="24" t="s">
        <v>1827</v>
      </c>
      <c r="D279" s="24" t="s">
        <v>1828</v>
      </c>
      <c r="E279" s="25" t="s">
        <v>1136</v>
      </c>
      <c r="G279" s="23" t="s">
        <v>1133</v>
      </c>
      <c r="H279" s="24" t="s">
        <v>1827</v>
      </c>
      <c r="I279" s="26">
        <f t="shared" si="4"/>
        <v>4</v>
      </c>
      <c r="K279" s="23" t="s">
        <v>305</v>
      </c>
      <c r="L279" s="24">
        <v>275</v>
      </c>
      <c r="M279" s="26">
        <v>-5</v>
      </c>
    </row>
    <row r="280" spans="1:13" ht="13.5" customHeight="1" x14ac:dyDescent="0.45">
      <c r="A280" s="22">
        <v>275</v>
      </c>
      <c r="B280" s="23" t="s">
        <v>1137</v>
      </c>
      <c r="C280" s="24" t="s">
        <v>1829</v>
      </c>
      <c r="D280" s="24" t="s">
        <v>1830</v>
      </c>
      <c r="E280" s="25" t="s">
        <v>1140</v>
      </c>
      <c r="G280" s="23" t="s">
        <v>1137</v>
      </c>
      <c r="H280" s="24" t="s">
        <v>1829</v>
      </c>
      <c r="I280" s="26">
        <f t="shared" si="4"/>
        <v>5</v>
      </c>
      <c r="K280" s="23" t="s">
        <v>487</v>
      </c>
      <c r="L280" s="24">
        <v>277</v>
      </c>
      <c r="M280" s="26">
        <v>14</v>
      </c>
    </row>
    <row r="281" spans="1:13" ht="13.5" customHeight="1" x14ac:dyDescent="0.45">
      <c r="A281" s="22">
        <v>276</v>
      </c>
      <c r="B281" s="23" t="s">
        <v>1142</v>
      </c>
      <c r="C281" s="24" t="s">
        <v>1831</v>
      </c>
      <c r="D281" s="24" t="s">
        <v>1832</v>
      </c>
      <c r="E281" s="25" t="s">
        <v>1145</v>
      </c>
      <c r="G281" s="23" t="s">
        <v>1142</v>
      </c>
      <c r="H281" s="24" t="s">
        <v>1831</v>
      </c>
      <c r="I281" s="26">
        <f t="shared" si="4"/>
        <v>33</v>
      </c>
      <c r="K281" s="23" t="s">
        <v>735</v>
      </c>
      <c r="L281" s="24">
        <v>278</v>
      </c>
      <c r="M281" s="26">
        <v>30</v>
      </c>
    </row>
    <row r="282" spans="1:13" ht="13.5" customHeight="1" x14ac:dyDescent="0.45">
      <c r="A282" s="22">
        <v>277</v>
      </c>
      <c r="B282" s="23" t="s">
        <v>1146</v>
      </c>
      <c r="C282" s="24" t="s">
        <v>1833</v>
      </c>
      <c r="D282" s="24" t="s">
        <v>1834</v>
      </c>
      <c r="E282" s="25" t="s">
        <v>1149</v>
      </c>
      <c r="G282" s="23" t="s">
        <v>1146</v>
      </c>
      <c r="H282" s="24" t="s">
        <v>1833</v>
      </c>
      <c r="I282" s="26">
        <f t="shared" si="4"/>
        <v>152</v>
      </c>
      <c r="K282" s="23" t="s">
        <v>480</v>
      </c>
      <c r="L282" s="24">
        <v>279</v>
      </c>
      <c r="M282" s="26" t="s">
        <v>1913</v>
      </c>
    </row>
    <row r="283" spans="1:13" ht="13.5" customHeight="1" x14ac:dyDescent="0.45">
      <c r="A283" s="22">
        <v>278</v>
      </c>
      <c r="B283" s="23" t="s">
        <v>1150</v>
      </c>
      <c r="C283" s="24" t="s">
        <v>1835</v>
      </c>
      <c r="D283" s="24" t="s">
        <v>1836</v>
      </c>
      <c r="E283" s="25" t="s">
        <v>1153</v>
      </c>
      <c r="G283" s="23" t="s">
        <v>1150</v>
      </c>
      <c r="H283" s="24" t="s">
        <v>1835</v>
      </c>
      <c r="I283" s="26">
        <f t="shared" si="4"/>
        <v>22</v>
      </c>
      <c r="K283" s="23" t="s">
        <v>767</v>
      </c>
      <c r="L283" s="24">
        <v>279</v>
      </c>
      <c r="M283" s="26" t="s">
        <v>1913</v>
      </c>
    </row>
    <row r="284" spans="1:13" ht="13.5" customHeight="1" x14ac:dyDescent="0.45">
      <c r="A284" s="22">
        <v>279</v>
      </c>
      <c r="B284" s="23" t="s">
        <v>1154</v>
      </c>
      <c r="C284" s="24" t="s">
        <v>1837</v>
      </c>
      <c r="D284" s="24" t="s">
        <v>1838</v>
      </c>
      <c r="E284" s="25" t="s">
        <v>1157</v>
      </c>
      <c r="G284" s="23" t="s">
        <v>1154</v>
      </c>
      <c r="H284" s="24" t="s">
        <v>1837</v>
      </c>
      <c r="I284" s="26">
        <f t="shared" si="4"/>
        <v>111</v>
      </c>
      <c r="K284" s="23" t="s">
        <v>731</v>
      </c>
      <c r="L284" s="24">
        <v>280</v>
      </c>
      <c r="M284" s="26">
        <v>0</v>
      </c>
    </row>
    <row r="285" spans="1:13" ht="13.5" customHeight="1" x14ac:dyDescent="0.45">
      <c r="A285" s="22">
        <v>280</v>
      </c>
      <c r="B285" s="23" t="s">
        <v>1158</v>
      </c>
      <c r="C285" s="24" t="s">
        <v>1839</v>
      </c>
      <c r="D285" s="24" t="s">
        <v>1840</v>
      </c>
      <c r="E285" s="25" t="s">
        <v>1161</v>
      </c>
      <c r="G285" s="23" t="s">
        <v>1158</v>
      </c>
      <c r="H285" s="24" t="s">
        <v>1839</v>
      </c>
      <c r="I285" s="26">
        <f t="shared" si="4"/>
        <v>82</v>
      </c>
      <c r="K285" s="23" t="s">
        <v>743</v>
      </c>
      <c r="L285" s="24">
        <v>281</v>
      </c>
      <c r="M285" s="26">
        <v>-10</v>
      </c>
    </row>
    <row r="286" spans="1:13" ht="13.5" customHeight="1" x14ac:dyDescent="0.45">
      <c r="A286" s="22">
        <v>281</v>
      </c>
      <c r="B286" s="23" t="s">
        <v>1162</v>
      </c>
      <c r="C286" s="24" t="s">
        <v>1841</v>
      </c>
      <c r="D286" s="24" t="s">
        <v>1842</v>
      </c>
      <c r="E286" s="25" t="s">
        <v>1165</v>
      </c>
      <c r="G286" s="23" t="s">
        <v>1162</v>
      </c>
      <c r="H286" s="24" t="s">
        <v>1841</v>
      </c>
      <c r="I286" s="26">
        <f t="shared" si="4"/>
        <v>11</v>
      </c>
      <c r="K286" s="23" t="s">
        <v>819</v>
      </c>
      <c r="L286" s="24">
        <v>282</v>
      </c>
      <c r="M286" s="26">
        <v>-59</v>
      </c>
    </row>
    <row r="287" spans="1:13" ht="13.5" customHeight="1" x14ac:dyDescent="0.45">
      <c r="A287" s="22">
        <v>282</v>
      </c>
      <c r="B287" s="23" t="s">
        <v>1166</v>
      </c>
      <c r="C287" s="24" t="s">
        <v>1843</v>
      </c>
      <c r="D287" s="24" t="s">
        <v>1844</v>
      </c>
      <c r="E287" s="25" t="s">
        <v>1169</v>
      </c>
      <c r="G287" s="23" t="s">
        <v>1166</v>
      </c>
      <c r="H287" s="24" t="s">
        <v>1843</v>
      </c>
      <c r="I287" s="26">
        <f t="shared" si="4"/>
        <v>-4</v>
      </c>
      <c r="K287" s="23" t="s">
        <v>116</v>
      </c>
      <c r="L287" s="24">
        <v>283</v>
      </c>
      <c r="M287" s="26">
        <v>30</v>
      </c>
    </row>
    <row r="288" spans="1:13" ht="13.5" customHeight="1" x14ac:dyDescent="0.45">
      <c r="A288" s="22">
        <v>283</v>
      </c>
      <c r="B288" s="23" t="s">
        <v>1171</v>
      </c>
      <c r="C288" s="24" t="s">
        <v>1845</v>
      </c>
      <c r="D288" s="24"/>
      <c r="E288" s="25" t="s">
        <v>1173</v>
      </c>
      <c r="G288" s="23" t="s">
        <v>1171</v>
      </c>
      <c r="H288" s="24" t="s">
        <v>1845</v>
      </c>
      <c r="I288" s="26" t="str">
        <f t="shared" si="4"/>
        <v/>
      </c>
      <c r="K288" s="23" t="s">
        <v>1044</v>
      </c>
      <c r="L288" s="24">
        <v>284</v>
      </c>
      <c r="M288" s="26">
        <v>17</v>
      </c>
    </row>
    <row r="289" spans="1:13" ht="13.5" customHeight="1" x14ac:dyDescent="0.45">
      <c r="A289" s="22">
        <v>284</v>
      </c>
      <c r="B289" s="23" t="s">
        <v>1174</v>
      </c>
      <c r="C289" s="24" t="s">
        <v>1846</v>
      </c>
      <c r="D289" s="24" t="s">
        <v>1847</v>
      </c>
      <c r="E289" s="25" t="s">
        <v>1177</v>
      </c>
      <c r="G289" s="23" t="s">
        <v>1174</v>
      </c>
      <c r="H289" s="24" t="s">
        <v>1846</v>
      </c>
      <c r="I289" s="26">
        <f t="shared" si="4"/>
        <v>-3</v>
      </c>
      <c r="K289" s="23" t="s">
        <v>394</v>
      </c>
      <c r="L289" s="24">
        <v>285</v>
      </c>
      <c r="M289" s="26">
        <v>-8</v>
      </c>
    </row>
    <row r="290" spans="1:13" ht="13.5" customHeight="1" x14ac:dyDescent="0.45">
      <c r="A290" s="22">
        <v>285</v>
      </c>
      <c r="B290" s="23" t="s">
        <v>1178</v>
      </c>
      <c r="C290" s="24" t="s">
        <v>1848</v>
      </c>
      <c r="D290" s="24" t="s">
        <v>1849</v>
      </c>
      <c r="E290" s="25" t="s">
        <v>1181</v>
      </c>
      <c r="G290" s="23" t="s">
        <v>1178</v>
      </c>
      <c r="H290" s="24" t="s">
        <v>1848</v>
      </c>
      <c r="I290" s="26">
        <f t="shared" si="4"/>
        <v>-69</v>
      </c>
      <c r="K290" s="23" t="s">
        <v>329</v>
      </c>
      <c r="L290" s="24">
        <v>286</v>
      </c>
      <c r="M290" s="26" t="s">
        <v>1913</v>
      </c>
    </row>
    <row r="291" spans="1:13" ht="13.5" customHeight="1" x14ac:dyDescent="0.45">
      <c r="A291" s="22">
        <v>286</v>
      </c>
      <c r="B291" s="23" t="s">
        <v>1182</v>
      </c>
      <c r="C291" s="24" t="s">
        <v>1850</v>
      </c>
      <c r="D291" s="24" t="s">
        <v>1851</v>
      </c>
      <c r="E291" s="25" t="s">
        <v>1185</v>
      </c>
      <c r="G291" s="23" t="s">
        <v>1182</v>
      </c>
      <c r="H291" s="24" t="s">
        <v>1850</v>
      </c>
      <c r="I291" s="26">
        <f t="shared" si="4"/>
        <v>33</v>
      </c>
      <c r="K291" s="23" t="s">
        <v>81</v>
      </c>
      <c r="L291" s="24">
        <v>287</v>
      </c>
      <c r="M291" s="26">
        <v>-1</v>
      </c>
    </row>
    <row r="292" spans="1:13" ht="13.5" customHeight="1" x14ac:dyDescent="0.45">
      <c r="A292" s="22">
        <v>287</v>
      </c>
      <c r="B292" s="23" t="s">
        <v>1186</v>
      </c>
      <c r="C292" s="24" t="s">
        <v>1852</v>
      </c>
      <c r="D292" s="24" t="s">
        <v>1853</v>
      </c>
      <c r="E292" s="25" t="s">
        <v>1189</v>
      </c>
      <c r="G292" s="23" t="s">
        <v>1186</v>
      </c>
      <c r="H292" s="24" t="s">
        <v>1852</v>
      </c>
      <c r="I292" s="26">
        <f t="shared" si="4"/>
        <v>-38</v>
      </c>
      <c r="K292" s="23" t="s">
        <v>597</v>
      </c>
      <c r="L292" s="24">
        <v>288</v>
      </c>
      <c r="M292" s="26">
        <v>26</v>
      </c>
    </row>
    <row r="293" spans="1:13" ht="13.5" customHeight="1" x14ac:dyDescent="0.45">
      <c r="A293" s="22">
        <v>288</v>
      </c>
      <c r="B293" s="23" t="s">
        <v>1190</v>
      </c>
      <c r="C293" s="24" t="s">
        <v>1854</v>
      </c>
      <c r="D293" s="24" t="s">
        <v>1855</v>
      </c>
      <c r="E293" s="25" t="s">
        <v>1193</v>
      </c>
      <c r="G293" s="23" t="s">
        <v>1190</v>
      </c>
      <c r="H293" s="24" t="s">
        <v>1854</v>
      </c>
      <c r="I293" s="26">
        <f t="shared" si="4"/>
        <v>33</v>
      </c>
      <c r="K293" s="23" t="s">
        <v>898</v>
      </c>
      <c r="L293" s="24">
        <v>289</v>
      </c>
      <c r="M293" s="26">
        <v>-2</v>
      </c>
    </row>
    <row r="294" spans="1:13" ht="13.5" customHeight="1" x14ac:dyDescent="0.45">
      <c r="A294" s="22">
        <v>289</v>
      </c>
      <c r="B294" s="23" t="s">
        <v>1194</v>
      </c>
      <c r="C294" s="24" t="s">
        <v>1856</v>
      </c>
      <c r="D294" s="24" t="s">
        <v>1857</v>
      </c>
      <c r="E294" s="25" t="s">
        <v>1197</v>
      </c>
      <c r="G294" s="23" t="s">
        <v>1194</v>
      </c>
      <c r="H294" s="24" t="s">
        <v>1856</v>
      </c>
      <c r="I294" s="26">
        <f t="shared" si="4"/>
        <v>-47</v>
      </c>
      <c r="K294" s="23" t="s">
        <v>609</v>
      </c>
      <c r="L294" s="24">
        <v>291</v>
      </c>
      <c r="M294" s="26">
        <v>-3</v>
      </c>
    </row>
    <row r="295" spans="1:13" ht="13.5" customHeight="1" x14ac:dyDescent="0.45">
      <c r="A295" s="22">
        <v>290</v>
      </c>
      <c r="B295" s="23" t="s">
        <v>1198</v>
      </c>
      <c r="C295" s="24" t="s">
        <v>1858</v>
      </c>
      <c r="D295" s="24" t="s">
        <v>1859</v>
      </c>
      <c r="E295" s="25" t="s">
        <v>1201</v>
      </c>
      <c r="G295" s="23" t="s">
        <v>1198</v>
      </c>
      <c r="H295" s="24" t="s">
        <v>1858</v>
      </c>
      <c r="I295" s="26">
        <f t="shared" si="4"/>
        <v>82</v>
      </c>
      <c r="K295" s="23" t="s">
        <v>783</v>
      </c>
      <c r="L295" s="24">
        <v>292</v>
      </c>
      <c r="M295" s="26" t="s">
        <v>1913</v>
      </c>
    </row>
    <row r="296" spans="1:13" ht="13.5" customHeight="1" x14ac:dyDescent="0.45">
      <c r="A296" s="22">
        <v>291</v>
      </c>
      <c r="B296" s="23" t="s">
        <v>1202</v>
      </c>
      <c r="C296" s="24" t="s">
        <v>1860</v>
      </c>
      <c r="D296" s="24" t="s">
        <v>1861</v>
      </c>
      <c r="E296" s="25" t="s">
        <v>1205</v>
      </c>
      <c r="G296" s="23" t="s">
        <v>1202</v>
      </c>
      <c r="H296" s="24" t="s">
        <v>1860</v>
      </c>
      <c r="I296" s="26">
        <f t="shared" si="4"/>
        <v>31</v>
      </c>
      <c r="K296" s="23" t="s">
        <v>902</v>
      </c>
      <c r="L296" s="24">
        <v>293</v>
      </c>
      <c r="M296" s="26">
        <v>10</v>
      </c>
    </row>
    <row r="297" spans="1:13" ht="13.5" customHeight="1" x14ac:dyDescent="0.45">
      <c r="A297" s="22">
        <v>292</v>
      </c>
      <c r="B297" s="23" t="s">
        <v>1207</v>
      </c>
      <c r="C297" s="24" t="s">
        <v>1862</v>
      </c>
      <c r="D297" s="24" t="s">
        <v>1863</v>
      </c>
      <c r="E297" s="25" t="s">
        <v>1210</v>
      </c>
      <c r="G297" s="23" t="s">
        <v>1207</v>
      </c>
      <c r="H297" s="24" t="s">
        <v>1862</v>
      </c>
      <c r="I297" s="26">
        <f t="shared" si="4"/>
        <v>2</v>
      </c>
      <c r="K297" s="23" t="s">
        <v>763</v>
      </c>
      <c r="L297" s="24">
        <v>294</v>
      </c>
      <c r="M297" s="26">
        <v>-35</v>
      </c>
    </row>
    <row r="298" spans="1:13" ht="13.5" customHeight="1" x14ac:dyDescent="0.45">
      <c r="A298" s="22">
        <v>293</v>
      </c>
      <c r="B298" s="23" t="s">
        <v>1211</v>
      </c>
      <c r="C298" s="24" t="s">
        <v>1462</v>
      </c>
      <c r="D298" s="24" t="s">
        <v>1864</v>
      </c>
      <c r="E298" s="25" t="s">
        <v>1214</v>
      </c>
      <c r="G298" s="23" t="s">
        <v>1211</v>
      </c>
      <c r="H298" s="24" t="s">
        <v>1462</v>
      </c>
      <c r="I298" s="26">
        <f t="shared" si="4"/>
        <v>28</v>
      </c>
      <c r="K298" s="23" t="s">
        <v>406</v>
      </c>
      <c r="L298" s="24">
        <v>295</v>
      </c>
      <c r="M298" s="26">
        <v>9</v>
      </c>
    </row>
    <row r="299" spans="1:13" ht="13.5" customHeight="1" x14ac:dyDescent="0.45">
      <c r="A299" s="22">
        <v>294</v>
      </c>
      <c r="B299" s="23" t="s">
        <v>1215</v>
      </c>
      <c r="C299" s="24" t="s">
        <v>1865</v>
      </c>
      <c r="D299" s="24" t="s">
        <v>1866</v>
      </c>
      <c r="E299" s="25" t="s">
        <v>1218</v>
      </c>
      <c r="G299" s="23" t="s">
        <v>1215</v>
      </c>
      <c r="H299" s="24" t="s">
        <v>1865</v>
      </c>
      <c r="I299" s="26">
        <f t="shared" si="4"/>
        <v>37</v>
      </c>
      <c r="K299" s="23" t="s">
        <v>1273</v>
      </c>
      <c r="L299" s="24">
        <v>296</v>
      </c>
      <c r="M299" s="26">
        <v>-20</v>
      </c>
    </row>
    <row r="300" spans="1:13" ht="13.5" customHeight="1" x14ac:dyDescent="0.45">
      <c r="A300" s="22">
        <v>295</v>
      </c>
      <c r="B300" s="23" t="s">
        <v>1220</v>
      </c>
      <c r="C300" s="24" t="s">
        <v>1867</v>
      </c>
      <c r="D300" s="24" t="s">
        <v>1868</v>
      </c>
      <c r="E300" s="25" t="s">
        <v>1223</v>
      </c>
      <c r="G300" s="23" t="s">
        <v>1220</v>
      </c>
      <c r="H300" s="24" t="s">
        <v>1867</v>
      </c>
      <c r="I300" s="26">
        <f t="shared" si="4"/>
        <v>-73</v>
      </c>
      <c r="K300" s="23" t="s">
        <v>774</v>
      </c>
      <c r="L300" s="24">
        <v>297</v>
      </c>
      <c r="M300" s="26">
        <v>-55</v>
      </c>
    </row>
    <row r="301" spans="1:13" ht="13.5" customHeight="1" x14ac:dyDescent="0.45">
      <c r="A301" s="22">
        <v>296</v>
      </c>
      <c r="B301" s="23" t="s">
        <v>1224</v>
      </c>
      <c r="C301" s="24" t="s">
        <v>1869</v>
      </c>
      <c r="D301" s="24" t="s">
        <v>1870</v>
      </c>
      <c r="E301" s="25" t="s">
        <v>1227</v>
      </c>
      <c r="G301" s="23" t="s">
        <v>1224</v>
      </c>
      <c r="H301" s="24" t="s">
        <v>1869</v>
      </c>
      <c r="I301" s="26">
        <f t="shared" si="4"/>
        <v>-59</v>
      </c>
      <c r="K301" s="23" t="s">
        <v>245</v>
      </c>
      <c r="L301" s="24">
        <v>298</v>
      </c>
      <c r="M301" s="26" t="s">
        <v>1913</v>
      </c>
    </row>
    <row r="302" spans="1:13" ht="13.5" customHeight="1" x14ac:dyDescent="0.45">
      <c r="A302" s="22">
        <v>297</v>
      </c>
      <c r="B302" s="23" t="s">
        <v>1228</v>
      </c>
      <c r="C302" s="24" t="s">
        <v>1871</v>
      </c>
      <c r="D302" s="24" t="s">
        <v>1872</v>
      </c>
      <c r="E302" s="25" t="s">
        <v>1231</v>
      </c>
      <c r="G302" s="23" t="s">
        <v>1228</v>
      </c>
      <c r="H302" s="24" t="s">
        <v>1871</v>
      </c>
      <c r="I302" s="26">
        <f t="shared" si="4"/>
        <v>22</v>
      </c>
      <c r="K302" s="23" t="s">
        <v>1068</v>
      </c>
      <c r="L302" s="24">
        <v>299</v>
      </c>
      <c r="M302" s="26">
        <v>-136</v>
      </c>
    </row>
    <row r="303" spans="1:13" ht="13.5" customHeight="1" x14ac:dyDescent="0.45">
      <c r="A303" s="22">
        <v>298</v>
      </c>
      <c r="B303" s="23" t="s">
        <v>1233</v>
      </c>
      <c r="C303" s="24" t="s">
        <v>1873</v>
      </c>
      <c r="D303" s="24" t="s">
        <v>1874</v>
      </c>
      <c r="E303" s="25" t="s">
        <v>1236</v>
      </c>
      <c r="G303" s="23" t="s">
        <v>1233</v>
      </c>
      <c r="H303" s="24" t="s">
        <v>1873</v>
      </c>
      <c r="I303" s="26">
        <f t="shared" si="4"/>
        <v>115</v>
      </c>
      <c r="K303" s="23" t="s">
        <v>144</v>
      </c>
      <c r="L303" s="24">
        <v>300</v>
      </c>
      <c r="M303" s="26">
        <v>-26</v>
      </c>
    </row>
    <row r="304" spans="1:13" ht="13.5" customHeight="1" x14ac:dyDescent="0.45">
      <c r="A304" s="22">
        <v>299</v>
      </c>
      <c r="B304" s="23" t="s">
        <v>1237</v>
      </c>
      <c r="C304" s="24" t="s">
        <v>1875</v>
      </c>
      <c r="D304" s="24" t="s">
        <v>1876</v>
      </c>
      <c r="E304" s="25" t="s">
        <v>1240</v>
      </c>
      <c r="G304" s="23" t="s">
        <v>1237</v>
      </c>
      <c r="H304" s="24" t="s">
        <v>1875</v>
      </c>
      <c r="I304" s="26">
        <f t="shared" si="4"/>
        <v>59</v>
      </c>
      <c r="K304" s="23" t="s">
        <v>1261</v>
      </c>
      <c r="L304" s="24">
        <v>301</v>
      </c>
      <c r="M304" s="26" t="s">
        <v>1913</v>
      </c>
    </row>
    <row r="305" spans="1:13" ht="13.5" customHeight="1" x14ac:dyDescent="0.45">
      <c r="A305" s="22">
        <v>300</v>
      </c>
      <c r="B305" s="23" t="s">
        <v>1241</v>
      </c>
      <c r="C305" s="24" t="s">
        <v>1877</v>
      </c>
      <c r="D305" s="24" t="s">
        <v>1878</v>
      </c>
      <c r="E305" s="25" t="s">
        <v>1244</v>
      </c>
      <c r="G305" s="23" t="s">
        <v>1241</v>
      </c>
      <c r="H305" s="24" t="s">
        <v>1877</v>
      </c>
      <c r="I305" s="26">
        <f t="shared" si="4"/>
        <v>-43</v>
      </c>
      <c r="K305" s="23" t="s">
        <v>1048</v>
      </c>
      <c r="L305" s="24">
        <v>302</v>
      </c>
      <c r="M305" s="26">
        <v>-46</v>
      </c>
    </row>
    <row r="306" spans="1:13" ht="13.5" customHeight="1" x14ac:dyDescent="0.45">
      <c r="A306" s="22">
        <v>301</v>
      </c>
      <c r="B306" s="23" t="s">
        <v>1245</v>
      </c>
      <c r="C306" s="24" t="s">
        <v>1879</v>
      </c>
      <c r="D306" s="24" t="s">
        <v>1880</v>
      </c>
      <c r="E306" s="25" t="s">
        <v>1248</v>
      </c>
      <c r="G306" s="23" t="s">
        <v>1245</v>
      </c>
      <c r="H306" s="24" t="s">
        <v>1879</v>
      </c>
      <c r="I306" s="26">
        <f t="shared" si="4"/>
        <v>34</v>
      </c>
      <c r="K306" s="23" t="s">
        <v>410</v>
      </c>
      <c r="L306" s="24">
        <v>303</v>
      </c>
      <c r="M306" s="26">
        <v>-22</v>
      </c>
    </row>
    <row r="307" spans="1:13" ht="13.5" customHeight="1" x14ac:dyDescent="0.45">
      <c r="A307" s="22">
        <v>302</v>
      </c>
      <c r="B307" s="23" t="s">
        <v>1249</v>
      </c>
      <c r="C307" s="24" t="s">
        <v>1881</v>
      </c>
      <c r="D307" s="24" t="s">
        <v>1882</v>
      </c>
      <c r="E307" s="25" t="s">
        <v>1252</v>
      </c>
      <c r="G307" s="23" t="s">
        <v>1249</v>
      </c>
      <c r="H307" s="24" t="s">
        <v>1881</v>
      </c>
      <c r="I307" s="26">
        <f t="shared" si="4"/>
        <v>65</v>
      </c>
      <c r="K307" s="23" t="s">
        <v>1241</v>
      </c>
      <c r="L307" s="24">
        <v>304</v>
      </c>
      <c r="M307" s="26">
        <v>-43</v>
      </c>
    </row>
    <row r="308" spans="1:13" ht="13.5" customHeight="1" x14ac:dyDescent="0.45">
      <c r="A308" s="22">
        <v>303</v>
      </c>
      <c r="B308" s="23" t="s">
        <v>1253</v>
      </c>
      <c r="C308" s="24" t="s">
        <v>1883</v>
      </c>
      <c r="D308" s="24" t="s">
        <v>1884</v>
      </c>
      <c r="E308" s="25" t="s">
        <v>1256</v>
      </c>
      <c r="G308" s="23" t="s">
        <v>1253</v>
      </c>
      <c r="H308" s="24" t="s">
        <v>1883</v>
      </c>
      <c r="I308" s="26">
        <f t="shared" si="4"/>
        <v>-102</v>
      </c>
      <c r="K308" s="23" t="s">
        <v>398</v>
      </c>
      <c r="L308" s="24">
        <v>305</v>
      </c>
      <c r="M308" s="26">
        <v>0</v>
      </c>
    </row>
    <row r="309" spans="1:13" ht="13.5" customHeight="1" x14ac:dyDescent="0.45">
      <c r="A309" s="22">
        <v>304</v>
      </c>
      <c r="B309" s="23" t="s">
        <v>1257</v>
      </c>
      <c r="C309" s="24" t="s">
        <v>1885</v>
      </c>
      <c r="D309" s="24" t="s">
        <v>1886</v>
      </c>
      <c r="E309" s="25" t="s">
        <v>1260</v>
      </c>
      <c r="G309" s="23" t="s">
        <v>1257</v>
      </c>
      <c r="H309" s="24" t="s">
        <v>1885</v>
      </c>
      <c r="I309" s="26">
        <f t="shared" si="4"/>
        <v>4</v>
      </c>
      <c r="K309" s="23" t="s">
        <v>786</v>
      </c>
      <c r="L309" s="24">
        <v>306</v>
      </c>
      <c r="M309" s="26" t="s">
        <v>1913</v>
      </c>
    </row>
    <row r="310" spans="1:13" ht="13.5" customHeight="1" x14ac:dyDescent="0.45">
      <c r="A310" s="22">
        <v>305</v>
      </c>
      <c r="B310" s="23" t="s">
        <v>1261</v>
      </c>
      <c r="C310" s="24" t="s">
        <v>1887</v>
      </c>
      <c r="D310" s="24"/>
      <c r="E310" s="25" t="s">
        <v>1263</v>
      </c>
      <c r="G310" s="23" t="s">
        <v>1261</v>
      </c>
      <c r="H310" s="24" t="s">
        <v>1887</v>
      </c>
      <c r="I310" s="26" t="str">
        <f t="shared" si="4"/>
        <v/>
      </c>
      <c r="K310" s="23" t="s">
        <v>234</v>
      </c>
      <c r="L310" s="24">
        <v>307</v>
      </c>
      <c r="M310" s="26" t="s">
        <v>1913</v>
      </c>
    </row>
    <row r="311" spans="1:13" ht="13.5" customHeight="1" x14ac:dyDescent="0.45">
      <c r="A311" s="22">
        <v>306</v>
      </c>
      <c r="B311" s="23" t="s">
        <v>1265</v>
      </c>
      <c r="C311" s="24" t="s">
        <v>1888</v>
      </c>
      <c r="D311" s="24" t="s">
        <v>1889</v>
      </c>
      <c r="E311" s="25" t="s">
        <v>1268</v>
      </c>
      <c r="G311" s="23" t="s">
        <v>1265</v>
      </c>
      <c r="H311" s="24" t="s">
        <v>1888</v>
      </c>
      <c r="I311" s="26">
        <f t="shared" si="4"/>
        <v>-1</v>
      </c>
      <c r="K311" s="23" t="s">
        <v>281</v>
      </c>
      <c r="L311" s="24">
        <v>308</v>
      </c>
      <c r="M311" s="26">
        <v>-24</v>
      </c>
    </row>
    <row r="312" spans="1:13" ht="13.5" customHeight="1" x14ac:dyDescent="0.45">
      <c r="A312" s="22">
        <v>307</v>
      </c>
      <c r="B312" s="23" t="s">
        <v>1269</v>
      </c>
      <c r="C312" s="24" t="s">
        <v>1890</v>
      </c>
      <c r="D312" s="24" t="s">
        <v>1891</v>
      </c>
      <c r="E312" s="25" t="s">
        <v>1272</v>
      </c>
      <c r="G312" s="23" t="s">
        <v>1269</v>
      </c>
      <c r="H312" s="24" t="s">
        <v>1890</v>
      </c>
      <c r="I312" s="26">
        <f t="shared" si="4"/>
        <v>37</v>
      </c>
      <c r="K312" s="23" t="s">
        <v>990</v>
      </c>
      <c r="L312" s="24">
        <v>309</v>
      </c>
      <c r="M312" s="26">
        <v>-64</v>
      </c>
    </row>
    <row r="313" spans="1:13" ht="13.5" customHeight="1" x14ac:dyDescent="0.45">
      <c r="A313" s="22">
        <v>308</v>
      </c>
      <c r="B313" s="23" t="s">
        <v>1273</v>
      </c>
      <c r="C313" s="24" t="s">
        <v>1892</v>
      </c>
      <c r="D313" s="24" t="s">
        <v>1893</v>
      </c>
      <c r="E313" s="25" t="s">
        <v>1276</v>
      </c>
      <c r="G313" s="23" t="s">
        <v>1273</v>
      </c>
      <c r="H313" s="24" t="s">
        <v>1892</v>
      </c>
      <c r="I313" s="26">
        <f t="shared" si="4"/>
        <v>-20</v>
      </c>
      <c r="K313" s="23" t="s">
        <v>678</v>
      </c>
      <c r="L313" s="24">
        <v>310</v>
      </c>
      <c r="M313" s="26">
        <v>-14</v>
      </c>
    </row>
    <row r="314" spans="1:13" ht="13.5" customHeight="1" x14ac:dyDescent="0.45">
      <c r="A314" s="22">
        <v>309</v>
      </c>
      <c r="B314" s="23" t="s">
        <v>1277</v>
      </c>
      <c r="C314" s="24" t="s">
        <v>1894</v>
      </c>
      <c r="D314" s="24" t="s">
        <v>1895</v>
      </c>
      <c r="E314" s="25" t="s">
        <v>1280</v>
      </c>
      <c r="G314" s="23" t="s">
        <v>1277</v>
      </c>
      <c r="H314" s="24" t="s">
        <v>1894</v>
      </c>
      <c r="I314" s="26">
        <f t="shared" si="4"/>
        <v>-119</v>
      </c>
      <c r="K314" s="23" t="s">
        <v>1166</v>
      </c>
      <c r="L314" s="24">
        <v>311</v>
      </c>
      <c r="M314" s="26">
        <v>-4</v>
      </c>
    </row>
    <row r="315" spans="1:13" ht="13.5" customHeight="1" x14ac:dyDescent="0.45">
      <c r="A315" s="22">
        <v>310</v>
      </c>
      <c r="B315" s="23" t="s">
        <v>1281</v>
      </c>
      <c r="C315" s="24" t="s">
        <v>1896</v>
      </c>
      <c r="D315" s="24" t="s">
        <v>1897</v>
      </c>
      <c r="E315" s="25" t="s">
        <v>1284</v>
      </c>
      <c r="G315" s="23" t="s">
        <v>1281</v>
      </c>
      <c r="H315" s="24" t="s">
        <v>1896</v>
      </c>
      <c r="I315" s="26">
        <f t="shared" si="4"/>
        <v>111</v>
      </c>
      <c r="K315" s="23" t="s">
        <v>107</v>
      </c>
      <c r="L315" s="24">
        <v>312</v>
      </c>
      <c r="M315" s="26" t="s">
        <v>1913</v>
      </c>
    </row>
    <row r="316" spans="1:13" ht="13.5" customHeight="1" x14ac:dyDescent="0.45">
      <c r="A316" s="22">
        <v>311</v>
      </c>
      <c r="B316" s="23" t="s">
        <v>1285</v>
      </c>
      <c r="C316" s="24" t="s">
        <v>1898</v>
      </c>
      <c r="D316" s="24" t="s">
        <v>1899</v>
      </c>
      <c r="E316" s="25" t="s">
        <v>1288</v>
      </c>
      <c r="G316" s="23" t="s">
        <v>1285</v>
      </c>
      <c r="H316" s="24" t="s">
        <v>1898</v>
      </c>
      <c r="I316" s="26">
        <f t="shared" si="4"/>
        <v>-6</v>
      </c>
      <c r="K316" s="23" t="s">
        <v>274</v>
      </c>
      <c r="L316" s="24">
        <v>313</v>
      </c>
      <c r="M316" s="26" t="s">
        <v>1913</v>
      </c>
    </row>
    <row r="317" spans="1:13" ht="13.5" customHeight="1" x14ac:dyDescent="0.45">
      <c r="A317" s="22">
        <v>312</v>
      </c>
      <c r="B317" s="23" t="s">
        <v>1289</v>
      </c>
      <c r="C317" s="24" t="s">
        <v>1900</v>
      </c>
      <c r="D317" s="24" t="s">
        <v>1901</v>
      </c>
      <c r="E317" s="25" t="s">
        <v>1292</v>
      </c>
      <c r="G317" s="23" t="s">
        <v>1289</v>
      </c>
      <c r="H317" s="24" t="s">
        <v>1900</v>
      </c>
      <c r="I317" s="26">
        <f t="shared" si="4"/>
        <v>67</v>
      </c>
      <c r="K317" s="23" t="s">
        <v>1171</v>
      </c>
      <c r="L317" s="24">
        <v>314</v>
      </c>
      <c r="M317" s="26" t="s">
        <v>1913</v>
      </c>
    </row>
    <row r="318" spans="1:13" ht="13.5" customHeight="1" x14ac:dyDescent="0.45">
      <c r="A318" s="22">
        <v>313</v>
      </c>
      <c r="B318" s="23" t="s">
        <v>1293</v>
      </c>
      <c r="C318" s="24" t="s">
        <v>1902</v>
      </c>
      <c r="D318" s="24" t="s">
        <v>1903</v>
      </c>
      <c r="E318" s="25" t="s">
        <v>1296</v>
      </c>
      <c r="G318" s="23" t="s">
        <v>1293</v>
      </c>
      <c r="H318" s="24" t="s">
        <v>1902</v>
      </c>
      <c r="I318" s="26">
        <f t="shared" si="4"/>
        <v>25</v>
      </c>
      <c r="K318" s="23" t="s">
        <v>231</v>
      </c>
      <c r="L318" s="24">
        <v>315</v>
      </c>
      <c r="M318" s="26" t="s">
        <v>1913</v>
      </c>
    </row>
    <row r="319" spans="1:13" ht="13.5" customHeight="1" x14ac:dyDescent="0.45">
      <c r="A319" s="22">
        <v>314</v>
      </c>
      <c r="B319" s="23" t="s">
        <v>1297</v>
      </c>
      <c r="C319" s="24" t="s">
        <v>1502</v>
      </c>
      <c r="D319" s="24"/>
      <c r="E319" s="25" t="s">
        <v>1298</v>
      </c>
      <c r="G319" s="23" t="s">
        <v>1297</v>
      </c>
      <c r="H319" s="24" t="s">
        <v>1502</v>
      </c>
      <c r="I319" s="26" t="str">
        <f t="shared" si="4"/>
        <v/>
      </c>
      <c r="K319" s="23" t="s">
        <v>906</v>
      </c>
      <c r="L319" s="24">
        <v>316</v>
      </c>
      <c r="M319" s="26">
        <v>-31</v>
      </c>
    </row>
    <row r="320" spans="1:13" ht="13.5" customHeight="1" x14ac:dyDescent="0.45">
      <c r="A320" s="22">
        <v>315</v>
      </c>
      <c r="B320" s="23" t="s">
        <v>1299</v>
      </c>
      <c r="C320" s="24" t="s">
        <v>1904</v>
      </c>
      <c r="D320" s="24" t="s">
        <v>1905</v>
      </c>
      <c r="E320" s="25" t="s">
        <v>1302</v>
      </c>
      <c r="G320" s="23" t="s">
        <v>1299</v>
      </c>
      <c r="H320" s="24" t="s">
        <v>1904</v>
      </c>
      <c r="I320" s="26">
        <f t="shared" si="4"/>
        <v>4</v>
      </c>
      <c r="K320" s="23" t="s">
        <v>354</v>
      </c>
      <c r="L320" s="24">
        <v>317</v>
      </c>
      <c r="M320" s="26">
        <v>-11</v>
      </c>
    </row>
    <row r="321" spans="1:13" ht="13.5" customHeight="1" x14ac:dyDescent="0.45">
      <c r="A321" s="22">
        <v>316</v>
      </c>
      <c r="B321" s="23" t="s">
        <v>1303</v>
      </c>
      <c r="C321" s="24" t="s">
        <v>1906</v>
      </c>
      <c r="D321" s="24" t="s">
        <v>1907</v>
      </c>
      <c r="E321" s="25" t="s">
        <v>1306</v>
      </c>
      <c r="G321" s="23" t="s">
        <v>1303</v>
      </c>
      <c r="H321" s="24" t="s">
        <v>1906</v>
      </c>
      <c r="I321" s="26">
        <f t="shared" si="4"/>
        <v>38</v>
      </c>
      <c r="K321" s="23" t="s">
        <v>362</v>
      </c>
      <c r="L321" s="24">
        <v>318</v>
      </c>
      <c r="M321" s="26">
        <v>-19</v>
      </c>
    </row>
    <row r="322" spans="1:13" ht="13.5" customHeight="1" x14ac:dyDescent="0.45">
      <c r="A322" s="22">
        <v>317</v>
      </c>
      <c r="B322" s="23" t="s">
        <v>1308</v>
      </c>
      <c r="C322" s="24" t="s">
        <v>1908</v>
      </c>
      <c r="D322" s="24" t="s">
        <v>1909</v>
      </c>
      <c r="E322" s="25" t="s">
        <v>1311</v>
      </c>
      <c r="G322" s="23" t="s">
        <v>1308</v>
      </c>
      <c r="H322" s="24" t="s">
        <v>1908</v>
      </c>
      <c r="I322" s="26">
        <f t="shared" si="4"/>
        <v>-14</v>
      </c>
      <c r="K322" s="23" t="s">
        <v>646</v>
      </c>
      <c r="L322" s="24">
        <v>319</v>
      </c>
      <c r="M322" s="26" t="s">
        <v>1913</v>
      </c>
    </row>
    <row r="323" spans="1:13" ht="13.5" customHeight="1" x14ac:dyDescent="0.45">
      <c r="A323" s="22">
        <v>318</v>
      </c>
      <c r="B323" s="23" t="s">
        <v>1312</v>
      </c>
      <c r="C323" s="24" t="s">
        <v>1910</v>
      </c>
      <c r="D323" s="24" t="s">
        <v>1468</v>
      </c>
      <c r="E323" s="25" t="s">
        <v>1314</v>
      </c>
      <c r="G323" s="23" t="s">
        <v>1312</v>
      </c>
      <c r="H323" s="24" t="s">
        <v>1910</v>
      </c>
      <c r="I323" s="26">
        <f t="shared" si="4"/>
        <v>-26</v>
      </c>
      <c r="K323" s="23" t="s">
        <v>1052</v>
      </c>
      <c r="L323" s="24">
        <v>320</v>
      </c>
      <c r="M323" s="26" t="s">
        <v>1913</v>
      </c>
    </row>
    <row r="324" spans="1:13" ht="13.5" customHeight="1" x14ac:dyDescent="0.45">
      <c r="A324" s="22">
        <v>319</v>
      </c>
      <c r="B324" s="23" t="s">
        <v>1315</v>
      </c>
      <c r="C324" s="24" t="s">
        <v>1911</v>
      </c>
      <c r="D324" s="24" t="s">
        <v>1912</v>
      </c>
      <c r="E324" s="25" t="s">
        <v>1318</v>
      </c>
      <c r="G324" s="23" t="s">
        <v>1315</v>
      </c>
      <c r="H324" s="24" t="s">
        <v>1911</v>
      </c>
      <c r="I324" s="26">
        <f t="shared" si="4"/>
        <v>7</v>
      </c>
      <c r="K324" s="23" t="s">
        <v>1092</v>
      </c>
      <c r="L324" s="24">
        <v>321</v>
      </c>
      <c r="M324" s="26" t="s">
        <v>1913</v>
      </c>
    </row>
    <row r="644" spans="2:5" ht="13.5" customHeight="1" x14ac:dyDescent="0.45">
      <c r="B644" s="31"/>
      <c r="C644" s="32"/>
      <c r="D644" s="31"/>
      <c r="E644" s="33"/>
    </row>
  </sheetData>
  <sheetProtection password="CF21" sheet="1" objects="1" scenarios="1"/>
  <sortState xmlns:xlrd2="http://schemas.microsoft.com/office/spreadsheetml/2017/richdata2" ref="K5:M323">
    <sortCondition ref="L5:L323"/>
  </sortState>
  <mergeCells count="6">
    <mergeCell ref="O15:Q20"/>
    <mergeCell ref="G2:M2"/>
    <mergeCell ref="O2:Q2"/>
    <mergeCell ref="G1:Q1"/>
    <mergeCell ref="G4:I4"/>
    <mergeCell ref="K4:M4"/>
  </mergeCells>
  <pageMargins left="1.9685039370078741" right="0.70866141732283472" top="1.9685039370078741"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14</xdr:col>
                    <xdr:colOff>0</xdr:colOff>
                    <xdr:row>5</xdr:row>
                    <xdr:rowOff>9525</xdr:rowOff>
                  </from>
                  <to>
                    <xdr:col>15</xdr:col>
                    <xdr:colOff>114300</xdr:colOff>
                    <xdr:row>6</xdr:row>
                    <xdr:rowOff>47625</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A8955743</value>
    </field>
    <field name="Objective-Title">
      <value order="0">Liveability Indicators for Suburbs</value>
    </field>
    <field name="Objective-Description">
      <value order="0"/>
    </field>
    <field name="Objective-CreationStamp">
      <value order="0">2022-07-23T11:26:05Z</value>
    </field>
    <field name="Objective-IsApproved">
      <value order="0">false</value>
    </field>
    <field name="Objective-IsPublished">
      <value order="0">true</value>
    </field>
    <field name="Objective-DatePublished">
      <value order="0">2022-07-23T11:30:13Z</value>
    </field>
    <field name="Objective-ModificationStamp">
      <value order="0">2023-05-16T01:59:42Z</value>
    </field>
    <field name="Objective-Owner">
      <value order="0">Hayden Brown</value>
    </field>
    <field name="Objective-Path">
      <value order="0">Classified Object:Classified Object:Classified Object:Census Themes Z 2011</value>
    </field>
    <field name="Objective-Parent">
      <value order="0">Census Themes Z 2011</value>
    </field>
    <field name="Objective-State">
      <value order="0">Published</value>
    </field>
    <field name="Objective-VersionId">
      <value order="0">vA11447340</value>
    </field>
    <field name="Objective-Version">
      <value order="0">1.0</value>
    </field>
    <field name="Objective-VersionNumber">
      <value order="0">1</value>
    </field>
    <field name="Objective-VersionComment">
      <value order="0">First version</value>
    </field>
    <field name="Objective-FileNumber">
      <value order="0">qA268988</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Original</vt:lpstr>
      <vt:lpstr>Sorting</vt:lpstr>
      <vt:lpstr>Original!_Hlk525221567</vt:lpstr>
      <vt:lpstr>Original!articleTop</vt:lpstr>
      <vt:lpstr>Original!eToH</vt:lpstr>
      <vt:lpstr>Original!iToL</vt:lpstr>
      <vt:lpstr>Original!mToP</vt:lpstr>
      <vt:lpstr>Sorting!Print_Area</vt:lpstr>
      <vt:lpstr>Original!qToT</vt:lpstr>
      <vt:lpstr>Original!uToZ</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2018-09-21T07:50:59Z</cp:lastPrinted>
  <dcterms:created xsi:type="dcterms:W3CDTF">2018-09-21T06:58:59Z</dcterms:created>
  <dcterms:modified xsi:type="dcterms:W3CDTF">2022-07-22T09:52:37Z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A8955743</vt:lpwstr>
  </op:property>
  <op:property fmtid="{D5CDD505-2E9C-101B-9397-08002B2CF9AE}" pid="4" name="Objective-Title">
    <vt:lpwstr xmlns:vt="http://schemas.openxmlformats.org/officeDocument/2006/docPropsVTypes">Liveability Indicators for Suburbs</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2022-07-23T11:26:05Z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2022-07-23T11:30:13Z</vt:filetime>
  </op:property>
  <op:property fmtid="{D5CDD505-2E9C-101B-9397-08002B2CF9AE}" pid="10" name="Objective-ModificationStamp">
    <vt:filetime xmlns:vt="http://schemas.openxmlformats.org/officeDocument/2006/docPropsVTypes">2023-05-16T01:59:42Z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Themes Z 2011</vt:lpwstr>
  </op:property>
  <op:property fmtid="{D5CDD505-2E9C-101B-9397-08002B2CF9AE}" pid="13" name="Objective-Parent">
    <vt:lpwstr xmlns:vt="http://schemas.openxmlformats.org/officeDocument/2006/docPropsVTypes">Census Themes Z 2011</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vA11447340</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qA268988</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