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2c3b3ee330aa445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9555859E-FD8F-4A77-A8EE-C2BCADAD6083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O7" i="4" s="1"/>
  <c r="AN8" i="4"/>
  <c r="AN7" i="4"/>
  <c r="AM5" i="4"/>
  <c r="AN6" i="4"/>
  <c r="AN12" i="4"/>
  <c r="AN9" i="4"/>
  <c r="AN13" i="4"/>
  <c r="AN14" i="4"/>
  <c r="AN11" i="4"/>
  <c r="AN10" i="4"/>
  <c r="AP7" i="4" l="1"/>
  <c r="AO6" i="4"/>
  <c r="AO5" i="4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<sst xmlns="http://schemas.openxmlformats.org/spreadsheetml/2006/main" count="203" uniqueCount="156">
  <si>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</si>
  <si>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</si>
  <si>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</si>
  <si>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</si>
  <si>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</si>
  <si>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</si>
  <si>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</si>
  <si>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</si>
  <si>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</si>
  <si>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</si>
  <si>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</si>
  <si>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</si>
  <si>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</si>
  <si>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</si>
  <si>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</si>
  <si>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</si>
  <si>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</si>
  <si>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</si>
  <si>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</si>
  <si>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</si>
  <si>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</si>
  <si>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</si>
  <si>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</si>
  <si>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</si>
  <si>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</si>
  <si>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</si>
  <si>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</si>
  <si>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</si>
  <si>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</si>
  <si>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</si>
  <si>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</si>
  <si>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</si>
  <si>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</si>
  <si>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</si>
  <si>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</si>
  <si>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</si>
  <si>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Did not meet dietary guidelines for either fruit or veg consumption, 2017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</si>
  <si>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</si>
  <si>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</si>
  <si>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</si>
  <si>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</si>
  <si>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</si>
  <si>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</si>
  <si>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</si>
  <si>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</si>
  <si>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</si>
  <si>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</si>
  <si>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</si>
  <si>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</si>
  <si>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</si>
  <si>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</si>
  <si>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</si>
  <si>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</si>
  <si>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</si>
  <si>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</si>
  <si>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</si>
  <si>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</si>
  <si>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</si>
  <si>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</si>
  <si>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</si>
  <si>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</si>
  <si>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</si>
  <si>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</si>
  <si>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</si>
  <si>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</si>
  <si>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</si>
  <si>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</si>
  <si>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</si>
  <si>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</si>
  <si>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</si>
  <si>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</si>
  <si>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</si>
  <si>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</si>
  <si>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</si>
  <si>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</si>
  <si>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</si>
  <si>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</si>
  <si>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</si>
  <si>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</si>
  <si>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</si>
  <si>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</si>
  <si>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</si>
  <si>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</si>
  <si>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</si>
  <si>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</si>
  <si>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</si>
  <si>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</si>
  <si>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</si>
  <si>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</si>
  <si>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</si>
  <si>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</si>
  <si>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</si>
  <si>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</si>
  <si>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</si>
  <si>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</si>
  <si>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</si>
  <si>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</si>
  <si>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</si>
  <si>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</si>
  <si>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</si>
  <si>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</si>
  <si>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</si>
  <si>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</si>
  <si>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</si>
  <si>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</si>
  <si>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</si>
  <si>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</si>
  <si>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</si>
  <si>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</si>
  <si>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</si>
  <si>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</si>
  <si>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</si>
  <si>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</si>
  <si>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</si>
  <si>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</si>
  <si>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</si>
  <si>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</si>
  <si>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</si>
  <si>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</si>
  <si>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</si>
  <si>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</si>
  <si>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</si>
  <si>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</si>
  <si>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</si>
  <si>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t>Mental condition</t>
  </si>
  <si>
    <t>Diabetes mellitus</t>
  </si>
  <si>
    <t>Obesity</t>
  </si>
  <si>
    <t>Exercise</t>
  </si>
  <si>
    <t>Diet</t>
  </si>
  <si>
    <t>Food sec</t>
  </si>
  <si>
    <t>Mental H</t>
  </si>
  <si>
    <t>Alcohol</t>
  </si>
  <si>
    <t>Healthh</t>
  </si>
  <si>
    <t>Men lonely</t>
  </si>
  <si>
    <t>Mental</t>
  </si>
  <si>
    <t>Smoking</t>
  </si>
  <si>
    <t>Did not do any moderate to vigorous physical activity in the past week 2023</t>
  </si>
  <si>
    <t>At increased risk of alcohol-related harm  2023</t>
  </si>
  <si>
    <t>Daily tobacco smoking 2023</t>
  </si>
  <si>
    <t>Fair'  or 'poor' self-reported health 2023</t>
  </si>
  <si>
    <t>Low level of life satisfaction 2023</t>
  </si>
  <si>
    <t>Ran out of food, and couldn’t afford to buy more in the past 12 months 2023</t>
  </si>
  <si>
    <t>% adults obese 2023</t>
  </si>
  <si>
    <t>High' or 'very high' levels of psychological distress 2023</t>
  </si>
  <si>
    <t>Adults experiencing loneliness 2023</t>
  </si>
  <si>
    <t>ph</t>
  </si>
  <si>
    <t>Civic trust - do you feel valued by society?: 'No' or 'not often' 2023</t>
  </si>
  <si>
    <r>
      <t>Obesity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</si>
  <si>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</si>
  <si>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(2023)</t>
    </r>
  </si>
  <si>
    <r>
      <t xml:space="preserve">Experiencing lonliness </t>
    </r>
    <r>
      <rPr>
        <sz val="9"/>
        <color theme="1"/>
        <rFont val="Calibri"/>
        <family val="2"/>
        <scheme val="minor"/>
      </rPr>
      <t>(2023)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</si>
  <si>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(2023)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</si>
  <si>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(2023)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</si>
  <si>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(2023)</t>
    </r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</si>
  <si>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</si>
  <si>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Daily smokers </t>
    </r>
    <r>
      <rPr>
        <sz val="9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</si>
</sst>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24" fillId="0" borderId="0" xfId="0" applyFont="1" applyProtection="1">
      <protection hidden="1"/>
    </xf>
    <xf numFmtId="0" fontId="2" fillId="0" borderId="0" xfId="0" applyFont="1" applyProtection="1">
      <protection locked="0" hidden="1"/>
    </xf>
    <xf numFmtId="0" fontId="0" fillId="3" borderId="0" xfId="0" applyFill="1" applyAlignment="1">
      <alignment horizontal="center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e6f5a1d96a4b4d7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17.005189999999999</c:v>
                </c:pt>
                <c:pt idx="1">
                  <c:v>22.996400000000001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13.169499999999999</c:v>
                </c:pt>
                <c:pt idx="1">
                  <c:v>9.9514759999999995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19.967739999999999</c:v>
                </c:pt>
                <c:pt idx="1">
                  <c:v>16.79561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11.82</c:v>
                </c:pt>
                <c:pt idx="1">
                  <c:v>7.976286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7.9093980000000004</c:v>
                </c:pt>
                <c:pt idx="1">
                  <c:v>13.115130000000001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5.3109989999999998</c:v>
                </c:pt>
                <c:pt idx="1">
                  <c:v>6.4558270000000002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20.706</c:v>
                </c:pt>
                <c:pt idx="1">
                  <c:v>19.140740000000001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33.080750000000002</c:v>
                </c:pt>
                <c:pt idx="1">
                  <c:v>23.291060000000002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17.55283</c:v>
                </c:pt>
                <c:pt idx="1">
                  <c:v>14.62068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0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6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126999</xdr:colOff>
      <xdr:row>3</xdr:row>
      <xdr:rowOff>229776</xdr:rowOff>
    </xdr:from>
    <xdr:to>
      <xdr:col>14</xdr:col>
      <xdr:colOff>778933</xdr:colOff>
      <xdr:row>8</xdr:row>
      <xdr:rowOff>28317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199" y="9833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:N3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>
      <c r="C1" s="74" t="s">
        <v>132</v>
      </c>
      <c r="D1" s="26" t="s">
        <v>126</v>
      </c>
      <c r="E1" s="74" t="s">
        <v>127</v>
      </c>
      <c r="F1" s="26" t="s">
        <v>128</v>
      </c>
      <c r="G1" s="74" t="s">
        <v>129</v>
      </c>
      <c r="H1" s="74" t="s">
        <v>131</v>
      </c>
      <c r="I1" s="74" t="s">
        <v>135</v>
      </c>
      <c r="J1" s="74" t="s">
        <v>134</v>
      </c>
      <c r="K1" s="74" t="s">
        <v>130</v>
      </c>
      <c r="L1" s="74" t="s">
        <v>133</v>
      </c>
      <c r="M1" s="74"/>
    </row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48.5" customHeight="1" x14ac:dyDescent="0.35">
      <c r="A3" s="33"/>
      <c r="B3" s="34"/>
      <c r="C3" s="35" t="s">
        <v>139</v>
      </c>
      <c r="D3" s="35" t="s">
        <v>142</v>
      </c>
      <c r="E3" s="35" t="s">
        <v>136</v>
      </c>
      <c r="F3" s="35" t="s">
        <v>36</v>
      </c>
      <c r="G3" s="35" t="s">
        <v>141</v>
      </c>
      <c r="H3" s="35" t="s">
        <v>137</v>
      </c>
      <c r="I3" s="35" t="s">
        <v>138</v>
      </c>
      <c r="J3" s="35" t="s">
        <v>140</v>
      </c>
      <c r="K3" s="35" t="s">
        <v>143</v>
      </c>
      <c r="L3" s="35" t="s">
        <v>144</v>
      </c>
      <c r="M3" s="35" t="s">
        <v>146</v>
      </c>
      <c r="N3" s="35" t="s">
        <v>37</v>
      </c>
      <c r="O3" s="36" t="s">
        <v>38</v>
      </c>
      <c r="P3" s="36" t="s">
        <v>39</v>
      </c>
      <c r="Q3" s="36" t="s">
        <v>40</v>
      </c>
      <c r="R3" s="36" t="s">
        <v>41</v>
      </c>
      <c r="S3" s="36" t="s">
        <v>42</v>
      </c>
      <c r="T3" s="36" t="s">
        <v>43</v>
      </c>
      <c r="U3" s="36" t="s">
        <v>44</v>
      </c>
      <c r="V3" s="36" t="s">
        <v>45</v>
      </c>
      <c r="W3" s="36" t="s">
        <v>46</v>
      </c>
      <c r="X3" s="37" t="s">
        <v>47</v>
      </c>
      <c r="Y3" s="36" t="s">
        <v>38</v>
      </c>
      <c r="Z3" s="36" t="s">
        <v>39</v>
      </c>
      <c r="AA3" s="36" t="s">
        <v>40</v>
      </c>
      <c r="AB3" s="36" t="s">
        <v>41</v>
      </c>
      <c r="AC3" s="36" t="s">
        <v>42</v>
      </c>
      <c r="AD3" s="36" t="s">
        <v>43</v>
      </c>
      <c r="AE3" s="36" t="s">
        <v>44</v>
      </c>
      <c r="AF3" s="36" t="s">
        <v>45</v>
      </c>
      <c r="AG3" s="36" t="s">
        <v>46</v>
      </c>
      <c r="AH3" s="37" t="s">
        <v>47</v>
      </c>
    </row>
    <row r="4" spans="1:34" x14ac:dyDescent="0.35">
      <c r="A4" s="39">
        <v>1</v>
      </c>
      <c r="B4" s="40" t="s">
        <v>48</v>
      </c>
      <c r="C4" s="41">
        <v>17.55866</v>
      </c>
      <c r="D4" s="41">
        <v>23.08013</v>
      </c>
      <c r="E4" s="41">
        <v>13.16916</v>
      </c>
      <c r="F4" s="41">
        <v>56.48</v>
      </c>
      <c r="G4" s="41">
        <v>4.6280549999999998</v>
      </c>
      <c r="H4" s="41">
        <v>21.190639999999998</v>
      </c>
      <c r="I4" s="41">
        <v>9.4559339999999992</v>
      </c>
      <c r="J4" s="41">
        <v>2.7964560000000001</v>
      </c>
      <c r="K4" s="41">
        <v>12.291090000000001</v>
      </c>
      <c r="L4" s="41">
        <v>22.543810000000001</v>
      </c>
      <c r="M4" s="41">
        <v>10.13804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49</v>
      </c>
      <c r="C5" s="41">
        <v>28.35538</v>
      </c>
      <c r="D5" s="41">
        <v>29.812200000000001</v>
      </c>
      <c r="E5" s="41">
        <v>22.008690000000001</v>
      </c>
      <c r="F5" s="41">
        <v>59.69</v>
      </c>
      <c r="G5" s="41">
        <v>9.0503920000000004</v>
      </c>
      <c r="H5" s="41">
        <v>19.041399999999999</v>
      </c>
      <c r="I5" s="41">
        <v>15.112550000000001</v>
      </c>
      <c r="J5" s="41">
        <v>7.4285600000000001</v>
      </c>
      <c r="K5" s="41">
        <v>19.61796</v>
      </c>
      <c r="L5" s="41">
        <v>23.685639999999999</v>
      </c>
      <c r="M5" s="41">
        <v>16.49522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50</v>
      </c>
      <c r="C6" s="41">
        <v>29.94772</v>
      </c>
      <c r="D6" s="41">
        <v>30.427949999999999</v>
      </c>
      <c r="E6" s="41">
        <v>18.531369999999999</v>
      </c>
      <c r="F6" s="41">
        <v>45.02</v>
      </c>
      <c r="G6" s="41">
        <v>7.571224</v>
      </c>
      <c r="H6" s="41">
        <v>12.613110000000001</v>
      </c>
      <c r="I6" s="41">
        <v>11.13547</v>
      </c>
      <c r="J6" s="41">
        <v>8.9130380000000002</v>
      </c>
      <c r="K6" s="41">
        <v>21.599509999999999</v>
      </c>
      <c r="L6" s="41">
        <v>29.20758</v>
      </c>
      <c r="M6" s="41">
        <v>20.213280000000001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16.43131</v>
      </c>
      <c r="D7" s="41">
        <v>17.565770000000001</v>
      </c>
      <c r="E7" s="41">
        <v>15.114649999999999</v>
      </c>
      <c r="F7" s="41">
        <v>48.05</v>
      </c>
      <c r="G7" s="41">
        <v>6.540108</v>
      </c>
      <c r="H7" s="41">
        <v>8.3728809999999996</v>
      </c>
      <c r="I7" s="41">
        <v>6.275639</v>
      </c>
      <c r="J7" s="41">
        <v>5.5534100000000004</v>
      </c>
      <c r="K7" s="41">
        <v>13.7475</v>
      </c>
      <c r="L7" s="41">
        <v>23.867100000000001</v>
      </c>
      <c r="M7" s="41">
        <v>11.24109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51</v>
      </c>
      <c r="C8" s="41">
        <v>20.696860000000001</v>
      </c>
      <c r="D8" s="41">
        <v>26.266030000000001</v>
      </c>
      <c r="E8" s="41">
        <v>12.94434</v>
      </c>
      <c r="F8" s="41">
        <v>51.46</v>
      </c>
      <c r="G8" s="41">
        <v>6.2793140000000003</v>
      </c>
      <c r="H8" s="41">
        <v>18.74963</v>
      </c>
      <c r="I8" s="41">
        <v>12.746560000000001</v>
      </c>
      <c r="J8" s="41">
        <v>3.5720879999999999</v>
      </c>
      <c r="K8" s="41">
        <v>13.78237</v>
      </c>
      <c r="L8" s="41">
        <v>17.48724</v>
      </c>
      <c r="M8" s="41">
        <v>15.59431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52</v>
      </c>
      <c r="C9" s="41">
        <v>25.855160000000001</v>
      </c>
      <c r="D9" s="41">
        <v>32.4953</v>
      </c>
      <c r="E9" s="41">
        <v>20.36515</v>
      </c>
      <c r="F9" s="41">
        <v>43.36</v>
      </c>
      <c r="G9" s="41">
        <v>10.82971</v>
      </c>
      <c r="H9" s="41">
        <v>14.031650000000001</v>
      </c>
      <c r="I9" s="41">
        <v>12.716379999999999</v>
      </c>
      <c r="J9" s="41">
        <v>8.7941880000000001</v>
      </c>
      <c r="K9" s="41">
        <v>23.598099999999999</v>
      </c>
      <c r="L9" s="41">
        <v>24.56467</v>
      </c>
      <c r="M9" s="41">
        <v>16.722940000000001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12.69032</v>
      </c>
      <c r="D10" s="41">
        <v>16.748840000000001</v>
      </c>
      <c r="E10" s="41">
        <v>9.4225460000000005</v>
      </c>
      <c r="F10" s="41">
        <v>45.61</v>
      </c>
      <c r="G10" s="41">
        <v>2.814654</v>
      </c>
      <c r="H10" s="41">
        <v>16.690719999999999</v>
      </c>
      <c r="I10" s="41">
        <v>6.3329700000000004</v>
      </c>
      <c r="J10" s="41">
        <v>3.8029760000000001</v>
      </c>
      <c r="K10" s="41">
        <v>9.4950229999999998</v>
      </c>
      <c r="L10" s="41">
        <v>12.15788</v>
      </c>
      <c r="M10" s="41">
        <v>7.7693539999999999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53</v>
      </c>
      <c r="C11" s="41">
        <v>25.03125</v>
      </c>
      <c r="D11" s="41">
        <v>28.06588</v>
      </c>
      <c r="E11" s="41">
        <v>21.516249999999999</v>
      </c>
      <c r="F11" s="41">
        <v>58.39</v>
      </c>
      <c r="G11" s="41">
        <v>11.95369</v>
      </c>
      <c r="H11" s="41">
        <v>16.63007</v>
      </c>
      <c r="I11" s="41">
        <v>12.68502</v>
      </c>
      <c r="J11" s="41">
        <v>6.9980869999999999</v>
      </c>
      <c r="K11" s="41">
        <v>20.743089999999999</v>
      </c>
      <c r="L11" s="41">
        <v>22.640930000000001</v>
      </c>
      <c r="M11" s="41">
        <v>14.92306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17.644079999999999</v>
      </c>
      <c r="D12" s="41">
        <v>15.227180000000001</v>
      </c>
      <c r="E12" s="41">
        <v>11.3543</v>
      </c>
      <c r="F12" s="41">
        <v>47.9</v>
      </c>
      <c r="G12" s="41">
        <v>4.9249640000000001</v>
      </c>
      <c r="H12" s="41">
        <v>14.423640000000001</v>
      </c>
      <c r="I12" s="41">
        <v>3.7070349999999999</v>
      </c>
      <c r="J12" s="41">
        <v>2.9827400000000002</v>
      </c>
      <c r="K12" s="41">
        <v>12.510120000000001</v>
      </c>
      <c r="L12" s="41">
        <v>17.581109999999999</v>
      </c>
      <c r="M12" s="41">
        <v>9.0047879999999996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29.49174</v>
      </c>
      <c r="D13" s="41">
        <v>24.507429999999999</v>
      </c>
      <c r="E13" s="41">
        <v>21.062329999999999</v>
      </c>
      <c r="F13" s="41">
        <v>48.64</v>
      </c>
      <c r="G13" s="41">
        <v>12.50999</v>
      </c>
      <c r="H13" s="41">
        <v>7.968572</v>
      </c>
      <c r="I13" s="41">
        <v>15.56179</v>
      </c>
      <c r="J13" s="41">
        <v>9.8643680000000007</v>
      </c>
      <c r="K13" s="41">
        <v>27.339130000000001</v>
      </c>
      <c r="L13" s="41">
        <v>28.840890000000002</v>
      </c>
      <c r="M13" s="41">
        <v>22.78584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54</v>
      </c>
      <c r="C14" s="41">
        <v>27.288900000000002</v>
      </c>
      <c r="D14" s="41">
        <v>34.301519999999996</v>
      </c>
      <c r="E14" s="41">
        <v>25.976649999999999</v>
      </c>
      <c r="F14" s="41">
        <v>55.13</v>
      </c>
      <c r="G14" s="41">
        <v>7.9936730000000003</v>
      </c>
      <c r="H14" s="41">
        <v>18.66478</v>
      </c>
      <c r="I14" s="41">
        <v>16.154489999999999</v>
      </c>
      <c r="J14" s="41">
        <v>7.6823819999999996</v>
      </c>
      <c r="K14" s="41">
        <v>16.842759999999998</v>
      </c>
      <c r="L14" s="41">
        <v>20.925039999999999</v>
      </c>
      <c r="M14" s="41">
        <v>13.43167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55</v>
      </c>
      <c r="C15" s="41">
        <v>30.038920000000001</v>
      </c>
      <c r="D15" s="41">
        <v>31.377469999999999</v>
      </c>
      <c r="E15" s="41">
        <v>26.346640000000001</v>
      </c>
      <c r="F15" s="41">
        <v>53.86</v>
      </c>
      <c r="G15" s="41">
        <v>8.4811119999999995</v>
      </c>
      <c r="H15" s="41">
        <v>20.514119999999998</v>
      </c>
      <c r="I15" s="41">
        <v>16.36589</v>
      </c>
      <c r="J15" s="41">
        <v>10.33526</v>
      </c>
      <c r="K15" s="41">
        <v>22.14057</v>
      </c>
      <c r="L15" s="41">
        <v>27.60792</v>
      </c>
      <c r="M15" s="41">
        <v>15.882860000000001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24.073450000000001</v>
      </c>
      <c r="D16" s="41">
        <v>29.99954</v>
      </c>
      <c r="E16" s="41">
        <v>16.10192</v>
      </c>
      <c r="F16" s="41">
        <v>52.21</v>
      </c>
      <c r="G16" s="41">
        <v>11.05034</v>
      </c>
      <c r="H16" s="41">
        <v>13.61586</v>
      </c>
      <c r="I16" s="41">
        <v>12.113390000000001</v>
      </c>
      <c r="J16" s="41">
        <v>8.2154240000000005</v>
      </c>
      <c r="K16" s="41">
        <v>21.784089999999999</v>
      </c>
      <c r="L16" s="41">
        <v>24.442530000000001</v>
      </c>
      <c r="M16" s="41">
        <v>18.274090000000001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20.88401</v>
      </c>
      <c r="D17" s="41">
        <v>27.619689999999999</v>
      </c>
      <c r="E17" s="41">
        <v>22.421849999999999</v>
      </c>
      <c r="F17" s="41">
        <v>56.14</v>
      </c>
      <c r="G17" s="41">
        <v>8.9456720000000001</v>
      </c>
      <c r="H17" s="41">
        <v>7.8332129999999998</v>
      </c>
      <c r="I17" s="41">
        <v>8.7184919999999995</v>
      </c>
      <c r="J17" s="41">
        <v>6.3424860000000001</v>
      </c>
      <c r="K17" s="41">
        <v>18.05227</v>
      </c>
      <c r="L17" s="41">
        <v>26.429449999999999</v>
      </c>
      <c r="M17" s="41">
        <v>16.198219999999999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56</v>
      </c>
      <c r="C18" s="41">
        <v>29.690950000000001</v>
      </c>
      <c r="D18" s="41">
        <v>30.967199999999998</v>
      </c>
      <c r="E18" s="41">
        <v>22.442170000000001</v>
      </c>
      <c r="F18" s="41">
        <v>61.36</v>
      </c>
      <c r="G18" s="41">
        <v>9.8650889999999993</v>
      </c>
      <c r="H18" s="41">
        <v>16.379840000000002</v>
      </c>
      <c r="I18" s="41">
        <v>16.183720000000001</v>
      </c>
      <c r="J18" s="41">
        <v>8.5099830000000001</v>
      </c>
      <c r="K18" s="41">
        <v>22.124490000000002</v>
      </c>
      <c r="L18" s="41">
        <v>25.41281</v>
      </c>
      <c r="M18" s="41">
        <v>15.75169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57</v>
      </c>
      <c r="C19" s="41">
        <v>26.82837</v>
      </c>
      <c r="D19" s="41">
        <v>27.909680000000002</v>
      </c>
      <c r="E19" s="41">
        <v>17.770879999999998</v>
      </c>
      <c r="F19" s="41">
        <v>55.98</v>
      </c>
      <c r="G19" s="41">
        <v>7.8608500000000001</v>
      </c>
      <c r="H19" s="41">
        <v>13.253869999999999</v>
      </c>
      <c r="I19" s="41">
        <v>14.80931</v>
      </c>
      <c r="J19" s="41">
        <v>6.5536060000000003</v>
      </c>
      <c r="K19" s="41">
        <v>21.595330000000001</v>
      </c>
      <c r="L19" s="41">
        <v>20.639510000000001</v>
      </c>
      <c r="M19" s="41">
        <v>13.41215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58</v>
      </c>
      <c r="C20" s="41">
        <v>21.937650000000001</v>
      </c>
      <c r="D20" s="41">
        <v>27.338159999999998</v>
      </c>
      <c r="E20" s="41">
        <v>21.339020000000001</v>
      </c>
      <c r="F20" s="41">
        <v>53.22</v>
      </c>
      <c r="G20" s="41">
        <v>6.6402390000000002</v>
      </c>
      <c r="H20" s="41">
        <v>15.78166</v>
      </c>
      <c r="I20" s="41">
        <v>14.47151</v>
      </c>
      <c r="J20" s="41">
        <v>5.1429340000000003</v>
      </c>
      <c r="K20" s="41">
        <v>12.965579999999999</v>
      </c>
      <c r="L20" s="41">
        <v>18.753170000000001</v>
      </c>
      <c r="M20" s="41">
        <v>12.33089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18.502970000000001</v>
      </c>
      <c r="D21" s="41">
        <v>15.733879999999999</v>
      </c>
      <c r="E21" s="41">
        <v>16.38297</v>
      </c>
      <c r="F21" s="41">
        <v>52.89</v>
      </c>
      <c r="G21" s="41">
        <v>9.5280609999999992</v>
      </c>
      <c r="H21" s="41">
        <v>15.88552</v>
      </c>
      <c r="I21" s="41">
        <v>9.3652300000000004</v>
      </c>
      <c r="J21" s="41">
        <v>9.6465610000000002</v>
      </c>
      <c r="K21" s="41">
        <v>20.649090000000001</v>
      </c>
      <c r="L21" s="41">
        <v>23.974989999999998</v>
      </c>
      <c r="M21" s="41">
        <v>15.549200000000001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59</v>
      </c>
      <c r="C22" s="41">
        <v>23.64479</v>
      </c>
      <c r="D22" s="41">
        <v>29.228999999999999</v>
      </c>
      <c r="E22" s="41">
        <v>19.17792</v>
      </c>
      <c r="F22" s="41">
        <v>50.81</v>
      </c>
      <c r="G22" s="41">
        <v>6.7445279999999999</v>
      </c>
      <c r="H22" s="41">
        <v>24.834289999999999</v>
      </c>
      <c r="I22" s="41">
        <v>12.42346</v>
      </c>
      <c r="J22" s="41">
        <v>5.4972859999999999</v>
      </c>
      <c r="K22" s="41">
        <v>19.013529999999999</v>
      </c>
      <c r="L22" s="41">
        <v>19.55274</v>
      </c>
      <c r="M22" s="41">
        <v>13.18684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34.042839999999998</v>
      </c>
      <c r="D23" s="41">
        <v>30.410209999999999</v>
      </c>
      <c r="E23" s="41">
        <v>17.714880000000001</v>
      </c>
      <c r="F23" s="41">
        <v>52.1</v>
      </c>
      <c r="G23" s="41">
        <v>12.70828</v>
      </c>
      <c r="H23" s="41">
        <v>14.7074</v>
      </c>
      <c r="I23" s="41">
        <v>17.707630000000002</v>
      </c>
      <c r="J23" s="41">
        <v>10.481389999999999</v>
      </c>
      <c r="K23" s="41">
        <v>27.239439999999998</v>
      </c>
      <c r="L23" s="41">
        <v>30.022680000000001</v>
      </c>
      <c r="M23" s="41">
        <v>22.30735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60</v>
      </c>
      <c r="C24" s="41">
        <v>26.24409</v>
      </c>
      <c r="D24" s="41">
        <v>33.391309999999997</v>
      </c>
      <c r="E24" s="41">
        <v>22.880669999999999</v>
      </c>
      <c r="F24" s="41">
        <v>62.67</v>
      </c>
      <c r="G24" s="41">
        <v>7.9620930000000003</v>
      </c>
      <c r="H24" s="41">
        <v>20.85772</v>
      </c>
      <c r="I24" s="41">
        <v>13.02407</v>
      </c>
      <c r="J24" s="41">
        <v>4.8529470000000003</v>
      </c>
      <c r="K24" s="41">
        <v>13.64324</v>
      </c>
      <c r="L24" s="41">
        <v>21.236450000000001</v>
      </c>
      <c r="M24" s="41">
        <v>15.36289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19.718309999999999</v>
      </c>
      <c r="D25" s="41">
        <v>17.99747</v>
      </c>
      <c r="E25" s="41">
        <v>12.39968</v>
      </c>
      <c r="F25" s="41">
        <v>45.16</v>
      </c>
      <c r="G25" s="41">
        <v>3.6077900000000001</v>
      </c>
      <c r="H25" s="41">
        <v>9.386946</v>
      </c>
      <c r="I25" s="41">
        <v>8.7772059999999996</v>
      </c>
      <c r="J25" s="41">
        <v>4.603612</v>
      </c>
      <c r="K25" s="41">
        <v>16.915220000000001</v>
      </c>
      <c r="L25" s="41">
        <v>23.766940000000002</v>
      </c>
      <c r="M25" s="41">
        <v>9.6489089999999997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61</v>
      </c>
      <c r="C26" s="41">
        <v>25.670339999999999</v>
      </c>
      <c r="D26" s="41">
        <v>33.072839999999999</v>
      </c>
      <c r="E26" s="41">
        <v>20.64752</v>
      </c>
      <c r="F26" s="41">
        <v>57.31</v>
      </c>
      <c r="G26" s="41">
        <v>7.0728869999999997</v>
      </c>
      <c r="H26" s="41">
        <v>16.854489999999998</v>
      </c>
      <c r="I26" s="41">
        <v>16.46716</v>
      </c>
      <c r="J26" s="41">
        <v>7.7363489999999997</v>
      </c>
      <c r="K26" s="41">
        <v>20.097670000000001</v>
      </c>
      <c r="L26" s="41">
        <v>23.522310000000001</v>
      </c>
      <c r="M26" s="41">
        <v>12.937239999999999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62</v>
      </c>
      <c r="C27" s="41">
        <v>21.258949999999999</v>
      </c>
      <c r="D27" s="41">
        <v>30.440159999999999</v>
      </c>
      <c r="E27" s="41">
        <v>20.439299999999999</v>
      </c>
      <c r="F27" s="41">
        <v>60.64</v>
      </c>
      <c r="G27" s="41">
        <v>6.8773730000000004</v>
      </c>
      <c r="H27" s="41">
        <v>14.68614</v>
      </c>
      <c r="I27" s="41">
        <v>10.042920000000001</v>
      </c>
      <c r="J27" s="41">
        <v>6.3909580000000004</v>
      </c>
      <c r="K27" s="41">
        <v>16.98752</v>
      </c>
      <c r="L27" s="41">
        <v>17.823550000000001</v>
      </c>
      <c r="M27" s="41">
        <v>12.848660000000001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63</v>
      </c>
      <c r="C28" s="41">
        <v>21.617370000000001</v>
      </c>
      <c r="D28" s="41">
        <v>28.744330000000001</v>
      </c>
      <c r="E28" s="41">
        <v>16.190110000000001</v>
      </c>
      <c r="F28" s="41">
        <v>52.47</v>
      </c>
      <c r="G28" s="41">
        <v>6.5919999999999996</v>
      </c>
      <c r="H28" s="41">
        <v>15.064080000000001</v>
      </c>
      <c r="I28" s="41">
        <v>9.5885649999999991</v>
      </c>
      <c r="J28" s="41">
        <v>8.4207730000000005</v>
      </c>
      <c r="K28" s="41">
        <v>18.686879999999999</v>
      </c>
      <c r="L28" s="41">
        <v>21.54017</v>
      </c>
      <c r="M28" s="41">
        <v>16.024319999999999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16.60399</v>
      </c>
      <c r="D29" s="41">
        <v>17.005189999999999</v>
      </c>
      <c r="E29" s="41">
        <v>19.967739999999999</v>
      </c>
      <c r="F29" s="41">
        <v>53.71</v>
      </c>
      <c r="G29" s="41">
        <v>11.82</v>
      </c>
      <c r="H29" s="41">
        <v>7.9093980000000004</v>
      </c>
      <c r="I29" s="41">
        <v>13.169499999999999</v>
      </c>
      <c r="J29" s="41">
        <v>5.3109989999999998</v>
      </c>
      <c r="K29" s="41">
        <v>20.706</v>
      </c>
      <c r="L29" s="41">
        <v>33.080750000000002</v>
      </c>
      <c r="M29" s="41">
        <v>17.55283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64</v>
      </c>
      <c r="C30" s="41">
        <v>17.397279999999999</v>
      </c>
      <c r="D30" s="41">
        <v>21.22974</v>
      </c>
      <c r="E30" s="41">
        <v>17.414560000000002</v>
      </c>
      <c r="F30" s="41">
        <v>47.27</v>
      </c>
      <c r="G30" s="41">
        <v>8.5604510000000005</v>
      </c>
      <c r="H30" s="41">
        <v>15.459009999999999</v>
      </c>
      <c r="I30" s="41">
        <v>5.9228699999999996</v>
      </c>
      <c r="J30" s="41">
        <v>6.1975540000000002</v>
      </c>
      <c r="K30" s="41">
        <v>18.46499</v>
      </c>
      <c r="L30" s="41">
        <v>18.692489999999999</v>
      </c>
      <c r="M30" s="41">
        <v>13.057309999999999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65</v>
      </c>
      <c r="C31" s="41">
        <v>25.169779999999999</v>
      </c>
      <c r="D31" s="41">
        <v>32.791759999999996</v>
      </c>
      <c r="E31" s="41">
        <v>24.23359</v>
      </c>
      <c r="F31" s="41">
        <v>63.04</v>
      </c>
      <c r="G31" s="41">
        <v>7.7103739999999998</v>
      </c>
      <c r="H31" s="41">
        <v>18.897500000000001</v>
      </c>
      <c r="I31" s="41">
        <v>14.763859999999999</v>
      </c>
      <c r="J31" s="41">
        <v>6.9847720000000004</v>
      </c>
      <c r="K31" s="41">
        <v>19.30115</v>
      </c>
      <c r="L31" s="41">
        <v>24.35117</v>
      </c>
      <c r="M31" s="41">
        <v>13.29182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66</v>
      </c>
      <c r="C32" s="41">
        <v>24.364830000000001</v>
      </c>
      <c r="D32" s="41">
        <v>21.541370000000001</v>
      </c>
      <c r="E32" s="41">
        <v>15.360889999999999</v>
      </c>
      <c r="F32" s="41">
        <v>54.71</v>
      </c>
      <c r="G32" s="41">
        <v>5.89771</v>
      </c>
      <c r="H32" s="41">
        <v>19.800730000000001</v>
      </c>
      <c r="I32" s="41">
        <v>11.023619999999999</v>
      </c>
      <c r="J32" s="41">
        <v>5.7813140000000001</v>
      </c>
      <c r="K32" s="41">
        <v>20.002510000000001</v>
      </c>
      <c r="L32" s="41">
        <v>23.082339999999999</v>
      </c>
      <c r="M32" s="41">
        <v>16.09299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67</v>
      </c>
      <c r="C33" s="41">
        <v>25.525780000000001</v>
      </c>
      <c r="D33" s="41">
        <v>33.165280000000003</v>
      </c>
      <c r="E33" s="41">
        <v>25.448440000000002</v>
      </c>
      <c r="F33" s="41">
        <v>57.46</v>
      </c>
      <c r="G33" s="41">
        <v>8.3800050000000006</v>
      </c>
      <c r="H33" s="41">
        <v>18.708480000000002</v>
      </c>
      <c r="I33" s="41">
        <v>14.997590000000001</v>
      </c>
      <c r="J33" s="41">
        <v>9.0612460000000006</v>
      </c>
      <c r="K33" s="41">
        <v>18.53913</v>
      </c>
      <c r="L33" s="41">
        <v>25.658059999999999</v>
      </c>
      <c r="M33" s="41">
        <v>12.081189999999999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15.39598</v>
      </c>
      <c r="D34" s="41">
        <v>25.805129999999998</v>
      </c>
      <c r="E34" s="41">
        <v>13.810930000000001</v>
      </c>
      <c r="F34" s="41">
        <v>51.99</v>
      </c>
      <c r="G34" s="41">
        <v>6.1176149999999998</v>
      </c>
      <c r="H34" s="41">
        <v>12.49352</v>
      </c>
      <c r="I34" s="41">
        <v>8.8979359999999996</v>
      </c>
      <c r="J34" s="41">
        <v>6.2705739999999999</v>
      </c>
      <c r="K34" s="41">
        <v>17.737200000000001</v>
      </c>
      <c r="L34" s="41">
        <v>21.86364</v>
      </c>
      <c r="M34" s="41">
        <v>14.53406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68</v>
      </c>
      <c r="C35" s="41">
        <v>22.783819999999999</v>
      </c>
      <c r="D35" s="41">
        <v>33.831960000000002</v>
      </c>
      <c r="E35" s="41">
        <v>19.471530000000001</v>
      </c>
      <c r="F35" s="41">
        <v>53.35</v>
      </c>
      <c r="G35" s="41">
        <v>5.4097220000000004</v>
      </c>
      <c r="H35" s="41">
        <v>16.67943</v>
      </c>
      <c r="I35" s="41">
        <v>11.62373</v>
      </c>
      <c r="J35" s="41">
        <v>4.0236320000000001</v>
      </c>
      <c r="K35" s="41">
        <v>14.17554</v>
      </c>
      <c r="L35" s="41">
        <v>17.659949999999998</v>
      </c>
      <c r="M35" s="41">
        <v>11.48429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23.957550000000001</v>
      </c>
      <c r="D36" s="41">
        <v>23.579889999999999</v>
      </c>
      <c r="E36" s="41">
        <v>21.534739999999999</v>
      </c>
      <c r="F36" s="41">
        <v>58.03</v>
      </c>
      <c r="G36" s="41">
        <v>13.33301</v>
      </c>
      <c r="H36" s="41">
        <v>7.6420529999999998</v>
      </c>
      <c r="I36" s="41">
        <v>14.24935</v>
      </c>
      <c r="J36" s="41">
        <v>6.0807700000000002</v>
      </c>
      <c r="K36" s="41">
        <v>20.8507</v>
      </c>
      <c r="L36" s="41">
        <v>25.755009999999999</v>
      </c>
      <c r="M36" s="41">
        <v>18.318850000000001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69</v>
      </c>
      <c r="C37" s="41">
        <v>19.492000000000001</v>
      </c>
      <c r="D37" s="41">
        <v>28.59394</v>
      </c>
      <c r="E37" s="41">
        <v>16.21406</v>
      </c>
      <c r="F37" s="41">
        <v>48.94</v>
      </c>
      <c r="G37" s="41">
        <v>4.9054710000000004</v>
      </c>
      <c r="H37" s="41">
        <v>18.233499999999999</v>
      </c>
      <c r="I37" s="41">
        <v>11.402749999999999</v>
      </c>
      <c r="J37" s="41">
        <v>4.426641</v>
      </c>
      <c r="K37" s="41">
        <v>14.03816</v>
      </c>
      <c r="L37" s="41">
        <v>17.149830000000001</v>
      </c>
      <c r="M37" s="41">
        <v>11.127370000000001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19.121700000000001</v>
      </c>
      <c r="D38" s="41">
        <v>21.120570000000001</v>
      </c>
      <c r="E38" s="41">
        <v>12.19543</v>
      </c>
      <c r="F38" s="41">
        <v>46.51</v>
      </c>
      <c r="G38" s="41">
        <v>5.6206120000000004</v>
      </c>
      <c r="H38" s="41">
        <v>14.53323</v>
      </c>
      <c r="I38" s="41">
        <v>9.6405049999999992</v>
      </c>
      <c r="J38" s="41">
        <v>5.6696</v>
      </c>
      <c r="K38" s="41">
        <v>18.47063</v>
      </c>
      <c r="L38" s="41">
        <v>21.275030000000001</v>
      </c>
      <c r="M38" s="41">
        <v>12.18469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22.743359999999999</v>
      </c>
      <c r="D39" s="41">
        <v>28.978590000000001</v>
      </c>
      <c r="E39" s="41">
        <v>15.14706</v>
      </c>
      <c r="F39" s="41">
        <v>55.87</v>
      </c>
      <c r="G39" s="41">
        <v>7.7174560000000003</v>
      </c>
      <c r="H39" s="41">
        <v>8.8976140000000008</v>
      </c>
      <c r="I39" s="41">
        <v>8.830228</v>
      </c>
      <c r="J39" s="41">
        <v>8.0436700000000005</v>
      </c>
      <c r="K39" s="41">
        <v>15.55199</v>
      </c>
      <c r="L39" s="41">
        <v>24.403420000000001</v>
      </c>
      <c r="M39" s="41">
        <v>16.911010000000001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70</v>
      </c>
      <c r="C40" s="41">
        <v>23.09027</v>
      </c>
      <c r="D40" s="41">
        <v>31.92061</v>
      </c>
      <c r="E40" s="41">
        <v>20.70664</v>
      </c>
      <c r="F40" s="41">
        <v>54</v>
      </c>
      <c r="G40" s="41">
        <v>15.194739999999999</v>
      </c>
      <c r="H40" s="41">
        <v>13.90366</v>
      </c>
      <c r="I40" s="41">
        <v>14.882070000000001</v>
      </c>
      <c r="J40" s="41">
        <v>7.6744510000000004</v>
      </c>
      <c r="K40" s="41">
        <v>20.43806</v>
      </c>
      <c r="L40" s="41">
        <v>25.103770000000001</v>
      </c>
      <c r="M40" s="41">
        <v>20.358540000000001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71</v>
      </c>
      <c r="C41" s="41">
        <v>28.601649999999999</v>
      </c>
      <c r="D41" s="41">
        <v>33.351799999999997</v>
      </c>
      <c r="E41" s="41">
        <v>23.342960000000001</v>
      </c>
      <c r="F41" s="41">
        <v>60.37</v>
      </c>
      <c r="G41" s="41">
        <v>9.6051979999999997</v>
      </c>
      <c r="H41" s="41">
        <v>14.2011</v>
      </c>
      <c r="I41" s="41">
        <v>12.31894</v>
      </c>
      <c r="J41" s="41">
        <v>5.5852199999999996</v>
      </c>
      <c r="K41" s="41">
        <v>17.3733</v>
      </c>
      <c r="L41" s="41">
        <v>20.160640000000001</v>
      </c>
      <c r="M41" s="41">
        <v>13.960179999999999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72</v>
      </c>
      <c r="C42" s="41">
        <v>18.815519999999999</v>
      </c>
      <c r="D42" s="41">
        <v>23.43272</v>
      </c>
      <c r="E42" s="41">
        <v>12.660489999999999</v>
      </c>
      <c r="F42" s="41">
        <v>46.77</v>
      </c>
      <c r="G42" s="41">
        <v>6.6419509999999997</v>
      </c>
      <c r="H42" s="41">
        <v>16.47129</v>
      </c>
      <c r="I42" s="41">
        <v>8.3440480000000008</v>
      </c>
      <c r="J42" s="41">
        <v>4.6924720000000004</v>
      </c>
      <c r="K42" s="41">
        <v>17.150839999999999</v>
      </c>
      <c r="L42" s="41">
        <v>18.477340000000002</v>
      </c>
      <c r="M42" s="41">
        <v>7.6710799999999999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17.6023</v>
      </c>
      <c r="D43" s="41">
        <v>14.49643</v>
      </c>
      <c r="E43" s="41">
        <v>15.704129999999999</v>
      </c>
      <c r="F43" s="41">
        <v>50.51</v>
      </c>
      <c r="G43" s="41">
        <v>4.7812340000000004</v>
      </c>
      <c r="H43" s="41">
        <v>10.02609</v>
      </c>
      <c r="I43" s="41">
        <v>5.8945889999999999</v>
      </c>
      <c r="J43" s="41">
        <v>4.74322</v>
      </c>
      <c r="K43" s="41">
        <v>16.206710000000001</v>
      </c>
      <c r="L43" s="41">
        <v>19.731570000000001</v>
      </c>
      <c r="M43" s="41">
        <v>13.917619999999999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73</v>
      </c>
      <c r="C44" s="41">
        <v>18.797049999999999</v>
      </c>
      <c r="D44" s="41">
        <v>26.75403</v>
      </c>
      <c r="E44" s="41">
        <v>17.944420000000001</v>
      </c>
      <c r="F44" s="41">
        <v>50.29</v>
      </c>
      <c r="G44" s="41">
        <v>4.4081859999999997</v>
      </c>
      <c r="H44" s="41">
        <v>23.277539999999998</v>
      </c>
      <c r="I44" s="41">
        <v>9.8930699999999998</v>
      </c>
      <c r="J44" s="41">
        <v>5.3083609999999997</v>
      </c>
      <c r="K44" s="41">
        <v>13.73058</v>
      </c>
      <c r="L44" s="41">
        <v>19.48272</v>
      </c>
      <c r="M44" s="41">
        <v>9.5290579999999991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23.13766</v>
      </c>
      <c r="D45" s="41">
        <v>17.769629999999999</v>
      </c>
      <c r="E45" s="41">
        <v>16.38758</v>
      </c>
      <c r="F45" s="41">
        <v>52.64</v>
      </c>
      <c r="G45" s="41">
        <v>6.6208450000000001</v>
      </c>
      <c r="H45" s="41">
        <v>10.96787</v>
      </c>
      <c r="I45" s="41">
        <v>11.77267</v>
      </c>
      <c r="J45" s="41">
        <v>6.888039</v>
      </c>
      <c r="K45" s="41">
        <v>22.95382</v>
      </c>
      <c r="L45" s="41">
        <v>27.207660000000001</v>
      </c>
      <c r="M45" s="41">
        <v>16.230340000000002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23.812149999999999</v>
      </c>
      <c r="D46" s="41">
        <v>24.08165</v>
      </c>
      <c r="E46" s="41">
        <v>15.719939999999999</v>
      </c>
      <c r="F46" s="41">
        <v>51.41</v>
      </c>
      <c r="G46" s="41">
        <v>5.8085599999999999</v>
      </c>
      <c r="H46" s="41">
        <v>9.8120399999999997</v>
      </c>
      <c r="I46" s="41">
        <v>11.0695</v>
      </c>
      <c r="J46" s="41">
        <v>8.1967599999999994</v>
      </c>
      <c r="K46" s="41">
        <v>20.400770000000001</v>
      </c>
      <c r="L46" s="41">
        <v>22</v>
      </c>
      <c r="M46" s="41">
        <v>15.160349999999999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13.697419999999999</v>
      </c>
      <c r="D47" s="41">
        <v>10.315569999999999</v>
      </c>
      <c r="E47" s="41">
        <v>10.453200000000001</v>
      </c>
      <c r="F47" s="41">
        <v>45.18</v>
      </c>
      <c r="G47" s="41">
        <v>7.1456059999999999</v>
      </c>
      <c r="H47" s="41">
        <v>11.10671</v>
      </c>
      <c r="I47" s="41">
        <v>6.1738799999999996</v>
      </c>
      <c r="J47" s="41">
        <v>5.8833890000000002</v>
      </c>
      <c r="K47" s="41">
        <v>23.90204</v>
      </c>
      <c r="L47" s="41">
        <v>26.601559999999999</v>
      </c>
      <c r="M47" s="41">
        <v>16.140229999999999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23.43571</v>
      </c>
      <c r="D48" s="41">
        <v>30.912189999999999</v>
      </c>
      <c r="E48" s="41">
        <v>23.749130000000001</v>
      </c>
      <c r="F48" s="41">
        <v>57.85</v>
      </c>
      <c r="G48" s="41">
        <v>11.729509999999999</v>
      </c>
      <c r="H48" s="41">
        <v>8.3285520000000002</v>
      </c>
      <c r="I48" s="41">
        <v>10.182539999999999</v>
      </c>
      <c r="J48" s="41">
        <v>9.1525350000000003</v>
      </c>
      <c r="K48" s="41">
        <v>21.897410000000001</v>
      </c>
      <c r="L48" s="41">
        <v>24.209160000000001</v>
      </c>
      <c r="M48" s="41">
        <v>18.718170000000001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74</v>
      </c>
      <c r="C49" s="41">
        <v>24.868739999999999</v>
      </c>
      <c r="D49" s="41">
        <v>25.777539999999998</v>
      </c>
      <c r="E49" s="41">
        <v>23.264220000000002</v>
      </c>
      <c r="F49" s="41">
        <v>53.95</v>
      </c>
      <c r="G49" s="41">
        <v>9.9916579999999993</v>
      </c>
      <c r="H49" s="41">
        <v>16.779730000000001</v>
      </c>
      <c r="I49" s="41">
        <v>16.841519999999999</v>
      </c>
      <c r="J49" s="41">
        <v>7.3544939999999999</v>
      </c>
      <c r="K49" s="41">
        <v>20.145879999999998</v>
      </c>
      <c r="L49" s="41">
        <v>23.356290000000001</v>
      </c>
      <c r="M49" s="41">
        <v>17.834409999999998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75</v>
      </c>
      <c r="C50" s="41">
        <v>25.862760000000002</v>
      </c>
      <c r="D50" s="41">
        <v>33.227119999999999</v>
      </c>
      <c r="E50" s="41">
        <v>21.57668</v>
      </c>
      <c r="F50" s="41">
        <v>58.48</v>
      </c>
      <c r="G50" s="41">
        <v>8.0259750000000007</v>
      </c>
      <c r="H50" s="41">
        <v>16.1389</v>
      </c>
      <c r="I50" s="41">
        <v>13.56822</v>
      </c>
      <c r="J50" s="41">
        <v>7.0714350000000001</v>
      </c>
      <c r="K50" s="41">
        <v>22.25103</v>
      </c>
      <c r="L50" s="41">
        <v>26.079519999999999</v>
      </c>
      <c r="M50" s="41">
        <v>14.829090000000001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76</v>
      </c>
      <c r="C51" s="41">
        <v>30.122</v>
      </c>
      <c r="D51" s="41">
        <v>29.885010000000001</v>
      </c>
      <c r="E51" s="41">
        <v>23.831150000000001</v>
      </c>
      <c r="F51" s="41">
        <v>56.66</v>
      </c>
      <c r="G51" s="41">
        <v>10.396850000000001</v>
      </c>
      <c r="H51" s="41">
        <v>18.915959999999998</v>
      </c>
      <c r="I51" s="41">
        <v>16.675339999999998</v>
      </c>
      <c r="J51" s="41">
        <v>9.2244460000000004</v>
      </c>
      <c r="K51" s="41">
        <v>19.53734</v>
      </c>
      <c r="L51" s="41">
        <v>21.188590000000001</v>
      </c>
      <c r="M51" s="41">
        <v>13.12025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17.583480000000002</v>
      </c>
      <c r="D52" s="41">
        <v>15.870649999999999</v>
      </c>
      <c r="E52" s="41">
        <v>15.38302</v>
      </c>
      <c r="F52" s="41">
        <v>52.63</v>
      </c>
      <c r="G52" s="41">
        <v>5.2756179999999997</v>
      </c>
      <c r="H52" s="41">
        <v>6.4369800000000001</v>
      </c>
      <c r="I52" s="41">
        <v>5.318327</v>
      </c>
      <c r="J52" s="41">
        <v>5.1978119999999999</v>
      </c>
      <c r="K52" s="41">
        <v>15.827249999999999</v>
      </c>
      <c r="L52" s="41">
        <v>20.438859999999998</v>
      </c>
      <c r="M52" s="41">
        <v>18.45919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21.24419</v>
      </c>
      <c r="D53" s="41">
        <v>20.771100000000001</v>
      </c>
      <c r="E53" s="41">
        <v>14.849640000000001</v>
      </c>
      <c r="F53" s="41">
        <v>49.54</v>
      </c>
      <c r="G53" s="41">
        <v>5.6132460000000002</v>
      </c>
      <c r="H53" s="41">
        <v>17.041409999999999</v>
      </c>
      <c r="I53" s="41">
        <v>7.6127609999999999</v>
      </c>
      <c r="J53" s="41">
        <v>6.4018439999999996</v>
      </c>
      <c r="K53" s="41">
        <v>17.645189999999999</v>
      </c>
      <c r="L53" s="41">
        <v>23.78614</v>
      </c>
      <c r="M53" s="41">
        <v>15.25009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77</v>
      </c>
      <c r="C54" s="41">
        <v>22.30339</v>
      </c>
      <c r="D54" s="41">
        <v>30.737159999999999</v>
      </c>
      <c r="E54" s="41">
        <v>17.36458</v>
      </c>
      <c r="F54" s="41">
        <v>55.46</v>
      </c>
      <c r="G54" s="41">
        <v>6.4459200000000001</v>
      </c>
      <c r="H54" s="41">
        <v>18.070499999999999</v>
      </c>
      <c r="I54" s="41">
        <v>12.28938</v>
      </c>
      <c r="J54" s="41">
        <v>7.3154440000000003</v>
      </c>
      <c r="K54" s="41">
        <v>22.6677</v>
      </c>
      <c r="L54" s="41">
        <v>21.155840000000001</v>
      </c>
      <c r="M54" s="41">
        <v>18.516030000000001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17.338989999999999</v>
      </c>
      <c r="D55" s="41">
        <v>18.290469999999999</v>
      </c>
      <c r="E55" s="41">
        <v>16.072590000000002</v>
      </c>
      <c r="F55" s="41">
        <v>50.03</v>
      </c>
      <c r="G55" s="41">
        <v>6.6615279999999997</v>
      </c>
      <c r="H55" s="41">
        <v>16.518129999999999</v>
      </c>
      <c r="I55" s="41">
        <v>10.42507</v>
      </c>
      <c r="J55" s="41">
        <v>5.6629480000000001</v>
      </c>
      <c r="K55" s="41">
        <v>20.92586</v>
      </c>
      <c r="L55" s="41">
        <v>25.465420000000002</v>
      </c>
      <c r="M55" s="41">
        <v>11.945550000000001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17.905100000000001</v>
      </c>
      <c r="D56" s="41">
        <v>22.694130000000001</v>
      </c>
      <c r="E56" s="41">
        <v>13.321719999999999</v>
      </c>
      <c r="F56" s="41">
        <v>56.13</v>
      </c>
      <c r="G56" s="41">
        <v>5.3251179999999998</v>
      </c>
      <c r="H56" s="41">
        <v>23.111630000000002</v>
      </c>
      <c r="I56" s="41">
        <v>12.1252</v>
      </c>
      <c r="J56" s="41">
        <v>5.1933410000000002</v>
      </c>
      <c r="K56" s="41">
        <v>15.091010000000001</v>
      </c>
      <c r="L56" s="41">
        <v>20.264859999999999</v>
      </c>
      <c r="M56" s="41">
        <v>10.13006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78</v>
      </c>
      <c r="C57" s="41">
        <v>16.964369999999999</v>
      </c>
      <c r="D57" s="41">
        <v>19.380189999999999</v>
      </c>
      <c r="E57" s="41">
        <v>15.20668</v>
      </c>
      <c r="F57" s="41">
        <v>45.37</v>
      </c>
      <c r="G57" s="41">
        <v>6.4607020000000004</v>
      </c>
      <c r="H57" s="41">
        <v>19.73302</v>
      </c>
      <c r="I57" s="41">
        <v>12.40849</v>
      </c>
      <c r="J57" s="41">
        <v>4.6266249999999998</v>
      </c>
      <c r="K57" s="41">
        <v>18.388639999999999</v>
      </c>
      <c r="L57" s="41">
        <v>20.80348</v>
      </c>
      <c r="M57" s="41">
        <v>13.27713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79</v>
      </c>
      <c r="C58" s="41">
        <v>19.866019999999999</v>
      </c>
      <c r="D58" s="41">
        <v>30.790150000000001</v>
      </c>
      <c r="E58" s="41">
        <v>19.864470000000001</v>
      </c>
      <c r="F58" s="41">
        <v>55.13</v>
      </c>
      <c r="G58" s="41">
        <v>7.9768309999999998</v>
      </c>
      <c r="H58" s="41">
        <v>19.715789999999998</v>
      </c>
      <c r="I58" s="41">
        <v>8.8971040000000006</v>
      </c>
      <c r="J58" s="41">
        <v>4.8423569999999998</v>
      </c>
      <c r="K58" s="41">
        <v>16.245249999999999</v>
      </c>
      <c r="L58" s="41">
        <v>22.593119999999999</v>
      </c>
      <c r="M58" s="41">
        <v>11.655379999999999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80</v>
      </c>
      <c r="C59" s="41">
        <v>24.27168</v>
      </c>
      <c r="D59" s="41">
        <v>27.062280000000001</v>
      </c>
      <c r="E59" s="41">
        <v>19.334969999999998</v>
      </c>
      <c r="F59" s="41">
        <v>47.53</v>
      </c>
      <c r="G59" s="41">
        <v>9.0831119999999999</v>
      </c>
      <c r="H59" s="41">
        <v>21.18543</v>
      </c>
      <c r="I59" s="41">
        <v>17.36769</v>
      </c>
      <c r="J59" s="41">
        <v>9.2438359999999999</v>
      </c>
      <c r="K59" s="41">
        <v>20.89648</v>
      </c>
      <c r="L59" s="41">
        <v>26.463950000000001</v>
      </c>
      <c r="M59" s="41">
        <v>13.75196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16.951750000000001</v>
      </c>
      <c r="D60" s="41">
        <v>20.470580000000002</v>
      </c>
      <c r="E60" s="41">
        <v>13.891769999999999</v>
      </c>
      <c r="F60" s="41">
        <v>45.84</v>
      </c>
      <c r="G60" s="41">
        <v>2.5610849999999998</v>
      </c>
      <c r="H60" s="41">
        <v>15.98077</v>
      </c>
      <c r="I60" s="41">
        <v>7.9751560000000001</v>
      </c>
      <c r="J60" s="41">
        <v>4.6309339999999999</v>
      </c>
      <c r="K60" s="41">
        <v>16.237500000000001</v>
      </c>
      <c r="L60" s="41">
        <v>20.459620000000001</v>
      </c>
      <c r="M60" s="41">
        <v>11.97617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81</v>
      </c>
      <c r="C61" s="41">
        <v>23.783110000000001</v>
      </c>
      <c r="D61" s="41">
        <v>29.445709999999998</v>
      </c>
      <c r="E61" s="41">
        <v>23.300339999999998</v>
      </c>
      <c r="F61" s="41">
        <v>59.22</v>
      </c>
      <c r="G61" s="41">
        <v>7.9270430000000003</v>
      </c>
      <c r="H61" s="41">
        <v>19.022220000000001</v>
      </c>
      <c r="I61" s="41">
        <v>13.62494</v>
      </c>
      <c r="J61" s="41">
        <v>9.2098420000000001</v>
      </c>
      <c r="K61" s="41">
        <v>23.040289999999999</v>
      </c>
      <c r="L61" s="41">
        <v>25.326460000000001</v>
      </c>
      <c r="M61" s="41">
        <v>16.76305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14.70359</v>
      </c>
      <c r="D62" s="41">
        <v>15.545859999999999</v>
      </c>
      <c r="E62" s="41">
        <v>10.7202</v>
      </c>
      <c r="F62" s="41">
        <v>44.35</v>
      </c>
      <c r="G62" s="41">
        <v>6.7590050000000002</v>
      </c>
      <c r="H62" s="41">
        <v>19.04541</v>
      </c>
      <c r="I62" s="41">
        <v>6.9127830000000001</v>
      </c>
      <c r="J62" s="41">
        <v>5.3884850000000002</v>
      </c>
      <c r="K62" s="41">
        <v>17.448630000000001</v>
      </c>
      <c r="L62" s="41">
        <v>22.776890000000002</v>
      </c>
      <c r="M62" s="41">
        <v>12.171110000000001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82</v>
      </c>
      <c r="C63" s="41">
        <v>30.089849999999998</v>
      </c>
      <c r="D63" s="41">
        <v>35.870260000000002</v>
      </c>
      <c r="E63" s="41">
        <v>21.58727</v>
      </c>
      <c r="F63" s="41">
        <v>59.4</v>
      </c>
      <c r="G63" s="41">
        <v>11.96902</v>
      </c>
      <c r="H63" s="41">
        <v>18.016780000000001</v>
      </c>
      <c r="I63" s="41">
        <v>16.031780000000001</v>
      </c>
      <c r="J63" s="41">
        <v>8.0742220000000007</v>
      </c>
      <c r="K63" s="41">
        <v>21.84243</v>
      </c>
      <c r="L63" s="41">
        <v>25.421500000000002</v>
      </c>
      <c r="M63" s="41">
        <v>17.812570000000001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83</v>
      </c>
      <c r="C64" s="41">
        <v>17.667449999999999</v>
      </c>
      <c r="D64" s="41">
        <v>17.577950000000001</v>
      </c>
      <c r="E64" s="41">
        <v>7.7093420000000004</v>
      </c>
      <c r="F64" s="41">
        <v>61.68</v>
      </c>
      <c r="G64" s="41">
        <v>3.0194939999999999</v>
      </c>
      <c r="H64" s="41">
        <v>20.064640000000001</v>
      </c>
      <c r="I64" s="41">
        <v>3.9242859999999999</v>
      </c>
      <c r="J64" s="41">
        <v>5.4177860000000004</v>
      </c>
      <c r="K64" s="41">
        <v>8.0229490000000006</v>
      </c>
      <c r="L64" s="41">
        <v>17.88907</v>
      </c>
      <c r="M64" s="41">
        <v>7.5802490000000002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84</v>
      </c>
      <c r="C65" s="41">
        <v>24.21941</v>
      </c>
      <c r="D65" s="41">
        <v>27.936019999999999</v>
      </c>
      <c r="E65" s="41">
        <v>23.055689999999998</v>
      </c>
      <c r="F65" s="41">
        <v>56.41</v>
      </c>
      <c r="G65" s="41">
        <v>6.7585519999999999</v>
      </c>
      <c r="H65" s="41">
        <v>15.798730000000001</v>
      </c>
      <c r="I65" s="41">
        <v>10.76384</v>
      </c>
      <c r="J65" s="41">
        <v>6.5667270000000002</v>
      </c>
      <c r="K65" s="41">
        <v>13.63298</v>
      </c>
      <c r="L65" s="41">
        <v>17.76491</v>
      </c>
      <c r="M65" s="41">
        <v>9.3694159999999993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85</v>
      </c>
      <c r="C66" s="41">
        <v>21.131699999999999</v>
      </c>
      <c r="D66" s="41">
        <v>29.284199999999998</v>
      </c>
      <c r="E66" s="41">
        <v>22.2776</v>
      </c>
      <c r="F66" s="41">
        <v>64.459999999999994</v>
      </c>
      <c r="G66" s="41">
        <v>6.2104929999999996</v>
      </c>
      <c r="H66" s="41">
        <v>20.98169</v>
      </c>
      <c r="I66" s="41">
        <v>11.34699</v>
      </c>
      <c r="J66" s="41">
        <v>5.9527060000000001</v>
      </c>
      <c r="K66" s="41">
        <v>12.7972</v>
      </c>
      <c r="L66" s="41">
        <v>22.508849999999999</v>
      </c>
      <c r="M66" s="41">
        <v>12.462109999999999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14.50235</v>
      </c>
      <c r="D67" s="41">
        <v>10.040520000000001</v>
      </c>
      <c r="E67" s="41">
        <v>9.5679400000000001</v>
      </c>
      <c r="F67" s="41">
        <v>48.51</v>
      </c>
      <c r="G67" s="41">
        <v>5.0872019999999996</v>
      </c>
      <c r="H67" s="41">
        <v>15.948919999999999</v>
      </c>
      <c r="I67" s="41">
        <v>4.4727540000000001</v>
      </c>
      <c r="J67" s="41">
        <v>4.3452809999999999</v>
      </c>
      <c r="K67" s="41">
        <v>16.69369</v>
      </c>
      <c r="L67" s="41">
        <v>21.726400000000002</v>
      </c>
      <c r="M67" s="41">
        <v>12.06682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86</v>
      </c>
      <c r="C68" s="41">
        <v>24.31061</v>
      </c>
      <c r="D68" s="41">
        <v>26.20654</v>
      </c>
      <c r="E68" s="41">
        <v>18.80142</v>
      </c>
      <c r="F68" s="41">
        <v>58.32</v>
      </c>
      <c r="G68" s="41">
        <v>5.4299400000000002</v>
      </c>
      <c r="H68" s="41">
        <v>17.311260000000001</v>
      </c>
      <c r="I68" s="41">
        <v>13.4704</v>
      </c>
      <c r="J68" s="41">
        <v>6.0145229999999996</v>
      </c>
      <c r="K68" s="41">
        <v>13.63918</v>
      </c>
      <c r="L68" s="41">
        <v>18.742699999999999</v>
      </c>
      <c r="M68" s="41">
        <v>17.42689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87</v>
      </c>
      <c r="C69" s="41">
        <v>15.25437</v>
      </c>
      <c r="D69" s="41">
        <v>18.071619999999999</v>
      </c>
      <c r="E69" s="41">
        <v>9.9438309999999994</v>
      </c>
      <c r="F69" s="41">
        <v>58.63</v>
      </c>
      <c r="G69" s="41">
        <v>3.0813220000000001</v>
      </c>
      <c r="H69" s="41">
        <v>17.67052</v>
      </c>
      <c r="I69" s="41">
        <v>5.91608</v>
      </c>
      <c r="J69" s="41">
        <v>4.4461779999999997</v>
      </c>
      <c r="K69" s="41">
        <v>15.439500000000001</v>
      </c>
      <c r="L69" s="41">
        <v>20.61946</v>
      </c>
      <c r="M69" s="41">
        <v>9.3316180000000006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88</v>
      </c>
      <c r="C70" s="41">
        <v>21.011369999999999</v>
      </c>
      <c r="D70" s="41">
        <v>32.447240000000001</v>
      </c>
      <c r="E70" s="41">
        <v>24.038029999999999</v>
      </c>
      <c r="F70" s="41">
        <v>50.99</v>
      </c>
      <c r="G70" s="41">
        <v>8.0971980000000006</v>
      </c>
      <c r="H70" s="41">
        <v>16.97955</v>
      </c>
      <c r="I70" s="41">
        <v>18.53096</v>
      </c>
      <c r="J70" s="41">
        <v>4.4772619999999996</v>
      </c>
      <c r="K70" s="41">
        <v>17.243130000000001</v>
      </c>
      <c r="L70" s="41">
        <v>20.66423</v>
      </c>
      <c r="M70" s="41">
        <v>13.001910000000001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89</v>
      </c>
      <c r="C71" s="41">
        <v>20.263999999999999</v>
      </c>
      <c r="D71" s="41">
        <v>30.42624</v>
      </c>
      <c r="E71" s="41">
        <v>21.146139999999999</v>
      </c>
      <c r="F71" s="41">
        <v>49.51</v>
      </c>
      <c r="G71" s="41">
        <v>6.4927279999999996</v>
      </c>
      <c r="H71" s="41">
        <v>19.678260000000002</v>
      </c>
      <c r="I71" s="41">
        <v>12.89719</v>
      </c>
      <c r="J71" s="41">
        <v>5.9472950000000004</v>
      </c>
      <c r="K71" s="41">
        <v>11.98307</v>
      </c>
      <c r="L71" s="41">
        <v>19.77131</v>
      </c>
      <c r="M71" s="41">
        <v>13.836360000000001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90</v>
      </c>
      <c r="C72" s="41">
        <v>20.45692</v>
      </c>
      <c r="D72" s="41">
        <v>27.47364</v>
      </c>
      <c r="E72" s="41">
        <v>20.119309999999999</v>
      </c>
      <c r="F72" s="41">
        <v>51.23</v>
      </c>
      <c r="G72" s="41">
        <v>7.9724279999999998</v>
      </c>
      <c r="H72" s="41">
        <v>20.051449999999999</v>
      </c>
      <c r="I72" s="41">
        <v>11.913209999999999</v>
      </c>
      <c r="J72" s="41">
        <v>4.9448400000000001</v>
      </c>
      <c r="K72" s="41">
        <v>16.821860000000001</v>
      </c>
      <c r="L72" s="41">
        <v>21.277889999999999</v>
      </c>
      <c r="M72" s="41">
        <v>11.721579999999999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91</v>
      </c>
      <c r="C73" s="41">
        <v>23.442769999999999</v>
      </c>
      <c r="D73" s="41">
        <v>33.543050000000001</v>
      </c>
      <c r="E73" s="41">
        <v>17.650700000000001</v>
      </c>
      <c r="F73" s="41">
        <v>56.43</v>
      </c>
      <c r="G73" s="41">
        <v>6.240208</v>
      </c>
      <c r="H73" s="41">
        <v>16.74474</v>
      </c>
      <c r="I73" s="41">
        <v>11.297169999999999</v>
      </c>
      <c r="J73" s="41">
        <v>5.2829079999999999</v>
      </c>
      <c r="K73" s="41">
        <v>15.553470000000001</v>
      </c>
      <c r="L73" s="41">
        <v>20.518380000000001</v>
      </c>
      <c r="M73" s="41">
        <v>10.61164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92</v>
      </c>
      <c r="C74" s="41">
        <v>23.934059999999999</v>
      </c>
      <c r="D74" s="41">
        <v>34.611220000000003</v>
      </c>
      <c r="E74" s="41">
        <v>23.445509999999999</v>
      </c>
      <c r="F74" s="41">
        <v>48.85</v>
      </c>
      <c r="G74" s="41">
        <v>8.6715269999999993</v>
      </c>
      <c r="H74" s="41">
        <v>21.664560000000002</v>
      </c>
      <c r="I74" s="41">
        <v>16.186199999999999</v>
      </c>
      <c r="J74" s="41">
        <v>8.9402620000000006</v>
      </c>
      <c r="K74" s="41">
        <v>19.326319999999999</v>
      </c>
      <c r="L74" s="41">
        <v>25.027049999999999</v>
      </c>
      <c r="M74" s="41">
        <v>13.969239999999999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93</v>
      </c>
      <c r="C75" s="41">
        <v>25.992850000000001</v>
      </c>
      <c r="D75" s="41">
        <v>30.20262</v>
      </c>
      <c r="E75" s="41">
        <v>23.127700000000001</v>
      </c>
      <c r="F75" s="41">
        <v>52.91</v>
      </c>
      <c r="G75" s="41">
        <v>5.6856400000000002</v>
      </c>
      <c r="H75" s="41">
        <v>19.177109999999999</v>
      </c>
      <c r="I75" s="41">
        <v>13.376749999999999</v>
      </c>
      <c r="J75" s="41">
        <v>5.4424910000000004</v>
      </c>
      <c r="K75" s="41">
        <v>18.328199999999999</v>
      </c>
      <c r="L75" s="41">
        <v>21.320489999999999</v>
      </c>
      <c r="M75" s="41">
        <v>14.247210000000001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18.447890000000001</v>
      </c>
      <c r="D76" s="41">
        <v>17.875129999999999</v>
      </c>
      <c r="E76" s="41">
        <v>11.46238</v>
      </c>
      <c r="F76" s="41">
        <v>52.61</v>
      </c>
      <c r="G76" s="41">
        <v>7.6501520000000003</v>
      </c>
      <c r="H76" s="41">
        <v>9.2679290000000005</v>
      </c>
      <c r="I76" s="41">
        <v>5.1701800000000002</v>
      </c>
      <c r="J76" s="41">
        <v>5.8093300000000001</v>
      </c>
      <c r="K76" s="41">
        <v>14.931940000000001</v>
      </c>
      <c r="L76" s="41">
        <v>20.3</v>
      </c>
      <c r="M76" s="41">
        <v>14.118359999999999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24.902619999999999</v>
      </c>
      <c r="D77" s="41">
        <v>24.254359999999998</v>
      </c>
      <c r="E77" s="41">
        <v>18.253550000000001</v>
      </c>
      <c r="F77" s="41">
        <v>52</v>
      </c>
      <c r="G77" s="41">
        <v>9.8263499999999997</v>
      </c>
      <c r="H77" s="41">
        <v>7.74587</v>
      </c>
      <c r="I77" s="41">
        <v>12.93778</v>
      </c>
      <c r="J77" s="41">
        <v>5.0581690000000004</v>
      </c>
      <c r="K77" s="41">
        <v>22.41647</v>
      </c>
      <c r="L77" s="41">
        <v>25.760169999999999</v>
      </c>
      <c r="M77" s="41">
        <v>13.01426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94</v>
      </c>
      <c r="C78" s="41">
        <v>27.523700000000002</v>
      </c>
      <c r="D78" s="41">
        <v>31.44313</v>
      </c>
      <c r="E78" s="41">
        <v>21.546119999999998</v>
      </c>
      <c r="F78" s="41">
        <v>56.9</v>
      </c>
      <c r="G78" s="41">
        <v>13.38133</v>
      </c>
      <c r="H78" s="41">
        <v>16.373670000000001</v>
      </c>
      <c r="I78" s="41">
        <v>14.04349</v>
      </c>
      <c r="J78" s="41">
        <v>7.7671559999999999</v>
      </c>
      <c r="K78" s="41">
        <v>25.414950000000001</v>
      </c>
      <c r="L78" s="41">
        <v>24.927910000000001</v>
      </c>
      <c r="M78" s="41">
        <v>13.99939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21.480989999999998</v>
      </c>
      <c r="D79" s="41">
        <v>28.662489999999998</v>
      </c>
      <c r="E79" s="41">
        <v>18.01886</v>
      </c>
      <c r="F79" s="41">
        <v>57.39</v>
      </c>
      <c r="G79" s="41">
        <v>9.7036879999999996</v>
      </c>
      <c r="H79" s="41">
        <v>8.3748939999999994</v>
      </c>
      <c r="I79" s="41">
        <v>9.5545310000000008</v>
      </c>
      <c r="J79" s="41">
        <v>7.2960089999999997</v>
      </c>
      <c r="K79" s="41">
        <v>21.476040000000001</v>
      </c>
      <c r="L79" s="41">
        <v>23.549389999999999</v>
      </c>
      <c r="M79" s="41">
        <v>13.15174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16.025829999999999</v>
      </c>
      <c r="D80" s="41">
        <v>10.98765</v>
      </c>
      <c r="E80" s="41">
        <v>6.7631500000000004</v>
      </c>
      <c r="F80" s="41">
        <v>47.19</v>
      </c>
      <c r="G80" s="41">
        <v>4.4495079999999998</v>
      </c>
      <c r="H80" s="41">
        <v>20.023620000000001</v>
      </c>
      <c r="I80" s="41">
        <v>6.3080590000000001</v>
      </c>
      <c r="J80" s="41">
        <v>3.897465</v>
      </c>
      <c r="K80" s="41">
        <v>17.477959999999999</v>
      </c>
      <c r="L80" s="41">
        <v>20.055250000000001</v>
      </c>
      <c r="M80" s="41">
        <v>10.43024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22.26332</v>
      </c>
      <c r="D81" s="41">
        <v>24.0397</v>
      </c>
      <c r="E81" s="41">
        <v>17.797529999999998</v>
      </c>
      <c r="F81" s="41">
        <v>52.7</v>
      </c>
      <c r="G81" s="41">
        <v>8.8619280000000007</v>
      </c>
      <c r="H81" s="41">
        <v>17.24352</v>
      </c>
      <c r="I81" s="41">
        <v>7.8020800000000001</v>
      </c>
      <c r="J81" s="41">
        <v>7.1198880000000004</v>
      </c>
      <c r="K81" s="41" t="s">
        <v>145</v>
      </c>
      <c r="L81" s="41">
        <v>22.051069999999999</v>
      </c>
      <c r="M81" s="41">
        <v>11.881320000000001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95</v>
      </c>
      <c r="C82" s="41">
        <v>26.42539</v>
      </c>
      <c r="D82" s="41">
        <v>35.686019999999999</v>
      </c>
      <c r="E82" s="41">
        <v>20.195910000000001</v>
      </c>
      <c r="F82" s="41">
        <v>55.82</v>
      </c>
      <c r="G82" s="41">
        <v>7.525112</v>
      </c>
      <c r="H82" s="41">
        <v>17.569320000000001</v>
      </c>
      <c r="I82" s="41">
        <v>16.786709999999999</v>
      </c>
      <c r="J82" s="41">
        <v>8.2853100000000008</v>
      </c>
      <c r="K82" s="41">
        <v>16.658570000000001</v>
      </c>
      <c r="L82" s="41">
        <v>22.8476</v>
      </c>
      <c r="M82" s="41">
        <v>15.10397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19.957821666666671</v>
      </c>
      <c r="D83" s="41">
        <v>20.829368666666671</v>
      </c>
      <c r="E83" s="41">
        <v>15.234774199999999</v>
      </c>
      <c r="F83" s="41">
        <v>51.67</v>
      </c>
      <c r="G83" s="41">
        <v>7.5439166999999996</v>
      </c>
      <c r="H83" s="41">
        <v>12.577160733333331</v>
      </c>
      <c r="I83" s="41">
        <v>9.3053390666666687</v>
      </c>
      <c r="J83" s="41">
        <v>6.2996936333333338</v>
      </c>
      <c r="K83" s="41">
        <v>18.840482172413797</v>
      </c>
      <c r="L83" s="41">
        <v>23.47046233333333</v>
      </c>
      <c r="M83" s="41">
        <v>14.437476033333335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96</v>
      </c>
      <c r="C84" s="41">
        <v>20.92473</v>
      </c>
      <c r="D84" s="41">
        <v>22.996400000000001</v>
      </c>
      <c r="E84" s="41">
        <v>16.79561</v>
      </c>
      <c r="F84" s="41">
        <v>51.010322580645159</v>
      </c>
      <c r="G84" s="41">
        <v>7.976286</v>
      </c>
      <c r="H84" s="41">
        <v>13.115130000000001</v>
      </c>
      <c r="I84" s="41">
        <v>9.9514759999999995</v>
      </c>
      <c r="J84" s="41">
        <v>6.4558270000000002</v>
      </c>
      <c r="K84" s="41">
        <v>19.140740000000001</v>
      </c>
      <c r="L84" s="41">
        <v>23.291060000000002</v>
      </c>
      <c r="M84" s="41">
        <v>14.62068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0" zoomScaleNormal="70" workbookViewId="0">
      <selection activeCell="T58" sqref="T58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7.17968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AJ1" s="19" t="s">
        <v>117</v>
      </c>
      <c r="AR1" s="19"/>
    </row>
    <row r="2" spans="4:44" ht="14.25" customHeight="1" x14ac:dyDescent="0.35"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118</v>
      </c>
      <c r="AR2" s="19"/>
    </row>
    <row r="3" spans="4:44" ht="31" x14ac:dyDescent="0.35">
      <c r="D3" s="76" t="str" cm="1">
        <f t="array" ref="D3">CONCATENATE("Selected Measures of Health in ",INDEX(Data!B4:B84,G4))</f>
        <v>Selected Measures of Health in Greater Dandenong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2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119</v>
      </c>
      <c r="F5" s="56"/>
      <c r="G5" s="56"/>
      <c r="H5" s="56"/>
      <c r="K5" s="55" t="s">
        <v>121</v>
      </c>
      <c r="L5" s="56"/>
      <c r="M5" s="56"/>
      <c r="N5" s="56"/>
      <c r="P5" s="4"/>
      <c r="S5" s="19">
        <v>1</v>
      </c>
      <c r="T5" s="19" t="s">
        <v>139</v>
      </c>
      <c r="U5" s="64">
        <f>VLOOKUP($G$4,Data!$A$4:$AH$84,2+Front!$S5)</f>
        <v>16.60399</v>
      </c>
      <c r="V5" s="64">
        <f>VLOOKUP($N$4,Data!$A$4:$AH$84,2+Front!$S5)</f>
        <v>20.92473</v>
      </c>
      <c r="W5" s="61"/>
      <c r="X5" s="61"/>
      <c r="Y5" s="61">
        <v>1</v>
      </c>
      <c r="Z5" s="65">
        <f>VLOOKUP($G$4,Data!$A$4:$AH$84,2+Front!$Y5)</f>
        <v>16.60399</v>
      </c>
      <c r="AA5" s="65">
        <f>VLOOKUP($N$4,Data!$A$4:$AH$84,2+Front!$Y5)</f>
        <v>20.92473</v>
      </c>
      <c r="AB5" s="61"/>
      <c r="AC5" s="61"/>
      <c r="AD5" s="61"/>
      <c r="AE5" s="61"/>
      <c r="AH5" s="19">
        <v>1</v>
      </c>
      <c r="AI5" s="19" t="s">
        <v>38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79" t="s">
        <v>120</v>
      </c>
      <c r="F6" s="79"/>
      <c r="G6" s="79"/>
      <c r="H6" s="73">
        <v>2</v>
      </c>
      <c r="I6" s="20"/>
      <c r="J6" s="20"/>
      <c r="M6" s="13"/>
      <c r="N6" s="44"/>
      <c r="P6" s="4"/>
      <c r="S6" s="19">
        <v>2</v>
      </c>
      <c r="T6" s="19" t="s">
        <v>142</v>
      </c>
      <c r="U6" s="64">
        <f>VLOOKUP($G$4,Data!$A$4:$AH$84,2+Front!$S6)</f>
        <v>17.005189999999999</v>
      </c>
      <c r="V6" s="64">
        <f>VLOOKUP($N$4,Data!$A$4:$AH$84,2+Front!$S6)</f>
        <v>22.996400000000001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39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147</v>
      </c>
      <c r="L7" s="23"/>
      <c r="M7" s="23"/>
      <c r="P7" s="4"/>
      <c r="S7" s="19">
        <v>3</v>
      </c>
      <c r="T7" s="19" t="s">
        <v>136</v>
      </c>
      <c r="U7" s="64">
        <f>VLOOKUP($G$4,Data!$A$4:$AH$84,2+Front!$S7)</f>
        <v>19.967739999999999</v>
      </c>
      <c r="V7" s="64">
        <f>VLOOKUP($N$4,Data!$A$4:$AH$84,2+Front!$S7)</f>
        <v>16.79561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40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S8" s="19">
        <v>4</v>
      </c>
      <c r="T8" s="19" t="s">
        <v>36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41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S9" s="19">
        <v>5</v>
      </c>
      <c r="T9" s="19" t="s">
        <v>141</v>
      </c>
      <c r="U9" s="64">
        <f>VLOOKUP($G$4,Data!$A$4:$AH$84,2+Front!$S9)</f>
        <v>11.82</v>
      </c>
      <c r="V9" s="64">
        <f>VLOOKUP($N$4,Data!$A$4:$AH$84,2+Front!$S9)</f>
        <v>7.976286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125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S10" s="19">
        <v>6</v>
      </c>
      <c r="T10" s="19" t="s">
        <v>137</v>
      </c>
      <c r="U10" s="64">
        <f>VLOOKUP($G$4,Data!$A$4:$AH$84,2+Front!$S10)</f>
        <v>7.9093980000000004</v>
      </c>
      <c r="V10" s="64">
        <f>VLOOKUP($N$4,Data!$A$4:$AH$84,2+Front!$S10)</f>
        <v>13.115130000000001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43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S11" s="19">
        <v>7</v>
      </c>
      <c r="T11" s="19" t="s">
        <v>138</v>
      </c>
      <c r="U11" s="64">
        <f>VLOOKUP($G$4,Data!$A$4:$AH$84,2+Front!$S11)</f>
        <v>13.169499999999999</v>
      </c>
      <c r="V11" s="64">
        <f>VLOOKUP($N$4,Data!$A$4:$AH$84,2+Front!$S11)</f>
        <v>9.9514759999999995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44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S12" s="19">
        <v>8</v>
      </c>
      <c r="T12" s="19" t="s">
        <v>140</v>
      </c>
      <c r="U12" s="64">
        <f>VLOOKUP($G$4,Data!$A$4:$AH$84,2+Front!$S12)</f>
        <v>5.3109989999999998</v>
      </c>
      <c r="V12" s="64">
        <f>VLOOKUP($N$4,Data!$A$4:$AH$84,2+Front!$S12)</f>
        <v>6.4558270000000002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45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S13" s="19">
        <v>9</v>
      </c>
      <c r="T13" s="19" t="s">
        <v>143</v>
      </c>
      <c r="U13" s="64">
        <f>VLOOKUP($G$4,Data!$A$4:$AH$84,2+Front!$S13)</f>
        <v>20.706</v>
      </c>
      <c r="V13" s="64">
        <f>VLOOKUP($N$4,Data!$A$4:$AH$84,2+Front!$S13)</f>
        <v>19.140740000000001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124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S14" s="19">
        <v>10</v>
      </c>
      <c r="T14" s="19" t="s">
        <v>144</v>
      </c>
      <c r="U14" s="64">
        <f>VLOOKUP($G$4,Data!$A$4:$AH$84,2+Front!$S14)</f>
        <v>33.080750000000002</v>
      </c>
      <c r="V14" s="64">
        <f>VLOOKUP($N$4,Data!$A$4:$AH$84,2+Front!$S14)</f>
        <v>23.291060000000002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47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S15" s="19">
        <v>11</v>
      </c>
      <c r="T15" s="19" t="s">
        <v>146</v>
      </c>
      <c r="U15" s="64">
        <f>VLOOKUP($G$4,Data!$A$4:$AH$84,2+Front!$S15)</f>
        <v>17.55283</v>
      </c>
      <c r="V15" s="64">
        <f>VLOOKUP($N$4,Data!$A$4:$AH$84,2+Front!$S15)</f>
        <v>14.62068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S16" s="19">
        <v>12</v>
      </c>
      <c r="T16" s="19" t="s">
        <v>37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17.005189999999999</v>
      </c>
      <c r="AA16" s="65">
        <f>VLOOKUP($N$4,Data!$A$4:$AH$84,2+Front!$Y16)</f>
        <v>22.996400000000001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S17" s="19">
        <v>13</v>
      </c>
      <c r="T17" s="19" t="s">
        <v>97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S18" s="19">
        <v>14</v>
      </c>
      <c r="T18" s="19" t="s">
        <v>98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0" t="s">
        <v>148</v>
      </c>
      <c r="L19" s="80"/>
      <c r="M19" s="80"/>
      <c r="N19" s="80"/>
      <c r="O19" s="80"/>
      <c r="P19" s="4"/>
      <c r="S19" s="19">
        <v>15</v>
      </c>
      <c r="T19" s="19" t="s">
        <v>99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S20" s="19">
        <v>16</v>
      </c>
      <c r="T20" s="19" t="s">
        <v>100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S21" s="19">
        <v>17</v>
      </c>
      <c r="T21" s="19" t="s">
        <v>101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S22" s="19">
        <v>18</v>
      </c>
      <c r="T22" s="19" t="s">
        <v>102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S23" s="19">
        <v>19</v>
      </c>
      <c r="T23" s="19" t="s">
        <v>103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S24" s="19">
        <v>20</v>
      </c>
      <c r="T24" s="19" t="s">
        <v>104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S25" s="19">
        <v>21</v>
      </c>
      <c r="T25" s="19" t="s">
        <v>105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S26" s="19">
        <v>22</v>
      </c>
      <c r="T26" s="19" t="s">
        <v>106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S27" s="19">
        <v>23</v>
      </c>
      <c r="T27" s="19" t="s">
        <v>107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S28" s="19">
        <v>24</v>
      </c>
      <c r="T28" s="19" t="s">
        <v>108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19.967739999999999</v>
      </c>
      <c r="AA28" s="65">
        <f>VLOOKUP($N$4,Data!$A$4:$AH$84,2+Front!$Y28)</f>
        <v>16.79561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S29" s="19">
        <v>25</v>
      </c>
      <c r="T29" s="19" t="s">
        <v>109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149</v>
      </c>
      <c r="P30" s="4"/>
      <c r="S30" s="19">
        <v>26</v>
      </c>
      <c r="T30" s="19" t="s">
        <v>110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122</v>
      </c>
      <c r="F31" s="50"/>
      <c r="G31" s="50"/>
      <c r="H31" s="50"/>
      <c r="I31" s="50"/>
      <c r="P31" s="4"/>
      <c r="S31" s="19">
        <v>27</v>
      </c>
      <c r="T31" s="19" t="s">
        <v>111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154</v>
      </c>
      <c r="P32" s="4"/>
      <c r="S32" s="19">
        <v>28</v>
      </c>
      <c r="T32" s="19" t="s">
        <v>112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S33" s="19">
        <v>29</v>
      </c>
      <c r="T33" s="19" t="s">
        <v>113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S34" s="19">
        <v>30</v>
      </c>
      <c r="T34" s="19" t="s">
        <v>114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S35" s="19">
        <v>31</v>
      </c>
      <c r="T35" s="19" t="s">
        <v>115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S36" s="19">
        <v>32</v>
      </c>
      <c r="T36" s="19" t="s">
        <v>116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1" t="s">
        <v>153</v>
      </c>
      <c r="L41" s="81"/>
      <c r="M41" s="81"/>
      <c r="N41" s="81"/>
      <c r="O41" s="81"/>
      <c r="P41" s="4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1"/>
      <c r="L42" s="81"/>
      <c r="M42" s="81"/>
      <c r="N42" s="81"/>
      <c r="O42" s="81"/>
      <c r="P42" s="4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155</v>
      </c>
      <c r="K45" s="21"/>
      <c r="L45" s="21"/>
      <c r="M45" s="21"/>
      <c r="N45" s="21"/>
      <c r="O45" s="21"/>
      <c r="P45" s="4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123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U52" s="61"/>
      <c r="V52" s="61"/>
      <c r="W52" s="61"/>
      <c r="X52" s="61"/>
      <c r="Y52" s="61">
        <v>5</v>
      </c>
      <c r="Z52" s="65">
        <f>VLOOKUP($G$4,Data!$A$4:$AH$84,2+Front!$Y52)</f>
        <v>11.82</v>
      </c>
      <c r="AA52" s="65">
        <f>VLOOKUP($N$4,Data!$A$4:$AH$84,2+Front!$Y52)</f>
        <v>7.976286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5" t="s">
        <v>151</v>
      </c>
      <c r="F53" s="75"/>
      <c r="G53" s="75"/>
      <c r="H53" s="21"/>
      <c r="I53" s="75" t="s">
        <v>150</v>
      </c>
      <c r="J53" s="75"/>
      <c r="K53" s="75"/>
      <c r="L53" s="72" t="s">
        <v>152</v>
      </c>
      <c r="M53" s="6"/>
      <c r="P53" s="4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U64" s="61"/>
      <c r="V64" s="61"/>
      <c r="W64" s="61"/>
      <c r="X64" s="61"/>
      <c r="Y64" s="61">
        <v>6</v>
      </c>
      <c r="Z64" s="65">
        <f>VLOOKUP($G$4,Data!$A$4:$AH$84,2+Front!$Y64)</f>
        <v>7.9093980000000004</v>
      </c>
      <c r="AA64" s="65">
        <f>VLOOKUP($N$4,Data!$A$4:$AH$84,2+Front!$Y64)</f>
        <v>13.115130000000001</v>
      </c>
      <c r="AB64" s="61"/>
      <c r="AC64" s="61"/>
      <c r="AD64" s="61"/>
      <c r="AE64" s="61"/>
      <c r="AR64" s="19"/>
    </row>
    <row r="65" spans="21:44" x14ac:dyDescent="0.35"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21:44" x14ac:dyDescent="0.35"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21:44" x14ac:dyDescent="0.35"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21:44" x14ac:dyDescent="0.35"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21:44" x14ac:dyDescent="0.35"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21:44" x14ac:dyDescent="0.35"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21:44" x14ac:dyDescent="0.35"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21:44" x14ac:dyDescent="0.35"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21:44" x14ac:dyDescent="0.35"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21:44" x14ac:dyDescent="0.35"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21:44" x14ac:dyDescent="0.35"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21:44" x14ac:dyDescent="0.35">
      <c r="U76" s="61"/>
      <c r="V76" s="61"/>
      <c r="W76" s="61"/>
      <c r="X76" s="61"/>
      <c r="Y76" s="61">
        <v>7</v>
      </c>
      <c r="Z76" s="65">
        <f>VLOOKUP($G$4,Data!$A$4:$AH$84,2+Front!$Y76)</f>
        <v>13.169499999999999</v>
      </c>
      <c r="AA76" s="65">
        <f>VLOOKUP($N$4,Data!$A$4:$AH$84,2+Front!$Y76)</f>
        <v>9.9514759999999995</v>
      </c>
      <c r="AB76" s="61"/>
      <c r="AC76" s="61"/>
      <c r="AD76" s="61"/>
      <c r="AE76" s="61"/>
      <c r="AR76" s="19"/>
    </row>
    <row r="77" spans="21:44" x14ac:dyDescent="0.35"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21:44" x14ac:dyDescent="0.35"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21:44" x14ac:dyDescent="0.35"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21:44" x14ac:dyDescent="0.35"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21:44" x14ac:dyDescent="0.35"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21:44" x14ac:dyDescent="0.35"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21:44" x14ac:dyDescent="0.35"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21:44" x14ac:dyDescent="0.35"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21:44" x14ac:dyDescent="0.35"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21:44" x14ac:dyDescent="0.35"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21:44" x14ac:dyDescent="0.35"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21:44" x14ac:dyDescent="0.35">
      <c r="U88" s="61"/>
      <c r="V88" s="61"/>
      <c r="W88" s="61"/>
      <c r="X88" s="61"/>
      <c r="Y88" s="61">
        <v>8</v>
      </c>
      <c r="Z88" s="65">
        <f>VLOOKUP($G$4,Data!$A$4:$AH$84,2+Front!$Y88)</f>
        <v>5.3109989999999998</v>
      </c>
      <c r="AA88" s="65">
        <f>VLOOKUP($N$4,Data!$A$4:$AH$84,2+Front!$Y88)</f>
        <v>6.4558270000000002</v>
      </c>
      <c r="AB88" s="61"/>
      <c r="AC88" s="61"/>
      <c r="AD88" s="61"/>
      <c r="AE88" s="61"/>
      <c r="AR88" s="19"/>
    </row>
    <row r="89" spans="21:44" x14ac:dyDescent="0.35"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21:44" x14ac:dyDescent="0.35"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21:44" x14ac:dyDescent="0.35"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21:44" x14ac:dyDescent="0.35"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21:44" x14ac:dyDescent="0.35"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21:44" x14ac:dyDescent="0.35"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21:44" x14ac:dyDescent="0.35"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21:44" x14ac:dyDescent="0.35"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21:44" x14ac:dyDescent="0.35"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21:44" x14ac:dyDescent="0.35"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21:44" x14ac:dyDescent="0.35"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21:44" x14ac:dyDescent="0.35">
      <c r="U100" s="61"/>
      <c r="V100" s="61"/>
      <c r="W100" s="61"/>
      <c r="X100" s="61"/>
      <c r="Y100" s="61">
        <v>9</v>
      </c>
      <c r="Z100" s="65">
        <f>VLOOKUP($G$4,Data!$A$4:$AH$84,2+Front!$Y100)</f>
        <v>20.706</v>
      </c>
      <c r="AA100" s="65">
        <f>VLOOKUP($N$4,Data!$A$4:$AH$84,2+Front!$Y100)</f>
        <v>19.140740000000001</v>
      </c>
      <c r="AB100" s="61"/>
      <c r="AC100" s="61"/>
      <c r="AD100" s="61"/>
      <c r="AE100" s="61"/>
      <c r="AR100" s="19"/>
    </row>
    <row r="101" spans="21:44" x14ac:dyDescent="0.35"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21:44" x14ac:dyDescent="0.35"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21:44" x14ac:dyDescent="0.35"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21:44" x14ac:dyDescent="0.35"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21:44" x14ac:dyDescent="0.35"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21:44" x14ac:dyDescent="0.35"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21:44" x14ac:dyDescent="0.35"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21:44" x14ac:dyDescent="0.35"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21:44" x14ac:dyDescent="0.35"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21:44" x14ac:dyDescent="0.35"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21:44" x14ac:dyDescent="0.35"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21:44" x14ac:dyDescent="0.35">
      <c r="Y112" s="61">
        <v>10</v>
      </c>
      <c r="Z112" s="65">
        <f>VLOOKUP($G$4,Data!$A$4:$AH$84,2+Front!$Y112)</f>
        <v>33.080750000000002</v>
      </c>
      <c r="AA112" s="65">
        <f>VLOOKUP($N$4,Data!$A$4:$AH$84,2+Front!$Y112)</f>
        <v>23.291060000000002</v>
      </c>
      <c r="AR112" s="19"/>
    </row>
    <row r="113" spans="25:44" x14ac:dyDescent="0.35">
      <c r="Z113" s="62"/>
      <c r="AA113" s="62"/>
      <c r="AR113" s="19"/>
    </row>
    <row r="114" spans="25:44" x14ac:dyDescent="0.35">
      <c r="Z114" s="62"/>
      <c r="AA114" s="62"/>
      <c r="AR114" s="19"/>
    </row>
    <row r="115" spans="25:44" x14ac:dyDescent="0.35">
      <c r="Z115" s="62"/>
      <c r="AA115" s="62"/>
      <c r="AR115" s="19"/>
    </row>
    <row r="116" spans="25:44" x14ac:dyDescent="0.35">
      <c r="Z116" s="62"/>
      <c r="AA116" s="62"/>
      <c r="AR116" s="19"/>
    </row>
    <row r="117" spans="25:44" x14ac:dyDescent="0.35">
      <c r="Z117" s="62"/>
      <c r="AA117" s="62"/>
      <c r="AR117" s="19"/>
    </row>
    <row r="118" spans="25:44" x14ac:dyDescent="0.35">
      <c r="Z118" s="62"/>
      <c r="AA118" s="62"/>
      <c r="AR118" s="19"/>
    </row>
    <row r="119" spans="25:44" x14ac:dyDescent="0.35">
      <c r="Z119" s="62"/>
      <c r="AA119" s="62"/>
      <c r="AR119" s="19"/>
    </row>
    <row r="120" spans="25:44" x14ac:dyDescent="0.35">
      <c r="Z120" s="62"/>
      <c r="AA120" s="62"/>
      <c r="AR120" s="19"/>
    </row>
    <row r="121" spans="25:44" x14ac:dyDescent="0.35">
      <c r="Z121" s="62"/>
      <c r="AA121" s="62"/>
      <c r="AR121" s="19"/>
    </row>
    <row r="122" spans="25:44" x14ac:dyDescent="0.35">
      <c r="Z122" s="62"/>
      <c r="AA122" s="62"/>
      <c r="AR122" s="19"/>
    </row>
    <row r="123" spans="25:44" x14ac:dyDescent="0.35">
      <c r="Z123" s="63" t="str">
        <f>$Z$4</f>
        <v>Greater Dandenong</v>
      </c>
      <c r="AA123" s="63" t="str">
        <f>$Z$4</f>
        <v>Greater Dandenong</v>
      </c>
      <c r="AR123" s="19"/>
    </row>
    <row r="124" spans="25:44" x14ac:dyDescent="0.35">
      <c r="Y124" s="19">
        <v>11</v>
      </c>
      <c r="Z124" s="65">
        <f>VLOOKUP($G$4,Data!$A$4:$AH$84,2+Front!$Y124)</f>
        <v>17.55283</v>
      </c>
      <c r="AA124" s="65">
        <f>VLOOKUP($N$4,Data!$A$4:$AH$84,2+Front!$Y124)</f>
        <v>14.62068</v>
      </c>
      <c r="AR124" s="19"/>
    </row>
    <row r="125" spans="25:44" x14ac:dyDescent="0.35">
      <c r="Z125" s="62"/>
      <c r="AA125" s="62"/>
      <c r="AR125" s="19"/>
    </row>
    <row r="126" spans="25:44" x14ac:dyDescent="0.35">
      <c r="Z126" s="62"/>
      <c r="AA126" s="62"/>
      <c r="AR126" s="19"/>
    </row>
    <row r="127" spans="25:44" x14ac:dyDescent="0.35">
      <c r="Z127" s="62"/>
      <c r="AA127" s="62"/>
      <c r="AR127" s="19"/>
    </row>
    <row r="128" spans="25:44" x14ac:dyDescent="0.35">
      <c r="Z128" s="62"/>
      <c r="AA128" s="62"/>
      <c r="AR128" s="19"/>
    </row>
    <row r="129" spans="25:44" x14ac:dyDescent="0.35">
      <c r="Z129" s="62"/>
      <c r="AA129" s="62"/>
      <c r="AR129" s="19"/>
    </row>
    <row r="130" spans="25:44" x14ac:dyDescent="0.35">
      <c r="Z130" s="62"/>
      <c r="AA130" s="62"/>
      <c r="AR130" s="19"/>
    </row>
    <row r="131" spans="25:44" x14ac:dyDescent="0.35">
      <c r="Z131" s="62"/>
      <c r="AA131" s="62"/>
      <c r="AR131" s="19"/>
    </row>
    <row r="132" spans="25:44" x14ac:dyDescent="0.35">
      <c r="Z132" s="62"/>
      <c r="AA132" s="62"/>
      <c r="AR132" s="19"/>
    </row>
    <row r="133" spans="25:44" x14ac:dyDescent="0.35">
      <c r="Z133" s="62"/>
      <c r="AA133" s="62"/>
      <c r="AR133" s="19"/>
    </row>
    <row r="134" spans="25:44" x14ac:dyDescent="0.35">
      <c r="Z134" s="62"/>
      <c r="AA134" s="62"/>
      <c r="AR134" s="19"/>
    </row>
    <row r="135" spans="25:44" x14ac:dyDescent="0.35">
      <c r="Z135" s="63" t="str">
        <f>$Z$4</f>
        <v>Greater Dandenong</v>
      </c>
      <c r="AA135" s="63" t="str">
        <f>$Z$4</f>
        <v>Greater Dandenong</v>
      </c>
      <c r="AR135" s="19"/>
    </row>
    <row r="136" spans="25:44" x14ac:dyDescent="0.35"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25:44" x14ac:dyDescent="0.35">
      <c r="Z137" s="62"/>
      <c r="AA137" s="62"/>
      <c r="AR137" s="19"/>
    </row>
    <row r="138" spans="25:44" x14ac:dyDescent="0.35">
      <c r="Z138" s="62"/>
      <c r="AA138" s="62"/>
      <c r="AR138" s="19"/>
    </row>
    <row r="139" spans="25:44" x14ac:dyDescent="0.35">
      <c r="Z139" s="62"/>
      <c r="AA139" s="62"/>
      <c r="AR139" s="19"/>
    </row>
    <row r="140" spans="25:44" x14ac:dyDescent="0.35">
      <c r="Z140" s="62"/>
      <c r="AA140" s="62"/>
      <c r="AR140" s="19"/>
    </row>
    <row r="141" spans="25:44" x14ac:dyDescent="0.35">
      <c r="Z141" s="62"/>
      <c r="AA141" s="62"/>
      <c r="AR141" s="19"/>
    </row>
    <row r="142" spans="25:44" x14ac:dyDescent="0.35">
      <c r="Z142" s="62"/>
      <c r="AA142" s="62"/>
      <c r="AR142" s="19"/>
    </row>
    <row r="143" spans="25:44" x14ac:dyDescent="0.35">
      <c r="Z143" s="62"/>
      <c r="AA143" s="62"/>
      <c r="AR143" s="19"/>
    </row>
    <row r="144" spans="25:44" x14ac:dyDescent="0.35">
      <c r="Z144" s="62"/>
      <c r="AA144" s="62"/>
      <c r="AR144" s="19"/>
    </row>
    <row r="145" spans="26:43" x14ac:dyDescent="0.35">
      <c r="Z145" s="62"/>
      <c r="AA145" s="62"/>
      <c r="AP145" s="1"/>
      <c r="AQ145" s="1"/>
    </row>
    <row r="146" spans="26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2024-04-30T06:39:13Z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2025-10-21T03:16:45Z</value>
    </field>
    <field name="Objective-ModificationStamp">
      <value order="0">2025-10-21T03:16:45Z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vA15769599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2025-09-11T14:53:30Z</cp:lastPrinted>
  <dcterms:created xsi:type="dcterms:W3CDTF">2023-05-14T23:44:31Z</dcterms:created>
  <dcterms:modified xsi:type="dcterms:W3CDTF">2025-10-21T02:16:12Z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A10890134</vt:lpwstr>
  </property>
  <property fmtid="{D5CDD505-2E9C-101B-9397-08002B2CF9AE}" pid="4" name="Objective-Title">
    <vt:lpwstr>2024 Infographic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2024-04-30T06:39:13Z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2025-10-21T03:16:45Z</vt:filetime>
  </property>
  <property fmtid="{D5CDD505-2E9C-101B-9397-08002B2CF9AE}" pid="10" name="Objective-ModificationStamp">
    <vt:filetime>2025-10-21T03:16:45Z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vA15769599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