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83d4cab105547c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E201F0C7-AF26-4086-8675-CDACAF466D79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1" activeTab="2" xr2:uid="{00000000-000D-0000-FFFF-FFFF00000000}"/>
  </bookViews>
  <sheets>
    <sheet name="Data" sheetId="1" state="hidden" r:id="rId1"/>
    <sheet name="Table" sheetId="2" r:id="rId2"/>
    <sheet name="Front" sheetId="3" r:id="rId3"/>
  </sheets>
  <definedNames>
    <definedName name="_xlnm.Print_Area" localSheetId="2">Front!$C$1:$V$50</definedName>
    <definedName name="_xlnm.Print_Area" localSheetId="1">Table!$B$1:$O$208</definedName>
    <definedName name="_xlnm.Print_Titles" localSheetId="1">Table!$3:$4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K40" i="3"/>
  <c r="I40" i="3"/>
  <c r="K42" i="3"/>
  <c r="K43" i="3"/>
  <c r="K44" i="3"/>
  <c r="K45" i="3"/>
  <c r="K46" i="3"/>
  <c r="K47" i="3"/>
  <c r="K48" i="3"/>
  <c r="K49" i="3"/>
  <c r="K50" i="3"/>
  <c r="K41" i="3"/>
  <c r="I41" i="3"/>
  <c r="C42" i="3"/>
  <c r="C43" i="3"/>
  <c r="C44" i="3"/>
  <c r="C45" i="3"/>
  <c r="C46" i="3"/>
  <c r="C47" i="3"/>
  <c r="C48" i="3"/>
  <c r="C49" i="3"/>
  <c r="C50" i="3"/>
  <c r="I42" i="3"/>
  <c r="I43" i="3"/>
  <c r="I44" i="3"/>
  <c r="I45" i="3"/>
  <c r="I46" i="3"/>
  <c r="I47" i="3"/>
  <c r="I48" i="3"/>
  <c r="I49" i="3"/>
  <c r="I50" i="3"/>
  <c r="F10" i="3"/>
  <c r="D10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<sst xmlns="http://schemas.openxmlformats.org/spreadsheetml/2006/main" count="334" uniqueCount="156">
  <si>
    <t>Reasons for not attending - among those attended in past, but not last 12 months: Other</t>
  </si>
  <si>
    <t>Reasons for not attending - among those attended in past, but not last 12 months: I might feel uncomfortable or out of place</t>
  </si>
  <si>
    <t>Reasons for not attending - among those attended in past, but not last 12 months: My health isn’t good enough</t>
  </si>
  <si>
    <t>Reasons for not attending - among those attended in past, but not last 12 months: There is not enough information on what is available</t>
  </si>
  <si>
    <t>Reasons for not attending - among those attended in past, but not last 12 months: It would be hard to get to (e g  poor public transport or parking options)</t>
  </si>
  <si>
    <t>Reasons for not attending - among those attended in past, but not last 12 months: I don’t have anyone to do it with</t>
  </si>
  <si>
    <t>Reasons for not attending - among those attended in past, but not last 12 months: It is too far to travel to</t>
  </si>
  <si>
    <t>Reasons for not attending - among those attended in past, but not last 12 months: I would rather attend or participate in other leisure activities</t>
  </si>
  <si>
    <t>Reasons for not attending - among those attended in past, but not last 12 months: I’m not really interested</t>
  </si>
  <si>
    <t>Reasons for not attending - among those attended in past, but not last 12 months: It’s difficult to find the time</t>
  </si>
  <si>
    <t>Reasons for not attending - among those attended in past, but not last 12 months: It costs too much</t>
  </si>
  <si>
    <t>Reasons for not attending - among those attended in past, but not last 12 months</t>
  </si>
  <si>
    <t>Reasons for not attending - among those that have never attended: Other</t>
  </si>
  <si>
    <t>Reasons for not attending - among those that have never attended: I might feel uncomfortable or out of place</t>
  </si>
  <si>
    <t>Reasons for not attending - among those that have never attended: 'My health isn’t good enough</t>
  </si>
  <si>
    <t>Reasons for not attending - among those that have never attended: There is not enough information on what is available</t>
  </si>
  <si>
    <t>Reasons for not attending - among those that have never attended: It would be hard to get to (e g  poor public transport or parking options)</t>
  </si>
  <si>
    <t>Reasons for not attending - among those that have never attended: I don’t have anyone to do it with</t>
  </si>
  <si>
    <t>Reasons for not attending - among those that have never attended: It is too far to travel to</t>
  </si>
  <si>
    <t>Reasons for not attending - among those that have never attended: I would rather attend or participate in other leisure activities</t>
  </si>
  <si>
    <t>Reasons for not attending - among those that have never attended: I’m not really interested</t>
  </si>
  <si>
    <t>Reasons for not attending - among those that have never attended: It’s difficult to find the time</t>
  </si>
  <si>
    <t>Reasons for not attending - among those that have never attended: It costs too much</t>
  </si>
  <si>
    <t>Not attending - among those that have never attended</t>
  </si>
  <si>
    <t>Reasons for not creatively participating - among those that have never participated: Other</t>
  </si>
  <si>
    <t>Reasons for not creatively participating - among those that have never participated: It is hard to learn the necessary skills</t>
  </si>
  <si>
    <t>Reasons for not creatively participating - among those that have never participated: My art would not be good enough</t>
  </si>
  <si>
    <t>Reasons for not creatively participating - among those that have never participated: I might feel uncomfortable or out of place</t>
  </si>
  <si>
    <t>Reasons for not creatively participating - among those that have never participated: There aren’t enough opportunities close to where I live</t>
  </si>
  <si>
    <t>Reasons for not creatively participating - among those that have never participated: There is not enough information on what is available</t>
  </si>
  <si>
    <t>Reasons for not creatively participating - among those that have never participated: It would be hard to get to (e g  poor transport or remote locations)</t>
  </si>
  <si>
    <t>Reasons for not creatively participating - among those that have never participated: I’m not really interested</t>
  </si>
  <si>
    <t>Reasons for not creatively participating - among those that have never participated: It costs too much</t>
  </si>
  <si>
    <t>Reasons for not creatively participating - among those that have never participated: It’s difficult to find the time</t>
  </si>
  <si>
    <t>Not creatively participating - among those that have never participated</t>
  </si>
  <si>
    <t>Given to the arts: Joined an arts organisation’s membership program</t>
  </si>
  <si>
    <t>Given to the arts: Contributed to a crowd funding effort for an arts activity</t>
  </si>
  <si>
    <t>Given to the arts: Donated money to the arts</t>
  </si>
  <si>
    <t>Given to the arts: Done volunteer work for the arts/Unpaid, helped out artists or community groups with arts activities</t>
  </si>
  <si>
    <t>Given to the arts</t>
  </si>
  <si>
    <t>Digital media used to connect with and learn about the arts: Reddit</t>
  </si>
  <si>
    <t>Digital media used to connect with and learn about the arts: Twitter</t>
  </si>
  <si>
    <t>Digital media used to connect with and learn about the arts: Pinterest</t>
  </si>
  <si>
    <t>Digital media used to connect with and learn about the arts: Online newspaper</t>
  </si>
  <si>
    <t>Digital media used to connect with and learn about the arts: Email newsletters</t>
  </si>
  <si>
    <t>Digital media used to connect with and learn about the arts: Instagram</t>
  </si>
  <si>
    <t>Digital media used to connect with and learn about the arts: Artist or arts organisation website</t>
  </si>
  <si>
    <t>Digital media used to connect with and learn about the arts: YouTube</t>
  </si>
  <si>
    <t>Digital media used to connect with and learn about the arts: Facebook</t>
  </si>
  <si>
    <t>Digital media used to connect with and learn about the arts</t>
  </si>
  <si>
    <t>Researched or reviewed art: Found out more about an artist</t>
  </si>
  <si>
    <t>Researched or reviewed art: Looked up reviews for arts I was interested in attending or reading</t>
  </si>
  <si>
    <t>Researched or reviewed art: Reviewed arts I attended or read</t>
  </si>
  <si>
    <t>Researched or reviewed art</t>
  </si>
  <si>
    <t>Shared/Engaged Online: Actively engaged with an online community related to the arts</t>
  </si>
  <si>
    <t>Shared/Engaged Online: Discussed the arts with other people</t>
  </si>
  <si>
    <t>Shared/Engaged Online: Shared art created by someone else</t>
  </si>
  <si>
    <t>Shared/Engaged Online: Shared art I had created</t>
  </si>
  <si>
    <t xml:space="preserve">Shared/Engaged Online: </t>
  </si>
  <si>
    <t>Created Art Online: I got inspiration for what to create</t>
  </si>
  <si>
    <t>Created Art Online: Sold a creation online</t>
  </si>
  <si>
    <t>Created Art Online: Used the internet to learn to create arts such as music, graphics, dance, theatre or stories online</t>
  </si>
  <si>
    <t>Created Art Online: Collaborated with others to create digital art such as visual art, craft, digital or video art, music, or creative writing</t>
  </si>
  <si>
    <t>Created Art Online: Created art using digital technology</t>
  </si>
  <si>
    <t>Created Art Online</t>
  </si>
  <si>
    <t>Online Engagement: Researched or reviewed the arts or artists</t>
  </si>
  <si>
    <t>Online Engagement: Followed or interacted with an artist or arts organisation (e g  via social media, newsletters etc )</t>
  </si>
  <si>
    <t>Online Engagement: Shared arts with others, or engaged with an online arts community</t>
  </si>
  <si>
    <t>Online Engagement: Created, learned to create or sold art, such as music, visual art, digital or video art, or creative writing</t>
  </si>
  <si>
    <t>Online Engagement: View visual arts, music, literature, dance or theatre online</t>
  </si>
  <si>
    <t>Online Engagement: Listening to recorded music online</t>
  </si>
  <si>
    <t>Online Engagement - total</t>
  </si>
  <si>
    <t>Creative participation: Creative writing</t>
  </si>
  <si>
    <t>Creative participation: Music</t>
  </si>
  <si>
    <t>Creative participation: Visual arts and craft</t>
  </si>
  <si>
    <t>Creative participation: Theatre</t>
  </si>
  <si>
    <t>Creative participation: Dance</t>
  </si>
  <si>
    <t>Total creative participation</t>
  </si>
  <si>
    <t>Reading: Play</t>
  </si>
  <si>
    <t>Reading: Graphic novel or comic book</t>
  </si>
  <si>
    <t>Reading: Creative non-fiction</t>
  </si>
  <si>
    <t>Reading: 'Poetry</t>
  </si>
  <si>
    <t>Reading: Short story</t>
  </si>
  <si>
    <t>Reading: Novel</t>
  </si>
  <si>
    <t>Total Reading</t>
  </si>
  <si>
    <t>Listening to recorded music: Music accessed through a paid subscription to an online service</t>
  </si>
  <si>
    <t>Listening to recorded music: Music you listen to for free online or have downloaded for free</t>
  </si>
  <si>
    <t>Listening to recorded music: Total music accessed / listened to online (paid subscription or for free)</t>
  </si>
  <si>
    <t>Listening to recorded music: Music listened to on radio/television</t>
  </si>
  <si>
    <t>Listening to recorded music: Music you own (eg CDs, music previously downloaded/purchased)</t>
  </si>
  <si>
    <t>Total listening to recorded music</t>
  </si>
  <si>
    <t>Involved in CACD</t>
  </si>
  <si>
    <t>Engagement with own cultural background: Music</t>
  </si>
  <si>
    <t>Engagement with own cultural background: Creative writing</t>
  </si>
  <si>
    <t>Engagement with own cultural background: Dance</t>
  </si>
  <si>
    <t>Engagement with own cultural background: Theatre</t>
  </si>
  <si>
    <t>Engagement with own cultural background: Visual arts and craft</t>
  </si>
  <si>
    <t>Total engagement with own cultural background</t>
  </si>
  <si>
    <t>Festival attendance: Writers festivals</t>
  </si>
  <si>
    <t>Festival attendance: First Nations festivals</t>
  </si>
  <si>
    <t>Festival attendance: Visual arts festivals</t>
  </si>
  <si>
    <t>Festival attendance: Theatre and/or dance festivals</t>
  </si>
  <si>
    <t>Festival attendance: Multi art form festivals</t>
  </si>
  <si>
    <t>Festival attendance: Music festivals</t>
  </si>
  <si>
    <t>Total festival attendance</t>
  </si>
  <si>
    <t>First Nations arts attendance: Theatre</t>
  </si>
  <si>
    <t>First Nations arts attendance: Storytelling</t>
  </si>
  <si>
    <t>First Nations arts attendance: Dance</t>
  </si>
  <si>
    <t>First Nations arts attendance: Music</t>
  </si>
  <si>
    <t>First Nations arts attendance: Visual arts and craft</t>
  </si>
  <si>
    <t>Total First Nations arts attendance</t>
  </si>
  <si>
    <t>Live attendance: Theatre</t>
  </si>
  <si>
    <t>Live attendance: Dance</t>
  </si>
  <si>
    <t>Live attendance: Literature events</t>
  </si>
  <si>
    <t>Live attendance: Visual arts and craft</t>
  </si>
  <si>
    <t>Live attendance: Music</t>
  </si>
  <si>
    <t>Total live attendance</t>
  </si>
  <si>
    <t>Not CALD</t>
  </si>
  <si>
    <t>CALD</t>
  </si>
  <si>
    <t>Not Disabled</t>
  </si>
  <si>
    <t>Disability</t>
  </si>
  <si>
    <t>Regional</t>
  </si>
  <si>
    <t>Metropolitan</t>
  </si>
  <si>
    <t>65+</t>
  </si>
  <si>
    <t>55-64</t>
  </si>
  <si>
    <t>45-54</t>
  </si>
  <si>
    <t>35-44</t>
  </si>
  <si>
    <t>25-34</t>
  </si>
  <si>
    <t>15-24</t>
  </si>
  <si>
    <t>Female</t>
  </si>
  <si>
    <t>Male</t>
  </si>
  <si>
    <t>Total Australia (aged 15+)</t>
  </si>
  <si>
    <t>Location</t>
  </si>
  <si>
    <t>Age</t>
  </si>
  <si>
    <t>Gender</t>
  </si>
  <si>
    <r>
      <rPr>
        <sz val="20"/>
        <color rgb="FFFFFF00"/>
        <rFont val="Garamond"/>
        <family val="1"/>
      </rPr>
      <t>Arts and Cultural Attendance &amp; Participation: Australia Council of the Arts</t>
    </r>
    <r>
      <rPr>
        <sz val="9"/>
        <color rgb="FFFFFF00"/>
        <rFont val="Garamond"/>
        <family val="1"/>
      </rPr>
      <t xml:space="preserve">
Accessed at: http://www.australiacouncil.gov.au/research/connecting-australians-culture-segments/  on May 6, 2018</t>
    </r>
  </si>
  <si>
    <t>Total Aus. (aged 15+)</t>
  </si>
  <si>
    <t/>
  </si>
  <si>
    <t>Total aged 15+</t>
  </si>
  <si>
    <t>Comparison of Two Measures across Segments of the Community</t>
  </si>
  <si>
    <t>Live attendance</t>
  </si>
  <si>
    <t>First Nations arts attendance</t>
  </si>
  <si>
    <t>Festival attendance</t>
  </si>
  <si>
    <t>Engagement with own cultural background</t>
  </si>
  <si>
    <t>Involvement in CACD</t>
  </si>
  <si>
    <t>Listening to recorded music</t>
  </si>
  <si>
    <t>Reading</t>
  </si>
  <si>
    <t>Creative participation</t>
  </si>
  <si>
    <t>Online Engagement</t>
  </si>
  <si>
    <t>Creating Art Online</t>
  </si>
  <si>
    <t xml:space="preserve">Sharing or Engaging Online: </t>
  </si>
  <si>
    <t>Use of digital media to connect with and learn about the arts</t>
  </si>
  <si>
    <t>Giving to the arts</t>
  </si>
  <si>
    <t>Comparison of Two Segments of the Community across a Selected Theme</t>
  </si>
  <si>
    <t>Researching or reviewing art</t>
  </si>
  <si>
    <t>From the Australia Council for the Arts’ 2016 Connecting Australians: Results of the National Arts Participation Survey, conducted among 7,537 Australians aged 15 and over, largely online and to a lesser extent by phone.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</si>
</sst>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FF00"/>
      <name val="Garamond"/>
      <family val="1"/>
    </font>
    <font>
      <sz val="20"/>
      <color rgb="FFFFFF00"/>
      <name val="Garamond"/>
      <family val="1"/>
    </font>
    <font>
      <sz val="8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color theme="1"/>
      <name val="Garamond"/>
      <family val="1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quotePrefix="1" applyFont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quotePrefix="1" applyFont="1" applyBorder="1" applyAlignment="1" applyProtection="1">
      <alignment vertical="center" wrapText="1"/>
      <protection hidden="1"/>
    </xf>
    <xf numFmtId="0" fontId="11" fillId="0" borderId="0" xfId="0" quotePrefix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2" fillId="8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vertical="center"/>
      <protection hidden="1"/>
    </xf>
    <xf numFmtId="0" fontId="2" fillId="0" borderId="0" xfId="0" quotePrefix="1" applyFont="1" applyAlignment="1" applyProtection="1">
      <alignment vertical="center" wrapText="1"/>
      <protection hidden="1"/>
    </xf>
    <xf numFmtId="0" fontId="2" fillId="0" borderId="0" xfId="0" quotePrefix="1" applyFont="1" applyAlignment="1" applyProtection="1">
      <alignment horizontal="center" vertical="center" wrapText="1"/>
      <protection hidden="1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10" fillId="0" borderId="0" xfId="0" quotePrefix="1" applyFont="1" applyAlignment="1" applyProtection="1">
      <alignment horizontal="center" vertical="center"/>
      <protection hidden="1"/>
    </xf>
    <xf numFmtId="0" fontId="3" fillId="0" borderId="0" xfId="0" quotePrefix="1" applyFont="1" applyBorder="1" applyAlignment="1" applyProtection="1">
      <alignment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quotePrefix="1" applyNumberFormat="1" applyFont="1" applyAlignment="1" applyProtection="1">
      <alignment vertical="center"/>
      <protection hidden="1"/>
    </xf>
    <xf numFmtId="0" fontId="2" fillId="0" borderId="0" xfId="0" quotePrefix="1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vertical="center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12" fillId="0" borderId="0" xfId="0" quotePrefix="1" applyFont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8" borderId="0" xfId="0" quotePrefix="1" applyFont="1" applyFill="1" applyAlignment="1" applyProtection="1">
      <alignment horizontal="center" vertical="center" wrapText="1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0" fontId="0" fillId="1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8148f38467e640e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8698114862535"/>
          <c:y val="0.15713903499474263"/>
          <c:w val="0.85796359133766775"/>
          <c:h val="0.798912847631776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Total festival attendance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Front!$C$11:$C$23</c:f>
              <c:strCache>
                <c:ptCount val="13"/>
                <c:pt idx="0">
                  <c:v>Total aged 15+</c:v>
                </c:pt>
                <c:pt idx="1">
                  <c:v>Male</c:v>
                </c:pt>
                <c:pt idx="2">
                  <c:v>Female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65+</c:v>
                </c:pt>
                <c:pt idx="9">
                  <c:v>Metropolitan</c:v>
                </c:pt>
                <c:pt idx="10">
                  <c:v>Regional</c:v>
                </c:pt>
                <c:pt idx="11">
                  <c:v>CALD</c:v>
                </c:pt>
                <c:pt idx="12">
                  <c:v>Not CALD</c:v>
                </c:pt>
              </c:strCache>
            </c:strRef>
          </c:cat>
          <c:val>
            <c:numRef>
              <c:f>Front!$D$11:$D$23</c:f>
              <c:numCache>
                <c:formatCode>0.0</c:formatCode>
                <c:ptCount val="13"/>
                <c:pt idx="0">
                  <c:v>45.267657887919995</c:v>
                </c:pt>
                <c:pt idx="1">
                  <c:v>47.810346916050001</c:v>
                </c:pt>
                <c:pt idx="2">
                  <c:v>42.902799367500002</c:v>
                </c:pt>
                <c:pt idx="3">
                  <c:v>68.224196012199997</c:v>
                </c:pt>
                <c:pt idx="4">
                  <c:v>51.19210433021</c:v>
                </c:pt>
                <c:pt idx="5">
                  <c:v>46.103233774689997</c:v>
                </c:pt>
                <c:pt idx="6">
                  <c:v>40.924898973969995</c:v>
                </c:pt>
                <c:pt idx="7">
                  <c:v>40.248332674540002</c:v>
                </c:pt>
                <c:pt idx="8">
                  <c:v>31.870181009050004</c:v>
                </c:pt>
                <c:pt idx="9">
                  <c:v>47.589569692360001</c:v>
                </c:pt>
                <c:pt idx="10">
                  <c:v>38.466852738299998</c:v>
                </c:pt>
                <c:pt idx="11">
                  <c:v>60.647798674349993</c:v>
                </c:pt>
                <c:pt idx="12">
                  <c:v>39.59000037853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EA-8011-9CD4B833E862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Total live attendance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Front!$F$11:$F$23</c:f>
              <c:numCache>
                <c:formatCode>0.0</c:formatCode>
                <c:ptCount val="13"/>
                <c:pt idx="0">
                  <c:v>71.865243402380003</c:v>
                </c:pt>
                <c:pt idx="1">
                  <c:v>71.309263323159996</c:v>
                </c:pt>
                <c:pt idx="2">
                  <c:v>72.385302155800005</c:v>
                </c:pt>
                <c:pt idx="3">
                  <c:v>83.426790055660007</c:v>
                </c:pt>
                <c:pt idx="4">
                  <c:v>77.780991736740006</c:v>
                </c:pt>
                <c:pt idx="5">
                  <c:v>72.928106855319996</c:v>
                </c:pt>
                <c:pt idx="6">
                  <c:v>65.305161964850001</c:v>
                </c:pt>
                <c:pt idx="7">
                  <c:v>68.475698960279999</c:v>
                </c:pt>
                <c:pt idx="8">
                  <c:v>65.393691605759997</c:v>
                </c:pt>
                <c:pt idx="9">
                  <c:v>72.795590005500003</c:v>
                </c:pt>
                <c:pt idx="10">
                  <c:v>69.229312275680002</c:v>
                </c:pt>
                <c:pt idx="11">
                  <c:v>79.79925521441001</c:v>
                </c:pt>
                <c:pt idx="12">
                  <c:v>68.868932281539998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EA-8011-9CD4B833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42560"/>
        <c:axId val="146612608"/>
      </c:barChart>
      <c:catAx>
        <c:axId val="142242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46612608"/>
        <c:crosses val="autoZero"/>
        <c:auto val="1"/>
        <c:lblAlgn val="ctr"/>
        <c:lblOffset val="100"/>
        <c:noMultiLvlLbl val="0"/>
      </c:catAx>
      <c:valAx>
        <c:axId val="1466126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2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90287498783415E-3"/>
          <c:y val="2.8349467888822252E-3"/>
          <c:w val="0.97795651411179618"/>
          <c:h val="0.164638632151151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74664373849821"/>
          <c:y val="6.1805205016809549E-2"/>
          <c:w val="0.53388723430296603"/>
          <c:h val="0.93819479498319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Front!$I$40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Front!$I$41:$I$50</c:f>
              <c:numCache>
                <c:formatCode>0.0</c:formatCode>
                <c:ptCount val="10"/>
                <c:pt idx="0">
                  <c:v>0</c:v>
                </c:pt>
                <c:pt idx="1">
                  <c:v>27.31804614132</c:v>
                </c:pt>
                <c:pt idx="2">
                  <c:v>27.07756175423</c:v>
                </c:pt>
                <c:pt idx="3">
                  <c:v>16.0785054491</c:v>
                </c:pt>
                <c:pt idx="4">
                  <c:v>13.48484080367</c:v>
                </c:pt>
                <c:pt idx="5">
                  <c:v>10.00319281502</c:v>
                </c:pt>
                <c:pt idx="6">
                  <c:v>11.409521085290001</c:v>
                </c:pt>
                <c:pt idx="7">
                  <c:v>6.0146781055940002</c:v>
                </c:pt>
                <c:pt idx="8">
                  <c:v>9.5792145846059995</c:v>
                </c:pt>
                <c:pt idx="9">
                  <c:v>4.193594008621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290-8B68-AFC08F04BE35}"/>
            </c:ext>
          </c:extLst>
        </c:ser>
        <c:ser>
          <c:idx val="1"/>
          <c:order val="1"/>
          <c:tx>
            <c:strRef>
              <c:f>Front!$K$40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Front!$K$41:$K$50</c:f>
              <c:numCache>
                <c:formatCode>0.0</c:formatCode>
                <c:ptCount val="10"/>
                <c:pt idx="0">
                  <c:v>0</c:v>
                </c:pt>
                <c:pt idx="1">
                  <c:v>28.316233332700001</c:v>
                </c:pt>
                <c:pt idx="2">
                  <c:v>21.53392884422</c:v>
                </c:pt>
                <c:pt idx="3">
                  <c:v>16.56298692779</c:v>
                </c:pt>
                <c:pt idx="4">
                  <c:v>13.807572435959999</c:v>
                </c:pt>
                <c:pt idx="5">
                  <c:v>10.553906841410001</c:v>
                </c:pt>
                <c:pt idx="6">
                  <c:v>8.4914826631639997</c:v>
                </c:pt>
                <c:pt idx="7">
                  <c:v>11.996565837339999</c:v>
                </c:pt>
                <c:pt idx="8">
                  <c:v>4.8892884536259995</c:v>
                </c:pt>
                <c:pt idx="9">
                  <c:v>1.457464158269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3-4290-8B68-AFC08F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63108352"/>
        <c:axId val="164901632"/>
      </c:barChart>
      <c:catAx>
        <c:axId val="16310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901632"/>
        <c:crosses val="autoZero"/>
        <c:auto val="1"/>
        <c:lblAlgn val="ctr"/>
        <c:lblOffset val="100"/>
        <c:noMultiLvlLbl val="0"/>
      </c:catAx>
      <c:valAx>
        <c:axId val="1649016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1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85700063354145"/>
          <c:y val="0.88354012597979403"/>
          <c:w val="0.34215449361933209"/>
          <c:h val="0.102055231756560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6" fmlaRange="Table!$B$5:$B$208" sel="25" val="7"/>
</file>

<file path=xl/ctrlProps/ctrlProp2.xml><?xml version="1.0" encoding="utf-8"?>
<formControlPr xmlns="http://schemas.microsoft.com/office/spreadsheetml/2009/9/main" objectType="Drop" dropLines="45" dropStyle="combo" dx="16" fmlaLink="$F$8" fmlaRange="Table!$B$5:$B$208" sel="1" val="0"/>
</file>

<file path=xl/ctrlProps/ctrlProp3.xml><?xml version="1.0" encoding="utf-8"?>
<formControlPr xmlns="http://schemas.microsoft.com/office/spreadsheetml/2009/9/main" objectType="Drop" dropLines="12" dropStyle="combo" dx="16" fmlaLink="$G$37" fmlaRange="$Y$11:$Y$23" sel="2" val="0"/>
</file>

<file path=xl/ctrlProps/ctrlProp4.xml><?xml version="1.0" encoding="utf-8"?>
<formControlPr xmlns="http://schemas.microsoft.com/office/spreadsheetml/2009/9/main" objectType="Drop" dropLines="17" dropStyle="combo" dx="16" fmlaLink="$C$39" fmlaRange="$Z$11:$Z$27" sel="13" val="0"/>
</file>

<file path=xl/ctrlProps/ctrlProp5.xml><?xml version="1.0" encoding="utf-8"?>
<formControlPr xmlns="http://schemas.microsoft.com/office/spreadsheetml/2009/9/main" objectType="Drop" dropLines="12" dropStyle="combo" dx="16" fmlaLink="$C$37" fmlaRange="$Y$11:$Y$23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57150</xdr:rowOff>
        </xdr:from>
        <xdr:to>
          <xdr:col>14</xdr:col>
          <xdr:colOff>504825</xdr:colOff>
          <xdr:row>6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17</xdr:col>
          <xdr:colOff>219075</xdr:colOff>
          <xdr:row>8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28574</xdr:colOff>
      <xdr:row>9</xdr:row>
      <xdr:rowOff>23811</xdr:rowOff>
    </xdr:from>
    <xdr:to>
      <xdr:col>17</xdr:col>
      <xdr:colOff>561975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57150</xdr:rowOff>
        </xdr:from>
        <xdr:to>
          <xdr:col>7</xdr:col>
          <xdr:colOff>161925</xdr:colOff>
          <xdr:row>37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76200</xdr:rowOff>
        </xdr:from>
        <xdr:to>
          <xdr:col>7</xdr:col>
          <xdr:colOff>161925</xdr:colOff>
          <xdr:row>39</xdr:row>
          <xdr:rowOff>28575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76200</xdr:rowOff>
        </xdr:from>
        <xdr:to>
          <xdr:col>3</xdr:col>
          <xdr:colOff>695325</xdr:colOff>
          <xdr:row>37</xdr:row>
          <xdr:rowOff>28575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35</xdr:row>
      <xdr:rowOff>23811</xdr:rowOff>
    </xdr:from>
    <xdr:to>
      <xdr:col>21</xdr:col>
      <xdr:colOff>923925</xdr:colOff>
      <xdr:row>49</xdr:row>
      <xdr:rowOff>333375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workbookViewId="0">
      <pane xSplit="16" ySplit="4" topLeftCell="Q5" activePane="bottomRight" state="frozen"/>
      <selection activeCell="B106" sqref="B106"/>
      <selection pane="topRight" activeCell="B106" sqref="B106"/>
      <selection pane="bottomLeft" activeCell="B106" sqref="B106"/>
      <selection pane="bottomRight" activeCell="B106" sqref="B106"/>
    </sheetView>
  </sheetViews>
  <sheetFormatPr defaultColWidth="9.1328125" defaultRowHeight="11.65" x14ac:dyDescent="0.45"/>
  <cols>
    <col min="1" max="1" width="51.73046875" style="1" customWidth="1"/>
    <col min="2" max="16" width="10" style="1" customWidth="1"/>
    <col min="17" max="16384" width="9.1328125" style="1"/>
  </cols>
  <sheetData>
    <row r="1" spans="1:16" ht="39" customHeight="1" x14ac:dyDescent="0.4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45">
      <c r="A3" s="9"/>
      <c r="B3" s="7"/>
      <c r="C3" s="50" t="s">
        <v>134</v>
      </c>
      <c r="D3" s="51"/>
      <c r="E3" s="50" t="s">
        <v>133</v>
      </c>
      <c r="F3" s="51"/>
      <c r="G3" s="51"/>
      <c r="H3" s="51"/>
      <c r="I3" s="51"/>
      <c r="J3" s="51"/>
      <c r="K3" s="50" t="s">
        <v>132</v>
      </c>
      <c r="L3" s="51"/>
      <c r="M3" s="50" t="s">
        <v>120</v>
      </c>
      <c r="N3" s="51"/>
      <c r="O3" s="50" t="s">
        <v>118</v>
      </c>
      <c r="P3" s="51"/>
    </row>
    <row r="4" spans="1:16" ht="21" x14ac:dyDescent="0.45">
      <c r="A4" s="8"/>
      <c r="B4" s="10" t="s">
        <v>136</v>
      </c>
      <c r="C4" s="10" t="s">
        <v>130</v>
      </c>
      <c r="D4" s="10" t="s">
        <v>129</v>
      </c>
      <c r="E4" s="10" t="s">
        <v>128</v>
      </c>
      <c r="F4" s="10" t="s">
        <v>127</v>
      </c>
      <c r="G4" s="10" t="s">
        <v>126</v>
      </c>
      <c r="H4" s="10" t="s">
        <v>125</v>
      </c>
      <c r="I4" s="10" t="s">
        <v>124</v>
      </c>
      <c r="J4" s="10" t="s">
        <v>123</v>
      </c>
      <c r="K4" s="10" t="s">
        <v>122</v>
      </c>
      <c r="L4" s="10" t="s">
        <v>121</v>
      </c>
      <c r="M4" s="10" t="s">
        <v>120</v>
      </c>
      <c r="N4" s="10" t="s">
        <v>119</v>
      </c>
      <c r="O4" s="10" t="s">
        <v>118</v>
      </c>
      <c r="P4" s="10" t="s">
        <v>117</v>
      </c>
    </row>
    <row r="6" spans="1:16" x14ac:dyDescent="0.45">
      <c r="A6" s="5" t="s">
        <v>116</v>
      </c>
      <c r="B6" s="2">
        <v>0.71865243402379997</v>
      </c>
      <c r="C6" s="2">
        <v>0.71309263323159999</v>
      </c>
      <c r="D6" s="2">
        <v>0.72385302155800002</v>
      </c>
      <c r="E6" s="2">
        <v>0.83426790055660005</v>
      </c>
      <c r="F6" s="2">
        <v>0.77780991736740002</v>
      </c>
      <c r="G6" s="2">
        <v>0.72928106855319996</v>
      </c>
      <c r="H6" s="2">
        <v>0.6530516196485</v>
      </c>
      <c r="I6" s="2">
        <v>0.68475698960279996</v>
      </c>
      <c r="J6" s="2">
        <v>0.65393691605759996</v>
      </c>
      <c r="K6" s="2">
        <v>0.72795590005499999</v>
      </c>
      <c r="L6" s="2">
        <v>0.69229312275679999</v>
      </c>
      <c r="M6" s="2">
        <v>0.73168287323159997</v>
      </c>
      <c r="N6" s="2">
        <v>0.71655483969910005</v>
      </c>
      <c r="O6" s="2">
        <v>0.79799255214410003</v>
      </c>
      <c r="P6" s="2">
        <v>0.68868932281539996</v>
      </c>
    </row>
    <row r="7" spans="1:16" x14ac:dyDescent="0.45">
      <c r="A7" s="3" t="s">
        <v>115</v>
      </c>
      <c r="B7" s="2">
        <v>0.54485156432930004</v>
      </c>
      <c r="C7" s="2">
        <v>0.55985867641919995</v>
      </c>
      <c r="D7" s="2">
        <v>0.53081404698379997</v>
      </c>
      <c r="E7" s="2">
        <v>0.69647606685279995</v>
      </c>
      <c r="F7" s="2">
        <v>0.61322982949909999</v>
      </c>
      <c r="G7" s="2">
        <v>0.57651944098719998</v>
      </c>
      <c r="H7" s="2">
        <v>0.48652775343929999</v>
      </c>
      <c r="I7" s="2">
        <v>0.51223132388089998</v>
      </c>
      <c r="J7" s="2">
        <v>0.42332498176610001</v>
      </c>
      <c r="K7" s="2">
        <v>0.55710851064639999</v>
      </c>
      <c r="L7" s="2">
        <v>0.50921222039309999</v>
      </c>
      <c r="M7" s="2">
        <v>0.5594383814785</v>
      </c>
      <c r="N7" s="2">
        <v>0.54250342975160004</v>
      </c>
      <c r="O7" s="2">
        <v>0.62742139664950003</v>
      </c>
      <c r="P7" s="2">
        <v>0.51366873870609997</v>
      </c>
    </row>
    <row r="8" spans="1:16" x14ac:dyDescent="0.45">
      <c r="A8" s="3" t="s">
        <v>114</v>
      </c>
      <c r="B8" s="2">
        <v>0.45757353108729998</v>
      </c>
      <c r="C8" s="2">
        <v>0.45666997685069999</v>
      </c>
      <c r="D8" s="2">
        <v>0.45841870757390002</v>
      </c>
      <c r="E8" s="2">
        <v>0.54493286588839995</v>
      </c>
      <c r="F8" s="2">
        <v>0.47775756440650002</v>
      </c>
      <c r="G8" s="2">
        <v>0.47811348287420002</v>
      </c>
      <c r="H8" s="2">
        <v>0.39687946431670001</v>
      </c>
      <c r="I8" s="2">
        <v>0.4352388300608</v>
      </c>
      <c r="J8" s="2">
        <v>0.42797356613749998</v>
      </c>
      <c r="K8" s="2">
        <v>0.46438103885300003</v>
      </c>
      <c r="L8" s="2">
        <v>0.43830231157619998</v>
      </c>
      <c r="M8" s="2">
        <v>0.5356897956908</v>
      </c>
      <c r="N8" s="2">
        <v>0.44499864925229998</v>
      </c>
      <c r="O8" s="2">
        <v>0.57455136298580001</v>
      </c>
      <c r="P8" s="2">
        <v>0.41339638755480002</v>
      </c>
    </row>
    <row r="9" spans="1:16" x14ac:dyDescent="0.45">
      <c r="A9" s="3" t="s">
        <v>113</v>
      </c>
      <c r="B9" s="2">
        <v>0.20666349105430001</v>
      </c>
      <c r="C9" s="2">
        <v>0.21356495836370001</v>
      </c>
      <c r="D9" s="2">
        <v>0.20020792075640001</v>
      </c>
      <c r="E9" s="2">
        <v>0.33348183383460001</v>
      </c>
      <c r="F9" s="2">
        <v>0.2506662191413</v>
      </c>
      <c r="G9" s="2">
        <v>0.23477376751670001</v>
      </c>
      <c r="H9" s="2">
        <v>0.1479690377882</v>
      </c>
      <c r="I9" s="2">
        <v>0.160705892485</v>
      </c>
      <c r="J9" s="2">
        <v>0.1380831118467</v>
      </c>
      <c r="K9" s="2">
        <v>0.21191196557290001</v>
      </c>
      <c r="L9" s="2">
        <v>0.19097015626969999</v>
      </c>
      <c r="M9" s="2">
        <v>0.31481849403739998</v>
      </c>
      <c r="N9" s="2">
        <v>0.18925307864810001</v>
      </c>
      <c r="O9" s="2">
        <v>0.32438701829409999</v>
      </c>
      <c r="P9" s="2">
        <v>0.16220473270979999</v>
      </c>
    </row>
    <row r="10" spans="1:16" x14ac:dyDescent="0.45">
      <c r="A10" s="3" t="s">
        <v>112</v>
      </c>
      <c r="B10" s="2">
        <v>0.32190124398429998</v>
      </c>
      <c r="C10" s="2">
        <v>0.31350626578719998</v>
      </c>
      <c r="D10" s="2">
        <v>0.3297538309013</v>
      </c>
      <c r="E10" s="2">
        <v>0.4688052101006</v>
      </c>
      <c r="F10" s="2">
        <v>0.36385615519719999</v>
      </c>
      <c r="G10" s="2">
        <v>0.32212100343529998</v>
      </c>
      <c r="H10" s="2">
        <v>0.27207834338879999</v>
      </c>
      <c r="I10" s="2">
        <v>0.28865931081789997</v>
      </c>
      <c r="J10" s="2">
        <v>0.251005798329</v>
      </c>
      <c r="K10" s="2">
        <v>0.3259935394172</v>
      </c>
      <c r="L10" s="2">
        <v>0.30992726857280001</v>
      </c>
      <c r="M10" s="2">
        <v>0.43246679770219998</v>
      </c>
      <c r="N10" s="2">
        <v>0.30410278958960002</v>
      </c>
      <c r="O10" s="2">
        <v>0.4474643270227</v>
      </c>
      <c r="P10" s="2">
        <v>0.27448184620819999</v>
      </c>
    </row>
    <row r="11" spans="1:16" x14ac:dyDescent="0.45">
      <c r="A11" s="3" t="s">
        <v>111</v>
      </c>
      <c r="B11" s="2">
        <v>0.41086012609529998</v>
      </c>
      <c r="C11" s="2">
        <v>0.41300460587679999</v>
      </c>
      <c r="D11" s="2">
        <v>0.40885419904219999</v>
      </c>
      <c r="E11" s="2">
        <v>0.50838166585470002</v>
      </c>
      <c r="F11" s="2">
        <v>0.48873063308980003</v>
      </c>
      <c r="G11" s="2">
        <v>0.4290307883617</v>
      </c>
      <c r="H11" s="2">
        <v>0.37524493682019999</v>
      </c>
      <c r="I11" s="2">
        <v>0.34444495801120001</v>
      </c>
      <c r="J11" s="2">
        <v>0.3334534203749</v>
      </c>
      <c r="K11" s="2">
        <v>0.4376388065256</v>
      </c>
      <c r="L11" s="2">
        <v>0.33338321759770001</v>
      </c>
      <c r="M11" s="2">
        <v>0.46098904639459998</v>
      </c>
      <c r="N11" s="2">
        <v>0.40279054862019997</v>
      </c>
      <c r="O11" s="2">
        <v>0.50167266951970002</v>
      </c>
      <c r="P11" s="2">
        <v>0.37656440783560002</v>
      </c>
    </row>
    <row r="12" spans="1:16" x14ac:dyDescent="0.4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5" t="s">
        <v>110</v>
      </c>
      <c r="B14" s="2">
        <v>0.34988076232929999</v>
      </c>
      <c r="C14" s="2">
        <v>0.3632226783866</v>
      </c>
      <c r="D14" s="2">
        <v>0.33740085433919997</v>
      </c>
      <c r="E14" s="2">
        <v>0.50443477318029994</v>
      </c>
      <c r="F14" s="2">
        <v>0.41298016649539998</v>
      </c>
      <c r="G14" s="2">
        <v>0.35391578575319999</v>
      </c>
      <c r="H14" s="2">
        <v>0.2971667693524</v>
      </c>
      <c r="I14" s="2">
        <v>0.3089775406418</v>
      </c>
      <c r="J14" s="2">
        <v>0.25787461464479999</v>
      </c>
      <c r="K14" s="2">
        <v>0.35310947177669999</v>
      </c>
      <c r="L14" s="2">
        <v>0.3401715697605</v>
      </c>
      <c r="M14" s="2">
        <v>0.49419308764749997</v>
      </c>
      <c r="N14" s="2">
        <v>0.32664987120279998</v>
      </c>
      <c r="O14" s="2">
        <v>0.51451243531769997</v>
      </c>
      <c r="P14" s="2">
        <v>0.28770695615089997</v>
      </c>
    </row>
    <row r="15" spans="1:16" x14ac:dyDescent="0.45">
      <c r="A15" s="3" t="s">
        <v>109</v>
      </c>
      <c r="B15" s="2">
        <v>0.20365352873100001</v>
      </c>
      <c r="C15" s="2">
        <v>0.19350411715079999</v>
      </c>
      <c r="D15" s="2">
        <v>0.21314719681659999</v>
      </c>
      <c r="E15" s="2">
        <v>0.27158446821620003</v>
      </c>
      <c r="F15" s="2">
        <v>0.22954905294469999</v>
      </c>
      <c r="G15" s="2">
        <v>0.20307225629619999</v>
      </c>
      <c r="H15" s="2">
        <v>0.17350444801539999</v>
      </c>
      <c r="I15" s="2">
        <v>0.19922351741720001</v>
      </c>
      <c r="J15" s="2">
        <v>0.16242664616290001</v>
      </c>
      <c r="K15" s="2">
        <v>0.2015219346213</v>
      </c>
      <c r="L15" s="2">
        <v>0.2097638532428</v>
      </c>
      <c r="M15" s="2">
        <v>0.28727187114050001</v>
      </c>
      <c r="N15" s="2">
        <v>0.19019294174080001</v>
      </c>
      <c r="O15" s="2">
        <v>0.29478734190630002</v>
      </c>
      <c r="P15" s="2">
        <v>0.1692364816719</v>
      </c>
    </row>
    <row r="16" spans="1:16" x14ac:dyDescent="0.45">
      <c r="A16" s="3" t="s">
        <v>108</v>
      </c>
      <c r="B16" s="2">
        <v>0.1599484911945</v>
      </c>
      <c r="C16" s="2">
        <v>0.17591212944939999</v>
      </c>
      <c r="D16" s="2">
        <v>0.1450162478981</v>
      </c>
      <c r="E16" s="2">
        <v>0.2657326921682</v>
      </c>
      <c r="F16" s="2">
        <v>0.2008411410066</v>
      </c>
      <c r="G16" s="2">
        <v>0.1565984984904</v>
      </c>
      <c r="H16" s="2">
        <v>0.13116324045210001</v>
      </c>
      <c r="I16" s="2">
        <v>0.1453324210742</v>
      </c>
      <c r="J16" s="2">
        <v>8.9076499921310004E-2</v>
      </c>
      <c r="K16" s="2">
        <v>0.1619236871974</v>
      </c>
      <c r="L16" s="2">
        <v>0.15358767584960001</v>
      </c>
      <c r="M16" s="2">
        <v>0.27386182633939998</v>
      </c>
      <c r="N16" s="2">
        <v>0.1416111227072</v>
      </c>
      <c r="O16" s="2">
        <v>0.28455858434019998</v>
      </c>
      <c r="P16" s="2">
        <v>0.1128889938422</v>
      </c>
    </row>
    <row r="17" spans="1:16" x14ac:dyDescent="0.45">
      <c r="A17" s="3" t="s">
        <v>107</v>
      </c>
      <c r="B17" s="2">
        <v>0.1601958460715</v>
      </c>
      <c r="C17" s="2">
        <v>0.16562814541150001</v>
      </c>
      <c r="D17" s="2">
        <v>0.15511452224620001</v>
      </c>
      <c r="E17" s="2">
        <v>0.25734893671550002</v>
      </c>
      <c r="F17" s="2">
        <v>0.18450677651940001</v>
      </c>
      <c r="G17" s="2">
        <v>0.15700865465790001</v>
      </c>
      <c r="H17" s="2">
        <v>0.14580907836420001</v>
      </c>
      <c r="I17" s="2">
        <v>0.1336959610622</v>
      </c>
      <c r="J17" s="2">
        <v>0.10868423682349999</v>
      </c>
      <c r="K17" s="2">
        <v>0.15637365252759999</v>
      </c>
      <c r="L17" s="2">
        <v>0.1706809381545</v>
      </c>
      <c r="M17" s="2">
        <v>0.26291490283210001</v>
      </c>
      <c r="N17" s="2">
        <v>0.1436604931905</v>
      </c>
      <c r="O17" s="2">
        <v>0.25776649172119998</v>
      </c>
      <c r="P17" s="2">
        <v>0.123347903624</v>
      </c>
    </row>
    <row r="18" spans="1:16" x14ac:dyDescent="0.45">
      <c r="A18" s="3" t="s">
        <v>106</v>
      </c>
      <c r="B18" s="2">
        <v>0.1093084742618</v>
      </c>
      <c r="C18" s="2">
        <v>0.1218270908392</v>
      </c>
      <c r="D18" s="2">
        <v>9.7598673182429999E-2</v>
      </c>
      <c r="E18" s="2">
        <v>0.203506993946</v>
      </c>
      <c r="F18" s="2">
        <v>0.14590610481659999</v>
      </c>
      <c r="G18" s="2">
        <v>0.1198321724793</v>
      </c>
      <c r="H18" s="2">
        <v>7.3403133692829997E-2</v>
      </c>
      <c r="I18" s="2">
        <v>7.536645054966E-2</v>
      </c>
      <c r="J18" s="2">
        <v>5.7559804675780001E-2</v>
      </c>
      <c r="K18" s="2">
        <v>0.1077120144807</v>
      </c>
      <c r="L18" s="2">
        <v>0.11350530885640001</v>
      </c>
      <c r="M18" s="2">
        <v>0.18737204717889999</v>
      </c>
      <c r="N18" s="2">
        <v>9.6742074549340001E-2</v>
      </c>
      <c r="O18" s="2">
        <v>0.18947957630760001</v>
      </c>
      <c r="P18" s="2">
        <v>7.903153866847E-2</v>
      </c>
    </row>
    <row r="19" spans="1:16" x14ac:dyDescent="0.45">
      <c r="A19" s="3" t="s">
        <v>105</v>
      </c>
      <c r="B19" s="2">
        <v>7.3610270330890001E-2</v>
      </c>
      <c r="C19" s="2">
        <v>8.9440281409930003E-2</v>
      </c>
      <c r="D19" s="2">
        <v>5.8803020690040002E-2</v>
      </c>
      <c r="E19" s="2">
        <v>0.1356511887373</v>
      </c>
      <c r="F19" s="2">
        <v>0.10131926436209999</v>
      </c>
      <c r="G19" s="2">
        <v>8.8945613991189998E-2</v>
      </c>
      <c r="H19" s="2">
        <v>5.5566575673429999E-2</v>
      </c>
      <c r="I19" s="2">
        <v>3.2861464333980003E-2</v>
      </c>
      <c r="J19" s="2">
        <v>3.7900146443980001E-2</v>
      </c>
      <c r="K19" s="2">
        <v>7.9344542946099994E-2</v>
      </c>
      <c r="L19" s="2">
        <v>5.6778606066030003E-2</v>
      </c>
      <c r="M19" s="2">
        <v>0.15018569729760001</v>
      </c>
      <c r="N19" s="2">
        <v>6.128342712531E-2</v>
      </c>
      <c r="O19" s="2">
        <v>0.14032380665790001</v>
      </c>
      <c r="P19" s="2">
        <v>4.8415637962919998E-2</v>
      </c>
    </row>
    <row r="20" spans="1:16" x14ac:dyDescent="0.4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5">
      <c r="A22" s="5" t="s">
        <v>104</v>
      </c>
      <c r="B22" s="2">
        <v>0.45267657887919999</v>
      </c>
      <c r="C22" s="2">
        <v>0.47810346916050001</v>
      </c>
      <c r="D22" s="2">
        <v>0.429027993675</v>
      </c>
      <c r="E22" s="2">
        <v>0.682241960122</v>
      </c>
      <c r="F22" s="2">
        <v>0.51192104330209998</v>
      </c>
      <c r="G22" s="2">
        <v>0.4610323377469</v>
      </c>
      <c r="H22" s="2">
        <v>0.40924898973969998</v>
      </c>
      <c r="I22" s="2">
        <v>0.40248332674539999</v>
      </c>
      <c r="J22" s="2">
        <v>0.31870181009050003</v>
      </c>
      <c r="K22" s="2">
        <v>0.47589569692360001</v>
      </c>
      <c r="L22" s="2">
        <v>0.384668527383</v>
      </c>
      <c r="M22" s="2">
        <v>0.51270208353080005</v>
      </c>
      <c r="N22" s="2">
        <v>0.44316540536620003</v>
      </c>
      <c r="O22" s="2">
        <v>0.60647798674349995</v>
      </c>
      <c r="P22" s="2">
        <v>0.39590000378529999</v>
      </c>
    </row>
    <row r="23" spans="1:16" x14ac:dyDescent="0.45">
      <c r="A23" s="3" t="s">
        <v>103</v>
      </c>
      <c r="B23" s="2">
        <v>0.26545961247560002</v>
      </c>
      <c r="C23" s="2">
        <v>0.30517881190919999</v>
      </c>
      <c r="D23" s="2">
        <v>0.2285182932007</v>
      </c>
      <c r="E23" s="2">
        <v>0.46698877158579999</v>
      </c>
      <c r="F23" s="2">
        <v>0.3326683372091</v>
      </c>
      <c r="G23" s="2">
        <v>0.28404274634519999</v>
      </c>
      <c r="H23" s="2">
        <v>0.20710793705219999</v>
      </c>
      <c r="I23" s="2">
        <v>0.2168443780497</v>
      </c>
      <c r="J23" s="2">
        <v>0.14154982961750001</v>
      </c>
      <c r="K23" s="2">
        <v>0.27071370309929998</v>
      </c>
      <c r="L23" s="2">
        <v>0.24991299523550001</v>
      </c>
      <c r="M23" s="2">
        <v>0.32922725989910001</v>
      </c>
      <c r="N23" s="2">
        <v>0.25535548819229997</v>
      </c>
      <c r="O23" s="2">
        <v>0.38608330032249999</v>
      </c>
      <c r="P23" s="2">
        <v>0.22093076214679999</v>
      </c>
    </row>
    <row r="24" spans="1:16" x14ac:dyDescent="0.45">
      <c r="A24" s="3" t="s">
        <v>102</v>
      </c>
      <c r="B24" s="2">
        <v>0.20311068451299999</v>
      </c>
      <c r="C24" s="2">
        <v>0.1962248110957</v>
      </c>
      <c r="D24" s="2">
        <v>0.2095149739253</v>
      </c>
      <c r="E24" s="2">
        <v>0.29579472145169999</v>
      </c>
      <c r="F24" s="2">
        <v>0.25492500442679999</v>
      </c>
      <c r="G24" s="2">
        <v>0.24579630882100001</v>
      </c>
      <c r="H24" s="2">
        <v>0.17134574894839999</v>
      </c>
      <c r="I24" s="2">
        <v>0.1662597096216</v>
      </c>
      <c r="J24" s="2">
        <v>0.1098512630831</v>
      </c>
      <c r="K24" s="2">
        <v>0.2344631958258</v>
      </c>
      <c r="L24" s="2">
        <v>0.1115959600319</v>
      </c>
      <c r="M24" s="2">
        <v>0.20338313468899999</v>
      </c>
      <c r="N24" s="2">
        <v>0.20306751418220001</v>
      </c>
      <c r="O24" s="2">
        <v>0.2872002394173</v>
      </c>
      <c r="P24" s="2">
        <v>0.17206859592009999</v>
      </c>
    </row>
    <row r="25" spans="1:16" x14ac:dyDescent="0.45">
      <c r="A25" s="3" t="s">
        <v>101</v>
      </c>
      <c r="B25" s="2">
        <v>0.1848728249595</v>
      </c>
      <c r="C25" s="2">
        <v>0.18264683787470001</v>
      </c>
      <c r="D25" s="2">
        <v>0.18694313102749999</v>
      </c>
      <c r="E25" s="2">
        <v>0.3028231928763</v>
      </c>
      <c r="F25" s="2">
        <v>0.17560392769370001</v>
      </c>
      <c r="G25" s="2">
        <v>0.20549228152140001</v>
      </c>
      <c r="H25" s="2">
        <v>0.16255006364819999</v>
      </c>
      <c r="I25" s="2">
        <v>0.17315659950289999</v>
      </c>
      <c r="J25" s="2">
        <v>0.13069804380069999</v>
      </c>
      <c r="K25" s="2">
        <v>0.1975539059018</v>
      </c>
      <c r="L25" s="2">
        <v>0.14806991193040001</v>
      </c>
      <c r="M25" s="2">
        <v>0.2559149606401</v>
      </c>
      <c r="N25" s="2">
        <v>0.1736160419784</v>
      </c>
      <c r="O25" s="2">
        <v>0.28079072587789999</v>
      </c>
      <c r="P25" s="2">
        <v>0.14946424203450001</v>
      </c>
    </row>
    <row r="26" spans="1:16" x14ac:dyDescent="0.45">
      <c r="A26" s="3" t="s">
        <v>100</v>
      </c>
      <c r="B26" s="2">
        <v>0.15150657669180001</v>
      </c>
      <c r="C26" s="2">
        <v>0.17425074099589999</v>
      </c>
      <c r="D26" s="2">
        <v>0.1303530930573</v>
      </c>
      <c r="E26" s="2">
        <v>0.26692771350259997</v>
      </c>
      <c r="F26" s="2">
        <v>0.16526232006899999</v>
      </c>
      <c r="G26" s="2">
        <v>0.1648487515215</v>
      </c>
      <c r="H26" s="2">
        <v>0.1035109006749</v>
      </c>
      <c r="I26" s="2">
        <v>0.13632298955569999</v>
      </c>
      <c r="J26" s="2">
        <v>0.1043694724856</v>
      </c>
      <c r="K26" s="2">
        <v>0.15563138188520001</v>
      </c>
      <c r="L26" s="2">
        <v>0.13906270611489999</v>
      </c>
      <c r="M26" s="2">
        <v>0.2415122020913</v>
      </c>
      <c r="N26" s="2">
        <v>0.13724498696769999</v>
      </c>
      <c r="O26" s="2">
        <v>0.25704130704470002</v>
      </c>
      <c r="P26" s="2">
        <v>0.11254789207309999</v>
      </c>
    </row>
    <row r="27" spans="1:16" x14ac:dyDescent="0.45">
      <c r="A27" s="3" t="s">
        <v>99</v>
      </c>
      <c r="B27" s="2">
        <v>5.8391478229439998E-2</v>
      </c>
      <c r="C27" s="2">
        <v>7.1862301024880004E-2</v>
      </c>
      <c r="D27" s="2">
        <v>4.5862777427890002E-2</v>
      </c>
      <c r="E27" s="2">
        <v>0.12504981969539999</v>
      </c>
      <c r="F27" s="2">
        <v>6.206289495714E-2</v>
      </c>
      <c r="G27" s="2">
        <v>6.2068384375320002E-2</v>
      </c>
      <c r="H27" s="2">
        <v>3.5286904934020001E-2</v>
      </c>
      <c r="I27" s="2">
        <v>6.093601517727E-2</v>
      </c>
      <c r="J27" s="2">
        <v>2.7110192379469999E-2</v>
      </c>
      <c r="K27" s="2">
        <v>5.6596637829059999E-2</v>
      </c>
      <c r="L27" s="2">
        <v>6.3631015806050004E-2</v>
      </c>
      <c r="M27" s="2">
        <v>0.15584912737680001</v>
      </c>
      <c r="N27" s="2">
        <v>4.294909891761E-2</v>
      </c>
      <c r="O27" s="2">
        <v>0.1192750877983</v>
      </c>
      <c r="P27" s="2">
        <v>3.5915982857329998E-2</v>
      </c>
    </row>
    <row r="28" spans="1:16" x14ac:dyDescent="0.45">
      <c r="A28" s="3" t="s">
        <v>98</v>
      </c>
      <c r="B28" s="2">
        <v>4.855001422895E-2</v>
      </c>
      <c r="C28" s="2">
        <v>5.2544982966380001E-2</v>
      </c>
      <c r="D28" s="2">
        <v>4.4834445493260003E-2</v>
      </c>
      <c r="E28" s="2">
        <v>0.10885731429580001</v>
      </c>
      <c r="F28" s="2">
        <v>5.7949438669250002E-2</v>
      </c>
      <c r="G28" s="2">
        <v>6.1448149890339997E-2</v>
      </c>
      <c r="H28" s="2">
        <v>3.5960845323110002E-2</v>
      </c>
      <c r="I28" s="2">
        <v>2.1913882354500001E-2</v>
      </c>
      <c r="J28" s="2">
        <v>2.0882295572549999E-2</v>
      </c>
      <c r="K28" s="2">
        <v>4.9197777952919998E-2</v>
      </c>
      <c r="L28" s="2">
        <v>4.6740140670500002E-2</v>
      </c>
      <c r="M28" s="2">
        <v>0.1007574245623</v>
      </c>
      <c r="N28" s="2">
        <v>4.0277634992340001E-2</v>
      </c>
      <c r="O28" s="2">
        <v>9.4293538873830005E-2</v>
      </c>
      <c r="P28" s="2">
        <v>3.1663558518789998E-2</v>
      </c>
    </row>
    <row r="29" spans="1:16" x14ac:dyDescent="0.4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5" t="s">
        <v>97</v>
      </c>
      <c r="B31" s="2">
        <v>0.34772864372130002</v>
      </c>
      <c r="C31" s="2">
        <v>0.39099640233740002</v>
      </c>
      <c r="D31" s="2">
        <v>0.30725637241140002</v>
      </c>
      <c r="E31" s="2">
        <v>0.51860453016120001</v>
      </c>
      <c r="F31" s="2">
        <v>0.36256545246240002</v>
      </c>
      <c r="G31" s="2">
        <v>0.35723109117700003</v>
      </c>
      <c r="H31" s="2">
        <v>0.28125500203929998</v>
      </c>
      <c r="I31" s="2">
        <v>0.31048712807770001</v>
      </c>
      <c r="J31" s="2">
        <v>0.29612106726030002</v>
      </c>
      <c r="K31" s="2">
        <v>0.35339794806489999</v>
      </c>
      <c r="L31" s="2">
        <v>0.33008849907670001</v>
      </c>
      <c r="M31" s="2">
        <v>0.51552444544020004</v>
      </c>
      <c r="N31" s="2">
        <v>0.32071746506679999</v>
      </c>
      <c r="O31" s="2">
        <v>0.52274352198039997</v>
      </c>
      <c r="P31" s="2">
        <v>0.28163357877</v>
      </c>
    </row>
    <row r="32" spans="1:16" x14ac:dyDescent="0.45">
      <c r="A32" s="3" t="s">
        <v>96</v>
      </c>
      <c r="B32" s="2">
        <v>0.14695344110120001</v>
      </c>
      <c r="C32" s="2">
        <v>0.1463675987211</v>
      </c>
      <c r="D32" s="2">
        <v>0.14750143278159999</v>
      </c>
      <c r="E32" s="2">
        <v>0.2371043410102</v>
      </c>
      <c r="F32" s="2">
        <v>0.1446721272807</v>
      </c>
      <c r="G32" s="2">
        <v>0.14002291022800001</v>
      </c>
      <c r="H32" s="2">
        <v>0.1142833722076</v>
      </c>
      <c r="I32" s="2">
        <v>0.1246451868664</v>
      </c>
      <c r="J32" s="2">
        <v>0.14033736464820001</v>
      </c>
      <c r="K32" s="2">
        <v>0.14658150153140001</v>
      </c>
      <c r="L32" s="2">
        <v>0.14876315750409999</v>
      </c>
      <c r="M32" s="2">
        <v>0.23124586274059999</v>
      </c>
      <c r="N32" s="2">
        <v>0.1333843432048</v>
      </c>
      <c r="O32" s="2">
        <v>0.22762968082839999</v>
      </c>
      <c r="P32" s="2">
        <v>0.1164857382531</v>
      </c>
    </row>
    <row r="33" spans="1:16" x14ac:dyDescent="0.45">
      <c r="A33" s="3" t="s">
        <v>95</v>
      </c>
      <c r="B33" s="2">
        <v>0.122716716593</v>
      </c>
      <c r="C33" s="2">
        <v>0.14411943406710001</v>
      </c>
      <c r="D33" s="2">
        <v>0.1026968076335</v>
      </c>
      <c r="E33" s="2">
        <v>0.14713781256530001</v>
      </c>
      <c r="F33" s="2">
        <v>0.13669673136070001</v>
      </c>
      <c r="G33" s="2">
        <v>0.13051355073779999</v>
      </c>
      <c r="H33" s="2">
        <v>9.385430992247E-2</v>
      </c>
      <c r="I33" s="2">
        <v>0.10498992133729999</v>
      </c>
      <c r="J33" s="2">
        <v>0.12209143122009999</v>
      </c>
      <c r="K33" s="2">
        <v>0.1286912227309</v>
      </c>
      <c r="L33" s="2">
        <v>0.1044218936771</v>
      </c>
      <c r="M33" s="2">
        <v>0.19306613935229999</v>
      </c>
      <c r="N33" s="2">
        <v>0.1113921136713</v>
      </c>
      <c r="O33" s="2">
        <v>0.17690573402349999</v>
      </c>
      <c r="P33" s="2">
        <v>0.1022520186065</v>
      </c>
    </row>
    <row r="34" spans="1:16" x14ac:dyDescent="0.45">
      <c r="A34" s="3" t="s">
        <v>94</v>
      </c>
      <c r="B34" s="2">
        <v>0.11167759128800001</v>
      </c>
      <c r="C34" s="2">
        <v>0.1134654355377</v>
      </c>
      <c r="D34" s="2">
        <v>0.1100052578959</v>
      </c>
      <c r="E34" s="2">
        <v>0.20720340034439999</v>
      </c>
      <c r="F34" s="2">
        <v>0.14506211474780001</v>
      </c>
      <c r="G34" s="2">
        <v>0.13368832959740001</v>
      </c>
      <c r="H34" s="2">
        <v>7.1698957624340004E-2</v>
      </c>
      <c r="I34" s="2">
        <v>6.437186968934E-2</v>
      </c>
      <c r="J34" s="2">
        <v>6.5198448541710002E-2</v>
      </c>
      <c r="K34" s="2">
        <v>0.11742848161699999</v>
      </c>
      <c r="L34" s="2">
        <v>9.4541480416829998E-2</v>
      </c>
      <c r="M34" s="2">
        <v>0.21570043452589999</v>
      </c>
      <c r="N34" s="2">
        <v>9.4932359440260003E-2</v>
      </c>
      <c r="O34" s="2">
        <v>0.22473490256789999</v>
      </c>
      <c r="P34" s="2">
        <v>6.8981047962049999E-2</v>
      </c>
    </row>
    <row r="35" spans="1:16" x14ac:dyDescent="0.45">
      <c r="A35" s="3" t="s">
        <v>93</v>
      </c>
      <c r="B35" s="2">
        <v>9.2786504411800003E-2</v>
      </c>
      <c r="C35" s="2">
        <v>0.11667545053720001</v>
      </c>
      <c r="D35" s="2">
        <v>7.0440999587519995E-2</v>
      </c>
      <c r="E35" s="2">
        <v>0.17789503594789999</v>
      </c>
      <c r="F35" s="2">
        <v>0.1275623817197</v>
      </c>
      <c r="G35" s="2">
        <v>9.3002890086839998E-2</v>
      </c>
      <c r="H35" s="2">
        <v>7.5627965675619996E-2</v>
      </c>
      <c r="I35" s="2">
        <v>4.9747812468600001E-2</v>
      </c>
      <c r="J35" s="2">
        <v>4.993448188533E-2</v>
      </c>
      <c r="K35" s="2">
        <v>9.652244318738E-2</v>
      </c>
      <c r="L35" s="2">
        <v>8.1802705002389994E-2</v>
      </c>
      <c r="M35" s="2">
        <v>0.20202900758590001</v>
      </c>
      <c r="N35" s="2">
        <v>7.5201030045470005E-2</v>
      </c>
      <c r="O35" s="2">
        <v>0.1677996773797</v>
      </c>
      <c r="P35" s="2">
        <v>6.4457481251980003E-2</v>
      </c>
    </row>
    <row r="36" spans="1:16" x14ac:dyDescent="0.45">
      <c r="A36" s="3" t="s">
        <v>92</v>
      </c>
      <c r="B36" s="2">
        <v>0.20064591251719999</v>
      </c>
      <c r="C36" s="2">
        <v>0.24431310410349999</v>
      </c>
      <c r="D36" s="2">
        <v>0.1598000152082</v>
      </c>
      <c r="E36" s="2">
        <v>0.33972501632140001</v>
      </c>
      <c r="F36" s="2">
        <v>0.2186637287341</v>
      </c>
      <c r="G36" s="2">
        <v>0.2071081581142</v>
      </c>
      <c r="H36" s="2">
        <v>0.1543704032149</v>
      </c>
      <c r="I36" s="2">
        <v>0.17202517157290001</v>
      </c>
      <c r="J36" s="2">
        <v>0.1466179131284</v>
      </c>
      <c r="K36" s="2">
        <v>0.20583932771540001</v>
      </c>
      <c r="L36" s="2">
        <v>0.18522848848240001</v>
      </c>
      <c r="M36" s="2">
        <v>0.28750953364769999</v>
      </c>
      <c r="N36" s="2">
        <v>0.18666291196000001</v>
      </c>
      <c r="O36" s="2">
        <v>0.322451008037</v>
      </c>
      <c r="P36" s="2">
        <v>0.15464573367600001</v>
      </c>
    </row>
    <row r="37" spans="1:16" x14ac:dyDescent="0.4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5" t="s">
        <v>91</v>
      </c>
      <c r="B39" s="2">
        <v>0.1358299511911</v>
      </c>
      <c r="C39" s="2">
        <v>0.1626894841514</v>
      </c>
      <c r="D39" s="2">
        <v>0.1107057862239</v>
      </c>
      <c r="E39" s="2">
        <v>0.27987522626450001</v>
      </c>
      <c r="F39" s="2">
        <v>0.18757083634249999</v>
      </c>
      <c r="G39" s="2">
        <v>0.1355594989691</v>
      </c>
      <c r="H39" s="2">
        <v>0.1089394176916</v>
      </c>
      <c r="I39" s="2">
        <v>6.4078761717679997E-2</v>
      </c>
      <c r="J39" s="2">
        <v>6.8416561589129996E-2</v>
      </c>
      <c r="K39" s="2">
        <v>0.13742595672810001</v>
      </c>
      <c r="L39" s="2">
        <v>0.1299071444421</v>
      </c>
      <c r="M39" s="2">
        <v>0.30776727367470003</v>
      </c>
      <c r="N39" s="2">
        <v>0.108152085074</v>
      </c>
      <c r="O39" s="2">
        <v>0.26498777405200002</v>
      </c>
      <c r="P39" s="2">
        <v>8.7052985621740006E-2</v>
      </c>
    </row>
    <row r="40" spans="1:16" x14ac:dyDescent="0.4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4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45">
      <c r="A42" s="5" t="s">
        <v>90</v>
      </c>
      <c r="B42" s="2">
        <v>0.97068375219839997</v>
      </c>
      <c r="C42" s="2">
        <v>0.97179555476489998</v>
      </c>
      <c r="D42" s="2">
        <v>0.96964378210169999</v>
      </c>
      <c r="E42" s="2">
        <v>0.9875158542379</v>
      </c>
      <c r="F42" s="2">
        <v>0.98239316757840001</v>
      </c>
      <c r="G42" s="2">
        <v>0.97740353445270001</v>
      </c>
      <c r="H42" s="2">
        <v>0.96158210337500005</v>
      </c>
      <c r="I42" s="2">
        <v>0.96759494955080005</v>
      </c>
      <c r="J42" s="2">
        <v>0.95193820059029999</v>
      </c>
      <c r="K42" s="2">
        <v>0.97073447900940002</v>
      </c>
      <c r="L42" s="2">
        <v>0.97058685500380004</v>
      </c>
      <c r="M42" s="2">
        <v>0.9609219584523</v>
      </c>
      <c r="N42" s="2">
        <v>0.97225517146020002</v>
      </c>
      <c r="O42" s="2">
        <v>0.98421683990359998</v>
      </c>
      <c r="P42" s="2">
        <v>0.96557292779449999</v>
      </c>
    </row>
    <row r="43" spans="1:16" ht="23.25" x14ac:dyDescent="0.45">
      <c r="A43" s="3" t="s">
        <v>89</v>
      </c>
      <c r="B43" s="2">
        <v>0.87306166655020001</v>
      </c>
      <c r="C43" s="2">
        <v>0.8705228463486</v>
      </c>
      <c r="D43" s="2">
        <v>0.87543645607679998</v>
      </c>
      <c r="E43" s="2">
        <v>0.91125437120450004</v>
      </c>
      <c r="F43" s="2">
        <v>0.87185610247370005</v>
      </c>
      <c r="G43" s="2">
        <v>0.88247507815530002</v>
      </c>
      <c r="H43" s="2">
        <v>0.8745306095209</v>
      </c>
      <c r="I43" s="2">
        <v>0.86448883059350001</v>
      </c>
      <c r="J43" s="2">
        <v>0.84717602735789999</v>
      </c>
      <c r="K43" s="2">
        <v>0.86716044010990001</v>
      </c>
      <c r="L43" s="2">
        <v>0.89005627996680003</v>
      </c>
      <c r="M43" s="2">
        <v>0.87377844659729997</v>
      </c>
      <c r="N43" s="2">
        <v>0.87294628181639999</v>
      </c>
      <c r="O43" s="2">
        <v>0.89909802328949995</v>
      </c>
      <c r="P43" s="2">
        <v>0.86322893285979996</v>
      </c>
    </row>
    <row r="44" spans="1:16" x14ac:dyDescent="0.45">
      <c r="A44" s="3" t="s">
        <v>88</v>
      </c>
      <c r="B44" s="2">
        <v>0.90268913336729995</v>
      </c>
      <c r="C44" s="2">
        <v>0.90913500034530004</v>
      </c>
      <c r="D44" s="2">
        <v>0.89665972751159995</v>
      </c>
      <c r="E44" s="2">
        <v>0.91900693621709995</v>
      </c>
      <c r="F44" s="2">
        <v>0.90804699847680004</v>
      </c>
      <c r="G44" s="2">
        <v>0.91018198673280004</v>
      </c>
      <c r="H44" s="2">
        <v>0.9014064992013</v>
      </c>
      <c r="I44" s="2">
        <v>0.91666445637460003</v>
      </c>
      <c r="J44" s="2">
        <v>0.87116866159119999</v>
      </c>
      <c r="K44" s="2">
        <v>0.90766329442759996</v>
      </c>
      <c r="L44" s="2">
        <v>0.88877758541850005</v>
      </c>
      <c r="M44" s="2">
        <v>0.88800973966219998</v>
      </c>
      <c r="N44" s="2">
        <v>0.90505217059370002</v>
      </c>
      <c r="O44" s="2">
        <v>0.93712138450289995</v>
      </c>
      <c r="P44" s="2">
        <v>0.88968565676080003</v>
      </c>
    </row>
    <row r="45" spans="1:16" ht="23.25" x14ac:dyDescent="0.45">
      <c r="A45" s="3" t="s">
        <v>87</v>
      </c>
      <c r="B45" s="2">
        <v>0.75523273339200003</v>
      </c>
      <c r="C45" s="2">
        <v>0.80875118779160005</v>
      </c>
      <c r="D45" s="2">
        <v>0.70517205366589997</v>
      </c>
      <c r="E45" s="2">
        <v>0.96209434629089996</v>
      </c>
      <c r="F45" s="2">
        <v>0.92651677764240004</v>
      </c>
      <c r="G45" s="2">
        <v>0.84626917154360004</v>
      </c>
      <c r="H45" s="2">
        <v>0.72207830453879995</v>
      </c>
      <c r="I45" s="2">
        <v>0.63167057761909995</v>
      </c>
      <c r="J45" s="2">
        <v>0.49329420006899999</v>
      </c>
      <c r="K45" s="2">
        <v>0.77160495429010001</v>
      </c>
      <c r="L45" s="2">
        <v>0.70754522064080005</v>
      </c>
      <c r="M45" s="2">
        <v>0.74941567679900001</v>
      </c>
      <c r="N45" s="2">
        <v>0.75616914272559999</v>
      </c>
      <c r="O45" s="2">
        <v>0.86101182765439999</v>
      </c>
      <c r="P45" s="2">
        <v>0.7152848376741</v>
      </c>
    </row>
    <row r="46" spans="1:16" ht="23.25" x14ac:dyDescent="0.45">
      <c r="A46" s="3" t="s">
        <v>86</v>
      </c>
      <c r="B46" s="2">
        <v>0.73673710203260001</v>
      </c>
      <c r="C46" s="2">
        <v>0.78972118107559997</v>
      </c>
      <c r="D46" s="2">
        <v>0.68717627219730004</v>
      </c>
      <c r="E46" s="2">
        <v>0.95169209967220003</v>
      </c>
      <c r="F46" s="2">
        <v>0.91293778085330002</v>
      </c>
      <c r="G46" s="2">
        <v>0.82947043164159995</v>
      </c>
      <c r="H46" s="2">
        <v>0.69304838005540004</v>
      </c>
      <c r="I46" s="2">
        <v>0.60857118058740001</v>
      </c>
      <c r="J46" s="2">
        <v>0.47489636173939997</v>
      </c>
      <c r="K46" s="2">
        <v>0.7518953051999</v>
      </c>
      <c r="L46" s="2">
        <v>0.69254459125500001</v>
      </c>
      <c r="M46" s="2">
        <v>0.72817314173290004</v>
      </c>
      <c r="N46" s="2">
        <v>0.73811569827440004</v>
      </c>
      <c r="O46" s="2">
        <v>0.84700318684090004</v>
      </c>
      <c r="P46" s="2">
        <v>0.69509467648669998</v>
      </c>
    </row>
    <row r="47" spans="1:16" ht="23.25" x14ac:dyDescent="0.45">
      <c r="A47" s="3" t="s">
        <v>85</v>
      </c>
      <c r="B47" s="2">
        <v>0.36048104308369999</v>
      </c>
      <c r="C47" s="2">
        <v>0.40495177871080001</v>
      </c>
      <c r="D47" s="2">
        <v>0.31888351792359998</v>
      </c>
      <c r="E47" s="2">
        <v>0.65574550049519997</v>
      </c>
      <c r="F47" s="2">
        <v>0.56583659975540002</v>
      </c>
      <c r="G47" s="2">
        <v>0.43513048727030001</v>
      </c>
      <c r="H47" s="2">
        <v>0.28210792671230001</v>
      </c>
      <c r="I47" s="2">
        <v>0.1841998595589</v>
      </c>
      <c r="J47" s="2">
        <v>9.7728738497099996E-2</v>
      </c>
      <c r="K47" s="2">
        <v>0.38333894100339999</v>
      </c>
      <c r="L47" s="2">
        <v>0.29352536744610003</v>
      </c>
      <c r="M47" s="2">
        <v>0.46541612898259999</v>
      </c>
      <c r="N47" s="2">
        <v>0.34358896161730001</v>
      </c>
      <c r="O47" s="2">
        <v>0.49767450369510002</v>
      </c>
      <c r="P47" s="2">
        <v>0.30866938695360002</v>
      </c>
    </row>
    <row r="48" spans="1:16" x14ac:dyDescent="0.4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5">
      <c r="A50" s="5" t="s">
        <v>84</v>
      </c>
      <c r="B50" s="2">
        <v>0.78589634647249995</v>
      </c>
      <c r="C50" s="2">
        <v>0.74014893178399999</v>
      </c>
      <c r="D50" s="2">
        <v>0.82929286126890001</v>
      </c>
      <c r="E50" s="2">
        <v>0.85950427427539999</v>
      </c>
      <c r="F50" s="2">
        <v>0.76482978768450005</v>
      </c>
      <c r="G50" s="2">
        <v>0.7425142442314</v>
      </c>
      <c r="H50" s="2">
        <v>0.76398942932379998</v>
      </c>
      <c r="I50" s="2">
        <v>0.82856092548360005</v>
      </c>
      <c r="J50" s="2">
        <v>0.78850059839020004</v>
      </c>
      <c r="K50" s="2">
        <v>0.79537585950669998</v>
      </c>
      <c r="L50" s="2">
        <v>0.75743046563479999</v>
      </c>
      <c r="M50" s="2">
        <v>0.78571936547650001</v>
      </c>
      <c r="N50" s="2">
        <v>0.78592010619870001</v>
      </c>
      <c r="O50" s="2">
        <v>0.76138894034920002</v>
      </c>
      <c r="P50" s="2">
        <v>0.79336426108409996</v>
      </c>
    </row>
    <row r="51" spans="1:16" x14ac:dyDescent="0.45">
      <c r="A51" s="3" t="s">
        <v>83</v>
      </c>
      <c r="B51" s="2">
        <v>0.60937118386389999</v>
      </c>
      <c r="C51" s="2">
        <v>0.52790771105089995</v>
      </c>
      <c r="D51" s="2">
        <v>0.68664835520510004</v>
      </c>
      <c r="E51" s="2">
        <v>0.66433283985159997</v>
      </c>
      <c r="F51" s="2">
        <v>0.54628060000110001</v>
      </c>
      <c r="G51" s="2">
        <v>0.54458758045919997</v>
      </c>
      <c r="H51" s="2">
        <v>0.61318760331599997</v>
      </c>
      <c r="I51" s="2">
        <v>0.68506490350299998</v>
      </c>
      <c r="J51" s="2">
        <v>0.63518851589040004</v>
      </c>
      <c r="K51" s="2">
        <v>0.61260093842300001</v>
      </c>
      <c r="L51" s="2">
        <v>0.60079709090879996</v>
      </c>
      <c r="M51" s="2">
        <v>0.56411164690430005</v>
      </c>
      <c r="N51" s="2">
        <v>0.61544728372059998</v>
      </c>
      <c r="O51" s="2">
        <v>0.51696925041849995</v>
      </c>
      <c r="P51" s="2">
        <v>0.63752796820260005</v>
      </c>
    </row>
    <row r="52" spans="1:16" x14ac:dyDescent="0.45">
      <c r="A52" s="3" t="s">
        <v>82</v>
      </c>
      <c r="B52" s="2">
        <v>0.36442106418379999</v>
      </c>
      <c r="C52" s="2">
        <v>0.34776854607930002</v>
      </c>
      <c r="D52" s="2">
        <v>0.3802178311319</v>
      </c>
      <c r="E52" s="2">
        <v>0.46311047966710001</v>
      </c>
      <c r="F52" s="2">
        <v>0.36343347553060001</v>
      </c>
      <c r="G52" s="2">
        <v>0.30330883961830002</v>
      </c>
      <c r="H52" s="2">
        <v>0.27939993413719999</v>
      </c>
      <c r="I52" s="2">
        <v>0.40948010072329999</v>
      </c>
      <c r="J52" s="2">
        <v>0.39809733097939998</v>
      </c>
      <c r="K52" s="2">
        <v>0.37328432994540001</v>
      </c>
      <c r="L52" s="2">
        <v>0.33810816112789999</v>
      </c>
      <c r="M52" s="2">
        <v>0.40845939505579998</v>
      </c>
      <c r="N52" s="2">
        <v>0.35850891143370001</v>
      </c>
      <c r="O52" s="2">
        <v>0.358392742647</v>
      </c>
      <c r="P52" s="2">
        <v>0.36625801870519997</v>
      </c>
    </row>
    <row r="53" spans="1:16" x14ac:dyDescent="0.45">
      <c r="A53" s="3" t="s">
        <v>81</v>
      </c>
      <c r="B53" s="2">
        <v>0.14431067046589999</v>
      </c>
      <c r="C53" s="2">
        <v>0.1206283189829</v>
      </c>
      <c r="D53" s="2">
        <v>0.16677601683679999</v>
      </c>
      <c r="E53" s="2">
        <v>0.25736768345779998</v>
      </c>
      <c r="F53" s="2">
        <v>0.1240248331443</v>
      </c>
      <c r="G53" s="2">
        <v>0.15168133140750001</v>
      </c>
      <c r="H53" s="2">
        <v>0.1187677520584</v>
      </c>
      <c r="I53" s="2">
        <v>0.1047576460226</v>
      </c>
      <c r="J53" s="2">
        <v>0.14488351787430001</v>
      </c>
      <c r="K53" s="2">
        <v>0.14963010593350001</v>
      </c>
      <c r="L53" s="2">
        <v>0.1283601998567</v>
      </c>
      <c r="M53" s="2">
        <v>0.18955454066249999</v>
      </c>
      <c r="N53" s="2">
        <v>0.13823667387460001</v>
      </c>
      <c r="O53" s="2">
        <v>0.14120129808320001</v>
      </c>
      <c r="P53" s="2">
        <v>0.14525816067899999</v>
      </c>
    </row>
    <row r="54" spans="1:16" x14ac:dyDescent="0.45">
      <c r="A54" s="3" t="s">
        <v>80</v>
      </c>
      <c r="B54" s="2">
        <v>0.40049481566489997</v>
      </c>
      <c r="C54" s="2">
        <v>0.39193036842439999</v>
      </c>
      <c r="D54" s="2">
        <v>0.4086191471474</v>
      </c>
      <c r="E54" s="2">
        <v>0.41444089801799999</v>
      </c>
      <c r="F54" s="2">
        <v>0.33223899660439998</v>
      </c>
      <c r="G54" s="2">
        <v>0.39650702381719999</v>
      </c>
      <c r="H54" s="2">
        <v>0.39949975623430001</v>
      </c>
      <c r="I54" s="2">
        <v>0.43626758676310001</v>
      </c>
      <c r="J54" s="2">
        <v>0.43456095112960003</v>
      </c>
      <c r="K54" s="2">
        <v>0.41006563589619999</v>
      </c>
      <c r="L54" s="2">
        <v>0.370929648216</v>
      </c>
      <c r="M54" s="2">
        <v>0.42277631592999998</v>
      </c>
      <c r="N54" s="2">
        <v>0.39750352079840001</v>
      </c>
      <c r="O54" s="2">
        <v>0.39148868151029997</v>
      </c>
      <c r="P54" s="2">
        <v>0.40323917141229998</v>
      </c>
    </row>
    <row r="55" spans="1:16" x14ac:dyDescent="0.45">
      <c r="A55" s="3" t="s">
        <v>79</v>
      </c>
      <c r="B55" s="2">
        <v>0.16307770300919999</v>
      </c>
      <c r="C55" s="2">
        <v>0.20628515086349999</v>
      </c>
      <c r="D55" s="2">
        <v>0.1220906294688</v>
      </c>
      <c r="E55" s="2">
        <v>0.33669348263089999</v>
      </c>
      <c r="F55" s="2">
        <v>0.23272803011920001</v>
      </c>
      <c r="G55" s="2">
        <v>0.18917881441330001</v>
      </c>
      <c r="H55" s="2">
        <v>0.1290071003256</v>
      </c>
      <c r="I55" s="2">
        <v>7.8587640606310002E-2</v>
      </c>
      <c r="J55" s="2">
        <v>6.9947426309930005E-2</v>
      </c>
      <c r="K55" s="2">
        <v>0.18957249072269999</v>
      </c>
      <c r="L55" s="2">
        <v>8.2449708350959994E-2</v>
      </c>
      <c r="M55" s="2">
        <v>0.19350325907339999</v>
      </c>
      <c r="N55" s="2">
        <v>0.1589930673885</v>
      </c>
      <c r="O55" s="2">
        <v>0.20593384383999999</v>
      </c>
      <c r="P55" s="2">
        <v>0.15001854861739999</v>
      </c>
    </row>
    <row r="56" spans="1:16" x14ac:dyDescent="0.45">
      <c r="A56" s="3" t="s">
        <v>78</v>
      </c>
      <c r="B56" s="2">
        <v>8.5104496717269995E-2</v>
      </c>
      <c r="C56" s="2">
        <v>9.8032839062629995E-2</v>
      </c>
      <c r="D56" s="2">
        <v>7.2840524999880002E-2</v>
      </c>
      <c r="E56" s="2">
        <v>0.22990293043019999</v>
      </c>
      <c r="F56" s="2">
        <v>9.7331931797509999E-2</v>
      </c>
      <c r="G56" s="2">
        <v>8.6611486463410006E-2</v>
      </c>
      <c r="H56" s="2">
        <v>5.30351660228E-2</v>
      </c>
      <c r="I56" s="2">
        <v>2.860748230998E-2</v>
      </c>
      <c r="J56" s="2">
        <v>6.0630670047680003E-2</v>
      </c>
      <c r="K56" s="2">
        <v>0.1013811759736</v>
      </c>
      <c r="L56" s="2">
        <v>3.5539792306340003E-2</v>
      </c>
      <c r="M56" s="2">
        <v>9.7066066078699997E-2</v>
      </c>
      <c r="N56" s="2">
        <v>8.3498654175230003E-2</v>
      </c>
      <c r="O56" s="2">
        <v>0.1130486605815</v>
      </c>
      <c r="P56" s="2">
        <v>7.6589330788259996E-2</v>
      </c>
    </row>
    <row r="57" spans="1:16" x14ac:dyDescent="0.4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5">
      <c r="A59" s="5" t="s">
        <v>77</v>
      </c>
      <c r="B59" s="2">
        <v>0.46148287944260002</v>
      </c>
      <c r="C59" s="2">
        <v>0.44918220851969998</v>
      </c>
      <c r="D59" s="2">
        <v>0.47298881612170002</v>
      </c>
      <c r="E59" s="2">
        <v>0.69393969818760004</v>
      </c>
      <c r="F59" s="2">
        <v>0.55389749136599997</v>
      </c>
      <c r="G59" s="2">
        <v>0.44190808081619998</v>
      </c>
      <c r="H59" s="2">
        <v>0.38414792001850001</v>
      </c>
      <c r="I59" s="2">
        <v>0.35070906619890002</v>
      </c>
      <c r="J59" s="2">
        <v>0.38317345020310001</v>
      </c>
      <c r="K59" s="2">
        <v>0.45529013216660003</v>
      </c>
      <c r="L59" s="2">
        <v>0.47814933272709997</v>
      </c>
      <c r="M59" s="2">
        <v>0.60641952169830005</v>
      </c>
      <c r="N59" s="2">
        <v>0.43815148796879999</v>
      </c>
      <c r="O59" s="2">
        <v>0.58383313437670004</v>
      </c>
      <c r="P59" s="2">
        <v>0.41527681898009999</v>
      </c>
    </row>
    <row r="60" spans="1:16" x14ac:dyDescent="0.45">
      <c r="A60" s="3" t="s">
        <v>76</v>
      </c>
      <c r="B60" s="2">
        <v>9.8973768192559999E-2</v>
      </c>
      <c r="C60" s="2">
        <v>9.7168635311779994E-2</v>
      </c>
      <c r="D60" s="2">
        <v>0.1006622732143</v>
      </c>
      <c r="E60" s="2">
        <v>0.22613222754930001</v>
      </c>
      <c r="F60" s="2">
        <v>0.15278535900570001</v>
      </c>
      <c r="G60" s="2">
        <v>8.8876452052230007E-2</v>
      </c>
      <c r="H60" s="2">
        <v>4.9388852238329999E-2</v>
      </c>
      <c r="I60" s="2">
        <v>6.3055715052670006E-2</v>
      </c>
      <c r="J60" s="2">
        <v>3.9687771870859999E-2</v>
      </c>
      <c r="K60" s="2">
        <v>0.10024081113780001</v>
      </c>
      <c r="L60" s="2">
        <v>9.486734411627E-2</v>
      </c>
      <c r="M60" s="2">
        <v>0.18515034237460001</v>
      </c>
      <c r="N60" s="2">
        <v>8.5101366039329995E-2</v>
      </c>
      <c r="O60" s="2">
        <v>0.1807846362029</v>
      </c>
      <c r="P60" s="2">
        <v>6.8077568460000001E-2</v>
      </c>
    </row>
    <row r="61" spans="1:16" x14ac:dyDescent="0.45">
      <c r="A61" s="3" t="s">
        <v>75</v>
      </c>
      <c r="B61" s="2">
        <v>8.1838570525929993E-2</v>
      </c>
      <c r="C61" s="2">
        <v>0.10405355391149999</v>
      </c>
      <c r="D61" s="2">
        <v>6.1058875356110001E-2</v>
      </c>
      <c r="E61" s="2">
        <v>0.187438460178</v>
      </c>
      <c r="F61" s="2">
        <v>0.1306522026711</v>
      </c>
      <c r="G61" s="2">
        <v>8.3995111390909996E-2</v>
      </c>
      <c r="H61" s="2">
        <v>4.8345758706540003E-2</v>
      </c>
      <c r="I61" s="2">
        <v>3.1190456615609999E-2</v>
      </c>
      <c r="J61" s="2">
        <v>2.8777466157660001E-2</v>
      </c>
      <c r="K61" s="2">
        <v>8.5801671980849994E-2</v>
      </c>
      <c r="L61" s="2">
        <v>7.0081071794539998E-2</v>
      </c>
      <c r="M61" s="2">
        <v>0.19320901026599999</v>
      </c>
      <c r="N61" s="2">
        <v>6.3910548407150006E-2</v>
      </c>
      <c r="O61" s="2">
        <v>0.17371570322570001</v>
      </c>
      <c r="P61" s="2">
        <v>4.7140805891649998E-2</v>
      </c>
    </row>
    <row r="62" spans="1:16" x14ac:dyDescent="0.45">
      <c r="A62" s="3" t="s">
        <v>74</v>
      </c>
      <c r="B62" s="2">
        <v>0.30152450061340003</v>
      </c>
      <c r="C62" s="2">
        <v>0.25861700039419999</v>
      </c>
      <c r="D62" s="2">
        <v>0.34165978946679998</v>
      </c>
      <c r="E62" s="2">
        <v>0.45041394956589997</v>
      </c>
      <c r="F62" s="2">
        <v>0.3525816584864</v>
      </c>
      <c r="G62" s="2">
        <v>0.29958955240809998</v>
      </c>
      <c r="H62" s="2">
        <v>0.25596103379349999</v>
      </c>
      <c r="I62" s="2">
        <v>0.222686857377</v>
      </c>
      <c r="J62" s="2">
        <v>0.25284493399329999</v>
      </c>
      <c r="K62" s="2">
        <v>0.29268560941939997</v>
      </c>
      <c r="L62" s="2">
        <v>0.32700033949520002</v>
      </c>
      <c r="M62" s="2">
        <v>0.4055703272799</v>
      </c>
      <c r="N62" s="2">
        <v>0.2847755689741</v>
      </c>
      <c r="O62" s="2">
        <v>0.38169089883480001</v>
      </c>
      <c r="P62" s="2">
        <v>0.271249341438</v>
      </c>
    </row>
    <row r="63" spans="1:16" x14ac:dyDescent="0.45">
      <c r="A63" s="3" t="s">
        <v>73</v>
      </c>
      <c r="B63" s="2">
        <v>0.1545531113733</v>
      </c>
      <c r="C63" s="2">
        <v>0.17950877843160001</v>
      </c>
      <c r="D63" s="2">
        <v>0.13120980540579999</v>
      </c>
      <c r="E63" s="2">
        <v>0.29889882686070002</v>
      </c>
      <c r="F63" s="2">
        <v>0.20331210102319999</v>
      </c>
      <c r="G63" s="2">
        <v>0.13538202875249999</v>
      </c>
      <c r="H63" s="2">
        <v>0.1160861853555</v>
      </c>
      <c r="I63" s="2">
        <v>0.1077011847368</v>
      </c>
      <c r="J63" s="2">
        <v>9.6980990496790001E-2</v>
      </c>
      <c r="K63" s="2">
        <v>0.1536541632093</v>
      </c>
      <c r="L63" s="2">
        <v>0.15604598514119999</v>
      </c>
      <c r="M63" s="2">
        <v>0.19265972192299999</v>
      </c>
      <c r="N63" s="2">
        <v>0.14841884308450001</v>
      </c>
      <c r="O63" s="2">
        <v>0.21980562734629999</v>
      </c>
      <c r="P63" s="2">
        <v>0.12991023915370001</v>
      </c>
    </row>
    <row r="64" spans="1:16" x14ac:dyDescent="0.45">
      <c r="A64" s="3" t="s">
        <v>72</v>
      </c>
      <c r="B64" s="2">
        <v>0.19926128145140001</v>
      </c>
      <c r="C64" s="2">
        <v>0.21585653914690001</v>
      </c>
      <c r="D64" s="2">
        <v>0.1837382270248</v>
      </c>
      <c r="E64" s="2">
        <v>0.41064834766489999</v>
      </c>
      <c r="F64" s="2">
        <v>0.25619055524090001</v>
      </c>
      <c r="G64" s="2">
        <v>0.21588884463739999</v>
      </c>
      <c r="H64" s="2">
        <v>0.1457841034648</v>
      </c>
      <c r="I64" s="2">
        <v>0.1023912941911</v>
      </c>
      <c r="J64" s="2">
        <v>0.108622703738</v>
      </c>
      <c r="K64" s="2">
        <v>0.2023624754692</v>
      </c>
      <c r="L64" s="2">
        <v>0.1903517192942</v>
      </c>
      <c r="M64" s="2">
        <v>0.3531472895194</v>
      </c>
      <c r="N64" s="2">
        <v>0.17448925251030001</v>
      </c>
      <c r="O64" s="2">
        <v>0.32165971035329999</v>
      </c>
      <c r="P64" s="2">
        <v>0.15303702789830001</v>
      </c>
    </row>
    <row r="65" spans="1:16" x14ac:dyDescent="0.4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7" spans="1:16" x14ac:dyDescent="0.45">
      <c r="A67" s="5" t="s">
        <v>71</v>
      </c>
      <c r="B67" s="2">
        <v>0.80741284323679996</v>
      </c>
      <c r="C67" s="2">
        <v>0.8391763073656</v>
      </c>
      <c r="D67" s="2">
        <v>0.77770158526830002</v>
      </c>
      <c r="E67" s="2">
        <v>0.97477473600160003</v>
      </c>
      <c r="F67" s="2">
        <v>0.94682705893929997</v>
      </c>
      <c r="G67" s="2">
        <v>0.87401445492289997</v>
      </c>
      <c r="H67" s="2">
        <v>0.785272208822</v>
      </c>
      <c r="I67" s="2">
        <v>0.70708563171689998</v>
      </c>
      <c r="J67" s="2">
        <v>0.59753477151659995</v>
      </c>
      <c r="K67" s="2">
        <v>0.82047763791070005</v>
      </c>
      <c r="L67" s="2">
        <v>0.7695941263578</v>
      </c>
      <c r="M67" s="2">
        <v>0.8104533725609</v>
      </c>
      <c r="N67" s="2">
        <v>0.8069233895083</v>
      </c>
      <c r="O67" s="2">
        <v>0.89615958827310005</v>
      </c>
      <c r="P67" s="2">
        <v>0.77389728195569996</v>
      </c>
    </row>
    <row r="68" spans="1:16" x14ac:dyDescent="0.45">
      <c r="A68" s="3" t="s">
        <v>70</v>
      </c>
      <c r="B68" s="2">
        <v>0.75523273339200003</v>
      </c>
      <c r="C68" s="2">
        <v>0.80875118779160005</v>
      </c>
      <c r="D68" s="2">
        <v>0.70517205366589997</v>
      </c>
      <c r="E68" s="2">
        <v>0.96209434629089996</v>
      </c>
      <c r="F68" s="2">
        <v>0.92651677764240004</v>
      </c>
      <c r="G68" s="2">
        <v>0.84626917154360004</v>
      </c>
      <c r="H68" s="2">
        <v>0.72207830453879995</v>
      </c>
      <c r="I68" s="2">
        <v>0.63167057761909995</v>
      </c>
      <c r="J68" s="2">
        <v>0.49329420006899999</v>
      </c>
      <c r="K68" s="2">
        <v>0.77160495429010001</v>
      </c>
      <c r="L68" s="2">
        <v>0.70754522064080005</v>
      </c>
      <c r="M68" s="2">
        <v>0.74941567679900001</v>
      </c>
      <c r="N68" s="2">
        <v>0.75616914272559999</v>
      </c>
      <c r="O68" s="2">
        <v>0.86101182765439999</v>
      </c>
      <c r="P68" s="2">
        <v>0.7152848376741</v>
      </c>
    </row>
    <row r="69" spans="1:16" ht="23.25" x14ac:dyDescent="0.45">
      <c r="A69" s="3" t="s">
        <v>69</v>
      </c>
      <c r="B69" s="2">
        <v>0.28570184575849999</v>
      </c>
      <c r="C69" s="2">
        <v>0.30034912951350001</v>
      </c>
      <c r="D69" s="2">
        <v>0.27200090859319997</v>
      </c>
      <c r="E69" s="2">
        <v>0.47198249841169998</v>
      </c>
      <c r="F69" s="2">
        <v>0.41367276102360001</v>
      </c>
      <c r="G69" s="2">
        <v>0.31445169784280003</v>
      </c>
      <c r="H69" s="2">
        <v>0.2160368950737</v>
      </c>
      <c r="I69" s="2">
        <v>0.19353141803230001</v>
      </c>
      <c r="J69" s="2">
        <v>0.13909971040060001</v>
      </c>
      <c r="K69" s="2">
        <v>0.28805548242040002</v>
      </c>
      <c r="L69" s="2">
        <v>0.27968564682469998</v>
      </c>
      <c r="M69" s="2">
        <v>0.35780535106369998</v>
      </c>
      <c r="N69" s="2">
        <v>0.27409487679110001</v>
      </c>
      <c r="O69" s="2">
        <v>0.36840275290050001</v>
      </c>
      <c r="P69" s="2">
        <v>0.25446951920749999</v>
      </c>
    </row>
    <row r="70" spans="1:16" ht="23.25" x14ac:dyDescent="0.45">
      <c r="A70" s="3" t="s">
        <v>68</v>
      </c>
      <c r="B70" s="2">
        <v>0.13888167369230001</v>
      </c>
      <c r="C70" s="2">
        <v>0.15182612387729999</v>
      </c>
      <c r="D70" s="2">
        <v>0.1268425320697</v>
      </c>
      <c r="E70" s="2">
        <v>0.31228976339469999</v>
      </c>
      <c r="F70" s="2">
        <v>0.2109711807787</v>
      </c>
      <c r="G70" s="2">
        <v>0.13012257246860001</v>
      </c>
      <c r="H70" s="2">
        <v>0.1016842601523</v>
      </c>
      <c r="I70" s="2">
        <v>5.5605615506559999E-2</v>
      </c>
      <c r="J70" s="2">
        <v>6.0581005971390003E-2</v>
      </c>
      <c r="K70" s="2">
        <v>0.13303901672439999</v>
      </c>
      <c r="L70" s="2">
        <v>0.1556029893003</v>
      </c>
      <c r="M70" s="2">
        <v>0.22825334373850001</v>
      </c>
      <c r="N70" s="2">
        <v>0.1247205355912</v>
      </c>
      <c r="O70" s="2">
        <v>0.2059730182058</v>
      </c>
      <c r="P70" s="2">
        <v>0.1141145612659</v>
      </c>
    </row>
    <row r="71" spans="1:16" ht="23.25" x14ac:dyDescent="0.45">
      <c r="A71" s="3" t="s">
        <v>67</v>
      </c>
      <c r="B71" s="2">
        <v>0.17041021742949999</v>
      </c>
      <c r="C71" s="2">
        <v>0.1709469290333</v>
      </c>
      <c r="D71" s="2">
        <v>0.1699110423455</v>
      </c>
      <c r="E71" s="2">
        <v>0.29940112470820002</v>
      </c>
      <c r="F71" s="2">
        <v>0.23708159435260001</v>
      </c>
      <c r="G71" s="2">
        <v>0.16086761272729999</v>
      </c>
      <c r="H71" s="2">
        <v>0.14218881182019999</v>
      </c>
      <c r="I71" s="2">
        <v>0.1218546519348</v>
      </c>
      <c r="J71" s="2">
        <v>9.2431900795580002E-2</v>
      </c>
      <c r="K71" s="2">
        <v>0.1659726049594</v>
      </c>
      <c r="L71" s="2">
        <v>0.1830736134167</v>
      </c>
      <c r="M71" s="2">
        <v>0.24394290823090001</v>
      </c>
      <c r="N71" s="2">
        <v>0.15875880050009999</v>
      </c>
      <c r="O71" s="2">
        <v>0.2437276095077</v>
      </c>
      <c r="P71" s="2">
        <v>0.14334472775150001</v>
      </c>
    </row>
    <row r="72" spans="1:16" ht="23.25" x14ac:dyDescent="0.45">
      <c r="A72" s="3" t="s">
        <v>66</v>
      </c>
      <c r="B72" s="2">
        <v>0.25004176176769999</v>
      </c>
      <c r="C72" s="2">
        <v>0.22986052725350001</v>
      </c>
      <c r="D72" s="2">
        <v>0.26881156171780002</v>
      </c>
      <c r="E72" s="2">
        <v>0.40304370591040001</v>
      </c>
      <c r="F72" s="2">
        <v>0.34108921159360001</v>
      </c>
      <c r="G72" s="2">
        <v>0.2480396935976</v>
      </c>
      <c r="H72" s="2">
        <v>0.1993433816189</v>
      </c>
      <c r="I72" s="2">
        <v>0.19848057678530001</v>
      </c>
      <c r="J72" s="2">
        <v>0.14607595152620001</v>
      </c>
      <c r="K72" s="2">
        <v>0.25706255903649999</v>
      </c>
      <c r="L72" s="2">
        <v>0.22922528396860001</v>
      </c>
      <c r="M72" s="2">
        <v>0.29225415142619998</v>
      </c>
      <c r="N72" s="2">
        <v>0.24335311558680001</v>
      </c>
      <c r="O72" s="2">
        <v>0.29124792409779998</v>
      </c>
      <c r="P72" s="2">
        <v>0.23483029652590001</v>
      </c>
    </row>
    <row r="73" spans="1:16" x14ac:dyDescent="0.45">
      <c r="A73" s="3" t="s">
        <v>65</v>
      </c>
      <c r="B73" s="2">
        <v>0.31136922144250001</v>
      </c>
      <c r="C73" s="2">
        <v>0.32084766563509998</v>
      </c>
      <c r="D73" s="2">
        <v>0.30255368039079999</v>
      </c>
      <c r="E73" s="2">
        <v>0.39800328744590002</v>
      </c>
      <c r="F73" s="2">
        <v>0.32822170302159998</v>
      </c>
      <c r="G73" s="2">
        <v>0.30676885517969998</v>
      </c>
      <c r="H73" s="2">
        <v>0.3065225136193</v>
      </c>
      <c r="I73" s="2">
        <v>0.29689399293160001</v>
      </c>
      <c r="J73" s="2">
        <v>0.26105613223419999</v>
      </c>
      <c r="K73" s="2">
        <v>0.31903047945169999</v>
      </c>
      <c r="L73" s="2">
        <v>0.28873500519009998</v>
      </c>
      <c r="M73" s="2">
        <v>0.32891408366109998</v>
      </c>
      <c r="N73" s="2">
        <v>0.30858919935369999</v>
      </c>
      <c r="O73" s="2">
        <v>0.4089648019314</v>
      </c>
      <c r="P73" s="2">
        <v>0.27534131453709998</v>
      </c>
    </row>
    <row r="74" spans="1:16" x14ac:dyDescent="0.4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4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45">
      <c r="A76" s="5" t="s">
        <v>64</v>
      </c>
      <c r="B76" s="2">
        <v>0.13888167369230001</v>
      </c>
      <c r="C76" s="2">
        <v>0.15182612387729999</v>
      </c>
      <c r="D76" s="2">
        <v>0.1268425320697</v>
      </c>
      <c r="E76" s="2">
        <v>0.31228976339469999</v>
      </c>
      <c r="F76" s="2">
        <v>0.2109711807787</v>
      </c>
      <c r="G76" s="2">
        <v>0.13012257246860001</v>
      </c>
      <c r="H76" s="2">
        <v>0.1016842601523</v>
      </c>
      <c r="I76" s="2">
        <v>5.5605615506559999E-2</v>
      </c>
      <c r="J76" s="2">
        <v>6.0581005971390003E-2</v>
      </c>
      <c r="K76" s="2">
        <v>0.13303901672439999</v>
      </c>
      <c r="L76" s="2">
        <v>0.1556029893003</v>
      </c>
      <c r="M76" s="2">
        <v>0.22825334373850001</v>
      </c>
      <c r="N76" s="2">
        <v>0.1247205355912</v>
      </c>
      <c r="O76" s="2">
        <v>0.2059730182058</v>
      </c>
      <c r="P76" s="2">
        <v>0.1141145612659</v>
      </c>
    </row>
    <row r="77" spans="1:16" x14ac:dyDescent="0.45">
      <c r="A77" s="3" t="s">
        <v>63</v>
      </c>
      <c r="B77" s="2">
        <v>5.9023096937039998E-2</v>
      </c>
      <c r="C77" s="2">
        <v>7.9037689871369998E-2</v>
      </c>
      <c r="D77" s="2">
        <v>4.0408283993020003E-2</v>
      </c>
      <c r="E77" s="2">
        <v>0.17597295737669999</v>
      </c>
      <c r="F77" s="2">
        <v>9.6670091432619995E-2</v>
      </c>
      <c r="G77" s="2">
        <v>3.4927433408029999E-2</v>
      </c>
      <c r="H77" s="2">
        <v>4.7315214987070003E-2</v>
      </c>
      <c r="I77" s="2">
        <v>1.0005722398660001E-2</v>
      </c>
      <c r="J77" s="2">
        <v>1.7675560557460002E-2</v>
      </c>
      <c r="K77" s="2">
        <v>5.5306710705410003E-2</v>
      </c>
      <c r="L77" s="2">
        <v>7.0011563471769997E-2</v>
      </c>
      <c r="M77" s="2">
        <v>0.12010107339419999</v>
      </c>
      <c r="N77" s="2">
        <v>4.9345156946660002E-2</v>
      </c>
      <c r="O77" s="2">
        <v>0.10084581837209999</v>
      </c>
      <c r="P77" s="2">
        <v>4.3584025753200001E-2</v>
      </c>
    </row>
    <row r="78" spans="1:16" ht="23.25" x14ac:dyDescent="0.45">
      <c r="A78" s="3" t="s">
        <v>62</v>
      </c>
      <c r="B78" s="2">
        <v>4.314785632096E-2</v>
      </c>
      <c r="C78" s="2">
        <v>5.2947826565419999E-2</v>
      </c>
      <c r="D78" s="2">
        <v>3.4033276096609999E-2</v>
      </c>
      <c r="E78" s="2">
        <v>0.1387474574468</v>
      </c>
      <c r="F78" s="2">
        <v>5.825020767881E-2</v>
      </c>
      <c r="G78" s="2">
        <v>4.661558414519E-2</v>
      </c>
      <c r="H78" s="2">
        <v>1.8098084784479999E-2</v>
      </c>
      <c r="I78" s="2">
        <v>6.7776710889010001E-3</v>
      </c>
      <c r="J78" s="2">
        <v>1.352163184045E-2</v>
      </c>
      <c r="K78" s="2">
        <v>4.534150166203E-2</v>
      </c>
      <c r="L78" s="2">
        <v>3.616489042031E-2</v>
      </c>
      <c r="M78" s="2">
        <v>0.103987445579</v>
      </c>
      <c r="N78" s="2">
        <v>3.3507689307709997E-2</v>
      </c>
      <c r="O78" s="2">
        <v>9.1863256024600007E-2</v>
      </c>
      <c r="P78" s="2">
        <v>2.516431775709E-2</v>
      </c>
    </row>
    <row r="79" spans="1:16" ht="23.25" x14ac:dyDescent="0.45">
      <c r="A79" s="3" t="s">
        <v>61</v>
      </c>
      <c r="B79" s="2">
        <v>9.446471708253E-2</v>
      </c>
      <c r="C79" s="2">
        <v>0.1067869437652</v>
      </c>
      <c r="D79" s="2">
        <v>8.3004281913860001E-2</v>
      </c>
      <c r="E79" s="2">
        <v>0.216710433625</v>
      </c>
      <c r="F79" s="2">
        <v>0.1466040826817</v>
      </c>
      <c r="G79" s="2">
        <v>0.10069070326979999</v>
      </c>
      <c r="H79" s="2">
        <v>6.4931124868119999E-2</v>
      </c>
      <c r="I79" s="2">
        <v>3.0217333248600001E-2</v>
      </c>
      <c r="J79" s="2">
        <v>3.3662626455740002E-2</v>
      </c>
      <c r="K79" s="2">
        <v>9.0354775483130007E-2</v>
      </c>
      <c r="L79" s="2">
        <v>0.10603253359879999</v>
      </c>
      <c r="M79" s="2">
        <v>0.14630514879529999</v>
      </c>
      <c r="N79" s="2">
        <v>8.6250486417190006E-2</v>
      </c>
      <c r="O79" s="2">
        <v>0.14783712428590001</v>
      </c>
      <c r="P79" s="2">
        <v>7.4762020419299996E-2</v>
      </c>
    </row>
    <row r="80" spans="1:16" x14ac:dyDescent="0.45">
      <c r="A80" s="3" t="s">
        <v>60</v>
      </c>
      <c r="B80" s="2">
        <v>3.7684988259719998E-2</v>
      </c>
      <c r="C80" s="2">
        <v>4.6716000071490002E-2</v>
      </c>
      <c r="D80" s="2">
        <v>2.9285587076640002E-2</v>
      </c>
      <c r="E80" s="2">
        <v>9.2406387906029994E-2</v>
      </c>
      <c r="F80" s="2">
        <v>6.9081638678429994E-2</v>
      </c>
      <c r="G80" s="2">
        <v>2.701138139825E-2</v>
      </c>
      <c r="H80" s="2">
        <v>2.262163786298E-2</v>
      </c>
      <c r="I80" s="2">
        <v>1.0379885489419999E-2</v>
      </c>
      <c r="J80" s="2">
        <v>1.461528915716E-2</v>
      </c>
      <c r="K80" s="2">
        <v>3.7797409355300002E-2</v>
      </c>
      <c r="L80" s="2">
        <v>3.7423298120659997E-2</v>
      </c>
      <c r="M80" s="2">
        <v>9.9947251411819996E-2</v>
      </c>
      <c r="N80" s="2">
        <v>2.7819395432270001E-2</v>
      </c>
      <c r="O80" s="2">
        <v>7.5192804511560005E-2</v>
      </c>
      <c r="P80" s="2">
        <v>2.3838786358159999E-2</v>
      </c>
    </row>
    <row r="81" spans="1:16" x14ac:dyDescent="0.45">
      <c r="A81" s="3" t="s">
        <v>59</v>
      </c>
      <c r="B81" s="2">
        <v>0.107221741742</v>
      </c>
      <c r="C81" s="2">
        <v>0.10205598800729999</v>
      </c>
      <c r="D81" s="2">
        <v>0.1120262131495</v>
      </c>
      <c r="E81" s="2">
        <v>0.20585752382059999</v>
      </c>
      <c r="F81" s="2">
        <v>0.1436487047883</v>
      </c>
      <c r="G81" s="2">
        <v>0.1005146211688</v>
      </c>
      <c r="H81" s="2">
        <v>9.2734226238770007E-2</v>
      </c>
      <c r="I81" s="2">
        <v>6.2853456013999998E-2</v>
      </c>
      <c r="J81" s="2">
        <v>6.1482930601170001E-2</v>
      </c>
      <c r="K81" s="2">
        <v>0.104377914105</v>
      </c>
      <c r="L81" s="2">
        <v>0.11498392205790001</v>
      </c>
      <c r="M81" s="2">
        <v>0.15424989407610001</v>
      </c>
      <c r="N81" s="2">
        <v>9.9770027350849999E-2</v>
      </c>
      <c r="O81" s="2">
        <v>0.16026240178209999</v>
      </c>
      <c r="P81" s="2">
        <v>8.7641511238139999E-2</v>
      </c>
    </row>
    <row r="82" spans="1:16" x14ac:dyDescent="0.4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6" x14ac:dyDescent="0.45">
      <c r="A83" s="5" t="s">
        <v>58</v>
      </c>
      <c r="B83" s="2">
        <v>0.17041021742949999</v>
      </c>
      <c r="C83" s="2">
        <v>0.1709469290333</v>
      </c>
      <c r="D83" s="2">
        <v>0.1699110423455</v>
      </c>
      <c r="E83" s="2">
        <v>0.29940112470820002</v>
      </c>
      <c r="F83" s="2">
        <v>0.23708159435260001</v>
      </c>
      <c r="G83" s="2">
        <v>0.16086761272729999</v>
      </c>
      <c r="H83" s="2">
        <v>0.14218881182019999</v>
      </c>
      <c r="I83" s="2">
        <v>0.1218546519348</v>
      </c>
      <c r="J83" s="2">
        <v>9.2431900795580002E-2</v>
      </c>
      <c r="K83" s="2">
        <v>0.1659726049594</v>
      </c>
      <c r="L83" s="2">
        <v>0.1830736134167</v>
      </c>
      <c r="M83" s="2">
        <v>0.24394290823090001</v>
      </c>
      <c r="N83" s="2">
        <v>0.15875880050009999</v>
      </c>
      <c r="O83" s="2">
        <v>0.2437276095077</v>
      </c>
      <c r="P83" s="2">
        <v>0.14334472775150001</v>
      </c>
    </row>
    <row r="84" spans="1:16" x14ac:dyDescent="0.45">
      <c r="A84" s="3" t="s">
        <v>57</v>
      </c>
      <c r="B84" s="2">
        <v>8.3547909857550007E-2</v>
      </c>
      <c r="C84" s="2">
        <v>7.5278430980619995E-2</v>
      </c>
      <c r="D84" s="2">
        <v>9.1239038172949996E-2</v>
      </c>
      <c r="E84" s="2">
        <v>0.18758686738399999</v>
      </c>
      <c r="F84" s="2">
        <v>0.12727558859990001</v>
      </c>
      <c r="G84" s="2">
        <v>7.1488729398829998E-2</v>
      </c>
      <c r="H84" s="2">
        <v>6.1216171888619997E-2</v>
      </c>
      <c r="I84" s="2">
        <v>3.8626193539250002E-2</v>
      </c>
      <c r="J84" s="2">
        <v>3.836299481226E-2</v>
      </c>
      <c r="K84" s="2">
        <v>7.9337917151089996E-2</v>
      </c>
      <c r="L84" s="2">
        <v>9.6025745175899999E-2</v>
      </c>
      <c r="M84" s="2">
        <v>0.1485779279144</v>
      </c>
      <c r="N84" s="2">
        <v>7.3243760165090002E-2</v>
      </c>
      <c r="O84" s="2">
        <v>0.124621213363</v>
      </c>
      <c r="P84" s="2">
        <v>6.8385490129299994E-2</v>
      </c>
    </row>
    <row r="85" spans="1:16" x14ac:dyDescent="0.45">
      <c r="A85" s="3" t="s">
        <v>56</v>
      </c>
      <c r="B85" s="2">
        <v>0.1022731364929</v>
      </c>
      <c r="C85" s="2">
        <v>9.5284945179450006E-2</v>
      </c>
      <c r="D85" s="2">
        <v>0.1087725878953</v>
      </c>
      <c r="E85" s="2">
        <v>0.19267634855929999</v>
      </c>
      <c r="F85" s="2">
        <v>0.14007243350359999</v>
      </c>
      <c r="G85" s="2">
        <v>8.7411281729449994E-2</v>
      </c>
      <c r="H85" s="2">
        <v>8.4421110229730006E-2</v>
      </c>
      <c r="I85" s="2">
        <v>7.7525369448779996E-2</v>
      </c>
      <c r="J85" s="2">
        <v>5.5343876757059998E-2</v>
      </c>
      <c r="K85" s="2">
        <v>9.9229887925480001E-2</v>
      </c>
      <c r="L85" s="2">
        <v>0.1113679317201</v>
      </c>
      <c r="M85" s="2">
        <v>0.14413043341109999</v>
      </c>
      <c r="N85" s="2">
        <v>9.5640755539350003E-2</v>
      </c>
      <c r="O85" s="2">
        <v>0.13629817713520001</v>
      </c>
      <c r="P85" s="2">
        <v>8.971261899223E-2</v>
      </c>
    </row>
    <row r="86" spans="1:16" x14ac:dyDescent="0.45">
      <c r="A86" s="3" t="s">
        <v>55</v>
      </c>
      <c r="B86" s="2">
        <v>9.9926531727789994E-2</v>
      </c>
      <c r="C86" s="2">
        <v>0.1000596496867</v>
      </c>
      <c r="D86" s="2">
        <v>9.9802723768669999E-2</v>
      </c>
      <c r="E86" s="2">
        <v>0.1852952859085</v>
      </c>
      <c r="F86" s="2">
        <v>0.14467537882600001</v>
      </c>
      <c r="G86" s="2">
        <v>8.7619009497779995E-2</v>
      </c>
      <c r="H86" s="2">
        <v>8.2335892453890003E-2</v>
      </c>
      <c r="I86" s="2">
        <v>6.5666269036110003E-2</v>
      </c>
      <c r="J86" s="2">
        <v>5.3705046006869997E-2</v>
      </c>
      <c r="K86" s="2">
        <v>9.8973861726149998E-2</v>
      </c>
      <c r="L86" s="2">
        <v>0.10289526401470001</v>
      </c>
      <c r="M86" s="2">
        <v>0.14063653200660001</v>
      </c>
      <c r="N86" s="2">
        <v>9.3475942455529995E-2</v>
      </c>
      <c r="O86" s="2">
        <v>0.15000090245</v>
      </c>
      <c r="P86" s="2">
        <v>8.1441322072900002E-2</v>
      </c>
    </row>
    <row r="87" spans="1:16" ht="23.25" x14ac:dyDescent="0.45">
      <c r="A87" s="3" t="s">
        <v>54</v>
      </c>
      <c r="B87" s="2">
        <v>7.4004260166350005E-2</v>
      </c>
      <c r="C87" s="2">
        <v>7.7837622528819997E-2</v>
      </c>
      <c r="D87" s="2">
        <v>7.0438995383899999E-2</v>
      </c>
      <c r="E87" s="2">
        <v>0.14358882446150001</v>
      </c>
      <c r="F87" s="2">
        <v>0.1128762262209</v>
      </c>
      <c r="G87" s="2">
        <v>8.6104719788390002E-2</v>
      </c>
      <c r="H87" s="2">
        <v>4.1731815308960002E-2</v>
      </c>
      <c r="I87" s="2">
        <v>3.3220749906399998E-2</v>
      </c>
      <c r="J87" s="2">
        <v>3.7561671580129997E-2</v>
      </c>
      <c r="K87" s="2">
        <v>7.2993448241880005E-2</v>
      </c>
      <c r="L87" s="2">
        <v>7.6460213599620006E-2</v>
      </c>
      <c r="M87" s="2">
        <v>0.145420733399</v>
      </c>
      <c r="N87" s="2">
        <v>6.2688162575039993E-2</v>
      </c>
      <c r="O87" s="2">
        <v>0.1189423886144</v>
      </c>
      <c r="P87" s="2">
        <v>5.7415120574960003E-2</v>
      </c>
    </row>
    <row r="88" spans="1:16" x14ac:dyDescent="0.4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45">
      <c r="A89" s="5" t="s">
        <v>53</v>
      </c>
      <c r="B89" s="2">
        <v>0.31136922144250001</v>
      </c>
      <c r="C89" s="2">
        <v>0.32084766563509998</v>
      </c>
      <c r="D89" s="2">
        <v>0.30255368039079999</v>
      </c>
      <c r="E89" s="2">
        <v>0.39800328744590002</v>
      </c>
      <c r="F89" s="2">
        <v>0.32822170302159998</v>
      </c>
      <c r="G89" s="2">
        <v>0.30676885517969998</v>
      </c>
      <c r="H89" s="2">
        <v>0.3065225136193</v>
      </c>
      <c r="I89" s="2">
        <v>0.29689399293160001</v>
      </c>
      <c r="J89" s="2">
        <v>0.26105613223419999</v>
      </c>
      <c r="K89" s="2">
        <v>0.31903047945169999</v>
      </c>
      <c r="L89" s="2">
        <v>0.28873500519009998</v>
      </c>
      <c r="M89" s="2">
        <v>0.32891408366109998</v>
      </c>
      <c r="N89" s="2">
        <v>0.30858919935369999</v>
      </c>
      <c r="O89" s="2">
        <v>0.4089648019314</v>
      </c>
      <c r="P89" s="2">
        <v>0.27534131453709998</v>
      </c>
    </row>
    <row r="90" spans="1:16" x14ac:dyDescent="0.45">
      <c r="A90" s="3" t="s">
        <v>52</v>
      </c>
      <c r="B90" s="2">
        <v>0.107685525585</v>
      </c>
      <c r="C90" s="2">
        <v>0.12961897044539999</v>
      </c>
      <c r="D90" s="2">
        <v>8.7286061322390002E-2</v>
      </c>
      <c r="E90" s="2">
        <v>0.18695659469350001</v>
      </c>
      <c r="F90" s="2">
        <v>0.1234986076918</v>
      </c>
      <c r="G90" s="2">
        <v>0.10387444500369999</v>
      </c>
      <c r="H90" s="2">
        <v>8.6694877915849997E-2</v>
      </c>
      <c r="I90" s="2">
        <v>9.709354629743E-2</v>
      </c>
      <c r="J90" s="2">
        <v>7.1463111810110003E-2</v>
      </c>
      <c r="K90" s="2">
        <v>0.1118358505533</v>
      </c>
      <c r="L90" s="2">
        <v>9.5725014834330005E-2</v>
      </c>
      <c r="M90" s="2">
        <v>0.1389966524272</v>
      </c>
      <c r="N90" s="2">
        <v>0.1027242085246</v>
      </c>
      <c r="O90" s="2">
        <v>0.17688568154840001</v>
      </c>
      <c r="P90" s="2">
        <v>8.2139934643209997E-2</v>
      </c>
    </row>
    <row r="91" spans="1:16" ht="23.25" x14ac:dyDescent="0.45">
      <c r="A91" s="3" t="s">
        <v>51</v>
      </c>
      <c r="B91" s="2">
        <v>0.1743847740983</v>
      </c>
      <c r="C91" s="2">
        <v>0.18015746031419999</v>
      </c>
      <c r="D91" s="2">
        <v>0.169015817835</v>
      </c>
      <c r="E91" s="2">
        <v>0.20566807769959999</v>
      </c>
      <c r="F91" s="2">
        <v>0.2032308953859</v>
      </c>
      <c r="G91" s="2">
        <v>0.17710765065610001</v>
      </c>
      <c r="H91" s="2">
        <v>0.16493337183949999</v>
      </c>
      <c r="I91" s="2">
        <v>0.15698329366159999</v>
      </c>
      <c r="J91" s="2">
        <v>0.1446049821589</v>
      </c>
      <c r="K91" s="2">
        <v>0.1793789554329</v>
      </c>
      <c r="L91" s="2">
        <v>0.15943608880150001</v>
      </c>
      <c r="M91" s="2">
        <v>0.1761782967254</v>
      </c>
      <c r="N91" s="2">
        <v>0.17410058648499999</v>
      </c>
      <c r="O91" s="2">
        <v>0.23663829254320001</v>
      </c>
      <c r="P91" s="2">
        <v>0.15140356986930001</v>
      </c>
    </row>
    <row r="92" spans="1:16" x14ac:dyDescent="0.45">
      <c r="A92" s="3" t="s">
        <v>50</v>
      </c>
      <c r="B92" s="2">
        <v>0.22791339958519999</v>
      </c>
      <c r="C92" s="2">
        <v>0.2232129704627</v>
      </c>
      <c r="D92" s="2">
        <v>0.23228509023900001</v>
      </c>
      <c r="E92" s="2">
        <v>0.27103814135679999</v>
      </c>
      <c r="F92" s="2">
        <v>0.22099529952060001</v>
      </c>
      <c r="G92" s="2">
        <v>0.22783444296559999</v>
      </c>
      <c r="H92" s="2">
        <v>0.20802952606219999</v>
      </c>
      <c r="I92" s="2">
        <v>0.2489219993574</v>
      </c>
      <c r="J92" s="2">
        <v>0.2084960410242</v>
      </c>
      <c r="K92" s="2">
        <v>0.2282038623273</v>
      </c>
      <c r="L92" s="2">
        <v>0.22683455107940001</v>
      </c>
      <c r="M92" s="2">
        <v>0.20431014181519999</v>
      </c>
      <c r="N92" s="2">
        <v>0.23165338780229999</v>
      </c>
      <c r="O92" s="2">
        <v>0.26413257327189998</v>
      </c>
      <c r="P92" s="6">
        <v>0.21454290666690001</v>
      </c>
    </row>
    <row r="95" spans="1:16" x14ac:dyDescent="0.45">
      <c r="A95" s="4" t="s">
        <v>49</v>
      </c>
    </row>
    <row r="96" spans="1:16" x14ac:dyDescent="0.45">
      <c r="A96" s="3" t="s">
        <v>48</v>
      </c>
      <c r="B96" s="2">
        <v>0.27835224955069998</v>
      </c>
      <c r="C96" s="2">
        <v>0.27318046141320002</v>
      </c>
      <c r="D96" s="2">
        <v>0.28316233332700003</v>
      </c>
      <c r="E96" s="2">
        <v>0.42462821621550001</v>
      </c>
      <c r="F96" s="2">
        <v>0.38216424274119998</v>
      </c>
      <c r="G96" s="2">
        <v>0.26383958210859998</v>
      </c>
      <c r="H96" s="2">
        <v>0.2410165795003</v>
      </c>
      <c r="I96" s="2">
        <v>0.2306140087321</v>
      </c>
      <c r="J96" s="2">
        <v>0.16383296489169999</v>
      </c>
      <c r="K96" s="2">
        <v>0.28406898990250001</v>
      </c>
      <c r="L96" s="2">
        <v>0.26147394863860002</v>
      </c>
      <c r="M96" s="2">
        <v>0.34184612292760003</v>
      </c>
      <c r="N96" s="2">
        <v>0.26829150536849999</v>
      </c>
      <c r="O96" s="2">
        <v>0.35754844314939999</v>
      </c>
      <c r="P96" s="2">
        <v>0.2491165702714</v>
      </c>
    </row>
    <row r="97" spans="1:16" x14ac:dyDescent="0.45">
      <c r="A97" s="3" t="s">
        <v>47</v>
      </c>
      <c r="B97" s="2">
        <v>0.24205305410950001</v>
      </c>
      <c r="C97" s="2">
        <v>0.27077561754230001</v>
      </c>
      <c r="D97" s="2">
        <v>0.21533928844219999</v>
      </c>
      <c r="E97" s="2">
        <v>0.40740050940080003</v>
      </c>
      <c r="F97" s="2">
        <v>0.31544574001519998</v>
      </c>
      <c r="G97" s="2">
        <v>0.25193680171760002</v>
      </c>
      <c r="H97" s="2">
        <v>0.2008969608549</v>
      </c>
      <c r="I97" s="2">
        <v>0.16595888571949999</v>
      </c>
      <c r="J97" s="2">
        <v>0.14862982237819999</v>
      </c>
      <c r="K97" s="2">
        <v>0.2461356071942</v>
      </c>
      <c r="L97" s="2">
        <v>0.22989512680259999</v>
      </c>
      <c r="M97" s="2">
        <v>0.33020577351109998</v>
      </c>
      <c r="N97" s="2">
        <v>0.2280850614247</v>
      </c>
      <c r="O97" s="2">
        <v>0.34941323614000003</v>
      </c>
      <c r="P97" s="2">
        <v>0.2024204946824</v>
      </c>
    </row>
    <row r="98" spans="1:16" ht="23.25" x14ac:dyDescent="0.45">
      <c r="A98" s="3" t="s">
        <v>46</v>
      </c>
      <c r="B98" s="2">
        <v>0.16329524054219999</v>
      </c>
      <c r="C98" s="2">
        <v>0.160785054491</v>
      </c>
      <c r="D98" s="2">
        <v>0.16562986927789999</v>
      </c>
      <c r="E98" s="2">
        <v>0.1930545571773</v>
      </c>
      <c r="F98" s="2">
        <v>0.14041185229770001</v>
      </c>
      <c r="G98" s="2">
        <v>0.1568521474124</v>
      </c>
      <c r="H98" s="2">
        <v>0.1774222710625</v>
      </c>
      <c r="I98" s="2">
        <v>0.18838580753299999</v>
      </c>
      <c r="J98" s="2">
        <v>0.14459883866350001</v>
      </c>
      <c r="K98" s="2">
        <v>0.17193518336729999</v>
      </c>
      <c r="L98" s="2">
        <v>0.13828736980539999</v>
      </c>
      <c r="M98" s="2">
        <v>0.15967191673680001</v>
      </c>
      <c r="N98" s="2">
        <v>0.16386936418529999</v>
      </c>
      <c r="O98" s="2">
        <v>0.19800433108109999</v>
      </c>
      <c r="P98" s="2">
        <v>0.1504822025292</v>
      </c>
    </row>
    <row r="99" spans="1:16" x14ac:dyDescent="0.45">
      <c r="A99" s="3" t="s">
        <v>45</v>
      </c>
      <c r="B99" s="2">
        <v>0.13652053891739999</v>
      </c>
      <c r="C99" s="2">
        <v>0.13484840803670001</v>
      </c>
      <c r="D99" s="2">
        <v>0.1380757243596</v>
      </c>
      <c r="E99" s="2">
        <v>0.32964804258870001</v>
      </c>
      <c r="F99" s="2">
        <v>0.27266091091689998</v>
      </c>
      <c r="G99" s="2">
        <v>0.1222218374548</v>
      </c>
      <c r="H99" s="2">
        <v>5.5270659262659998E-2</v>
      </c>
      <c r="I99" s="2">
        <v>4.954207420903E-2</v>
      </c>
      <c r="J99" s="2">
        <v>2.3776675637800001E-2</v>
      </c>
      <c r="K99" s="2">
        <v>0.1450159568802</v>
      </c>
      <c r="L99" s="2">
        <v>0.1118191369995</v>
      </c>
      <c r="M99" s="2">
        <v>0.15678187940460001</v>
      </c>
      <c r="N99" s="2">
        <v>0.1333100848596</v>
      </c>
      <c r="O99" s="2">
        <v>0.2037583342106</v>
      </c>
      <c r="P99" s="2">
        <v>0.1116993634378</v>
      </c>
    </row>
    <row r="100" spans="1:16" ht="23.25" x14ac:dyDescent="0.45">
      <c r="A100" s="3" t="s">
        <v>44</v>
      </c>
      <c r="B100" s="2">
        <v>0.1028852769944</v>
      </c>
      <c r="C100" s="2">
        <v>0.1000319281502</v>
      </c>
      <c r="D100" s="2">
        <v>0.1055390684141</v>
      </c>
      <c r="E100" s="2">
        <v>8.6545852184669994E-2</v>
      </c>
      <c r="F100" s="2">
        <v>9.4157974194339994E-2</v>
      </c>
      <c r="G100" s="2">
        <v>9.5992699003999996E-2</v>
      </c>
      <c r="H100" s="2">
        <v>0.1040732913546</v>
      </c>
      <c r="I100" s="2">
        <v>0.1138079229588</v>
      </c>
      <c r="J100" s="2">
        <v>0.1184370490885</v>
      </c>
      <c r="K100" s="2">
        <v>0.1035796716032</v>
      </c>
      <c r="L100" s="2">
        <v>0.1010361966723</v>
      </c>
      <c r="M100" s="2">
        <v>0.1394974665232</v>
      </c>
      <c r="N100" s="2">
        <v>9.7083994867370002E-2</v>
      </c>
      <c r="O100" s="2">
        <v>0.12816394307019999</v>
      </c>
      <c r="P100" s="2">
        <v>9.3553528327999999E-2</v>
      </c>
    </row>
    <row r="101" spans="1:16" ht="23.25" x14ac:dyDescent="0.45">
      <c r="A101" s="3" t="s">
        <v>43</v>
      </c>
      <c r="B101" s="2">
        <v>9.8976326713309998E-2</v>
      </c>
      <c r="C101" s="2">
        <v>0.1140952108529</v>
      </c>
      <c r="D101" s="2">
        <v>8.4914826631640003E-2</v>
      </c>
      <c r="E101" s="2">
        <v>0.1456965057988</v>
      </c>
      <c r="F101" s="2">
        <v>0.1174374492777</v>
      </c>
      <c r="G101" s="2">
        <v>9.6247173867450006E-2</v>
      </c>
      <c r="H101" s="2">
        <v>9.5275289275300004E-2</v>
      </c>
      <c r="I101" s="2">
        <v>7.4846837831029994E-2</v>
      </c>
      <c r="J101" s="2">
        <v>7.5629754365679994E-2</v>
      </c>
      <c r="K101" s="2">
        <v>0.1010698892182</v>
      </c>
      <c r="L101" s="2">
        <v>9.3023048201499994E-2</v>
      </c>
      <c r="M101" s="2">
        <v>0.1442911773443</v>
      </c>
      <c r="N101" s="2">
        <v>9.1796088753289998E-2</v>
      </c>
      <c r="O101" s="2">
        <v>0.15443575608410001</v>
      </c>
      <c r="P101" s="2">
        <v>7.8503195159669997E-2</v>
      </c>
    </row>
    <row r="102" spans="1:16" x14ac:dyDescent="0.45">
      <c r="A102" s="3" t="s">
        <v>42</v>
      </c>
      <c r="B102" s="2">
        <v>9.1140021880520006E-2</v>
      </c>
      <c r="C102" s="2">
        <v>6.0146781055939999E-2</v>
      </c>
      <c r="D102" s="2">
        <v>0.11996565837339999</v>
      </c>
      <c r="E102" s="2">
        <v>0.1477614533779</v>
      </c>
      <c r="F102" s="2">
        <v>0.1575439690903</v>
      </c>
      <c r="G102" s="2">
        <v>7.0809075754229997E-2</v>
      </c>
      <c r="H102" s="2">
        <v>6.959981390535E-2</v>
      </c>
      <c r="I102" s="2">
        <v>5.0704550376699999E-2</v>
      </c>
      <c r="J102" s="2">
        <v>5.5282354514590001E-2</v>
      </c>
      <c r="K102" s="2">
        <v>9.383739917292E-2</v>
      </c>
      <c r="L102" s="2">
        <v>8.3404548487990005E-2</v>
      </c>
      <c r="M102" s="2">
        <v>0.1095236610275</v>
      </c>
      <c r="N102" s="2">
        <v>8.8227093738670007E-2</v>
      </c>
      <c r="O102" s="2">
        <v>0.1152632685414</v>
      </c>
      <c r="P102" s="2">
        <v>8.2234802191249998E-2</v>
      </c>
    </row>
    <row r="103" spans="1:16" x14ac:dyDescent="0.45">
      <c r="A103" s="3" t="s">
        <v>41</v>
      </c>
      <c r="B103" s="2">
        <v>7.1492791437339998E-2</v>
      </c>
      <c r="C103" s="2">
        <v>9.5792145846059995E-2</v>
      </c>
      <c r="D103" s="2">
        <v>4.8892884536259999E-2</v>
      </c>
      <c r="E103" s="2">
        <v>0.16418081060440001</v>
      </c>
      <c r="F103" s="2">
        <v>0.1170344562087</v>
      </c>
      <c r="G103" s="2">
        <v>8.0464377070019993E-2</v>
      </c>
      <c r="H103" s="2">
        <v>4.4271317533020001E-2</v>
      </c>
      <c r="I103" s="2">
        <v>2.8143057801000002E-2</v>
      </c>
      <c r="J103" s="2">
        <v>1.539806885064E-2</v>
      </c>
      <c r="K103" s="2">
        <v>7.3241594566400003E-2</v>
      </c>
      <c r="L103" s="2">
        <v>6.5742322907099998E-2</v>
      </c>
      <c r="M103" s="2">
        <v>0.13615512878579999</v>
      </c>
      <c r="N103" s="2">
        <v>6.1246901563520001E-2</v>
      </c>
      <c r="O103" s="2">
        <v>0.1289612789189</v>
      </c>
      <c r="P103" s="2">
        <v>5.0278005822959999E-2</v>
      </c>
    </row>
    <row r="104" spans="1:16" x14ac:dyDescent="0.45">
      <c r="A104" s="3" t="s">
        <v>40</v>
      </c>
      <c r="B104" s="2">
        <v>2.7759557114460001E-2</v>
      </c>
      <c r="C104" s="2">
        <v>4.1935940086210002E-2</v>
      </c>
      <c r="D104" s="2">
        <v>1.457464158269E-2</v>
      </c>
      <c r="E104" s="2">
        <v>8.8833494260639995E-2</v>
      </c>
      <c r="F104" s="2">
        <v>5.7851188334500002E-2</v>
      </c>
      <c r="G104" s="2">
        <v>1.9593216796310001E-2</v>
      </c>
      <c r="H104" s="2">
        <v>1.037549905042E-2</v>
      </c>
      <c r="I104" s="2">
        <v>2.793287899062E-3</v>
      </c>
      <c r="J104" s="2">
        <v>0</v>
      </c>
      <c r="K104" s="2">
        <v>2.822329839555E-2</v>
      </c>
      <c r="L104" s="2">
        <v>2.633039301814E-2</v>
      </c>
      <c r="M104" s="2">
        <v>5.3365920690799998E-2</v>
      </c>
      <c r="N104" s="2">
        <v>2.3702172367320001E-2</v>
      </c>
      <c r="O104" s="2">
        <v>5.255758547041E-2</v>
      </c>
      <c r="P104" s="2">
        <v>1.8605238316710002E-2</v>
      </c>
    </row>
    <row r="107" spans="1:16" x14ac:dyDescent="0.45">
      <c r="A107" s="5" t="s">
        <v>39</v>
      </c>
      <c r="B107" s="2">
        <v>0.27363366231359998</v>
      </c>
      <c r="C107" s="2">
        <v>0.29957141034599999</v>
      </c>
      <c r="D107" s="2">
        <v>0.24937172665740001</v>
      </c>
      <c r="E107" s="2">
        <v>0.41061865116899998</v>
      </c>
      <c r="F107" s="2">
        <v>0.3143727702247</v>
      </c>
      <c r="G107" s="2">
        <v>0.26835603271620001</v>
      </c>
      <c r="H107" s="2">
        <v>0.2271995349699</v>
      </c>
      <c r="I107" s="2">
        <v>0.22147856278799999</v>
      </c>
      <c r="J107" s="2">
        <v>0.226434437362</v>
      </c>
      <c r="K107" s="2">
        <v>0.27323078954500002</v>
      </c>
      <c r="L107" s="2">
        <v>0.27426746803320001</v>
      </c>
      <c r="M107" s="2">
        <v>0.44245888709890002</v>
      </c>
      <c r="N107" s="2">
        <v>0.24645677075049999</v>
      </c>
      <c r="O107" s="2">
        <v>0.42153143021180001</v>
      </c>
      <c r="P107" s="2">
        <v>0.217779481957</v>
      </c>
    </row>
    <row r="108" spans="1:16" ht="23.25" x14ac:dyDescent="0.45">
      <c r="A108" s="3" t="s">
        <v>38</v>
      </c>
      <c r="B108" s="2">
        <v>0.1536739210776</v>
      </c>
      <c r="C108" s="2">
        <v>0.1715946343292</v>
      </c>
      <c r="D108" s="2">
        <v>0.13691104747419999</v>
      </c>
      <c r="E108" s="2">
        <v>0.26700986602139998</v>
      </c>
      <c r="F108" s="2">
        <v>0.18103300966720001</v>
      </c>
      <c r="G108" s="2">
        <v>0.14101694502340001</v>
      </c>
      <c r="H108" s="2">
        <v>0.1220692105338</v>
      </c>
      <c r="I108" s="2">
        <v>0.1118515793769</v>
      </c>
      <c r="J108" s="2">
        <v>0.1219490932615</v>
      </c>
      <c r="K108" s="2">
        <v>0.14810373289959999</v>
      </c>
      <c r="L108" s="2">
        <v>0.1698062290316</v>
      </c>
      <c r="M108" s="2">
        <v>0.23784473576590001</v>
      </c>
      <c r="N108" s="2">
        <v>0.14012439904099999</v>
      </c>
      <c r="O108" s="2">
        <v>0.24234448878199999</v>
      </c>
      <c r="P108" s="2">
        <v>0.120187128469</v>
      </c>
    </row>
    <row r="109" spans="1:16" x14ac:dyDescent="0.45">
      <c r="A109" s="3" t="s">
        <v>37</v>
      </c>
      <c r="B109" s="2">
        <v>0.11059663815070001</v>
      </c>
      <c r="C109" s="2">
        <v>0.13245010754459999</v>
      </c>
      <c r="D109" s="2">
        <v>9.0155099909260003E-2</v>
      </c>
      <c r="E109" s="2">
        <v>0.14573547247810001</v>
      </c>
      <c r="F109" s="2">
        <v>0.1205759868863</v>
      </c>
      <c r="G109" s="2">
        <v>0.12661662222260001</v>
      </c>
      <c r="H109" s="2">
        <v>9.6579329524220006E-2</v>
      </c>
      <c r="I109" s="2">
        <v>9.4635464910460002E-2</v>
      </c>
      <c r="J109" s="2">
        <v>8.7192585080259996E-2</v>
      </c>
      <c r="K109" s="2">
        <v>0.1133275196156</v>
      </c>
      <c r="L109" s="2">
        <v>0.1022352469305</v>
      </c>
      <c r="M109" s="2">
        <v>0.2105882169437</v>
      </c>
      <c r="N109" s="2">
        <v>9.4500345090540006E-2</v>
      </c>
      <c r="O109" s="2">
        <v>0.18420794245460001</v>
      </c>
      <c r="P109" s="2">
        <v>8.2797036268170005E-2</v>
      </c>
    </row>
    <row r="110" spans="1:16" x14ac:dyDescent="0.45">
      <c r="A110" s="3" t="s">
        <v>36</v>
      </c>
      <c r="B110" s="2">
        <v>8.5767970874510005E-2</v>
      </c>
      <c r="C110" s="2">
        <v>9.4556479040070002E-2</v>
      </c>
      <c r="D110" s="2">
        <v>7.7547279573140004E-2</v>
      </c>
      <c r="E110" s="2">
        <v>0.1686476842944</v>
      </c>
      <c r="F110" s="2">
        <v>0.12412310976889999</v>
      </c>
      <c r="G110" s="2">
        <v>8.6975957488709996E-2</v>
      </c>
      <c r="H110" s="2">
        <v>6.0431911162429998E-2</v>
      </c>
      <c r="I110" s="2">
        <v>4.9650570490610002E-2</v>
      </c>
      <c r="J110" s="2">
        <v>4.1078828189250002E-2</v>
      </c>
      <c r="K110" s="2">
        <v>8.3846112118629995E-2</v>
      </c>
      <c r="L110" s="2">
        <v>9.1346339857100001E-2</v>
      </c>
      <c r="M110" s="2">
        <v>0.16978794412600001</v>
      </c>
      <c r="N110" s="2">
        <v>7.2242730762440005E-2</v>
      </c>
      <c r="O110" s="2">
        <v>0.15125257688070001</v>
      </c>
      <c r="P110" s="2">
        <v>6.1037448930679999E-2</v>
      </c>
    </row>
    <row r="111" spans="1:16" x14ac:dyDescent="0.45">
      <c r="A111" s="3" t="s">
        <v>35</v>
      </c>
      <c r="B111" s="2">
        <v>7.47525147779E-2</v>
      </c>
      <c r="C111" s="2">
        <v>8.6960798349900004E-2</v>
      </c>
      <c r="D111" s="2">
        <v>6.3332996393840005E-2</v>
      </c>
      <c r="E111" s="2">
        <v>0.13077403489850001</v>
      </c>
      <c r="F111" s="2">
        <v>0.1082187526505</v>
      </c>
      <c r="G111" s="2">
        <v>6.5663010365930002E-2</v>
      </c>
      <c r="H111" s="2">
        <v>5.0138360554409997E-2</v>
      </c>
      <c r="I111" s="2">
        <v>4.2717483714199998E-2</v>
      </c>
      <c r="J111" s="2">
        <v>5.7254655526509997E-2</v>
      </c>
      <c r="K111" s="2">
        <v>7.7248295194070005E-2</v>
      </c>
      <c r="L111" s="2">
        <v>6.7336160057809999E-2</v>
      </c>
      <c r="M111" s="2">
        <v>0.1790361011694</v>
      </c>
      <c r="N111" s="2">
        <v>5.7965309413390002E-2</v>
      </c>
      <c r="O111" s="2">
        <v>0.14536808436439999</v>
      </c>
      <c r="P111" s="2">
        <v>4.8084264027910002E-2</v>
      </c>
    </row>
    <row r="114" spans="1:16" x14ac:dyDescent="0.45">
      <c r="A114" s="4" t="s">
        <v>34</v>
      </c>
    </row>
    <row r="115" spans="1:16" ht="23.25" x14ac:dyDescent="0.45">
      <c r="A115" s="3" t="s">
        <v>33</v>
      </c>
      <c r="B115" s="2">
        <v>0.2164989397315</v>
      </c>
      <c r="C115" s="2">
        <v>0.21513360969379999</v>
      </c>
      <c r="D115" s="2">
        <v>0.21798274212380001</v>
      </c>
      <c r="E115" s="2">
        <v>0.28102097885959998</v>
      </c>
      <c r="F115" s="2">
        <v>0.31965583540269998</v>
      </c>
      <c r="G115" s="2">
        <v>0.26907192013629999</v>
      </c>
      <c r="H115" s="2">
        <v>0.16794750812430001</v>
      </c>
      <c r="I115" s="2">
        <v>0.19737322688780001</v>
      </c>
      <c r="J115" s="2">
        <v>0.14167884436450001</v>
      </c>
      <c r="K115" s="2">
        <v>0.22977642335260001</v>
      </c>
      <c r="L115" s="2">
        <v>0.17636907864830001</v>
      </c>
      <c r="M115" s="2">
        <v>0.1736511859945</v>
      </c>
      <c r="N115" s="2">
        <v>0.22110117706390001</v>
      </c>
      <c r="O115" s="2">
        <v>0.3054384282739</v>
      </c>
      <c r="P115" s="2">
        <v>0.19415357631810001</v>
      </c>
    </row>
    <row r="116" spans="1:16" ht="23.25" x14ac:dyDescent="0.45">
      <c r="A116" s="3" t="s">
        <v>32</v>
      </c>
      <c r="B116" s="2">
        <v>8.6476177665950005E-2</v>
      </c>
      <c r="C116" s="2">
        <v>7.7930948221820007E-2</v>
      </c>
      <c r="D116" s="2">
        <v>9.5762893362880006E-2</v>
      </c>
      <c r="E116" s="2">
        <v>9.6526646965850005E-2</v>
      </c>
      <c r="F116" s="2">
        <v>0.14785036693360001</v>
      </c>
      <c r="G116" s="2">
        <v>6.6271606137350003E-2</v>
      </c>
      <c r="H116" s="2">
        <v>7.7148129996679998E-2</v>
      </c>
      <c r="I116" s="2">
        <v>7.4667534598380006E-2</v>
      </c>
      <c r="J116" s="2">
        <v>7.4968356161649999E-2</v>
      </c>
      <c r="K116" s="2">
        <v>8.8189383087979994E-2</v>
      </c>
      <c r="L116" s="2">
        <v>8.1437303619140006E-2</v>
      </c>
      <c r="M116" s="2">
        <v>0.12729610310629999</v>
      </c>
      <c r="N116" s="2">
        <v>8.2091747482749999E-2</v>
      </c>
      <c r="O116" s="2">
        <v>0.10687666827929999</v>
      </c>
      <c r="P116" s="2">
        <v>8.135071108144E-2</v>
      </c>
    </row>
    <row r="117" spans="1:16" ht="23.25" x14ac:dyDescent="0.45">
      <c r="A117" s="3" t="s">
        <v>31</v>
      </c>
      <c r="B117" s="2">
        <v>0.50045931876130001</v>
      </c>
      <c r="C117" s="2">
        <v>0.54012951763390005</v>
      </c>
      <c r="D117" s="2">
        <v>0.45734685923290003</v>
      </c>
      <c r="E117" s="2">
        <v>0.53329549531630005</v>
      </c>
      <c r="F117" s="2">
        <v>0.47322546542749999</v>
      </c>
      <c r="G117" s="2">
        <v>0.44967195774079999</v>
      </c>
      <c r="H117" s="2">
        <v>0.52890404498999999</v>
      </c>
      <c r="I117" s="2">
        <v>0.51469409463509996</v>
      </c>
      <c r="J117" s="2">
        <v>0.5160604869291</v>
      </c>
      <c r="K117" s="2">
        <v>0.49238429496269998</v>
      </c>
      <c r="L117" s="2">
        <v>0.52399105617249997</v>
      </c>
      <c r="M117" s="2">
        <v>0.38431601395120002</v>
      </c>
      <c r="N117" s="2">
        <v>0.51293416298729999</v>
      </c>
      <c r="O117" s="2">
        <v>0.40739319338289998</v>
      </c>
      <c r="P117" s="2">
        <v>0.5238414679858</v>
      </c>
    </row>
    <row r="118" spans="1:16" ht="34.9" x14ac:dyDescent="0.45">
      <c r="A118" s="3" t="s">
        <v>30</v>
      </c>
      <c r="B118" s="2">
        <v>4.2757384592819997E-2</v>
      </c>
      <c r="C118" s="2">
        <v>3.6820914037140003E-2</v>
      </c>
      <c r="D118" s="2">
        <v>4.9208974296080003E-2</v>
      </c>
      <c r="E118" s="2">
        <v>1.894709850154E-2</v>
      </c>
      <c r="F118" s="2">
        <v>4.7221418659070001E-2</v>
      </c>
      <c r="G118" s="2">
        <v>3.000018563111E-2</v>
      </c>
      <c r="H118" s="2">
        <v>3.684777976024E-2</v>
      </c>
      <c r="I118" s="2">
        <v>5.6593178514020001E-2</v>
      </c>
      <c r="J118" s="2">
        <v>4.9868879246070003E-2</v>
      </c>
      <c r="K118" s="2">
        <v>3.1430746832570002E-2</v>
      </c>
      <c r="L118" s="2">
        <v>7.7531514227089995E-2</v>
      </c>
      <c r="M118" s="2">
        <v>8.789157486436E-2</v>
      </c>
      <c r="N118" s="2">
        <v>3.7909563241199998E-2</v>
      </c>
      <c r="O118" s="2">
        <v>5.5893945766809998E-2</v>
      </c>
      <c r="P118" s="2">
        <v>3.9456924490719997E-2</v>
      </c>
    </row>
    <row r="119" spans="1:16" ht="23.25" x14ac:dyDescent="0.45">
      <c r="A119" s="3" t="s">
        <v>29</v>
      </c>
      <c r="B119" s="2">
        <v>4.9163572621459997E-2</v>
      </c>
      <c r="C119" s="2">
        <v>4.8198243806329998E-2</v>
      </c>
      <c r="D119" s="2">
        <v>5.0212664903739997E-2</v>
      </c>
      <c r="E119" s="2">
        <v>1.546502537098E-2</v>
      </c>
      <c r="F119" s="2">
        <v>5.9333769049830003E-2</v>
      </c>
      <c r="G119" s="2">
        <v>2.4864443800220001E-2</v>
      </c>
      <c r="H119" s="2">
        <v>5.796540868998E-2</v>
      </c>
      <c r="I119" s="2">
        <v>5.7137619138689998E-2</v>
      </c>
      <c r="J119" s="2">
        <v>5.7471262520810001E-2</v>
      </c>
      <c r="K119" s="2">
        <v>4.5431056334170002E-2</v>
      </c>
      <c r="L119" s="2">
        <v>5.9332756461270002E-2</v>
      </c>
      <c r="M119" s="2">
        <v>8.2036246120400003E-2</v>
      </c>
      <c r="N119" s="2">
        <v>4.5632749369410003E-2</v>
      </c>
      <c r="O119" s="2">
        <v>7.4649323656510003E-2</v>
      </c>
      <c r="P119" s="2">
        <v>4.2760473412379998E-2</v>
      </c>
    </row>
    <row r="120" spans="1:16" ht="23.25" x14ac:dyDescent="0.45">
      <c r="A120" s="3" t="s">
        <v>28</v>
      </c>
      <c r="B120" s="2">
        <v>7.9806421262910002E-2</v>
      </c>
      <c r="C120" s="2">
        <v>7.4293047710689994E-2</v>
      </c>
      <c r="D120" s="2">
        <v>8.5798201009170003E-2</v>
      </c>
      <c r="E120" s="2">
        <v>5.2148973149939999E-2</v>
      </c>
      <c r="F120" s="2">
        <v>8.078390961055E-2</v>
      </c>
      <c r="G120" s="2">
        <v>6.055023917262E-2</v>
      </c>
      <c r="H120" s="2">
        <v>6.4061329716049997E-2</v>
      </c>
      <c r="I120" s="2">
        <v>8.8498716240589997E-2</v>
      </c>
      <c r="J120" s="2">
        <v>0.1068500625474</v>
      </c>
      <c r="K120" s="2">
        <v>6.3483599687E-2</v>
      </c>
      <c r="L120" s="2">
        <v>0.12996265522930001</v>
      </c>
      <c r="M120" s="2">
        <v>0.13917590155699999</v>
      </c>
      <c r="N120" s="2">
        <v>7.3429600664770001E-2</v>
      </c>
      <c r="O120" s="2">
        <v>0.10475997102490001</v>
      </c>
      <c r="P120" s="2">
        <v>7.3537033536230006E-2</v>
      </c>
    </row>
    <row r="121" spans="1:16" ht="23.25" x14ac:dyDescent="0.45">
      <c r="A121" s="3" t="s">
        <v>27</v>
      </c>
      <c r="B121" s="2">
        <v>0.1378327519427</v>
      </c>
      <c r="C121" s="2">
        <v>0.13416653191860001</v>
      </c>
      <c r="D121" s="2">
        <v>0.1418170970407</v>
      </c>
      <c r="E121" s="2">
        <v>0.16170546076129999</v>
      </c>
      <c r="F121" s="2">
        <v>0.12986704201480001</v>
      </c>
      <c r="G121" s="2">
        <v>0.1442550869981</v>
      </c>
      <c r="H121" s="2">
        <v>0.12792233106440001</v>
      </c>
      <c r="I121" s="2">
        <v>0.13960996980500001</v>
      </c>
      <c r="J121" s="2">
        <v>0.1378104848667</v>
      </c>
      <c r="K121" s="2">
        <v>0.1403246768301</v>
      </c>
      <c r="L121" s="2">
        <v>0.1305321458523</v>
      </c>
      <c r="M121" s="2">
        <v>0.1878491923717</v>
      </c>
      <c r="N121" s="2">
        <v>0.1324605326477</v>
      </c>
      <c r="O121" s="2">
        <v>0.13226866805260001</v>
      </c>
      <c r="P121" s="2">
        <v>0.1392306852862</v>
      </c>
    </row>
    <row r="122" spans="1:16" ht="23.25" x14ac:dyDescent="0.45">
      <c r="A122" s="3" t="s">
        <v>26</v>
      </c>
      <c r="B122" s="2">
        <v>0.39907035406879998</v>
      </c>
      <c r="C122" s="2">
        <v>0.38212118010730001</v>
      </c>
      <c r="D122" s="2">
        <v>0.41749024096670001</v>
      </c>
      <c r="E122" s="2">
        <v>0.33543743221450001</v>
      </c>
      <c r="F122" s="2">
        <v>0.37540352299239999</v>
      </c>
      <c r="G122" s="2">
        <v>0.34728241828899997</v>
      </c>
      <c r="H122" s="2">
        <v>0.37328804884330002</v>
      </c>
      <c r="I122" s="2">
        <v>0.43848302056830002</v>
      </c>
      <c r="J122" s="2">
        <v>0.46114671964600001</v>
      </c>
      <c r="K122" s="2">
        <v>0.40131877448620001</v>
      </c>
      <c r="L122" s="2">
        <v>0.39313595719569999</v>
      </c>
      <c r="M122" s="2">
        <v>0.41913394746409999</v>
      </c>
      <c r="N122" s="2">
        <v>0.39691534218379998</v>
      </c>
      <c r="O122" s="2">
        <v>0.41237448186460002</v>
      </c>
      <c r="P122" s="2">
        <v>0.3957277941399</v>
      </c>
    </row>
    <row r="123" spans="1:16" ht="23.25" x14ac:dyDescent="0.45">
      <c r="A123" s="3" t="s">
        <v>25</v>
      </c>
      <c r="B123" s="2">
        <v>0.20356231737050001</v>
      </c>
      <c r="C123" s="2">
        <v>0.20624560815590001</v>
      </c>
      <c r="D123" s="2">
        <v>0.20064619220150001</v>
      </c>
      <c r="E123" s="2">
        <v>0.15430583612410001</v>
      </c>
      <c r="F123" s="2">
        <v>0.2122575612257</v>
      </c>
      <c r="G123" s="2">
        <v>0.19158154103389999</v>
      </c>
      <c r="H123" s="2">
        <v>0.16512071459569999</v>
      </c>
      <c r="I123" s="2">
        <v>0.2404576232592</v>
      </c>
      <c r="J123" s="2">
        <v>0.2210257410118</v>
      </c>
      <c r="K123" s="2">
        <v>0.21654420538899999</v>
      </c>
      <c r="L123" s="2">
        <v>0.16430657571009999</v>
      </c>
      <c r="M123" s="2">
        <v>0.19838136558290001</v>
      </c>
      <c r="N123" s="2">
        <v>0.2041187985779</v>
      </c>
      <c r="O123" s="2">
        <v>0.2646273197765</v>
      </c>
      <c r="P123" s="2">
        <v>0.18822020451419999</v>
      </c>
    </row>
    <row r="124" spans="1:16" ht="23.25" x14ac:dyDescent="0.45">
      <c r="A124" s="3" t="s">
        <v>24</v>
      </c>
      <c r="B124" s="2">
        <v>5.2930823077290003E-2</v>
      </c>
      <c r="C124" s="2">
        <v>5.349361569622E-2</v>
      </c>
      <c r="D124" s="2">
        <v>5.2319195843340001E-2</v>
      </c>
      <c r="E124" s="2">
        <v>8.1610879385439997E-2</v>
      </c>
      <c r="F124" s="2">
        <v>2.0057815322240002E-2</v>
      </c>
      <c r="G124" s="2">
        <v>5.1609815259779999E-2</v>
      </c>
      <c r="H124" s="2">
        <v>6.5676748562110004E-2</v>
      </c>
      <c r="I124" s="2">
        <v>5.5692952424129999E-2</v>
      </c>
      <c r="J124" s="2">
        <v>5.6064024735949999E-2</v>
      </c>
      <c r="K124" s="2">
        <v>4.9977040279880001E-2</v>
      </c>
      <c r="L124" s="2">
        <v>6.209857600397E-2</v>
      </c>
      <c r="M124" s="2">
        <v>9.0594761626989997E-2</v>
      </c>
      <c r="N124" s="2">
        <v>4.888537450739E-2</v>
      </c>
      <c r="O124" s="2">
        <v>3.3841099065519999E-2</v>
      </c>
      <c r="P124" s="2">
        <v>5.7726969620230002E-2</v>
      </c>
    </row>
    <row r="127" spans="1:16" x14ac:dyDescent="0.45">
      <c r="A127" s="4" t="s">
        <v>23</v>
      </c>
    </row>
    <row r="128" spans="1:16" ht="23.25" x14ac:dyDescent="0.45">
      <c r="A128" s="3" t="s">
        <v>22</v>
      </c>
      <c r="B128" s="2">
        <v>0.20965637445659999</v>
      </c>
      <c r="C128" s="2">
        <v>0.20021220365920001</v>
      </c>
      <c r="D128" s="2">
        <v>0.2197831172925</v>
      </c>
      <c r="E128" s="2">
        <v>0.2004149382939</v>
      </c>
      <c r="F128" s="2">
        <v>0.1962274760112</v>
      </c>
      <c r="G128" s="2">
        <v>0.22933915431480001</v>
      </c>
      <c r="H128" s="2">
        <v>0.18381866647690001</v>
      </c>
      <c r="I128" s="2">
        <v>0.2086606960622</v>
      </c>
      <c r="J128" s="2">
        <v>0.229320896794</v>
      </c>
      <c r="K128" s="2">
        <v>0.21867296558060001</v>
      </c>
      <c r="L128" s="2">
        <v>0.18675690991759999</v>
      </c>
      <c r="M128" s="2">
        <v>0.303111497806</v>
      </c>
      <c r="N128" s="2">
        <v>0.19759516737150001</v>
      </c>
      <c r="O128" s="2">
        <v>0.25651436646179998</v>
      </c>
      <c r="P128" s="2">
        <v>0.19970875823459999</v>
      </c>
    </row>
    <row r="129" spans="1:16" ht="23.25" x14ac:dyDescent="0.45">
      <c r="A129" s="3" t="s">
        <v>21</v>
      </c>
      <c r="B129" s="2">
        <v>0.1463346635709</v>
      </c>
      <c r="C129" s="2">
        <v>0.14584517374379999</v>
      </c>
      <c r="D129" s="2">
        <v>0.14685953099509999</v>
      </c>
      <c r="E129" s="2">
        <v>0.18001078100160001</v>
      </c>
      <c r="F129" s="2">
        <v>0.22396054681329999</v>
      </c>
      <c r="G129" s="2">
        <v>0.21265256111139999</v>
      </c>
      <c r="H129" s="2">
        <v>8.8957923209330006E-2</v>
      </c>
      <c r="I129" s="2">
        <v>0.122636412148</v>
      </c>
      <c r="J129" s="2">
        <v>9.2547763885230006E-2</v>
      </c>
      <c r="K129" s="2">
        <v>0.16358369442330001</v>
      </c>
      <c r="L129" s="2">
        <v>0.1022453562563</v>
      </c>
      <c r="M129" s="2">
        <v>9.5536246550449996E-2</v>
      </c>
      <c r="N129" s="2">
        <v>0.15289064686340001</v>
      </c>
      <c r="O129" s="2">
        <v>0.2301416809705</v>
      </c>
      <c r="P129" s="2">
        <v>0.1285430337948</v>
      </c>
    </row>
    <row r="130" spans="1:16" ht="23.25" x14ac:dyDescent="0.45">
      <c r="A130" s="3" t="s">
        <v>20</v>
      </c>
      <c r="B130" s="2">
        <v>0.55464917242739997</v>
      </c>
      <c r="C130" s="2">
        <v>0.60353234666139999</v>
      </c>
      <c r="D130" s="2">
        <v>0.50223299475710004</v>
      </c>
      <c r="E130" s="2">
        <v>0.54642957647449997</v>
      </c>
      <c r="F130" s="2">
        <v>0.51815884649449995</v>
      </c>
      <c r="G130" s="2">
        <v>0.5236807034705</v>
      </c>
      <c r="H130" s="2">
        <v>0.54193698975040006</v>
      </c>
      <c r="I130" s="2">
        <v>0.60613182568979995</v>
      </c>
      <c r="J130" s="2">
        <v>0.58332530800850002</v>
      </c>
      <c r="K130" s="2">
        <v>0.55879099154120004</v>
      </c>
      <c r="L130" s="2">
        <v>0.5446373641858</v>
      </c>
      <c r="M130" s="2">
        <v>0.40008298841130002</v>
      </c>
      <c r="N130" s="2">
        <v>0.57459730033050005</v>
      </c>
      <c r="O130" s="2">
        <v>0.48622478033880001</v>
      </c>
      <c r="P130" s="2">
        <v>0.56917518098219999</v>
      </c>
    </row>
    <row r="131" spans="1:16" ht="23.25" x14ac:dyDescent="0.45">
      <c r="A131" s="3" t="s">
        <v>19</v>
      </c>
      <c r="B131" s="2">
        <v>0.18214590744260001</v>
      </c>
      <c r="C131" s="2">
        <v>0.20622421657420001</v>
      </c>
      <c r="D131" s="2">
        <v>0.15632735230120001</v>
      </c>
      <c r="E131" s="2">
        <v>0.14334552987140001</v>
      </c>
      <c r="F131" s="2">
        <v>0.1922969224878</v>
      </c>
      <c r="G131" s="2">
        <v>0.17533419463870001</v>
      </c>
      <c r="H131" s="2">
        <v>0.1432519821745</v>
      </c>
      <c r="I131" s="2">
        <v>0.19884477930909999</v>
      </c>
      <c r="J131" s="2">
        <v>0.2141413248855</v>
      </c>
      <c r="K131" s="2">
        <v>0.17864479599200001</v>
      </c>
      <c r="L131" s="2">
        <v>0.19022277139429999</v>
      </c>
      <c r="M131" s="2">
        <v>0.1030094832711</v>
      </c>
      <c r="N131" s="2">
        <v>0.19235916023919999</v>
      </c>
      <c r="O131" s="2">
        <v>0.1578626585755</v>
      </c>
      <c r="P131" s="2">
        <v>0.18730106732070001</v>
      </c>
    </row>
    <row r="132" spans="1:16" ht="23.25" x14ac:dyDescent="0.45">
      <c r="A132" s="3" t="s">
        <v>18</v>
      </c>
      <c r="B132" s="2">
        <v>0.15053697801390001</v>
      </c>
      <c r="C132" s="2">
        <v>0.127411965154</v>
      </c>
      <c r="D132" s="2">
        <v>0.17533333794120001</v>
      </c>
      <c r="E132" s="2">
        <v>0.13818496355929999</v>
      </c>
      <c r="F132" s="2">
        <v>0.1211763878472</v>
      </c>
      <c r="G132" s="2">
        <v>0.13511007219890001</v>
      </c>
      <c r="H132" s="2">
        <v>0.12948880734769999</v>
      </c>
      <c r="I132" s="2">
        <v>0.16017450404120001</v>
      </c>
      <c r="J132" s="2">
        <v>0.1987258906595</v>
      </c>
      <c r="K132" s="2">
        <v>0.1139388606283</v>
      </c>
      <c r="L132" s="2">
        <v>0.2445935787339</v>
      </c>
      <c r="M132" s="2">
        <v>0.2164624857795</v>
      </c>
      <c r="N132" s="2">
        <v>0.14202871037859999</v>
      </c>
      <c r="O132" s="2">
        <v>0.14098072543519999</v>
      </c>
      <c r="P132" s="2">
        <v>0.15256570201819999</v>
      </c>
    </row>
    <row r="133" spans="1:16" ht="23.25" x14ac:dyDescent="0.45">
      <c r="A133" s="3" t="s">
        <v>17</v>
      </c>
      <c r="B133" s="2">
        <v>0.10859862374110001</v>
      </c>
      <c r="C133" s="2">
        <v>0.1027875200268</v>
      </c>
      <c r="D133" s="2">
        <v>0.1148297216499</v>
      </c>
      <c r="E133" s="2">
        <v>0.1261480912988</v>
      </c>
      <c r="F133" s="2">
        <v>0.1282001949379</v>
      </c>
      <c r="G133" s="2">
        <v>8.8973977201169993E-2</v>
      </c>
      <c r="H133" s="2">
        <v>9.2322676418380004E-2</v>
      </c>
      <c r="I133" s="2">
        <v>9.4424863200670006E-2</v>
      </c>
      <c r="J133" s="2">
        <v>0.12748650170770001</v>
      </c>
      <c r="K133" s="2">
        <v>0.115968919182</v>
      </c>
      <c r="L133" s="2">
        <v>8.9810794378750003E-2</v>
      </c>
      <c r="M133" s="2">
        <v>0.18639147092409999</v>
      </c>
      <c r="N133" s="2">
        <v>9.855877139284E-2</v>
      </c>
      <c r="O133" s="2">
        <v>0.1272965168263</v>
      </c>
      <c r="P133" s="2">
        <v>0.104629194907</v>
      </c>
    </row>
    <row r="134" spans="1:16" ht="23.25" x14ac:dyDescent="0.45">
      <c r="A134" s="3" t="s">
        <v>16</v>
      </c>
      <c r="B134" s="2">
        <v>9.299711853572E-2</v>
      </c>
      <c r="C134" s="2">
        <v>7.2378052925719999E-2</v>
      </c>
      <c r="D134" s="2">
        <v>0.1151064153101</v>
      </c>
      <c r="E134" s="2">
        <v>0.1066609827553</v>
      </c>
      <c r="F134" s="2">
        <v>7.0524459743070006E-2</v>
      </c>
      <c r="G134" s="2">
        <v>4.00395086897E-2</v>
      </c>
      <c r="H134" s="2">
        <v>5.945561922433E-2</v>
      </c>
      <c r="I134" s="2">
        <v>0.13131561115590001</v>
      </c>
      <c r="J134" s="2">
        <v>0.14813933042749999</v>
      </c>
      <c r="K134" s="2">
        <v>7.8272258194919994E-2</v>
      </c>
      <c r="L134" s="2">
        <v>0.13087566980269999</v>
      </c>
      <c r="M134" s="2">
        <v>0.2230149832759</v>
      </c>
      <c r="N134" s="2">
        <v>7.6217167526169999E-2</v>
      </c>
      <c r="O134" s="2">
        <v>5.2984967222319997E-2</v>
      </c>
      <c r="P134" s="2">
        <v>0.1014914117918</v>
      </c>
    </row>
    <row r="135" spans="1:16" ht="23.25" x14ac:dyDescent="0.45">
      <c r="A135" s="3" t="s">
        <v>15</v>
      </c>
      <c r="B135" s="2">
        <v>6.4345381734330007E-2</v>
      </c>
      <c r="C135" s="2">
        <v>5.7663921308149999E-2</v>
      </c>
      <c r="D135" s="2">
        <v>7.1509740888270001E-2</v>
      </c>
      <c r="E135" s="2">
        <v>0.1043776384446</v>
      </c>
      <c r="F135" s="2">
        <v>7.9414316414019998E-2</v>
      </c>
      <c r="G135" s="2">
        <v>4.4141879028390001E-2</v>
      </c>
      <c r="H135" s="2">
        <v>3.1302515162339999E-2</v>
      </c>
      <c r="I135" s="2">
        <v>9.0704640801820002E-2</v>
      </c>
      <c r="J135" s="2">
        <v>6.6262203701450001E-2</v>
      </c>
      <c r="K135" s="2">
        <v>7.0252086100550004E-2</v>
      </c>
      <c r="L135" s="2">
        <v>4.9263328602229997E-2</v>
      </c>
      <c r="M135" s="2">
        <v>7.3177389692659994E-2</v>
      </c>
      <c r="N135" s="2">
        <v>6.3205533290029994E-2</v>
      </c>
      <c r="O135" s="2">
        <v>9.6303968302659998E-2</v>
      </c>
      <c r="P135" s="2">
        <v>5.7560802613960002E-2</v>
      </c>
    </row>
    <row r="136" spans="1:16" ht="23.25" x14ac:dyDescent="0.45">
      <c r="A136" s="3" t="s">
        <v>14</v>
      </c>
      <c r="B136" s="2">
        <v>8.7649974995940003E-2</v>
      </c>
      <c r="C136" s="2">
        <v>7.0688692627289995E-2</v>
      </c>
      <c r="D136" s="2">
        <v>0.1058371243389</v>
      </c>
      <c r="E136" s="2">
        <v>1.187659718232E-2</v>
      </c>
      <c r="F136" s="2">
        <v>3.206719675967E-2</v>
      </c>
      <c r="G136" s="2">
        <v>3.9397522548389997E-2</v>
      </c>
      <c r="H136" s="2">
        <v>7.3878910530709996E-2</v>
      </c>
      <c r="I136" s="2">
        <v>0.1065575259405</v>
      </c>
      <c r="J136" s="2">
        <v>0.18830454274469999</v>
      </c>
      <c r="K136" s="2">
        <v>8.5524205515519994E-2</v>
      </c>
      <c r="L136" s="2">
        <v>9.3200484262590005E-2</v>
      </c>
      <c r="M136" s="2">
        <v>0.35873691807320002</v>
      </c>
      <c r="N136" s="2">
        <v>5.2663816491859999E-2</v>
      </c>
      <c r="O136" s="2">
        <v>8.6596680197580003E-2</v>
      </c>
      <c r="P136" s="2">
        <v>8.7873581940550005E-2</v>
      </c>
    </row>
    <row r="137" spans="1:16" ht="23.25" x14ac:dyDescent="0.45">
      <c r="A137" s="3" t="s">
        <v>13</v>
      </c>
      <c r="B137" s="2">
        <v>6.5058363150549997E-2</v>
      </c>
      <c r="C137" s="2">
        <v>7.3330228249580007E-2</v>
      </c>
      <c r="D137" s="2">
        <v>5.6188653736410001E-2</v>
      </c>
      <c r="E137" s="2">
        <v>0.11180108313080001</v>
      </c>
      <c r="F137" s="2">
        <v>8.2749026593979993E-2</v>
      </c>
      <c r="G137" s="2">
        <v>3.9350373974729999E-2</v>
      </c>
      <c r="H137" s="2">
        <v>4.1524968772900003E-2</v>
      </c>
      <c r="I137" s="2">
        <v>7.2731454437700002E-2</v>
      </c>
      <c r="J137" s="2">
        <v>7.1890241594700005E-2</v>
      </c>
      <c r="K137" s="2">
        <v>6.4943043706430004E-2</v>
      </c>
      <c r="L137" s="2">
        <v>6.5426198353539994E-2</v>
      </c>
      <c r="M137" s="2">
        <v>9.0691748213700005E-2</v>
      </c>
      <c r="N137" s="2">
        <v>6.175014895685E-2</v>
      </c>
      <c r="O137" s="2">
        <v>6.9348547132300001E-2</v>
      </c>
      <c r="P137" s="2">
        <v>6.4147587806879999E-2</v>
      </c>
    </row>
    <row r="138" spans="1:16" x14ac:dyDescent="0.45">
      <c r="A138" s="3" t="s">
        <v>12</v>
      </c>
      <c r="B138" s="2">
        <v>4.25733896618E-2</v>
      </c>
      <c r="C138" s="2">
        <v>4.4682470591240003E-2</v>
      </c>
      <c r="D138" s="2">
        <v>4.031187611545E-2</v>
      </c>
      <c r="E138" s="2">
        <v>4.5761000736900002E-2</v>
      </c>
      <c r="F138" s="2">
        <v>3.9892371046409997E-2</v>
      </c>
      <c r="G138" s="2">
        <v>6.5766644975130004E-2</v>
      </c>
      <c r="H138" s="2">
        <v>5.9917233479949997E-2</v>
      </c>
      <c r="I138" s="2">
        <v>2.754947081333E-2</v>
      </c>
      <c r="J138" s="2">
        <v>2.0987560344920001E-2</v>
      </c>
      <c r="K138" s="2">
        <v>3.7024777742129998E-2</v>
      </c>
      <c r="L138" s="2">
        <v>5.6855092437499997E-2</v>
      </c>
      <c r="M138" s="2">
        <v>4.5014723864769998E-2</v>
      </c>
      <c r="N138" s="2">
        <v>4.2258313972739998E-2</v>
      </c>
      <c r="O138" s="2">
        <v>4.2356851944779998E-2</v>
      </c>
      <c r="P138" s="2">
        <v>4.2619359068820001E-2</v>
      </c>
    </row>
    <row r="141" spans="1:16" x14ac:dyDescent="0.45">
      <c r="A141" s="4" t="s">
        <v>11</v>
      </c>
    </row>
    <row r="142" spans="1:16" ht="23.25" x14ac:dyDescent="0.45">
      <c r="A142" s="3" t="s">
        <v>10</v>
      </c>
      <c r="B142" s="2">
        <v>0.39498097903279999</v>
      </c>
      <c r="C142" s="2">
        <v>0.37438425989399998</v>
      </c>
      <c r="D142" s="2">
        <v>0.41287357854059997</v>
      </c>
      <c r="E142" s="2">
        <v>0.44727099476179999</v>
      </c>
      <c r="F142" s="2">
        <v>0.38962949337719999</v>
      </c>
      <c r="G142" s="2">
        <v>0.39840842707129998</v>
      </c>
      <c r="H142" s="2">
        <v>0.3826546299652</v>
      </c>
      <c r="I142" s="2">
        <v>0.39745528383790002</v>
      </c>
      <c r="J142" s="2">
        <v>0.3924934552032</v>
      </c>
      <c r="K142" s="2">
        <v>0.39834279666459999</v>
      </c>
      <c r="L142" s="2">
        <v>0.38946278130579998</v>
      </c>
      <c r="M142" s="2">
        <v>0.39785751629010002</v>
      </c>
      <c r="N142" s="2">
        <v>0.39441949360860001</v>
      </c>
      <c r="O142" s="2">
        <v>0.38236285712849999</v>
      </c>
      <c r="P142" s="2">
        <v>0.39852444933100001</v>
      </c>
    </row>
    <row r="143" spans="1:16" ht="23.25" x14ac:dyDescent="0.45">
      <c r="A143" s="3" t="s">
        <v>9</v>
      </c>
      <c r="B143" s="2">
        <v>0.33508772485659999</v>
      </c>
      <c r="C143" s="2">
        <v>0.31078717024059999</v>
      </c>
      <c r="D143" s="2">
        <v>0.35619788753010001</v>
      </c>
      <c r="E143" s="2">
        <v>0.45739243597430002</v>
      </c>
      <c r="F143" s="2">
        <v>0.49883479264340003</v>
      </c>
      <c r="G143" s="2">
        <v>0.53477636879070001</v>
      </c>
      <c r="H143" s="2">
        <v>0.3937974476851</v>
      </c>
      <c r="I143" s="2">
        <v>0.27309009350169999</v>
      </c>
      <c r="J143" s="2">
        <v>0.1459702838744</v>
      </c>
      <c r="K143" s="2">
        <v>0.33489106808649999</v>
      </c>
      <c r="L143" s="2">
        <v>0.3310528318098</v>
      </c>
      <c r="M143" s="2">
        <v>0.17188484249540001</v>
      </c>
      <c r="N143" s="2">
        <v>0.3669440964067</v>
      </c>
      <c r="O143" s="2">
        <v>0.458765599744</v>
      </c>
      <c r="P143" s="2">
        <v>0.300356020763</v>
      </c>
    </row>
    <row r="144" spans="1:16" ht="23.25" x14ac:dyDescent="0.45">
      <c r="A144" s="3" t="s">
        <v>8</v>
      </c>
      <c r="B144" s="2">
        <v>0.23699482655920001</v>
      </c>
      <c r="C144" s="2">
        <v>0.33127614011020001</v>
      </c>
      <c r="D144" s="2">
        <v>0.15509159852279999</v>
      </c>
      <c r="E144" s="2">
        <v>0.1946622878034</v>
      </c>
      <c r="F144" s="2">
        <v>0.2148957997382</v>
      </c>
      <c r="G144" s="2">
        <v>0.26689692714230001</v>
      </c>
      <c r="H144" s="2">
        <v>0.21634226640529999</v>
      </c>
      <c r="I144" s="2">
        <v>0.2427699392972</v>
      </c>
      <c r="J144" s="2">
        <v>0.24907510184670001</v>
      </c>
      <c r="K144" s="2">
        <v>0.26033710796839998</v>
      </c>
      <c r="L144" s="2">
        <v>0.18166840969520001</v>
      </c>
      <c r="M144" s="2">
        <v>0.15970629810350001</v>
      </c>
      <c r="N144" s="2">
        <v>0.2520811537332</v>
      </c>
      <c r="O144" s="2">
        <v>0.20232261578909999</v>
      </c>
      <c r="P144" s="2">
        <v>0.24673161226830001</v>
      </c>
    </row>
    <row r="145" spans="1:16" ht="23.25" x14ac:dyDescent="0.45">
      <c r="A145" s="3" t="s">
        <v>7</v>
      </c>
      <c r="B145" s="2">
        <v>0.2302131639094</v>
      </c>
      <c r="C145" s="2">
        <v>0.24069261610609999</v>
      </c>
      <c r="D145" s="2">
        <v>0.22110954697160001</v>
      </c>
      <c r="E145" s="2">
        <v>0.31306792080930002</v>
      </c>
      <c r="F145" s="2">
        <v>0.17956033547889999</v>
      </c>
      <c r="G145" s="2">
        <v>0.24999106811159999</v>
      </c>
      <c r="H145" s="2">
        <v>0.15767753275749999</v>
      </c>
      <c r="I145" s="2">
        <v>0.2656007826765</v>
      </c>
      <c r="J145" s="2">
        <v>0.2516261996377</v>
      </c>
      <c r="K145" s="2">
        <v>0.2437411098865</v>
      </c>
      <c r="L145" s="2">
        <v>0.1987794303806</v>
      </c>
      <c r="M145" s="2">
        <v>0.1192737385606</v>
      </c>
      <c r="N145" s="2">
        <v>0.25186797479470002</v>
      </c>
      <c r="O145" s="2">
        <v>0.1323857800747</v>
      </c>
      <c r="P145" s="2">
        <v>0.25768543209560002</v>
      </c>
    </row>
    <row r="146" spans="1:16" ht="23.25" x14ac:dyDescent="0.45">
      <c r="A146" s="3" t="s">
        <v>6</v>
      </c>
      <c r="B146" s="2">
        <v>0.23196086723609999</v>
      </c>
      <c r="C146" s="2">
        <v>0.1998708547295</v>
      </c>
      <c r="D146" s="2">
        <v>0.25983781880820001</v>
      </c>
      <c r="E146" s="2">
        <v>0.13155690318400001</v>
      </c>
      <c r="F146" s="2">
        <v>0.2004320458155</v>
      </c>
      <c r="G146" s="2">
        <v>0.13362788305539999</v>
      </c>
      <c r="H146" s="2">
        <v>0.25950454940579998</v>
      </c>
      <c r="I146" s="2">
        <v>0.22718945190830001</v>
      </c>
      <c r="J146" s="2">
        <v>0.29733128153619998</v>
      </c>
      <c r="K146" s="2">
        <v>0.1661488053778</v>
      </c>
      <c r="L146" s="2">
        <v>0.39406192945899998</v>
      </c>
      <c r="M146" s="2">
        <v>0.31033285282119999</v>
      </c>
      <c r="N146" s="2">
        <v>0.21666305474780001</v>
      </c>
      <c r="O146" s="2">
        <v>0.2166417058025</v>
      </c>
      <c r="P146" s="2">
        <v>0.23626285400909999</v>
      </c>
    </row>
    <row r="147" spans="1:16" ht="23.25" x14ac:dyDescent="0.45">
      <c r="A147" s="3" t="s">
        <v>5</v>
      </c>
      <c r="B147" s="2">
        <v>0.17442515541360001</v>
      </c>
      <c r="C147" s="2">
        <v>0.12035934563010001</v>
      </c>
      <c r="D147" s="2">
        <v>0.22139272704470001</v>
      </c>
      <c r="E147" s="2">
        <v>0.15073057020690001</v>
      </c>
      <c r="F147" s="2">
        <v>0.24605190128240001</v>
      </c>
      <c r="G147" s="2">
        <v>0.1501697735982</v>
      </c>
      <c r="H147" s="2">
        <v>0.20487174367639999</v>
      </c>
      <c r="I147" s="2">
        <v>0.1742385266207</v>
      </c>
      <c r="J147" s="2">
        <v>0.14127870275929999</v>
      </c>
      <c r="K147" s="2">
        <v>0.19818394185060001</v>
      </c>
      <c r="L147" s="2">
        <v>0.1176579856336</v>
      </c>
      <c r="M147" s="2">
        <v>0.1546269902762</v>
      </c>
      <c r="N147" s="2">
        <v>0.1782896564292</v>
      </c>
      <c r="O147" s="2">
        <v>0.19254033826020001</v>
      </c>
      <c r="P147" s="2">
        <v>0.16933797898210001</v>
      </c>
    </row>
    <row r="148" spans="1:16" ht="34.9" x14ac:dyDescent="0.45">
      <c r="A148" s="3" t="s">
        <v>4</v>
      </c>
      <c r="B148" s="2">
        <v>0.17214997406589999</v>
      </c>
      <c r="C148" s="2">
        <v>0.14214088626999999</v>
      </c>
      <c r="D148" s="2">
        <v>0.19821920314579999</v>
      </c>
      <c r="E148" s="2">
        <v>7.6845902818510003E-2</v>
      </c>
      <c r="F148" s="2">
        <v>0.17282155209030001</v>
      </c>
      <c r="G148" s="2">
        <v>0.1380606636169</v>
      </c>
      <c r="H148" s="2">
        <v>0.1159021147215</v>
      </c>
      <c r="I148" s="2">
        <v>0.17509959448910001</v>
      </c>
      <c r="J148" s="2">
        <v>0.24328423355209999</v>
      </c>
      <c r="K148" s="2">
        <v>0.1523361349173</v>
      </c>
      <c r="L148" s="2">
        <v>0.22164793759349999</v>
      </c>
      <c r="M148" s="2">
        <v>0.29743666370619998</v>
      </c>
      <c r="N148" s="2">
        <v>0.1476946502523</v>
      </c>
      <c r="O148" s="2">
        <v>0.14795688378399999</v>
      </c>
      <c r="P148" s="2">
        <v>0.1789439722127</v>
      </c>
    </row>
    <row r="149" spans="1:16" ht="23.25" x14ac:dyDescent="0.45">
      <c r="A149" s="3" t="s">
        <v>3</v>
      </c>
      <c r="B149" s="2">
        <v>0.1208328111922</v>
      </c>
      <c r="C149" s="2">
        <v>0.10603343038140001</v>
      </c>
      <c r="D149" s="2">
        <v>0.13368919827139999</v>
      </c>
      <c r="E149" s="2">
        <v>0.24941210000979999</v>
      </c>
      <c r="F149" s="2">
        <v>0.2261849954289</v>
      </c>
      <c r="G149" s="2">
        <v>4.2431295789160002E-2</v>
      </c>
      <c r="H149" s="2">
        <v>0.1022539652846</v>
      </c>
      <c r="I149" s="2">
        <v>0.1173744516812</v>
      </c>
      <c r="J149" s="2">
        <v>0.1086293006169</v>
      </c>
      <c r="K149" s="2">
        <v>0.12459854975909999</v>
      </c>
      <c r="L149" s="2">
        <v>0.11246799574129999</v>
      </c>
      <c r="M149" s="2">
        <v>0.1167469834837</v>
      </c>
      <c r="N149" s="2">
        <v>0.12163034395440001</v>
      </c>
      <c r="O149" s="2">
        <v>0.12462108688240001</v>
      </c>
      <c r="P149" s="2">
        <v>0.1197689728103</v>
      </c>
    </row>
    <row r="150" spans="1:16" ht="23.25" x14ac:dyDescent="0.45">
      <c r="A150" s="3" t="s">
        <v>2</v>
      </c>
      <c r="B150" s="2">
        <v>0.14230577422160001</v>
      </c>
      <c r="C150" s="2">
        <v>0.1199482519503</v>
      </c>
      <c r="D150" s="2">
        <v>0.16172800303820001</v>
      </c>
      <c r="E150" s="2">
        <v>1.347480859074E-2</v>
      </c>
      <c r="F150" s="2">
        <v>6.2442339378960002E-2</v>
      </c>
      <c r="G150" s="2">
        <v>6.0772474548250001E-2</v>
      </c>
      <c r="H150" s="2">
        <v>0.11275445809329999</v>
      </c>
      <c r="I150" s="2">
        <v>0.16363628904540001</v>
      </c>
      <c r="J150" s="2">
        <v>0.24592157321479999</v>
      </c>
      <c r="K150" s="2">
        <v>0.14573821194780001</v>
      </c>
      <c r="L150" s="2">
        <v>0.13489972813769999</v>
      </c>
      <c r="M150" s="2">
        <v>0.48165700368050002</v>
      </c>
      <c r="N150" s="2">
        <v>7.6066142327710001E-2</v>
      </c>
      <c r="O150" s="2">
        <v>0.1063177950429</v>
      </c>
      <c r="P150" s="2">
        <v>0.1524120591565</v>
      </c>
    </row>
    <row r="151" spans="1:16" ht="23.25" x14ac:dyDescent="0.45">
      <c r="A151" s="3" t="s">
        <v>1</v>
      </c>
      <c r="B151" s="2">
        <v>8.1474114489169996E-2</v>
      </c>
      <c r="C151" s="2">
        <v>7.2035117057069997E-2</v>
      </c>
      <c r="D151" s="2">
        <v>8.9673876775040004E-2</v>
      </c>
      <c r="E151" s="2">
        <v>8.9599878396619995E-2</v>
      </c>
      <c r="F151" s="2">
        <v>0.18303316389079999</v>
      </c>
      <c r="G151" s="2">
        <v>5.0044647825129997E-2</v>
      </c>
      <c r="H151" s="2">
        <v>8.0583975401380001E-2</v>
      </c>
      <c r="I151" s="2">
        <v>7.6589424774789999E-2</v>
      </c>
      <c r="J151" s="2">
        <v>5.8387926337049999E-2</v>
      </c>
      <c r="K151" s="2">
        <v>9.5364972265830003E-2</v>
      </c>
      <c r="L151" s="2">
        <v>4.814528425102E-2</v>
      </c>
      <c r="M151" s="2">
        <v>7.9728042712089997E-2</v>
      </c>
      <c r="N151" s="2">
        <v>8.1814938808450005E-2</v>
      </c>
      <c r="O151" s="2">
        <v>8.0375449840859994E-2</v>
      </c>
      <c r="P151" s="2">
        <v>8.1782645788710001E-2</v>
      </c>
    </row>
    <row r="152" spans="1:16" ht="23.25" x14ac:dyDescent="0.45">
      <c r="A152" s="3" t="s">
        <v>0</v>
      </c>
      <c r="B152" s="2">
        <v>5.9869053385569998E-2</v>
      </c>
      <c r="C152" s="2">
        <v>4.8427106697150002E-2</v>
      </c>
      <c r="D152" s="2">
        <v>6.9808800017289993E-2</v>
      </c>
      <c r="E152" s="2">
        <v>0.13856332780880001</v>
      </c>
      <c r="F152" s="2">
        <v>0.11690697922859999</v>
      </c>
      <c r="G152" s="2">
        <v>4.4779792650769999E-2</v>
      </c>
      <c r="H152" s="2">
        <v>7.2386392696970003E-2</v>
      </c>
      <c r="I152" s="2">
        <v>4.4566821448649999E-2</v>
      </c>
      <c r="J152" s="2">
        <v>3.1217317496039999E-2</v>
      </c>
      <c r="K152" s="2">
        <v>5.7577695126609998E-2</v>
      </c>
      <c r="L152" s="2">
        <v>6.5864535818030007E-2</v>
      </c>
      <c r="M152" s="2">
        <v>8.027075420068E-2</v>
      </c>
      <c r="N152" s="2">
        <v>5.5886745279139997E-2</v>
      </c>
      <c r="O152" s="2">
        <v>2.7844210007970001E-2</v>
      </c>
      <c r="P152" s="2">
        <v>6.886239503904E-2</v>
      </c>
    </row>
  </sheetData>
  <sheetProtection sheet="1" objects="1" scenarios="1"/>
  <mergeCells count="6">
    <mergeCell ref="A1:P1"/>
    <mergeCell ref="C3:D3"/>
    <mergeCell ref="E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autoPageBreaks="0"/>
  </sheetPr>
  <dimension ref="A1:AB208"/>
  <sheetViews>
    <sheetView showGridLines="0" showRowColHeaders="0" zoomScaleNormal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/>
    </sheetView>
  </sheetViews>
  <sheetFormatPr defaultColWidth="9.1328125" defaultRowHeight="11.65" x14ac:dyDescent="0.45"/>
  <cols>
    <col min="1" max="1" width="3.1328125" style="35" bestFit="1" customWidth="1"/>
    <col min="2" max="2" width="51.73046875" style="35" customWidth="1"/>
    <col min="3" max="15" width="11.1328125" style="35" customWidth="1"/>
    <col min="16" max="16384" width="9.1328125" style="35"/>
  </cols>
  <sheetData>
    <row r="1" spans="1:28" ht="39" customHeight="1" x14ac:dyDescent="0.45">
      <c r="B1" s="54" t="s">
        <v>135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8" x14ac:dyDescent="0.45">
      <c r="B3" s="36"/>
      <c r="C3" s="47"/>
      <c r="D3" s="52" t="s">
        <v>134</v>
      </c>
      <c r="E3" s="53"/>
      <c r="F3" s="52" t="s">
        <v>133</v>
      </c>
      <c r="G3" s="53"/>
      <c r="H3" s="53"/>
      <c r="I3" s="53"/>
      <c r="J3" s="53"/>
      <c r="K3" s="53"/>
      <c r="L3" s="52" t="s">
        <v>132</v>
      </c>
      <c r="M3" s="53"/>
      <c r="N3" s="52" t="s">
        <v>118</v>
      </c>
      <c r="O3" s="53"/>
    </row>
    <row r="4" spans="1:28" ht="23.25" x14ac:dyDescent="0.45">
      <c r="B4" s="38"/>
      <c r="C4" s="48" t="s">
        <v>131</v>
      </c>
      <c r="D4" s="48" t="s">
        <v>130</v>
      </c>
      <c r="E4" s="48" t="s">
        <v>129</v>
      </c>
      <c r="F4" s="48" t="s">
        <v>128</v>
      </c>
      <c r="G4" s="48" t="s">
        <v>127</v>
      </c>
      <c r="H4" s="48" t="s">
        <v>126</v>
      </c>
      <c r="I4" s="48" t="s">
        <v>125</v>
      </c>
      <c r="J4" s="48" t="s">
        <v>124</v>
      </c>
      <c r="K4" s="48" t="s">
        <v>123</v>
      </c>
      <c r="L4" s="48" t="s">
        <v>122</v>
      </c>
      <c r="M4" s="48" t="s">
        <v>121</v>
      </c>
      <c r="N4" s="48" t="s">
        <v>118</v>
      </c>
      <c r="O4" s="48" t="s">
        <v>117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x14ac:dyDescent="0.45">
      <c r="A5" s="39">
        <v>1</v>
      </c>
      <c r="B5" s="40" t="s">
        <v>116</v>
      </c>
      <c r="C5" s="41">
        <v>71.865243402380003</v>
      </c>
      <c r="D5" s="41">
        <v>71.309263323159996</v>
      </c>
      <c r="E5" s="41">
        <v>72.385302155800005</v>
      </c>
      <c r="F5" s="41">
        <v>83.426790055660007</v>
      </c>
      <c r="G5" s="41">
        <v>77.780991736740006</v>
      </c>
      <c r="H5" s="41">
        <v>72.928106855319996</v>
      </c>
      <c r="I5" s="41">
        <v>65.305161964850001</v>
      </c>
      <c r="J5" s="41">
        <v>68.475698960279999</v>
      </c>
      <c r="K5" s="41">
        <v>65.393691605759997</v>
      </c>
      <c r="L5" s="41">
        <v>72.795590005500003</v>
      </c>
      <c r="M5" s="41">
        <v>69.229312275680002</v>
      </c>
      <c r="N5" s="41">
        <v>79.79925521441001</v>
      </c>
      <c r="O5" s="41">
        <v>68.868932281539998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45">
      <c r="A6" s="39">
        <v>2</v>
      </c>
      <c r="B6" s="43" t="s">
        <v>115</v>
      </c>
      <c r="C6" s="41">
        <v>54.485156432930005</v>
      </c>
      <c r="D6" s="41">
        <v>55.985867641919995</v>
      </c>
      <c r="E6" s="41">
        <v>53.081404698379998</v>
      </c>
      <c r="F6" s="41">
        <v>69.647606685279996</v>
      </c>
      <c r="G6" s="41">
        <v>61.322982949909999</v>
      </c>
      <c r="H6" s="41">
        <v>57.651944098720001</v>
      </c>
      <c r="I6" s="41">
        <v>48.652775343930003</v>
      </c>
      <c r="J6" s="41">
        <v>51.223132388090001</v>
      </c>
      <c r="K6" s="41">
        <v>42.332498176610002</v>
      </c>
      <c r="L6" s="41">
        <v>55.710851064639996</v>
      </c>
      <c r="M6" s="41">
        <v>50.921222039309995</v>
      </c>
      <c r="N6" s="41">
        <v>62.742139664950002</v>
      </c>
      <c r="O6" s="41">
        <v>51.36687387061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45">
      <c r="A7" s="39">
        <v>3</v>
      </c>
      <c r="B7" s="43" t="s">
        <v>114</v>
      </c>
      <c r="C7" s="41">
        <v>45.757353108730001</v>
      </c>
      <c r="D7" s="41">
        <v>45.666997685070001</v>
      </c>
      <c r="E7" s="41">
        <v>45.841870757390005</v>
      </c>
      <c r="F7" s="41">
        <v>54.493286588839993</v>
      </c>
      <c r="G7" s="41">
        <v>47.775756440649999</v>
      </c>
      <c r="H7" s="41">
        <v>47.811348287420003</v>
      </c>
      <c r="I7" s="41">
        <v>39.687946431669999</v>
      </c>
      <c r="J7" s="41">
        <v>43.523883006079998</v>
      </c>
      <c r="K7" s="41">
        <v>42.797356613749997</v>
      </c>
      <c r="L7" s="41">
        <v>46.438103885300002</v>
      </c>
      <c r="M7" s="41">
        <v>43.830231157619998</v>
      </c>
      <c r="N7" s="41">
        <v>57.455136298580001</v>
      </c>
      <c r="O7" s="41">
        <v>41.339638755480003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45">
      <c r="A8" s="39">
        <v>4</v>
      </c>
      <c r="B8" s="43" t="s">
        <v>113</v>
      </c>
      <c r="C8" s="41">
        <v>20.666349105430001</v>
      </c>
      <c r="D8" s="41">
        <v>21.356495836370001</v>
      </c>
      <c r="E8" s="41">
        <v>20.020792075639999</v>
      </c>
      <c r="F8" s="41">
        <v>33.348183383460004</v>
      </c>
      <c r="G8" s="41">
        <v>25.06662191413</v>
      </c>
      <c r="H8" s="41">
        <v>23.47737675167</v>
      </c>
      <c r="I8" s="41">
        <v>14.796903778820001</v>
      </c>
      <c r="J8" s="41">
        <v>16.070589248499999</v>
      </c>
      <c r="K8" s="41">
        <v>13.80831118467</v>
      </c>
      <c r="L8" s="41">
        <v>21.191196557290002</v>
      </c>
      <c r="M8" s="41">
        <v>19.097015626969998</v>
      </c>
      <c r="N8" s="41">
        <v>32.43870182941</v>
      </c>
      <c r="O8" s="41">
        <v>16.220473270979998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45">
      <c r="A9" s="39">
        <v>5</v>
      </c>
      <c r="B9" s="43" t="s">
        <v>112</v>
      </c>
      <c r="C9" s="41">
        <v>32.190124398430001</v>
      </c>
      <c r="D9" s="41">
        <v>31.350626578719996</v>
      </c>
      <c r="E9" s="41">
        <v>32.975383090130002</v>
      </c>
      <c r="F9" s="41">
        <v>46.880521010060001</v>
      </c>
      <c r="G9" s="41">
        <v>36.385615519719998</v>
      </c>
      <c r="H9" s="41">
        <v>32.212100343529997</v>
      </c>
      <c r="I9" s="41">
        <v>27.207834338879998</v>
      </c>
      <c r="J9" s="41">
        <v>28.865931081789999</v>
      </c>
      <c r="K9" s="41">
        <v>25.100579832899999</v>
      </c>
      <c r="L9" s="41">
        <v>32.599353941719997</v>
      </c>
      <c r="M9" s="41">
        <v>30.992726857280001</v>
      </c>
      <c r="N9" s="41">
        <v>44.746432702269999</v>
      </c>
      <c r="O9" s="41">
        <v>27.448184620819998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45">
      <c r="A10" s="39">
        <v>6</v>
      </c>
      <c r="B10" s="43" t="s">
        <v>111</v>
      </c>
      <c r="C10" s="41">
        <v>41.086012609530002</v>
      </c>
      <c r="D10" s="41">
        <v>41.30046058768</v>
      </c>
      <c r="E10" s="41">
        <v>40.885419904220001</v>
      </c>
      <c r="F10" s="41">
        <v>50.838166585469999</v>
      </c>
      <c r="G10" s="41">
        <v>48.873063308980001</v>
      </c>
      <c r="H10" s="41">
        <v>42.903078836170003</v>
      </c>
      <c r="I10" s="41">
        <v>37.524493682020001</v>
      </c>
      <c r="J10" s="41">
        <v>34.444495801119999</v>
      </c>
      <c r="K10" s="41">
        <v>33.345342037489999</v>
      </c>
      <c r="L10" s="41">
        <v>43.763880652559997</v>
      </c>
      <c r="M10" s="41">
        <v>33.338321759770004</v>
      </c>
      <c r="N10" s="41">
        <v>50.167266951969999</v>
      </c>
      <c r="O10" s="41">
        <v>37.656440783560001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45">
      <c r="A11" s="39">
        <v>7</v>
      </c>
      <c r="B11" s="43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45">
      <c r="A12" s="39">
        <v>8</v>
      </c>
      <c r="B12" s="43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45">
      <c r="A13" s="39">
        <v>9</v>
      </c>
      <c r="B13" s="43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45">
      <c r="A14" s="39">
        <v>10</v>
      </c>
      <c r="B14" s="43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45">
      <c r="A15" s="39">
        <v>11</v>
      </c>
      <c r="B15" s="43"/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45">
      <c r="A16" s="39">
        <v>12</v>
      </c>
      <c r="B16" s="43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45">
      <c r="A17" s="39">
        <v>13</v>
      </c>
      <c r="B17" s="40" t="s">
        <v>110</v>
      </c>
      <c r="C17" s="41">
        <v>34.988076232929998</v>
      </c>
      <c r="D17" s="41">
        <v>36.322267838659997</v>
      </c>
      <c r="E17" s="41">
        <v>33.740085433920001</v>
      </c>
      <c r="F17" s="41">
        <v>50.443477318029991</v>
      </c>
      <c r="G17" s="41">
        <v>41.298016649539996</v>
      </c>
      <c r="H17" s="41">
        <v>35.391578575319997</v>
      </c>
      <c r="I17" s="41">
        <v>29.716676935239999</v>
      </c>
      <c r="J17" s="41">
        <v>30.897754064179999</v>
      </c>
      <c r="K17" s="41">
        <v>25.78746146448</v>
      </c>
      <c r="L17" s="41">
        <v>35.310947177670002</v>
      </c>
      <c r="M17" s="41">
        <v>34.017156976050003</v>
      </c>
      <c r="N17" s="41">
        <v>51.451243531769997</v>
      </c>
      <c r="O17" s="41">
        <v>28.770695615089998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45">
      <c r="A18" s="39">
        <v>14</v>
      </c>
      <c r="B18" s="43" t="s">
        <v>109</v>
      </c>
      <c r="C18" s="41">
        <v>20.365352873100001</v>
      </c>
      <c r="D18" s="41">
        <v>19.35041171508</v>
      </c>
      <c r="E18" s="41">
        <v>21.314719681659998</v>
      </c>
      <c r="F18" s="41">
        <v>27.158446821620004</v>
      </c>
      <c r="G18" s="41">
        <v>22.954905294469999</v>
      </c>
      <c r="H18" s="41">
        <v>20.30722562962</v>
      </c>
      <c r="I18" s="41">
        <v>17.35044480154</v>
      </c>
      <c r="J18" s="41">
        <v>19.92235174172</v>
      </c>
      <c r="K18" s="41">
        <v>16.24266461629</v>
      </c>
      <c r="L18" s="41">
        <v>20.152193462130001</v>
      </c>
      <c r="M18" s="41">
        <v>20.976385324279999</v>
      </c>
      <c r="N18" s="41">
        <v>29.47873419063</v>
      </c>
      <c r="O18" s="41">
        <v>16.923648167189999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45">
      <c r="A19" s="39">
        <v>15</v>
      </c>
      <c r="B19" s="43" t="s">
        <v>108</v>
      </c>
      <c r="C19" s="41">
        <v>15.99484911945</v>
      </c>
      <c r="D19" s="41">
        <v>17.591212944940001</v>
      </c>
      <c r="E19" s="41">
        <v>14.50162478981</v>
      </c>
      <c r="F19" s="41">
        <v>26.573269216820002</v>
      </c>
      <c r="G19" s="41">
        <v>20.084114100659999</v>
      </c>
      <c r="H19" s="41">
        <v>15.65984984904</v>
      </c>
      <c r="I19" s="41">
        <v>13.116324045210002</v>
      </c>
      <c r="J19" s="41">
        <v>14.53324210742</v>
      </c>
      <c r="K19" s="41">
        <v>8.9076499921310006</v>
      </c>
      <c r="L19" s="41">
        <v>16.192368719739999</v>
      </c>
      <c r="M19" s="41">
        <v>15.358767584960001</v>
      </c>
      <c r="N19" s="41">
        <v>28.455858434019998</v>
      </c>
      <c r="O19" s="41">
        <v>11.28889938422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45">
      <c r="A20" s="39">
        <v>16</v>
      </c>
      <c r="B20" s="43" t="s">
        <v>107</v>
      </c>
      <c r="C20" s="41">
        <v>16.019584607150001</v>
      </c>
      <c r="D20" s="41">
        <v>16.562814541150001</v>
      </c>
      <c r="E20" s="41">
        <v>15.511452224620001</v>
      </c>
      <c r="F20" s="41">
        <v>25.734893671550001</v>
      </c>
      <c r="G20" s="41">
        <v>18.450677651940001</v>
      </c>
      <c r="H20" s="41">
        <v>15.700865465790001</v>
      </c>
      <c r="I20" s="41">
        <v>14.580907836420002</v>
      </c>
      <c r="J20" s="41">
        <v>13.369596106219999</v>
      </c>
      <c r="K20" s="41">
        <v>10.868423682349999</v>
      </c>
      <c r="L20" s="41">
        <v>15.637365252759999</v>
      </c>
      <c r="M20" s="41">
        <v>17.068093815449998</v>
      </c>
      <c r="N20" s="41">
        <v>25.776649172119999</v>
      </c>
      <c r="O20" s="41">
        <v>12.3347903624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45">
      <c r="A21" s="39">
        <v>17</v>
      </c>
      <c r="B21" s="43" t="s">
        <v>106</v>
      </c>
      <c r="C21" s="41">
        <v>10.93084742618</v>
      </c>
      <c r="D21" s="41">
        <v>12.182709083920001</v>
      </c>
      <c r="E21" s="41">
        <v>9.7598673182429998</v>
      </c>
      <c r="F21" s="41">
        <v>20.350699394599999</v>
      </c>
      <c r="G21" s="41">
        <v>14.590610481659999</v>
      </c>
      <c r="H21" s="41">
        <v>11.98321724793</v>
      </c>
      <c r="I21" s="41">
        <v>7.3403133692829998</v>
      </c>
      <c r="J21" s="41">
        <v>7.5366450549659998</v>
      </c>
      <c r="K21" s="41">
        <v>5.7559804675780004</v>
      </c>
      <c r="L21" s="41">
        <v>10.77120144807</v>
      </c>
      <c r="M21" s="41">
        <v>11.350530885640001</v>
      </c>
      <c r="N21" s="41">
        <v>18.947957630760001</v>
      </c>
      <c r="O21" s="41">
        <v>7.9031538668470001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45">
      <c r="A22" s="39">
        <v>18</v>
      </c>
      <c r="B22" s="43" t="s">
        <v>105</v>
      </c>
      <c r="C22" s="41">
        <v>7.361027033089</v>
      </c>
      <c r="D22" s="41">
        <v>8.9440281409929998</v>
      </c>
      <c r="E22" s="41">
        <v>5.8803020690040002</v>
      </c>
      <c r="F22" s="41">
        <v>13.56511887373</v>
      </c>
      <c r="G22" s="41">
        <v>10.13192643621</v>
      </c>
      <c r="H22" s="41">
        <v>8.8945613991190005</v>
      </c>
      <c r="I22" s="41">
        <v>5.5566575673429996</v>
      </c>
      <c r="J22" s="41">
        <v>3.2861464333980002</v>
      </c>
      <c r="K22" s="41">
        <v>3.7900146443980001</v>
      </c>
      <c r="L22" s="41">
        <v>7.9344542946099992</v>
      </c>
      <c r="M22" s="41">
        <v>5.6778606066030006</v>
      </c>
      <c r="N22" s="41">
        <v>14.032380665790001</v>
      </c>
      <c r="O22" s="41">
        <v>4.8415637962920002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45">
      <c r="A23" s="39">
        <v>19</v>
      </c>
      <c r="B23" s="43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45">
      <c r="A24" s="39">
        <v>20</v>
      </c>
      <c r="B24" s="4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x14ac:dyDescent="0.45">
      <c r="A25" s="39">
        <v>21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x14ac:dyDescent="0.45">
      <c r="A26" s="39">
        <v>22</v>
      </c>
      <c r="B26" s="43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45">
      <c r="A27" s="39">
        <v>23</v>
      </c>
      <c r="B27" s="43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45">
      <c r="A28" s="39">
        <v>24</v>
      </c>
      <c r="B28" s="43"/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45">
      <c r="A29" s="39">
        <v>25</v>
      </c>
      <c r="B29" s="40" t="s">
        <v>104</v>
      </c>
      <c r="C29" s="41">
        <v>45.267657887919995</v>
      </c>
      <c r="D29" s="41">
        <v>47.810346916050001</v>
      </c>
      <c r="E29" s="41">
        <v>42.902799367500002</v>
      </c>
      <c r="F29" s="41">
        <v>68.224196012199997</v>
      </c>
      <c r="G29" s="41">
        <v>51.19210433021</v>
      </c>
      <c r="H29" s="41">
        <v>46.103233774689997</v>
      </c>
      <c r="I29" s="41">
        <v>40.924898973969995</v>
      </c>
      <c r="J29" s="41">
        <v>40.248332674540002</v>
      </c>
      <c r="K29" s="41">
        <v>31.870181009050004</v>
      </c>
      <c r="L29" s="41">
        <v>47.589569692360001</v>
      </c>
      <c r="M29" s="41">
        <v>38.466852738299998</v>
      </c>
      <c r="N29" s="41">
        <v>60.647798674349993</v>
      </c>
      <c r="O29" s="41">
        <v>39.59000037853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45">
      <c r="A30" s="39">
        <v>26</v>
      </c>
      <c r="B30" s="43" t="s">
        <v>103</v>
      </c>
      <c r="C30" s="41">
        <v>26.545961247560001</v>
      </c>
      <c r="D30" s="41">
        <v>30.517881190919997</v>
      </c>
      <c r="E30" s="41">
        <v>22.851829320069999</v>
      </c>
      <c r="F30" s="41">
        <v>46.698877158579997</v>
      </c>
      <c r="G30" s="41">
        <v>33.26683372091</v>
      </c>
      <c r="H30" s="41">
        <v>28.40427463452</v>
      </c>
      <c r="I30" s="41">
        <v>20.710793705219999</v>
      </c>
      <c r="J30" s="41">
        <v>21.684437804969999</v>
      </c>
      <c r="K30" s="41">
        <v>14.154982961750001</v>
      </c>
      <c r="L30" s="41">
        <v>27.07137030993</v>
      </c>
      <c r="M30" s="41">
        <v>24.991299523550001</v>
      </c>
      <c r="N30" s="41">
        <v>38.608330032250002</v>
      </c>
      <c r="O30" s="41">
        <v>22.09307621468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x14ac:dyDescent="0.45">
      <c r="A31" s="39">
        <v>27</v>
      </c>
      <c r="B31" s="43" t="s">
        <v>102</v>
      </c>
      <c r="C31" s="41">
        <v>20.311068451299999</v>
      </c>
      <c r="D31" s="41">
        <v>19.62248110957</v>
      </c>
      <c r="E31" s="41">
        <v>20.951497392530001</v>
      </c>
      <c r="F31" s="41">
        <v>29.579472145169998</v>
      </c>
      <c r="G31" s="41">
        <v>25.492500442680001</v>
      </c>
      <c r="H31" s="41">
        <v>24.579630882100002</v>
      </c>
      <c r="I31" s="41">
        <v>17.13457489484</v>
      </c>
      <c r="J31" s="41">
        <v>16.62597096216</v>
      </c>
      <c r="K31" s="41">
        <v>10.985126308310001</v>
      </c>
      <c r="L31" s="41">
        <v>23.446319582579999</v>
      </c>
      <c r="M31" s="41">
        <v>11.15959600319</v>
      </c>
      <c r="N31" s="41">
        <v>28.720023941729998</v>
      </c>
      <c r="O31" s="41">
        <v>17.206859592009998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45">
      <c r="A32" s="39">
        <v>28</v>
      </c>
      <c r="B32" s="43" t="s">
        <v>101</v>
      </c>
      <c r="C32" s="41">
        <v>18.487282495950002</v>
      </c>
      <c r="D32" s="41">
        <v>18.264683787470002</v>
      </c>
      <c r="E32" s="41">
        <v>18.694313102749998</v>
      </c>
      <c r="F32" s="41">
        <v>30.282319287629999</v>
      </c>
      <c r="G32" s="41">
        <v>17.560392769370001</v>
      </c>
      <c r="H32" s="41">
        <v>20.54922815214</v>
      </c>
      <c r="I32" s="41">
        <v>16.255006364819998</v>
      </c>
      <c r="J32" s="41">
        <v>17.315659950289998</v>
      </c>
      <c r="K32" s="41">
        <v>13.06980438007</v>
      </c>
      <c r="L32" s="41">
        <v>19.755390590179999</v>
      </c>
      <c r="M32" s="41">
        <v>14.80699119304</v>
      </c>
      <c r="N32" s="41">
        <v>28.079072587789998</v>
      </c>
      <c r="O32" s="41">
        <v>14.94642420345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45">
      <c r="A33" s="39">
        <v>29</v>
      </c>
      <c r="B33" s="43" t="s">
        <v>100</v>
      </c>
      <c r="C33" s="41">
        <v>15.150657669180001</v>
      </c>
      <c r="D33" s="41">
        <v>17.425074099589999</v>
      </c>
      <c r="E33" s="41">
        <v>13.035309305729999</v>
      </c>
      <c r="F33" s="41">
        <v>26.692771350259996</v>
      </c>
      <c r="G33" s="41">
        <v>16.526232006899999</v>
      </c>
      <c r="H33" s="41">
        <v>16.48487515215</v>
      </c>
      <c r="I33" s="41">
        <v>10.35109006749</v>
      </c>
      <c r="J33" s="41">
        <v>13.632298955569999</v>
      </c>
      <c r="K33" s="41">
        <v>10.436947248559999</v>
      </c>
      <c r="L33" s="41">
        <v>15.563138188520002</v>
      </c>
      <c r="M33" s="41">
        <v>13.906270611489999</v>
      </c>
      <c r="N33" s="41">
        <v>25.704130704470003</v>
      </c>
      <c r="O33" s="41">
        <v>11.254789207309999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45">
      <c r="A34" s="39">
        <v>30</v>
      </c>
      <c r="B34" s="43" t="s">
        <v>99</v>
      </c>
      <c r="C34" s="41">
        <v>5.8391478229439997</v>
      </c>
      <c r="D34" s="41">
        <v>7.1862301024880004</v>
      </c>
      <c r="E34" s="41">
        <v>4.586277742789</v>
      </c>
      <c r="F34" s="41">
        <v>12.504981969539999</v>
      </c>
      <c r="G34" s="41">
        <v>6.2062894957139996</v>
      </c>
      <c r="H34" s="41">
        <v>6.2068384375320003</v>
      </c>
      <c r="I34" s="41">
        <v>3.5286904934020003</v>
      </c>
      <c r="J34" s="41">
        <v>6.0936015177270004</v>
      </c>
      <c r="K34" s="41">
        <v>2.7110192379469997</v>
      </c>
      <c r="L34" s="41">
        <v>5.6596637829059997</v>
      </c>
      <c r="M34" s="41">
        <v>6.363101580605</v>
      </c>
      <c r="N34" s="41">
        <v>11.927508779829999</v>
      </c>
      <c r="O34" s="41">
        <v>3.5915982857329998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45">
      <c r="A35" s="39">
        <v>31</v>
      </c>
      <c r="B35" s="43" t="s">
        <v>98</v>
      </c>
      <c r="C35" s="41">
        <v>4.8550014228950005</v>
      </c>
      <c r="D35" s="41">
        <v>5.2544982966380003</v>
      </c>
      <c r="E35" s="41">
        <v>4.4834445493260002</v>
      </c>
      <c r="F35" s="41">
        <v>10.88573142958</v>
      </c>
      <c r="G35" s="41">
        <v>5.7949438669250002</v>
      </c>
      <c r="H35" s="41">
        <v>6.1448149890339998</v>
      </c>
      <c r="I35" s="41">
        <v>3.596084532311</v>
      </c>
      <c r="J35" s="41">
        <v>2.1913882354500003</v>
      </c>
      <c r="K35" s="41">
        <v>2.088229557255</v>
      </c>
      <c r="L35" s="41">
        <v>4.9197777952920001</v>
      </c>
      <c r="M35" s="41">
        <v>4.6740140670499999</v>
      </c>
      <c r="N35" s="41">
        <v>9.4293538873829998</v>
      </c>
      <c r="O35" s="41">
        <v>3.166355851879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45">
      <c r="A36" s="39">
        <v>32</v>
      </c>
      <c r="B36" s="43"/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45">
      <c r="A37" s="39">
        <v>33</v>
      </c>
      <c r="B37" s="43"/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45">
      <c r="A38" s="39">
        <v>34</v>
      </c>
      <c r="B38" s="43"/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45">
      <c r="A39" s="39">
        <v>35</v>
      </c>
      <c r="B39" s="43"/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45">
      <c r="A40" s="39">
        <v>36</v>
      </c>
      <c r="B40" s="43"/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x14ac:dyDescent="0.45">
      <c r="A41" s="39">
        <v>37</v>
      </c>
      <c r="B41" s="40" t="s">
        <v>97</v>
      </c>
      <c r="C41" s="41">
        <v>34.772864372130002</v>
      </c>
      <c r="D41" s="41">
        <v>39.099640233740004</v>
      </c>
      <c r="E41" s="41">
        <v>30.725637241140003</v>
      </c>
      <c r="F41" s="41">
        <v>51.860453016119997</v>
      </c>
      <c r="G41" s="41">
        <v>36.256545246240002</v>
      </c>
      <c r="H41" s="41">
        <v>35.723109117700005</v>
      </c>
      <c r="I41" s="41">
        <v>28.125500203929999</v>
      </c>
      <c r="J41" s="41">
        <v>31.048712807770002</v>
      </c>
      <c r="K41" s="41">
        <v>29.612106726030003</v>
      </c>
      <c r="L41" s="41">
        <v>35.339794806489998</v>
      </c>
      <c r="M41" s="41">
        <v>33.008849907670005</v>
      </c>
      <c r="N41" s="41">
        <v>52.274352198039999</v>
      </c>
      <c r="O41" s="41">
        <v>28.163357876999999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75" customHeight="1" x14ac:dyDescent="0.45">
      <c r="A42" s="39">
        <v>38</v>
      </c>
      <c r="B42" s="43" t="s">
        <v>96</v>
      </c>
      <c r="C42" s="41">
        <v>14.695344110120001</v>
      </c>
      <c r="D42" s="41">
        <v>14.63675987211</v>
      </c>
      <c r="E42" s="41">
        <v>14.750143278159999</v>
      </c>
      <c r="F42" s="41">
        <v>23.710434101019999</v>
      </c>
      <c r="G42" s="41">
        <v>14.467212728070001</v>
      </c>
      <c r="H42" s="41">
        <v>14.002291022800001</v>
      </c>
      <c r="I42" s="41">
        <v>11.42833722076</v>
      </c>
      <c r="J42" s="41">
        <v>12.46451868664</v>
      </c>
      <c r="K42" s="41">
        <v>14.033736464820002</v>
      </c>
      <c r="L42" s="41">
        <v>14.658150153140001</v>
      </c>
      <c r="M42" s="41">
        <v>14.876315750409999</v>
      </c>
      <c r="N42" s="41">
        <v>22.762968082840001</v>
      </c>
      <c r="O42" s="41">
        <v>11.648573825310001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45">
      <c r="A43" s="39">
        <v>39</v>
      </c>
      <c r="B43" s="43" t="s">
        <v>95</v>
      </c>
      <c r="C43" s="41">
        <v>12.271671659300001</v>
      </c>
      <c r="D43" s="41">
        <v>14.411943406710002</v>
      </c>
      <c r="E43" s="41">
        <v>10.269680763350001</v>
      </c>
      <c r="F43" s="41">
        <v>14.713781256530002</v>
      </c>
      <c r="G43" s="41">
        <v>13.669673136070001</v>
      </c>
      <c r="H43" s="41">
        <v>13.05135507378</v>
      </c>
      <c r="I43" s="41">
        <v>9.3854309922470005</v>
      </c>
      <c r="J43" s="41">
        <v>10.498992133729999</v>
      </c>
      <c r="K43" s="41">
        <v>12.20914312201</v>
      </c>
      <c r="L43" s="41">
        <v>12.869122273089999</v>
      </c>
      <c r="M43" s="41">
        <v>10.44218936771</v>
      </c>
      <c r="N43" s="41">
        <v>17.690573402349997</v>
      </c>
      <c r="O43" s="41">
        <v>10.225201860649999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45">
      <c r="A44" s="39">
        <v>40</v>
      </c>
      <c r="B44" s="43" t="s">
        <v>94</v>
      </c>
      <c r="C44" s="41">
        <v>11.1677591288</v>
      </c>
      <c r="D44" s="41">
        <v>11.346543553769999</v>
      </c>
      <c r="E44" s="41">
        <v>11.00052578959</v>
      </c>
      <c r="F44" s="41">
        <v>20.720340034439999</v>
      </c>
      <c r="G44" s="41">
        <v>14.506211474780001</v>
      </c>
      <c r="H44" s="41">
        <v>13.368832959740001</v>
      </c>
      <c r="I44" s="41">
        <v>7.1698957624340007</v>
      </c>
      <c r="J44" s="41">
        <v>6.4371869689340002</v>
      </c>
      <c r="K44" s="41">
        <v>6.5198448541710006</v>
      </c>
      <c r="L44" s="41">
        <v>11.7428481617</v>
      </c>
      <c r="M44" s="41">
        <v>9.4541480416830002</v>
      </c>
      <c r="N44" s="41">
        <v>22.473490256790001</v>
      </c>
      <c r="O44" s="41">
        <v>6.8981047962049997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45">
      <c r="A45" s="39">
        <v>41</v>
      </c>
      <c r="B45" s="43" t="s">
        <v>93</v>
      </c>
      <c r="C45" s="41">
        <v>9.2786504411799999</v>
      </c>
      <c r="D45" s="41">
        <v>11.667545053720001</v>
      </c>
      <c r="E45" s="41">
        <v>7.0440999587519997</v>
      </c>
      <c r="F45" s="41">
        <v>17.789503594789998</v>
      </c>
      <c r="G45" s="41">
        <v>12.756238171969999</v>
      </c>
      <c r="H45" s="41">
        <v>9.3002890086840004</v>
      </c>
      <c r="I45" s="41">
        <v>7.5627965675619997</v>
      </c>
      <c r="J45" s="41">
        <v>4.9747812468600001</v>
      </c>
      <c r="K45" s="41">
        <v>4.9934481885329998</v>
      </c>
      <c r="L45" s="41">
        <v>9.6522443187379992</v>
      </c>
      <c r="M45" s="41">
        <v>8.1802705002389988</v>
      </c>
      <c r="N45" s="41">
        <v>16.779967737970001</v>
      </c>
      <c r="O45" s="41">
        <v>6.4457481251980004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x14ac:dyDescent="0.45">
      <c r="A46" s="39">
        <v>42</v>
      </c>
      <c r="B46" s="43" t="s">
        <v>92</v>
      </c>
      <c r="C46" s="41">
        <v>20.06459125172</v>
      </c>
      <c r="D46" s="41">
        <v>24.431310410349997</v>
      </c>
      <c r="E46" s="41">
        <v>15.98000152082</v>
      </c>
      <c r="F46" s="41">
        <v>33.972501632140002</v>
      </c>
      <c r="G46" s="41">
        <v>21.86637287341</v>
      </c>
      <c r="H46" s="41">
        <v>20.710815811419998</v>
      </c>
      <c r="I46" s="41">
        <v>15.43704032149</v>
      </c>
      <c r="J46" s="41">
        <v>17.20251715729</v>
      </c>
      <c r="K46" s="41">
        <v>14.66179131284</v>
      </c>
      <c r="L46" s="41">
        <v>20.583932771539999</v>
      </c>
      <c r="M46" s="41">
        <v>18.522848848239999</v>
      </c>
      <c r="N46" s="41">
        <v>32.245100803699998</v>
      </c>
      <c r="O46" s="41">
        <v>15.464573367600002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45">
      <c r="A47" s="39">
        <v>43</v>
      </c>
      <c r="B47" s="43"/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45">
      <c r="A48" s="39">
        <v>44</v>
      </c>
      <c r="B48" s="43"/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45">
      <c r="A49" s="39">
        <v>45</v>
      </c>
      <c r="B49" s="43"/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45">
      <c r="A50" s="39">
        <v>46</v>
      </c>
      <c r="B50" s="43"/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45">
      <c r="A51" s="39">
        <v>47</v>
      </c>
      <c r="B51" s="43"/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x14ac:dyDescent="0.45">
      <c r="A52" s="39">
        <v>48</v>
      </c>
      <c r="B52" s="43"/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x14ac:dyDescent="0.45">
      <c r="A53" s="39">
        <v>49</v>
      </c>
      <c r="B53" s="40" t="s">
        <v>91</v>
      </c>
      <c r="C53" s="41">
        <v>13.58299511911</v>
      </c>
      <c r="D53" s="41">
        <v>16.268948415139999</v>
      </c>
      <c r="E53" s="41">
        <v>11.07057862239</v>
      </c>
      <c r="F53" s="41">
        <v>27.987522626450001</v>
      </c>
      <c r="G53" s="41">
        <v>18.757083634249998</v>
      </c>
      <c r="H53" s="41">
        <v>13.555949896909999</v>
      </c>
      <c r="I53" s="41">
        <v>10.89394176916</v>
      </c>
      <c r="J53" s="41">
        <v>6.4078761717679997</v>
      </c>
      <c r="K53" s="41">
        <v>6.8416561589129996</v>
      </c>
      <c r="L53" s="41">
        <v>13.742595672810001</v>
      </c>
      <c r="M53" s="41">
        <v>12.990714444209999</v>
      </c>
      <c r="N53" s="41">
        <v>26.498777405200002</v>
      </c>
      <c r="O53" s="41">
        <v>8.7052985621740007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x14ac:dyDescent="0.45">
      <c r="A54" s="39">
        <v>50</v>
      </c>
      <c r="B54" s="43"/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x14ac:dyDescent="0.45">
      <c r="A55" s="39">
        <v>51</v>
      </c>
      <c r="B55" s="43"/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x14ac:dyDescent="0.45">
      <c r="A56" s="39">
        <v>52</v>
      </c>
      <c r="B56" s="43"/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x14ac:dyDescent="0.45">
      <c r="A57" s="39">
        <v>53</v>
      </c>
      <c r="B57" s="43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x14ac:dyDescent="0.45">
      <c r="A58" s="39">
        <v>54</v>
      </c>
      <c r="B58" s="43"/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x14ac:dyDescent="0.45">
      <c r="A59" s="39">
        <v>55</v>
      </c>
      <c r="B59" s="43"/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x14ac:dyDescent="0.45">
      <c r="A60" s="39">
        <v>56</v>
      </c>
      <c r="B60" s="43"/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45">
      <c r="A61" s="39">
        <v>57</v>
      </c>
      <c r="B61" s="43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x14ac:dyDescent="0.45">
      <c r="A62" s="39">
        <v>58</v>
      </c>
      <c r="B62" s="43"/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45">
      <c r="A63" s="39">
        <v>59</v>
      </c>
      <c r="B63" s="43"/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45">
      <c r="A64" s="39">
        <v>60</v>
      </c>
      <c r="B64" s="43"/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45">
      <c r="A65" s="39">
        <v>61</v>
      </c>
      <c r="B65" s="40" t="s">
        <v>90</v>
      </c>
      <c r="C65" s="41">
        <v>97.068375219839993</v>
      </c>
      <c r="D65" s="41">
        <v>97.179555476489995</v>
      </c>
      <c r="E65" s="41">
        <v>96.964378210169997</v>
      </c>
      <c r="F65" s="41">
        <v>98.751585423790004</v>
      </c>
      <c r="G65" s="41">
        <v>98.239316757840001</v>
      </c>
      <c r="H65" s="41">
        <v>97.740353445270003</v>
      </c>
      <c r="I65" s="41">
        <v>96.158210337500009</v>
      </c>
      <c r="J65" s="41">
        <v>96.759494955080001</v>
      </c>
      <c r="K65" s="41">
        <v>95.193820059030003</v>
      </c>
      <c r="L65" s="41">
        <v>97.073447900939996</v>
      </c>
      <c r="M65" s="41">
        <v>97.058685500380008</v>
      </c>
      <c r="N65" s="41">
        <v>98.421683990359995</v>
      </c>
      <c r="O65" s="41">
        <v>96.557292779449995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23.25" x14ac:dyDescent="0.45">
      <c r="A66" s="39">
        <v>62</v>
      </c>
      <c r="B66" s="43" t="s">
        <v>89</v>
      </c>
      <c r="C66" s="41">
        <v>87.306166655020007</v>
      </c>
      <c r="D66" s="41">
        <v>87.052284634860001</v>
      </c>
      <c r="E66" s="41">
        <v>87.543645607679991</v>
      </c>
      <c r="F66" s="41">
        <v>91.125437120450002</v>
      </c>
      <c r="G66" s="41">
        <v>87.185610247370008</v>
      </c>
      <c r="H66" s="41">
        <v>88.24750781553</v>
      </c>
      <c r="I66" s="41">
        <v>87.453060952089999</v>
      </c>
      <c r="J66" s="41">
        <v>86.448883059349996</v>
      </c>
      <c r="K66" s="41">
        <v>84.717602735789995</v>
      </c>
      <c r="L66" s="41">
        <v>86.716044010990004</v>
      </c>
      <c r="M66" s="41">
        <v>89.005627996680005</v>
      </c>
      <c r="N66" s="41">
        <v>89.909802328949993</v>
      </c>
      <c r="O66" s="41">
        <v>86.322893285980001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45">
      <c r="A67" s="39">
        <v>63</v>
      </c>
      <c r="B67" s="43" t="s">
        <v>88</v>
      </c>
      <c r="C67" s="41">
        <v>90.268913336729995</v>
      </c>
      <c r="D67" s="41">
        <v>90.913500034530003</v>
      </c>
      <c r="E67" s="41">
        <v>89.665972751159998</v>
      </c>
      <c r="F67" s="41">
        <v>91.900693621709991</v>
      </c>
      <c r="G67" s="41">
        <v>90.804699847679998</v>
      </c>
      <c r="H67" s="41">
        <v>91.018198673280011</v>
      </c>
      <c r="I67" s="41">
        <v>90.140649920130002</v>
      </c>
      <c r="J67" s="41">
        <v>91.666445637460001</v>
      </c>
      <c r="K67" s="41">
        <v>87.116866159119994</v>
      </c>
      <c r="L67" s="41">
        <v>90.766329442759996</v>
      </c>
      <c r="M67" s="41">
        <v>88.87775854185</v>
      </c>
      <c r="N67" s="41">
        <v>93.712138450289999</v>
      </c>
      <c r="O67" s="41">
        <v>88.968565676080004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23.25" x14ac:dyDescent="0.45">
      <c r="A68" s="39">
        <v>64</v>
      </c>
      <c r="B68" s="43" t="s">
        <v>87</v>
      </c>
      <c r="C68" s="41">
        <v>75.523273339200003</v>
      </c>
      <c r="D68" s="41">
        <v>80.875118779160005</v>
      </c>
      <c r="E68" s="41">
        <v>70.517205366589991</v>
      </c>
      <c r="F68" s="41">
        <v>96.209434629089998</v>
      </c>
      <c r="G68" s="41">
        <v>92.651677764240006</v>
      </c>
      <c r="H68" s="41">
        <v>84.626917154360001</v>
      </c>
      <c r="I68" s="41">
        <v>72.207830453879993</v>
      </c>
      <c r="J68" s="41">
        <v>63.167057761909994</v>
      </c>
      <c r="K68" s="41">
        <v>49.329420006900001</v>
      </c>
      <c r="L68" s="41">
        <v>77.160495429009998</v>
      </c>
      <c r="M68" s="41">
        <v>70.754522064080007</v>
      </c>
      <c r="N68" s="41">
        <v>86.101182765440001</v>
      </c>
      <c r="O68" s="41">
        <v>71.528483767409995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23.25" x14ac:dyDescent="0.45">
      <c r="A69" s="39">
        <v>65</v>
      </c>
      <c r="B69" s="43" t="s">
        <v>86</v>
      </c>
      <c r="C69" s="41">
        <v>73.673710203260001</v>
      </c>
      <c r="D69" s="41">
        <v>78.972118107559993</v>
      </c>
      <c r="E69" s="41">
        <v>68.717627219730005</v>
      </c>
      <c r="F69" s="41">
        <v>95.169209967219999</v>
      </c>
      <c r="G69" s="41">
        <v>91.293778085330004</v>
      </c>
      <c r="H69" s="41">
        <v>82.947043164159993</v>
      </c>
      <c r="I69" s="41">
        <v>69.304838005540006</v>
      </c>
      <c r="J69" s="41">
        <v>60.857118058739999</v>
      </c>
      <c r="K69" s="41">
        <v>47.489636173939999</v>
      </c>
      <c r="L69" s="41">
        <v>75.189530519990001</v>
      </c>
      <c r="M69" s="41">
        <v>69.254459125500006</v>
      </c>
      <c r="N69" s="41">
        <v>84.700318684090007</v>
      </c>
      <c r="O69" s="41">
        <v>69.509467648669997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23.25" x14ac:dyDescent="0.45">
      <c r="A70" s="39">
        <v>66</v>
      </c>
      <c r="B70" s="43" t="s">
        <v>85</v>
      </c>
      <c r="C70" s="41">
        <v>36.04810430837</v>
      </c>
      <c r="D70" s="41">
        <v>40.495177871080003</v>
      </c>
      <c r="E70" s="41">
        <v>31.888351792359998</v>
      </c>
      <c r="F70" s="41">
        <v>65.574550049519999</v>
      </c>
      <c r="G70" s="41">
        <v>56.583659975540002</v>
      </c>
      <c r="H70" s="41">
        <v>43.513048727030004</v>
      </c>
      <c r="I70" s="41">
        <v>28.210792671229999</v>
      </c>
      <c r="J70" s="41">
        <v>18.419985955889999</v>
      </c>
      <c r="K70" s="41">
        <v>9.772873849709999</v>
      </c>
      <c r="L70" s="41">
        <v>38.333894100339997</v>
      </c>
      <c r="M70" s="41">
        <v>29.352536744610003</v>
      </c>
      <c r="N70" s="41">
        <v>49.767450369510001</v>
      </c>
      <c r="O70" s="41">
        <v>30.866938695360002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45">
      <c r="A71" s="39">
        <v>67</v>
      </c>
      <c r="B71" s="43"/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x14ac:dyDescent="0.45">
      <c r="A72" s="39">
        <v>68</v>
      </c>
      <c r="B72" s="43"/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x14ac:dyDescent="0.45">
      <c r="A73" s="39">
        <v>69</v>
      </c>
      <c r="B73" s="43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x14ac:dyDescent="0.45">
      <c r="A74" s="39">
        <v>70</v>
      </c>
      <c r="B74" s="43"/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x14ac:dyDescent="0.45">
      <c r="A75" s="39">
        <v>71</v>
      </c>
      <c r="B75" s="43"/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x14ac:dyDescent="0.45">
      <c r="A76" s="39">
        <v>72</v>
      </c>
      <c r="B76" s="43"/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x14ac:dyDescent="0.45">
      <c r="A77" s="39">
        <v>73</v>
      </c>
      <c r="B77" s="40" t="s">
        <v>84</v>
      </c>
      <c r="C77" s="41">
        <v>78.589634647249994</v>
      </c>
      <c r="D77" s="41">
        <v>74.014893178400001</v>
      </c>
      <c r="E77" s="41">
        <v>82.929286126890005</v>
      </c>
      <c r="F77" s="41">
        <v>85.950427427540006</v>
      </c>
      <c r="G77" s="41">
        <v>76.48297876845001</v>
      </c>
      <c r="H77" s="41">
        <v>74.251424423139994</v>
      </c>
      <c r="I77" s="41">
        <v>76.398942932379995</v>
      </c>
      <c r="J77" s="41">
        <v>82.85609254836001</v>
      </c>
      <c r="K77" s="41">
        <v>78.850059839020005</v>
      </c>
      <c r="L77" s="41">
        <v>79.537585950669992</v>
      </c>
      <c r="M77" s="41">
        <v>75.743046563479993</v>
      </c>
      <c r="N77" s="41">
        <v>76.13889403492</v>
      </c>
      <c r="O77" s="41">
        <v>79.336426108409995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x14ac:dyDescent="0.45">
      <c r="A78" s="39">
        <v>74</v>
      </c>
      <c r="B78" s="43" t="s">
        <v>83</v>
      </c>
      <c r="C78" s="41">
        <v>60.937118386389997</v>
      </c>
      <c r="D78" s="41">
        <v>52.790771105089995</v>
      </c>
      <c r="E78" s="41">
        <v>68.66483552051001</v>
      </c>
      <c r="F78" s="41">
        <v>66.433283985160003</v>
      </c>
      <c r="G78" s="41">
        <v>54.628060000110004</v>
      </c>
      <c r="H78" s="41">
        <v>54.45875804592</v>
      </c>
      <c r="I78" s="41">
        <v>61.318760331599997</v>
      </c>
      <c r="J78" s="41">
        <v>68.506490350299998</v>
      </c>
      <c r="K78" s="41">
        <v>63.518851589040004</v>
      </c>
      <c r="L78" s="41">
        <v>61.260093842300002</v>
      </c>
      <c r="M78" s="41">
        <v>60.079709090879994</v>
      </c>
      <c r="N78" s="41">
        <v>51.696925041849994</v>
      </c>
      <c r="O78" s="41">
        <v>63.752796820260002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x14ac:dyDescent="0.45">
      <c r="A79" s="39">
        <v>75</v>
      </c>
      <c r="B79" s="43" t="s">
        <v>82</v>
      </c>
      <c r="C79" s="41">
        <v>36.44210641838</v>
      </c>
      <c r="D79" s="41">
        <v>34.776854607930005</v>
      </c>
      <c r="E79" s="41">
        <v>38.021783113189997</v>
      </c>
      <c r="F79" s="41">
        <v>46.311047966709999</v>
      </c>
      <c r="G79" s="41">
        <v>36.343347553059999</v>
      </c>
      <c r="H79" s="41">
        <v>30.330883961830001</v>
      </c>
      <c r="I79" s="41">
        <v>27.93999341372</v>
      </c>
      <c r="J79" s="41">
        <v>40.94801007233</v>
      </c>
      <c r="K79" s="41">
        <v>39.809733097939997</v>
      </c>
      <c r="L79" s="41">
        <v>37.328432994540002</v>
      </c>
      <c r="M79" s="41">
        <v>33.81081611279</v>
      </c>
      <c r="N79" s="41">
        <v>35.839274264700002</v>
      </c>
      <c r="O79" s="41">
        <v>36.62580187052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x14ac:dyDescent="0.45">
      <c r="A80" s="39">
        <v>76</v>
      </c>
      <c r="B80" s="43" t="s">
        <v>81</v>
      </c>
      <c r="C80" s="41">
        <v>14.431067046589998</v>
      </c>
      <c r="D80" s="41">
        <v>12.06283189829</v>
      </c>
      <c r="E80" s="41">
        <v>16.677601683679999</v>
      </c>
      <c r="F80" s="41">
        <v>25.736768345779996</v>
      </c>
      <c r="G80" s="41">
        <v>12.40248331443</v>
      </c>
      <c r="H80" s="41">
        <v>15.168133140750001</v>
      </c>
      <c r="I80" s="41">
        <v>11.87677520584</v>
      </c>
      <c r="J80" s="41">
        <v>10.47576460226</v>
      </c>
      <c r="K80" s="41">
        <v>14.488351787430002</v>
      </c>
      <c r="L80" s="41">
        <v>14.963010593350001</v>
      </c>
      <c r="M80" s="41">
        <v>12.836019985669999</v>
      </c>
      <c r="N80" s="41">
        <v>14.12012980832</v>
      </c>
      <c r="O80" s="41">
        <v>14.525816067899999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x14ac:dyDescent="0.45">
      <c r="A81" s="39">
        <v>77</v>
      </c>
      <c r="B81" s="43" t="s">
        <v>80</v>
      </c>
      <c r="C81" s="41">
        <v>40.049481566489995</v>
      </c>
      <c r="D81" s="41">
        <v>39.193036842440002</v>
      </c>
      <c r="E81" s="41">
        <v>40.861914714740003</v>
      </c>
      <c r="F81" s="41">
        <v>41.444089801799997</v>
      </c>
      <c r="G81" s="41">
        <v>33.223899660439997</v>
      </c>
      <c r="H81" s="41">
        <v>39.650702381720002</v>
      </c>
      <c r="I81" s="41">
        <v>39.949975623429999</v>
      </c>
      <c r="J81" s="41">
        <v>43.626758676310004</v>
      </c>
      <c r="K81" s="41">
        <v>43.45609511296</v>
      </c>
      <c r="L81" s="41">
        <v>41.006563589620001</v>
      </c>
      <c r="M81" s="41">
        <v>37.092964821599999</v>
      </c>
      <c r="N81" s="41">
        <v>39.148868151029994</v>
      </c>
      <c r="O81" s="41">
        <v>40.323917141229998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x14ac:dyDescent="0.45">
      <c r="A82" s="39">
        <v>78</v>
      </c>
      <c r="B82" s="43" t="s">
        <v>79</v>
      </c>
      <c r="C82" s="41">
        <v>16.307770300919998</v>
      </c>
      <c r="D82" s="41">
        <v>20.628515086349999</v>
      </c>
      <c r="E82" s="41">
        <v>12.20906294688</v>
      </c>
      <c r="F82" s="41">
        <v>33.669348263090001</v>
      </c>
      <c r="G82" s="41">
        <v>23.272803011920001</v>
      </c>
      <c r="H82" s="41">
        <v>18.91788144133</v>
      </c>
      <c r="I82" s="41">
        <v>12.900710032560001</v>
      </c>
      <c r="J82" s="41">
        <v>7.8587640606310005</v>
      </c>
      <c r="K82" s="41">
        <v>6.9947426309930005</v>
      </c>
      <c r="L82" s="41">
        <v>18.957249072269999</v>
      </c>
      <c r="M82" s="41">
        <v>8.2449708350959998</v>
      </c>
      <c r="N82" s="41">
        <v>20.593384384</v>
      </c>
      <c r="O82" s="41">
        <v>15.00185486174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x14ac:dyDescent="0.45">
      <c r="A83" s="39">
        <v>79</v>
      </c>
      <c r="B83" s="43" t="s">
        <v>78</v>
      </c>
      <c r="C83" s="41">
        <v>8.5104496717269988</v>
      </c>
      <c r="D83" s="41">
        <v>9.8032839062629993</v>
      </c>
      <c r="E83" s="41">
        <v>7.2840524999880003</v>
      </c>
      <c r="F83" s="41">
        <v>22.990293043019999</v>
      </c>
      <c r="G83" s="41">
        <v>9.7331931797509998</v>
      </c>
      <c r="H83" s="41">
        <v>8.661148646341001</v>
      </c>
      <c r="I83" s="41">
        <v>5.3035166022800002</v>
      </c>
      <c r="J83" s="41">
        <v>2.8607482309979999</v>
      </c>
      <c r="K83" s="41">
        <v>6.0630670047680004</v>
      </c>
      <c r="L83" s="41">
        <v>10.138117597359999</v>
      </c>
      <c r="M83" s="41">
        <v>3.5539792306340003</v>
      </c>
      <c r="N83" s="41">
        <v>11.304866058149999</v>
      </c>
      <c r="O83" s="41">
        <v>7.6589330788259993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x14ac:dyDescent="0.45">
      <c r="A84" s="39">
        <v>80</v>
      </c>
      <c r="B84" s="43"/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x14ac:dyDescent="0.45">
      <c r="A85" s="39">
        <v>81</v>
      </c>
      <c r="B85" s="43"/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x14ac:dyDescent="0.45">
      <c r="A86" s="39">
        <v>82</v>
      </c>
      <c r="B86" s="43"/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x14ac:dyDescent="0.45">
      <c r="A87" s="39">
        <v>83</v>
      </c>
      <c r="B87" s="43"/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x14ac:dyDescent="0.45">
      <c r="A88" s="39">
        <v>84</v>
      </c>
      <c r="B88" s="43"/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x14ac:dyDescent="0.45">
      <c r="A89" s="39">
        <v>85</v>
      </c>
      <c r="B89" s="40" t="s">
        <v>77</v>
      </c>
      <c r="C89" s="41">
        <v>46.148287944260005</v>
      </c>
      <c r="D89" s="41">
        <v>44.918220851969998</v>
      </c>
      <c r="E89" s="41">
        <v>47.29888161217</v>
      </c>
      <c r="F89" s="41">
        <v>69.393969818759999</v>
      </c>
      <c r="G89" s="41">
        <v>55.389749136599995</v>
      </c>
      <c r="H89" s="41">
        <v>44.190808081619998</v>
      </c>
      <c r="I89" s="41">
        <v>38.414792001850003</v>
      </c>
      <c r="J89" s="41">
        <v>35.070906619890003</v>
      </c>
      <c r="K89" s="41">
        <v>38.31734502031</v>
      </c>
      <c r="L89" s="41">
        <v>45.529013216660005</v>
      </c>
      <c r="M89" s="41">
        <v>47.81493327271</v>
      </c>
      <c r="N89" s="41">
        <v>58.383313437670004</v>
      </c>
      <c r="O89" s="41">
        <v>41.527681898010002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x14ac:dyDescent="0.45">
      <c r="A90" s="39">
        <v>86</v>
      </c>
      <c r="B90" s="43" t="s">
        <v>76</v>
      </c>
      <c r="C90" s="41">
        <v>9.8973768192559994</v>
      </c>
      <c r="D90" s="41">
        <v>9.7168635311779994</v>
      </c>
      <c r="E90" s="41">
        <v>10.06622732143</v>
      </c>
      <c r="F90" s="41">
        <v>22.61322275493</v>
      </c>
      <c r="G90" s="41">
        <v>15.278535900570001</v>
      </c>
      <c r="H90" s="41">
        <v>8.8876452052230004</v>
      </c>
      <c r="I90" s="41">
        <v>4.9388852238330001</v>
      </c>
      <c r="J90" s="41">
        <v>6.3055715052670003</v>
      </c>
      <c r="K90" s="41">
        <v>3.9687771870859998</v>
      </c>
      <c r="L90" s="41">
        <v>10.024081113780001</v>
      </c>
      <c r="M90" s="41">
        <v>9.4867344116269994</v>
      </c>
      <c r="N90" s="41">
        <v>18.078463620290002</v>
      </c>
      <c r="O90" s="41">
        <v>6.8077568460000002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x14ac:dyDescent="0.45">
      <c r="A91" s="39">
        <v>87</v>
      </c>
      <c r="B91" s="43" t="s">
        <v>75</v>
      </c>
      <c r="C91" s="41">
        <v>8.1838570525929999</v>
      </c>
      <c r="D91" s="41">
        <v>10.40535539115</v>
      </c>
      <c r="E91" s="41">
        <v>6.1058875356110001</v>
      </c>
      <c r="F91" s="41">
        <v>18.743846017799999</v>
      </c>
      <c r="G91" s="41">
        <v>13.06522026711</v>
      </c>
      <c r="H91" s="41">
        <v>8.3995111390910004</v>
      </c>
      <c r="I91" s="41">
        <v>4.8345758706540005</v>
      </c>
      <c r="J91" s="41">
        <v>3.119045661561</v>
      </c>
      <c r="K91" s="41">
        <v>2.8777466157660001</v>
      </c>
      <c r="L91" s="41">
        <v>8.5801671980850003</v>
      </c>
      <c r="M91" s="41">
        <v>7.008107179454</v>
      </c>
      <c r="N91" s="41">
        <v>17.371570322570001</v>
      </c>
      <c r="O91" s="41">
        <v>4.7140805891649995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x14ac:dyDescent="0.45">
      <c r="A92" s="39">
        <v>88</v>
      </c>
      <c r="B92" s="43" t="s">
        <v>74</v>
      </c>
      <c r="C92" s="41">
        <v>30.152450061340001</v>
      </c>
      <c r="D92" s="41">
        <v>25.861700039420001</v>
      </c>
      <c r="E92" s="41">
        <v>34.165978946679999</v>
      </c>
      <c r="F92" s="41">
        <v>45.041394956589997</v>
      </c>
      <c r="G92" s="41">
        <v>35.258165848639997</v>
      </c>
      <c r="H92" s="41">
        <v>29.958955240809999</v>
      </c>
      <c r="I92" s="41">
        <v>25.596103379349998</v>
      </c>
      <c r="J92" s="41">
        <v>22.2686857377</v>
      </c>
      <c r="K92" s="41">
        <v>25.28449339933</v>
      </c>
      <c r="L92" s="41">
        <v>29.268560941939999</v>
      </c>
      <c r="M92" s="41">
        <v>32.700033949520005</v>
      </c>
      <c r="N92" s="41">
        <v>38.169089883479998</v>
      </c>
      <c r="O92" s="41">
        <v>27.124934143800001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x14ac:dyDescent="0.45">
      <c r="A93" s="39">
        <v>89</v>
      </c>
      <c r="B93" s="43" t="s">
        <v>73</v>
      </c>
      <c r="C93" s="41">
        <v>15.45531113733</v>
      </c>
      <c r="D93" s="41">
        <v>17.950877843160001</v>
      </c>
      <c r="E93" s="41">
        <v>13.12098054058</v>
      </c>
      <c r="F93" s="41">
        <v>29.889882686070003</v>
      </c>
      <c r="G93" s="41">
        <v>20.33121010232</v>
      </c>
      <c r="H93" s="41">
        <v>13.538202875249999</v>
      </c>
      <c r="I93" s="41">
        <v>11.608618535550001</v>
      </c>
      <c r="J93" s="41">
        <v>10.77011847368</v>
      </c>
      <c r="K93" s="41">
        <v>9.6980990496789996</v>
      </c>
      <c r="L93" s="41">
        <v>15.365416320930001</v>
      </c>
      <c r="M93" s="41">
        <v>15.604598514119999</v>
      </c>
      <c r="N93" s="41">
        <v>21.980562734629999</v>
      </c>
      <c r="O93" s="41">
        <v>12.99102391537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45">
      <c r="A94" s="39">
        <v>90</v>
      </c>
      <c r="B94" s="43" t="s">
        <v>72</v>
      </c>
      <c r="C94" s="41">
        <v>19.926128145140002</v>
      </c>
      <c r="D94" s="41">
        <v>21.585653914689999</v>
      </c>
      <c r="E94" s="41">
        <v>18.373822702479998</v>
      </c>
      <c r="F94" s="41">
        <v>41.064834766490002</v>
      </c>
      <c r="G94" s="41">
        <v>25.619055524090001</v>
      </c>
      <c r="H94" s="41">
        <v>21.588884463739998</v>
      </c>
      <c r="I94" s="41">
        <v>14.57841034648</v>
      </c>
      <c r="J94" s="41">
        <v>10.23912941911</v>
      </c>
      <c r="K94" s="41">
        <v>10.862270373799999</v>
      </c>
      <c r="L94" s="41">
        <v>20.236247546920001</v>
      </c>
      <c r="M94" s="41">
        <v>19.035171929419999</v>
      </c>
      <c r="N94" s="41">
        <v>32.165971035329996</v>
      </c>
      <c r="O94" s="41">
        <v>15.303702789830002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x14ac:dyDescent="0.45">
      <c r="A95" s="39">
        <v>91</v>
      </c>
      <c r="B95" s="43"/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x14ac:dyDescent="0.45">
      <c r="A96" s="39">
        <v>92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x14ac:dyDescent="0.45">
      <c r="A97" s="39">
        <v>93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x14ac:dyDescent="0.45">
      <c r="A98" s="39">
        <v>94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x14ac:dyDescent="0.45">
      <c r="A99" s="39">
        <v>95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x14ac:dyDescent="0.45">
      <c r="A100" s="39">
        <v>96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x14ac:dyDescent="0.45">
      <c r="A101" s="39">
        <v>97</v>
      </c>
      <c r="B101" s="40" t="s">
        <v>71</v>
      </c>
      <c r="C101" s="41">
        <v>80.741284323679992</v>
      </c>
      <c r="D101" s="41">
        <v>83.91763073656</v>
      </c>
      <c r="E101" s="41">
        <v>77.770158526830002</v>
      </c>
      <c r="F101" s="41">
        <v>97.477473600159996</v>
      </c>
      <c r="G101" s="41">
        <v>94.682705893929992</v>
      </c>
      <c r="H101" s="41">
        <v>87.401445492289994</v>
      </c>
      <c r="I101" s="41">
        <v>78.527220882199998</v>
      </c>
      <c r="J101" s="41">
        <v>70.708563171690002</v>
      </c>
      <c r="K101" s="41">
        <v>59.753477151659993</v>
      </c>
      <c r="L101" s="41">
        <v>82.047763791070011</v>
      </c>
      <c r="M101" s="41">
        <v>76.959412635779998</v>
      </c>
      <c r="N101" s="41">
        <v>89.61595882731001</v>
      </c>
      <c r="O101" s="41">
        <v>77.389728195570001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x14ac:dyDescent="0.45">
      <c r="A102" s="39">
        <v>98</v>
      </c>
      <c r="B102" s="43" t="s">
        <v>70</v>
      </c>
      <c r="C102" s="41">
        <v>75.523273339200003</v>
      </c>
      <c r="D102" s="41">
        <v>80.875118779160005</v>
      </c>
      <c r="E102" s="41">
        <v>70.517205366589991</v>
      </c>
      <c r="F102" s="41">
        <v>96.209434629089998</v>
      </c>
      <c r="G102" s="41">
        <v>92.651677764240006</v>
      </c>
      <c r="H102" s="41">
        <v>84.626917154360001</v>
      </c>
      <c r="I102" s="41">
        <v>72.207830453879993</v>
      </c>
      <c r="J102" s="41">
        <v>63.167057761909994</v>
      </c>
      <c r="K102" s="41">
        <v>49.329420006900001</v>
      </c>
      <c r="L102" s="41">
        <v>77.160495429009998</v>
      </c>
      <c r="M102" s="41">
        <v>70.754522064080007</v>
      </c>
      <c r="N102" s="41">
        <v>86.101182765440001</v>
      </c>
      <c r="O102" s="41">
        <v>71.528483767409995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23.25" x14ac:dyDescent="0.45">
      <c r="A103" s="39">
        <v>99</v>
      </c>
      <c r="B103" s="43" t="s">
        <v>69</v>
      </c>
      <c r="C103" s="41">
        <v>28.57018457585</v>
      </c>
      <c r="D103" s="41">
        <v>30.034912951350002</v>
      </c>
      <c r="E103" s="41">
        <v>27.200090859319996</v>
      </c>
      <c r="F103" s="41">
        <v>47.198249841169996</v>
      </c>
      <c r="G103" s="41">
        <v>41.367276102360002</v>
      </c>
      <c r="H103" s="41">
        <v>31.445169784280004</v>
      </c>
      <c r="I103" s="41">
        <v>21.603689507369999</v>
      </c>
      <c r="J103" s="41">
        <v>19.353141803230002</v>
      </c>
      <c r="K103" s="41">
        <v>13.909971040060002</v>
      </c>
      <c r="L103" s="41">
        <v>28.805548242040004</v>
      </c>
      <c r="M103" s="41">
        <v>27.968564682469999</v>
      </c>
      <c r="N103" s="41">
        <v>36.840275290050002</v>
      </c>
      <c r="O103" s="41">
        <v>25.446951920749999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23.25" x14ac:dyDescent="0.45">
      <c r="A104" s="39">
        <v>100</v>
      </c>
      <c r="B104" s="43" t="s">
        <v>68</v>
      </c>
      <c r="C104" s="41">
        <v>13.888167369230001</v>
      </c>
      <c r="D104" s="41">
        <v>15.18261238773</v>
      </c>
      <c r="E104" s="41">
        <v>12.68425320697</v>
      </c>
      <c r="F104" s="41">
        <v>31.228976339469998</v>
      </c>
      <c r="G104" s="41">
        <v>21.09711807787</v>
      </c>
      <c r="H104" s="41">
        <v>13.012257246860001</v>
      </c>
      <c r="I104" s="41">
        <v>10.168426015230001</v>
      </c>
      <c r="J104" s="41">
        <v>5.5605615506559998</v>
      </c>
      <c r="K104" s="41">
        <v>6.0581005971390001</v>
      </c>
      <c r="L104" s="41">
        <v>13.303901672439999</v>
      </c>
      <c r="M104" s="41">
        <v>15.560298930030001</v>
      </c>
      <c r="N104" s="41">
        <v>20.59730182058</v>
      </c>
      <c r="O104" s="41">
        <v>11.41145612659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23.25" x14ac:dyDescent="0.45">
      <c r="A105" s="39">
        <v>101</v>
      </c>
      <c r="B105" s="43" t="s">
        <v>67</v>
      </c>
      <c r="C105" s="41">
        <v>17.041021742950001</v>
      </c>
      <c r="D105" s="41">
        <v>17.094692903329999</v>
      </c>
      <c r="E105" s="41">
        <v>16.991104234550001</v>
      </c>
      <c r="F105" s="41">
        <v>29.940112470820001</v>
      </c>
      <c r="G105" s="41">
        <v>23.708159435260001</v>
      </c>
      <c r="H105" s="41">
        <v>16.086761272729998</v>
      </c>
      <c r="I105" s="41">
        <v>14.218881182019999</v>
      </c>
      <c r="J105" s="41">
        <v>12.185465193479999</v>
      </c>
      <c r="K105" s="41">
        <v>9.2431900795579995</v>
      </c>
      <c r="L105" s="41">
        <v>16.597260495939999</v>
      </c>
      <c r="M105" s="41">
        <v>18.307361341669999</v>
      </c>
      <c r="N105" s="41">
        <v>24.372760950770001</v>
      </c>
      <c r="O105" s="41">
        <v>14.334472775150001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23.25" x14ac:dyDescent="0.45">
      <c r="A106" s="39">
        <v>102</v>
      </c>
      <c r="B106" s="43" t="s">
        <v>66</v>
      </c>
      <c r="C106" s="41">
        <v>25.004176176769999</v>
      </c>
      <c r="D106" s="41">
        <v>22.98605272535</v>
      </c>
      <c r="E106" s="41">
        <v>26.881156171780002</v>
      </c>
      <c r="F106" s="41">
        <v>40.304370591039998</v>
      </c>
      <c r="G106" s="41">
        <v>34.108921159360001</v>
      </c>
      <c r="H106" s="41">
        <v>24.80396935976</v>
      </c>
      <c r="I106" s="41">
        <v>19.93433816189</v>
      </c>
      <c r="J106" s="41">
        <v>19.848057678530001</v>
      </c>
      <c r="K106" s="41">
        <v>14.60759515262</v>
      </c>
      <c r="L106" s="41">
        <v>25.70625590365</v>
      </c>
      <c r="M106" s="41">
        <v>22.922528396860002</v>
      </c>
      <c r="N106" s="41">
        <v>29.12479240978</v>
      </c>
      <c r="O106" s="41">
        <v>23.483029652590002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x14ac:dyDescent="0.45">
      <c r="A107" s="39">
        <v>103</v>
      </c>
      <c r="B107" s="43" t="s">
        <v>65</v>
      </c>
      <c r="C107" s="41">
        <v>31.136922144250001</v>
      </c>
      <c r="D107" s="41">
        <v>32.084766563509994</v>
      </c>
      <c r="E107" s="41">
        <v>30.25536803908</v>
      </c>
      <c r="F107" s="41">
        <v>39.800328744590004</v>
      </c>
      <c r="G107" s="41">
        <v>32.822170302159996</v>
      </c>
      <c r="H107" s="41">
        <v>30.67688551797</v>
      </c>
      <c r="I107" s="41">
        <v>30.652251361929999</v>
      </c>
      <c r="J107" s="41">
        <v>29.689399293160001</v>
      </c>
      <c r="K107" s="41">
        <v>26.105613223420001</v>
      </c>
      <c r="L107" s="41">
        <v>31.903047945169998</v>
      </c>
      <c r="M107" s="41">
        <v>28.873500519009998</v>
      </c>
      <c r="N107" s="41">
        <v>40.89648019314</v>
      </c>
      <c r="O107" s="41">
        <v>27.534131453709996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x14ac:dyDescent="0.45">
      <c r="A108" s="39">
        <v>104</v>
      </c>
      <c r="B108" s="43"/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x14ac:dyDescent="0.45">
      <c r="A109" s="39">
        <v>105</v>
      </c>
      <c r="B109" s="43"/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x14ac:dyDescent="0.45">
      <c r="A110" s="39">
        <v>106</v>
      </c>
      <c r="B110" s="43"/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45">
      <c r="A111" s="39">
        <v>107</v>
      </c>
      <c r="B111" s="43"/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x14ac:dyDescent="0.45">
      <c r="A112" s="39">
        <v>108</v>
      </c>
      <c r="B112" s="43"/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x14ac:dyDescent="0.45">
      <c r="A113" s="39">
        <v>109</v>
      </c>
      <c r="B113" s="40" t="s">
        <v>64</v>
      </c>
      <c r="C113" s="41">
        <v>13.888167369230001</v>
      </c>
      <c r="D113" s="41">
        <v>15.18261238773</v>
      </c>
      <c r="E113" s="41">
        <v>12.68425320697</v>
      </c>
      <c r="F113" s="41">
        <v>31.228976339469998</v>
      </c>
      <c r="G113" s="41">
        <v>21.09711807787</v>
      </c>
      <c r="H113" s="41">
        <v>13.012257246860001</v>
      </c>
      <c r="I113" s="41">
        <v>10.168426015230001</v>
      </c>
      <c r="J113" s="41">
        <v>5.5605615506559998</v>
      </c>
      <c r="K113" s="41">
        <v>6.0581005971390001</v>
      </c>
      <c r="L113" s="41">
        <v>13.303901672439999</v>
      </c>
      <c r="M113" s="41">
        <v>15.560298930030001</v>
      </c>
      <c r="N113" s="41">
        <v>20.59730182058</v>
      </c>
      <c r="O113" s="41">
        <v>11.41145612659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x14ac:dyDescent="0.45">
      <c r="A114" s="39">
        <v>110</v>
      </c>
      <c r="B114" s="43" t="s">
        <v>63</v>
      </c>
      <c r="C114" s="41">
        <v>5.9023096937039998</v>
      </c>
      <c r="D114" s="41">
        <v>7.903768987137</v>
      </c>
      <c r="E114" s="41">
        <v>4.0408283993020007</v>
      </c>
      <c r="F114" s="41">
        <v>17.597295737669999</v>
      </c>
      <c r="G114" s="41">
        <v>9.6670091432619998</v>
      </c>
      <c r="H114" s="41">
        <v>3.492743340803</v>
      </c>
      <c r="I114" s="41">
        <v>4.731521498707</v>
      </c>
      <c r="J114" s="41">
        <v>1.000572239866</v>
      </c>
      <c r="K114" s="41">
        <v>1.7675560557460002</v>
      </c>
      <c r="L114" s="41">
        <v>5.5306710705410005</v>
      </c>
      <c r="M114" s="41">
        <v>7.001156347177</v>
      </c>
      <c r="N114" s="41">
        <v>10.084581837209999</v>
      </c>
      <c r="O114" s="41">
        <v>4.3584025753200004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23.25" x14ac:dyDescent="0.45">
      <c r="A115" s="39">
        <v>111</v>
      </c>
      <c r="B115" s="43" t="s">
        <v>62</v>
      </c>
      <c r="C115" s="41">
        <v>4.3147856320960001</v>
      </c>
      <c r="D115" s="41">
        <v>5.294782656542</v>
      </c>
      <c r="E115" s="41">
        <v>3.4033276096609999</v>
      </c>
      <c r="F115" s="41">
        <v>13.87474574468</v>
      </c>
      <c r="G115" s="41">
        <v>5.825020767881</v>
      </c>
      <c r="H115" s="41">
        <v>4.6615584145189999</v>
      </c>
      <c r="I115" s="41">
        <v>1.809808478448</v>
      </c>
      <c r="J115" s="41">
        <v>0.67776710889010006</v>
      </c>
      <c r="K115" s="41">
        <v>1.3521631840450001</v>
      </c>
      <c r="L115" s="41">
        <v>4.5341501662030002</v>
      </c>
      <c r="M115" s="41">
        <v>3.6164890420310001</v>
      </c>
      <c r="N115" s="41">
        <v>9.1863256024600002</v>
      </c>
      <c r="O115" s="41">
        <v>2.516431775709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23.25" x14ac:dyDescent="0.45">
      <c r="A116" s="39">
        <v>112</v>
      </c>
      <c r="B116" s="43" t="s">
        <v>61</v>
      </c>
      <c r="C116" s="41">
        <v>9.4464717082530001</v>
      </c>
      <c r="D116" s="41">
        <v>10.678694376519999</v>
      </c>
      <c r="E116" s="41">
        <v>8.3004281913860005</v>
      </c>
      <c r="F116" s="41">
        <v>21.671043362500001</v>
      </c>
      <c r="G116" s="41">
        <v>14.66040826817</v>
      </c>
      <c r="H116" s="41">
        <v>10.069070326979999</v>
      </c>
      <c r="I116" s="41">
        <v>6.4931124868119996</v>
      </c>
      <c r="J116" s="41">
        <v>3.02173332486</v>
      </c>
      <c r="K116" s="41">
        <v>3.3662626455740003</v>
      </c>
      <c r="L116" s="41">
        <v>9.0354775483130005</v>
      </c>
      <c r="M116" s="41">
        <v>10.60325335988</v>
      </c>
      <c r="N116" s="41">
        <v>14.78371242859</v>
      </c>
      <c r="O116" s="41">
        <v>7.4762020419299997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x14ac:dyDescent="0.45">
      <c r="A117" s="39">
        <v>113</v>
      </c>
      <c r="B117" s="43" t="s">
        <v>60</v>
      </c>
      <c r="C117" s="41">
        <v>3.7684988259719998</v>
      </c>
      <c r="D117" s="41">
        <v>4.6716000071490003</v>
      </c>
      <c r="E117" s="41">
        <v>2.9285587076640001</v>
      </c>
      <c r="F117" s="41">
        <v>9.2406387906029988</v>
      </c>
      <c r="G117" s="41">
        <v>6.9081638678429993</v>
      </c>
      <c r="H117" s="41">
        <v>2.7011381398249998</v>
      </c>
      <c r="I117" s="41">
        <v>2.2621637862980002</v>
      </c>
      <c r="J117" s="41">
        <v>1.037988548942</v>
      </c>
      <c r="K117" s="41">
        <v>1.4615289157160001</v>
      </c>
      <c r="L117" s="41">
        <v>3.77974093553</v>
      </c>
      <c r="M117" s="41">
        <v>3.7423298120659996</v>
      </c>
      <c r="N117" s="41">
        <v>7.5192804511560007</v>
      </c>
      <c r="O117" s="41">
        <v>2.383878635816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x14ac:dyDescent="0.45">
      <c r="A118" s="39">
        <v>114</v>
      </c>
      <c r="B118" s="43" t="s">
        <v>59</v>
      </c>
      <c r="C118" s="41">
        <v>10.722174174199999</v>
      </c>
      <c r="D118" s="41">
        <v>10.20559880073</v>
      </c>
      <c r="E118" s="41">
        <v>11.202621314949999</v>
      </c>
      <c r="F118" s="41">
        <v>20.585752382060001</v>
      </c>
      <c r="G118" s="41">
        <v>14.364870478829999</v>
      </c>
      <c r="H118" s="41">
        <v>10.05146211688</v>
      </c>
      <c r="I118" s="41">
        <v>9.2734226238769999</v>
      </c>
      <c r="J118" s="41">
        <v>6.2853456013999995</v>
      </c>
      <c r="K118" s="41">
        <v>6.1482930601170001</v>
      </c>
      <c r="L118" s="41">
        <v>10.437791410499999</v>
      </c>
      <c r="M118" s="41">
        <v>11.498392205790001</v>
      </c>
      <c r="N118" s="41">
        <v>16.026240178209999</v>
      </c>
      <c r="O118" s="41">
        <v>8.7641511238139991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x14ac:dyDescent="0.45">
      <c r="A119" s="39">
        <v>115</v>
      </c>
      <c r="B119" s="43"/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x14ac:dyDescent="0.45">
      <c r="A120" s="39">
        <v>116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x14ac:dyDescent="0.45">
      <c r="A121" s="39">
        <v>117</v>
      </c>
      <c r="B121" s="43"/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x14ac:dyDescent="0.45">
      <c r="A122" s="39">
        <v>118</v>
      </c>
      <c r="B122" s="43"/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x14ac:dyDescent="0.45">
      <c r="A123" s="39">
        <v>119</v>
      </c>
      <c r="B123" s="43"/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x14ac:dyDescent="0.45">
      <c r="A124" s="39">
        <v>120</v>
      </c>
      <c r="B124" s="43"/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x14ac:dyDescent="0.45">
      <c r="A125" s="39">
        <v>121</v>
      </c>
      <c r="B125" s="40" t="s">
        <v>58</v>
      </c>
      <c r="C125" s="41">
        <v>17.041021742950001</v>
      </c>
      <c r="D125" s="41">
        <v>17.094692903329999</v>
      </c>
      <c r="E125" s="41">
        <v>16.991104234550001</v>
      </c>
      <c r="F125" s="41">
        <v>29.940112470820001</v>
      </c>
      <c r="G125" s="41">
        <v>23.708159435260001</v>
      </c>
      <c r="H125" s="41">
        <v>16.086761272729998</v>
      </c>
      <c r="I125" s="41">
        <v>14.218881182019999</v>
      </c>
      <c r="J125" s="41">
        <v>12.185465193479999</v>
      </c>
      <c r="K125" s="41">
        <v>9.2431900795579995</v>
      </c>
      <c r="L125" s="41">
        <v>16.597260495939999</v>
      </c>
      <c r="M125" s="41">
        <v>18.307361341669999</v>
      </c>
      <c r="N125" s="41">
        <v>24.372760950770001</v>
      </c>
      <c r="O125" s="41">
        <v>14.334472775150001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x14ac:dyDescent="0.45">
      <c r="A126" s="39">
        <v>122</v>
      </c>
      <c r="B126" s="43" t="s">
        <v>57</v>
      </c>
      <c r="C126" s="41">
        <v>8.3547909857550007</v>
      </c>
      <c r="D126" s="41">
        <v>7.5278430980619992</v>
      </c>
      <c r="E126" s="41">
        <v>9.123903817295</v>
      </c>
      <c r="F126" s="41">
        <v>18.758686738399998</v>
      </c>
      <c r="G126" s="41">
        <v>12.727558859990001</v>
      </c>
      <c r="H126" s="41">
        <v>7.1488729398829998</v>
      </c>
      <c r="I126" s="41">
        <v>6.1216171888619995</v>
      </c>
      <c r="J126" s="41">
        <v>3.862619353925</v>
      </c>
      <c r="K126" s="41">
        <v>3.8362994812259998</v>
      </c>
      <c r="L126" s="41">
        <v>7.9337917151089998</v>
      </c>
      <c r="M126" s="41">
        <v>9.6025745175899999</v>
      </c>
      <c r="N126" s="41">
        <v>12.462121336299999</v>
      </c>
      <c r="O126" s="41">
        <v>6.8385490129299997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x14ac:dyDescent="0.45">
      <c r="A127" s="39">
        <v>123</v>
      </c>
      <c r="B127" s="43" t="s">
        <v>56</v>
      </c>
      <c r="C127" s="41">
        <v>10.22731364929</v>
      </c>
      <c r="D127" s="41">
        <v>9.5284945179450009</v>
      </c>
      <c r="E127" s="41">
        <v>10.87725878953</v>
      </c>
      <c r="F127" s="41">
        <v>19.267634855929998</v>
      </c>
      <c r="G127" s="41">
        <v>14.00724335036</v>
      </c>
      <c r="H127" s="41">
        <v>8.7411281729449986</v>
      </c>
      <c r="I127" s="41">
        <v>8.4421110229730001</v>
      </c>
      <c r="J127" s="41">
        <v>7.7525369448779999</v>
      </c>
      <c r="K127" s="41">
        <v>5.5343876757060002</v>
      </c>
      <c r="L127" s="41">
        <v>9.9229887925480007</v>
      </c>
      <c r="M127" s="41">
        <v>11.13679317201</v>
      </c>
      <c r="N127" s="41">
        <v>13.629817713520001</v>
      </c>
      <c r="O127" s="41">
        <v>8.9712618992230002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x14ac:dyDescent="0.45">
      <c r="A128" s="39">
        <v>124</v>
      </c>
      <c r="B128" s="43" t="s">
        <v>55</v>
      </c>
      <c r="C128" s="41">
        <v>9.9926531727789989</v>
      </c>
      <c r="D128" s="41">
        <v>10.00596496867</v>
      </c>
      <c r="E128" s="41">
        <v>9.9802723768669992</v>
      </c>
      <c r="F128" s="41">
        <v>18.529528590849999</v>
      </c>
      <c r="G128" s="41">
        <v>14.467537882600002</v>
      </c>
      <c r="H128" s="41">
        <v>8.7619009497779992</v>
      </c>
      <c r="I128" s="41">
        <v>8.2335892453890001</v>
      </c>
      <c r="J128" s="41">
        <v>6.5666269036110005</v>
      </c>
      <c r="K128" s="41">
        <v>5.3705046006870001</v>
      </c>
      <c r="L128" s="41">
        <v>9.8973861726150005</v>
      </c>
      <c r="M128" s="41">
        <v>10.289526401470001</v>
      </c>
      <c r="N128" s="41">
        <v>15.000090245000001</v>
      </c>
      <c r="O128" s="41">
        <v>8.1441322072899993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23.25" x14ac:dyDescent="0.45">
      <c r="A129" s="39">
        <v>125</v>
      </c>
      <c r="B129" s="43" t="s">
        <v>54</v>
      </c>
      <c r="C129" s="41">
        <v>7.4004260166350004</v>
      </c>
      <c r="D129" s="41">
        <v>7.7837622528820001</v>
      </c>
      <c r="E129" s="41">
        <v>7.0438995383899998</v>
      </c>
      <c r="F129" s="41">
        <v>14.358882446150002</v>
      </c>
      <c r="G129" s="41">
        <v>11.28762262209</v>
      </c>
      <c r="H129" s="41">
        <v>8.6104719788389996</v>
      </c>
      <c r="I129" s="41">
        <v>4.1731815308960005</v>
      </c>
      <c r="J129" s="41">
        <v>3.3220749906399996</v>
      </c>
      <c r="K129" s="41">
        <v>3.7561671580129996</v>
      </c>
      <c r="L129" s="41">
        <v>7.2993448241880001</v>
      </c>
      <c r="M129" s="41">
        <v>7.6460213599620008</v>
      </c>
      <c r="N129" s="41">
        <v>11.89423886144</v>
      </c>
      <c r="O129" s="41">
        <v>5.7415120574960001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x14ac:dyDescent="0.45">
      <c r="A130" s="39">
        <v>126</v>
      </c>
      <c r="B130" s="43"/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x14ac:dyDescent="0.45">
      <c r="A131" s="39">
        <v>127</v>
      </c>
      <c r="B131" s="43"/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x14ac:dyDescent="0.45">
      <c r="A132" s="39">
        <v>128</v>
      </c>
      <c r="B132" s="43"/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x14ac:dyDescent="0.45">
      <c r="A133" s="39">
        <v>129</v>
      </c>
      <c r="B133" s="43"/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x14ac:dyDescent="0.45">
      <c r="A134" s="39">
        <v>130</v>
      </c>
      <c r="B134" s="43"/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x14ac:dyDescent="0.45">
      <c r="A135" s="39">
        <v>131</v>
      </c>
      <c r="B135" s="43"/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x14ac:dyDescent="0.45">
      <c r="A136" s="39">
        <v>132</v>
      </c>
      <c r="B136" s="43"/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x14ac:dyDescent="0.45">
      <c r="A137" s="39">
        <v>133</v>
      </c>
      <c r="B137" s="40" t="s">
        <v>53</v>
      </c>
      <c r="C137" s="41">
        <v>31.136922144250001</v>
      </c>
      <c r="D137" s="41">
        <v>32.084766563509994</v>
      </c>
      <c r="E137" s="41">
        <v>30.25536803908</v>
      </c>
      <c r="F137" s="41">
        <v>39.800328744590004</v>
      </c>
      <c r="G137" s="41">
        <v>32.822170302159996</v>
      </c>
      <c r="H137" s="41">
        <v>30.67688551797</v>
      </c>
      <c r="I137" s="41">
        <v>30.652251361929999</v>
      </c>
      <c r="J137" s="41">
        <v>29.689399293160001</v>
      </c>
      <c r="K137" s="41">
        <v>26.105613223420001</v>
      </c>
      <c r="L137" s="41">
        <v>31.903047945169998</v>
      </c>
      <c r="M137" s="41">
        <v>28.873500519009998</v>
      </c>
      <c r="N137" s="41">
        <v>40.89648019314</v>
      </c>
      <c r="O137" s="41">
        <v>27.534131453709996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x14ac:dyDescent="0.45">
      <c r="A138" s="39">
        <v>134</v>
      </c>
      <c r="B138" s="43" t="s">
        <v>52</v>
      </c>
      <c r="C138" s="41">
        <v>10.7685525585</v>
      </c>
      <c r="D138" s="41">
        <v>12.961897044539999</v>
      </c>
      <c r="E138" s="41">
        <v>8.7286061322389994</v>
      </c>
      <c r="F138" s="41">
        <v>18.695659469350002</v>
      </c>
      <c r="G138" s="41">
        <v>12.349860769180001</v>
      </c>
      <c r="H138" s="41">
        <v>10.38744450037</v>
      </c>
      <c r="I138" s="41">
        <v>8.6694877915850004</v>
      </c>
      <c r="J138" s="41">
        <v>9.7093546297430002</v>
      </c>
      <c r="K138" s="41">
        <v>7.1463111810110007</v>
      </c>
      <c r="L138" s="41">
        <v>11.183585055330001</v>
      </c>
      <c r="M138" s="41">
        <v>9.5725014834330011</v>
      </c>
      <c r="N138" s="41">
        <v>17.688568154840002</v>
      </c>
      <c r="O138" s="41">
        <v>8.2139934643209997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23.25" x14ac:dyDescent="0.45">
      <c r="A139" s="39">
        <v>135</v>
      </c>
      <c r="B139" s="43" t="s">
        <v>51</v>
      </c>
      <c r="C139" s="41">
        <v>17.43847740983</v>
      </c>
      <c r="D139" s="41">
        <v>18.015746031420001</v>
      </c>
      <c r="E139" s="41">
        <v>16.901581783499999</v>
      </c>
      <c r="F139" s="41">
        <v>20.56680776996</v>
      </c>
      <c r="G139" s="41">
        <v>20.323089538590001</v>
      </c>
      <c r="H139" s="41">
        <v>17.710765065610001</v>
      </c>
      <c r="I139" s="41">
        <v>16.49333718395</v>
      </c>
      <c r="J139" s="41">
        <v>15.698329366159999</v>
      </c>
      <c r="K139" s="41">
        <v>14.46049821589</v>
      </c>
      <c r="L139" s="41">
        <v>17.937895543290001</v>
      </c>
      <c r="M139" s="41">
        <v>15.94360888015</v>
      </c>
      <c r="N139" s="41">
        <v>23.66382925432</v>
      </c>
      <c r="O139" s="41">
        <v>15.140356986930001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x14ac:dyDescent="0.45">
      <c r="A140" s="39">
        <v>136</v>
      </c>
      <c r="B140" s="43" t="s">
        <v>50</v>
      </c>
      <c r="C140" s="41">
        <v>22.791339958519998</v>
      </c>
      <c r="D140" s="41">
        <v>22.321297046270001</v>
      </c>
      <c r="E140" s="41">
        <v>23.228509023900003</v>
      </c>
      <c r="F140" s="41">
        <v>27.10381413568</v>
      </c>
      <c r="G140" s="41">
        <v>22.099529952060003</v>
      </c>
      <c r="H140" s="41">
        <v>22.783444296559999</v>
      </c>
      <c r="I140" s="41">
        <v>20.80295260622</v>
      </c>
      <c r="J140" s="41">
        <v>24.892199935739999</v>
      </c>
      <c r="K140" s="41">
        <v>20.849604102419999</v>
      </c>
      <c r="L140" s="41">
        <v>22.820386232730002</v>
      </c>
      <c r="M140" s="41">
        <v>22.683455107940002</v>
      </c>
      <c r="N140" s="41">
        <v>26.413257327189999</v>
      </c>
      <c r="O140" s="45">
        <v>21.45429066669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x14ac:dyDescent="0.45">
      <c r="A141" s="39">
        <v>137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x14ac:dyDescent="0.45">
      <c r="A142" s="39">
        <v>138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x14ac:dyDescent="0.45">
      <c r="A143" s="39">
        <v>139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x14ac:dyDescent="0.45">
      <c r="A144" s="39">
        <v>140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x14ac:dyDescent="0.45">
      <c r="A145" s="39">
        <v>141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x14ac:dyDescent="0.45">
      <c r="A146" s="39">
        <v>142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x14ac:dyDescent="0.45">
      <c r="A147" s="39">
        <v>143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x14ac:dyDescent="0.45">
      <c r="A148" s="39">
        <v>144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x14ac:dyDescent="0.45">
      <c r="A149" s="39">
        <v>145</v>
      </c>
      <c r="B149" s="46" t="s">
        <v>49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x14ac:dyDescent="0.45">
      <c r="A150" s="39">
        <v>146</v>
      </c>
      <c r="B150" s="43" t="s">
        <v>48</v>
      </c>
      <c r="C150" s="41">
        <v>27.835224955069997</v>
      </c>
      <c r="D150" s="41">
        <v>27.31804614132</v>
      </c>
      <c r="E150" s="41">
        <v>28.316233332700001</v>
      </c>
      <c r="F150" s="41">
        <v>42.462821621549999</v>
      </c>
      <c r="G150" s="41">
        <v>38.216424274120001</v>
      </c>
      <c r="H150" s="41">
        <v>26.383958210859998</v>
      </c>
      <c r="I150" s="41">
        <v>24.101657950029999</v>
      </c>
      <c r="J150" s="41">
        <v>23.061400873210001</v>
      </c>
      <c r="K150" s="41">
        <v>16.38329648917</v>
      </c>
      <c r="L150" s="41">
        <v>28.406898990250003</v>
      </c>
      <c r="M150" s="41">
        <v>26.147394863860001</v>
      </c>
      <c r="N150" s="41">
        <v>35.754844314940001</v>
      </c>
      <c r="O150" s="41">
        <v>24.911657027139999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x14ac:dyDescent="0.45">
      <c r="A151" s="39">
        <v>147</v>
      </c>
      <c r="B151" s="43" t="s">
        <v>47</v>
      </c>
      <c r="C151" s="41">
        <v>24.20530541095</v>
      </c>
      <c r="D151" s="41">
        <v>27.07756175423</v>
      </c>
      <c r="E151" s="41">
        <v>21.53392884422</v>
      </c>
      <c r="F151" s="41">
        <v>40.740050940080003</v>
      </c>
      <c r="G151" s="41">
        <v>31.544574001519997</v>
      </c>
      <c r="H151" s="41">
        <v>25.193680171760001</v>
      </c>
      <c r="I151" s="41">
        <v>20.089696085490001</v>
      </c>
      <c r="J151" s="41">
        <v>16.595888571949999</v>
      </c>
      <c r="K151" s="41">
        <v>14.862982237819999</v>
      </c>
      <c r="L151" s="41">
        <v>24.613560719420001</v>
      </c>
      <c r="M151" s="41">
        <v>22.989512680259999</v>
      </c>
      <c r="N151" s="41">
        <v>34.941323614000005</v>
      </c>
      <c r="O151" s="41">
        <v>20.242049468240001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23.25" x14ac:dyDescent="0.45">
      <c r="A152" s="39">
        <v>148</v>
      </c>
      <c r="B152" s="43" t="s">
        <v>46</v>
      </c>
      <c r="C152" s="41">
        <v>16.329524054219998</v>
      </c>
      <c r="D152" s="41">
        <v>16.0785054491</v>
      </c>
      <c r="E152" s="41">
        <v>16.56298692779</v>
      </c>
      <c r="F152" s="41">
        <v>19.305455717729998</v>
      </c>
      <c r="G152" s="41">
        <v>14.041185229770001</v>
      </c>
      <c r="H152" s="41">
        <v>15.685214741239999</v>
      </c>
      <c r="I152" s="41">
        <v>17.742227106249999</v>
      </c>
      <c r="J152" s="41">
        <v>18.8385807533</v>
      </c>
      <c r="K152" s="41">
        <v>14.459883866350001</v>
      </c>
      <c r="L152" s="41">
        <v>17.193518336729998</v>
      </c>
      <c r="M152" s="41">
        <v>13.828736980539999</v>
      </c>
      <c r="N152" s="41">
        <v>19.800433108109999</v>
      </c>
      <c r="O152" s="41">
        <v>15.04822025292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x14ac:dyDescent="0.45">
      <c r="A153" s="39">
        <v>149</v>
      </c>
      <c r="B153" s="43" t="s">
        <v>45</v>
      </c>
      <c r="C153" s="41">
        <v>13.652053891739998</v>
      </c>
      <c r="D153" s="41">
        <v>13.48484080367</v>
      </c>
      <c r="E153" s="41">
        <v>13.807572435959999</v>
      </c>
      <c r="F153" s="41">
        <v>32.964804258870004</v>
      </c>
      <c r="G153" s="41">
        <v>27.266091091689997</v>
      </c>
      <c r="H153" s="41">
        <v>12.222183745480001</v>
      </c>
      <c r="I153" s="41">
        <v>5.5270659262659994</v>
      </c>
      <c r="J153" s="41">
        <v>4.9542074209029998</v>
      </c>
      <c r="K153" s="41">
        <v>2.3776675637800002</v>
      </c>
      <c r="L153" s="41">
        <v>14.50159568802</v>
      </c>
      <c r="M153" s="41">
        <v>11.18191369995</v>
      </c>
      <c r="N153" s="41">
        <v>20.375833421060001</v>
      </c>
      <c r="O153" s="41">
        <v>11.16993634378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23.25" x14ac:dyDescent="0.45">
      <c r="A154" s="39">
        <v>150</v>
      </c>
      <c r="B154" s="43" t="s">
        <v>44</v>
      </c>
      <c r="C154" s="41">
        <v>10.288527699440001</v>
      </c>
      <c r="D154" s="41">
        <v>10.00319281502</v>
      </c>
      <c r="E154" s="41">
        <v>10.553906841410001</v>
      </c>
      <c r="F154" s="41">
        <v>8.654585218467</v>
      </c>
      <c r="G154" s="41">
        <v>9.4157974194339999</v>
      </c>
      <c r="H154" s="41">
        <v>9.5992699003999995</v>
      </c>
      <c r="I154" s="41">
        <v>10.407329135459999</v>
      </c>
      <c r="J154" s="41">
        <v>11.380792295880001</v>
      </c>
      <c r="K154" s="41">
        <v>11.84370490885</v>
      </c>
      <c r="L154" s="41">
        <v>10.357967160319999</v>
      </c>
      <c r="M154" s="41">
        <v>10.103619667229999</v>
      </c>
      <c r="N154" s="41">
        <v>12.816394307019999</v>
      </c>
      <c r="O154" s="41">
        <v>9.3553528327999995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23.25" x14ac:dyDescent="0.45">
      <c r="A155" s="39">
        <v>151</v>
      </c>
      <c r="B155" s="43" t="s">
        <v>43</v>
      </c>
      <c r="C155" s="41">
        <v>9.8976326713309994</v>
      </c>
      <c r="D155" s="41">
        <v>11.409521085290001</v>
      </c>
      <c r="E155" s="41">
        <v>8.4914826631639997</v>
      </c>
      <c r="F155" s="41">
        <v>14.569650579880001</v>
      </c>
      <c r="G155" s="41">
        <v>11.743744927770001</v>
      </c>
      <c r="H155" s="41">
        <v>9.6247173867450009</v>
      </c>
      <c r="I155" s="41">
        <v>9.5275289275299997</v>
      </c>
      <c r="J155" s="41">
        <v>7.4846837831029998</v>
      </c>
      <c r="K155" s="41">
        <v>7.5629754365679993</v>
      </c>
      <c r="L155" s="41">
        <v>10.106988921819999</v>
      </c>
      <c r="M155" s="41">
        <v>9.3023048201499989</v>
      </c>
      <c r="N155" s="41">
        <v>15.443575608410001</v>
      </c>
      <c r="O155" s="41">
        <v>7.8503195159669996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x14ac:dyDescent="0.45">
      <c r="A156" s="39">
        <v>152</v>
      </c>
      <c r="B156" s="43" t="s">
        <v>42</v>
      </c>
      <c r="C156" s="41">
        <v>9.1140021880519999</v>
      </c>
      <c r="D156" s="41">
        <v>6.0146781055940002</v>
      </c>
      <c r="E156" s="41">
        <v>11.996565837339999</v>
      </c>
      <c r="F156" s="41">
        <v>14.77614533779</v>
      </c>
      <c r="G156" s="41">
        <v>15.75439690903</v>
      </c>
      <c r="H156" s="41">
        <v>7.0809075754229998</v>
      </c>
      <c r="I156" s="41">
        <v>6.9599813905349999</v>
      </c>
      <c r="J156" s="41">
        <v>5.0704550376699995</v>
      </c>
      <c r="K156" s="41">
        <v>5.5282354514590004</v>
      </c>
      <c r="L156" s="41">
        <v>9.3837399172920009</v>
      </c>
      <c r="M156" s="41">
        <v>8.3404548487990002</v>
      </c>
      <c r="N156" s="41">
        <v>11.526326854139999</v>
      </c>
      <c r="O156" s="41">
        <v>8.2234802191249994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x14ac:dyDescent="0.45">
      <c r="A157" s="39">
        <v>153</v>
      </c>
      <c r="B157" s="43" t="s">
        <v>41</v>
      </c>
      <c r="C157" s="41">
        <v>7.1492791437339998</v>
      </c>
      <c r="D157" s="41">
        <v>9.5792145846059995</v>
      </c>
      <c r="E157" s="41">
        <v>4.8892884536259995</v>
      </c>
      <c r="F157" s="41">
        <v>16.418081060440002</v>
      </c>
      <c r="G157" s="41">
        <v>11.703445620869999</v>
      </c>
      <c r="H157" s="41">
        <v>8.0464377070019992</v>
      </c>
      <c r="I157" s="41">
        <v>4.4271317533020005</v>
      </c>
      <c r="J157" s="41">
        <v>2.8143057801000002</v>
      </c>
      <c r="K157" s="41">
        <v>1.5398068850640001</v>
      </c>
      <c r="L157" s="41">
        <v>7.3241594566400003</v>
      </c>
      <c r="M157" s="41">
        <v>6.5742322907099995</v>
      </c>
      <c r="N157" s="41">
        <v>12.89612789189</v>
      </c>
      <c r="O157" s="41">
        <v>5.0278005822959999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x14ac:dyDescent="0.45">
      <c r="A158" s="39">
        <v>154</v>
      </c>
      <c r="B158" s="43" t="s">
        <v>40</v>
      </c>
      <c r="C158" s="41">
        <v>2.7759557114460001</v>
      </c>
      <c r="D158" s="41">
        <v>4.193594008621</v>
      </c>
      <c r="E158" s="41">
        <v>1.457464158269</v>
      </c>
      <c r="F158" s="41">
        <v>8.8833494260639991</v>
      </c>
      <c r="G158" s="41">
        <v>5.7851188334500003</v>
      </c>
      <c r="H158" s="41">
        <v>1.959321679631</v>
      </c>
      <c r="I158" s="41">
        <v>1.0375499050420001</v>
      </c>
      <c r="J158" s="41">
        <v>0.27932878990619997</v>
      </c>
      <c r="K158" s="41" t="s">
        <v>137</v>
      </c>
      <c r="L158" s="41">
        <v>2.8223298395550001</v>
      </c>
      <c r="M158" s="41">
        <v>2.6330393018140001</v>
      </c>
      <c r="N158" s="41">
        <v>5.2557585470410002</v>
      </c>
      <c r="O158" s="41">
        <v>1.8605238316710002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x14ac:dyDescent="0.45">
      <c r="A159" s="39">
        <v>155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x14ac:dyDescent="0.45">
      <c r="A160" s="39">
        <v>156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x14ac:dyDescent="0.45">
      <c r="A161" s="39">
        <v>157</v>
      </c>
      <c r="B161" s="40" t="s">
        <v>39</v>
      </c>
      <c r="C161" s="41">
        <v>27.363366231359997</v>
      </c>
      <c r="D161" s="41">
        <v>29.957141034599999</v>
      </c>
      <c r="E161" s="41">
        <v>24.93717266574</v>
      </c>
      <c r="F161" s="41">
        <v>41.061865116899995</v>
      </c>
      <c r="G161" s="41">
        <v>31.437277022469999</v>
      </c>
      <c r="H161" s="41">
        <v>26.835603271620002</v>
      </c>
      <c r="I161" s="41">
        <v>22.719953496990001</v>
      </c>
      <c r="J161" s="41">
        <v>22.147856278799999</v>
      </c>
      <c r="K161" s="41">
        <v>22.643443736200002</v>
      </c>
      <c r="L161" s="41">
        <v>27.323078954500001</v>
      </c>
      <c r="M161" s="41">
        <v>27.42674680332</v>
      </c>
      <c r="N161" s="41">
        <v>42.15314302118</v>
      </c>
      <c r="O161" s="41">
        <v>21.777948195699999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23.25" x14ac:dyDescent="0.45">
      <c r="A162" s="39">
        <v>158</v>
      </c>
      <c r="B162" s="43" t="s">
        <v>38</v>
      </c>
      <c r="C162" s="41">
        <v>15.367392107760001</v>
      </c>
      <c r="D162" s="41">
        <v>17.159463432919999</v>
      </c>
      <c r="E162" s="41">
        <v>13.691104747419999</v>
      </c>
      <c r="F162" s="41">
        <v>26.700986602139999</v>
      </c>
      <c r="G162" s="41">
        <v>18.103300966720003</v>
      </c>
      <c r="H162" s="41">
        <v>14.101694502340001</v>
      </c>
      <c r="I162" s="41">
        <v>12.20692105338</v>
      </c>
      <c r="J162" s="41">
        <v>11.185157937690001</v>
      </c>
      <c r="K162" s="41">
        <v>12.19490932615</v>
      </c>
      <c r="L162" s="41">
        <v>14.810373289959999</v>
      </c>
      <c r="M162" s="41">
        <v>16.98062290316</v>
      </c>
      <c r="N162" s="41">
        <v>24.234448878199998</v>
      </c>
      <c r="O162" s="41">
        <v>12.0187128469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x14ac:dyDescent="0.45">
      <c r="A163" s="39">
        <v>159</v>
      </c>
      <c r="B163" s="43" t="s">
        <v>37</v>
      </c>
      <c r="C163" s="41">
        <v>11.059663815070001</v>
      </c>
      <c r="D163" s="41">
        <v>13.245010754459999</v>
      </c>
      <c r="E163" s="41">
        <v>9.0155099909260006</v>
      </c>
      <c r="F163" s="41">
        <v>14.573547247810001</v>
      </c>
      <c r="G163" s="41">
        <v>12.05759868863</v>
      </c>
      <c r="H163" s="41">
        <v>12.66166222226</v>
      </c>
      <c r="I163" s="41">
        <v>9.6579329524220014</v>
      </c>
      <c r="J163" s="41">
        <v>9.4635464910459994</v>
      </c>
      <c r="K163" s="41">
        <v>8.7192585080259999</v>
      </c>
      <c r="L163" s="41">
        <v>11.33275196156</v>
      </c>
      <c r="M163" s="41">
        <v>10.223524693049999</v>
      </c>
      <c r="N163" s="41">
        <v>18.420794245460002</v>
      </c>
      <c r="O163" s="41">
        <v>8.2797036268169997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x14ac:dyDescent="0.45">
      <c r="A164" s="39">
        <v>160</v>
      </c>
      <c r="B164" s="43" t="s">
        <v>36</v>
      </c>
      <c r="C164" s="41">
        <v>8.5767970874510002</v>
      </c>
      <c r="D164" s="41">
        <v>9.4556479040069998</v>
      </c>
      <c r="E164" s="41">
        <v>7.7547279573140004</v>
      </c>
      <c r="F164" s="41">
        <v>16.864768429439998</v>
      </c>
      <c r="G164" s="41">
        <v>12.41231097689</v>
      </c>
      <c r="H164" s="41">
        <v>8.6975957488709987</v>
      </c>
      <c r="I164" s="41">
        <v>6.0431911162429994</v>
      </c>
      <c r="J164" s="41">
        <v>4.9650570490610004</v>
      </c>
      <c r="K164" s="41">
        <v>4.1078828189249998</v>
      </c>
      <c r="L164" s="41">
        <v>8.3846112118629996</v>
      </c>
      <c r="M164" s="41">
        <v>9.1346339857099998</v>
      </c>
      <c r="N164" s="41">
        <v>15.12525768807</v>
      </c>
      <c r="O164" s="41">
        <v>6.1037448930679998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x14ac:dyDescent="0.45">
      <c r="A165" s="39">
        <v>161</v>
      </c>
      <c r="B165" s="43" t="s">
        <v>35</v>
      </c>
      <c r="C165" s="41">
        <v>7.4752514777899997</v>
      </c>
      <c r="D165" s="41">
        <v>8.6960798349899999</v>
      </c>
      <c r="E165" s="41">
        <v>6.3332996393840002</v>
      </c>
      <c r="F165" s="41">
        <v>13.077403489850001</v>
      </c>
      <c r="G165" s="41">
        <v>10.82187526505</v>
      </c>
      <c r="H165" s="41">
        <v>6.5663010365929999</v>
      </c>
      <c r="I165" s="41">
        <v>5.0138360554409998</v>
      </c>
      <c r="J165" s="41">
        <v>4.2717483714200002</v>
      </c>
      <c r="K165" s="41">
        <v>5.7254655526509994</v>
      </c>
      <c r="L165" s="41">
        <v>7.7248295194070007</v>
      </c>
      <c r="M165" s="41">
        <v>6.7336160057810002</v>
      </c>
      <c r="N165" s="41">
        <v>14.536808436439999</v>
      </c>
      <c r="O165" s="41">
        <v>4.8084264027910004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x14ac:dyDescent="0.45">
      <c r="A166" s="39">
        <v>162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x14ac:dyDescent="0.45">
      <c r="A167" s="39">
        <v>163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x14ac:dyDescent="0.45">
      <c r="A168" s="39">
        <v>164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x14ac:dyDescent="0.45">
      <c r="A169" s="39">
        <v>165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x14ac:dyDescent="0.45">
      <c r="A170" s="39">
        <v>166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x14ac:dyDescent="0.45">
      <c r="A171" s="39">
        <v>167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x14ac:dyDescent="0.45">
      <c r="A172" s="39">
        <v>168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x14ac:dyDescent="0.45">
      <c r="A173" s="39">
        <v>169</v>
      </c>
      <c r="B173" s="46" t="s">
        <v>34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23.25" x14ac:dyDescent="0.45">
      <c r="A174" s="39">
        <v>170</v>
      </c>
      <c r="B174" s="43" t="s">
        <v>33</v>
      </c>
      <c r="C174" s="41">
        <v>21.64989397315</v>
      </c>
      <c r="D174" s="41">
        <v>21.513360969379999</v>
      </c>
      <c r="E174" s="41">
        <v>21.798274212380001</v>
      </c>
      <c r="F174" s="41">
        <v>28.102097885959999</v>
      </c>
      <c r="G174" s="41">
        <v>31.96558354027</v>
      </c>
      <c r="H174" s="41">
        <v>26.907192013629999</v>
      </c>
      <c r="I174" s="41">
        <v>16.794750812429999</v>
      </c>
      <c r="J174" s="41">
        <v>19.737322688780001</v>
      </c>
      <c r="K174" s="41">
        <v>14.167884436450001</v>
      </c>
      <c r="L174" s="41">
        <v>22.977642335260001</v>
      </c>
      <c r="M174" s="41">
        <v>17.63690786483</v>
      </c>
      <c r="N174" s="41">
        <v>30.543842827390002</v>
      </c>
      <c r="O174" s="41">
        <v>19.41535763181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23.25" x14ac:dyDescent="0.45">
      <c r="A175" s="39">
        <v>171</v>
      </c>
      <c r="B175" s="43" t="s">
        <v>32</v>
      </c>
      <c r="C175" s="41">
        <v>8.6476177665950011</v>
      </c>
      <c r="D175" s="41">
        <v>7.7930948221820007</v>
      </c>
      <c r="E175" s="41">
        <v>9.5762893362880011</v>
      </c>
      <c r="F175" s="41">
        <v>9.6526646965850009</v>
      </c>
      <c r="G175" s="41">
        <v>14.785036693360002</v>
      </c>
      <c r="H175" s="41">
        <v>6.6271606137350005</v>
      </c>
      <c r="I175" s="41">
        <v>7.7148129996680002</v>
      </c>
      <c r="J175" s="41">
        <v>7.4667534598380003</v>
      </c>
      <c r="K175" s="41">
        <v>7.4968356161649998</v>
      </c>
      <c r="L175" s="41">
        <v>8.8189383087979998</v>
      </c>
      <c r="M175" s="41">
        <v>8.1437303619140007</v>
      </c>
      <c r="N175" s="41">
        <v>10.68766682793</v>
      </c>
      <c r="O175" s="41">
        <v>8.1350711081440004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23.25" x14ac:dyDescent="0.45">
      <c r="A176" s="39">
        <v>172</v>
      </c>
      <c r="B176" s="43" t="s">
        <v>31</v>
      </c>
      <c r="C176" s="41">
        <v>50.045931876129998</v>
      </c>
      <c r="D176" s="41">
        <v>54.012951763390006</v>
      </c>
      <c r="E176" s="41">
        <v>45.734685923290002</v>
      </c>
      <c r="F176" s="41">
        <v>53.329549531630008</v>
      </c>
      <c r="G176" s="41">
        <v>47.322546542749997</v>
      </c>
      <c r="H176" s="41">
        <v>44.967195774079997</v>
      </c>
      <c r="I176" s="41">
        <v>52.890404498999999</v>
      </c>
      <c r="J176" s="41">
        <v>51.469409463509997</v>
      </c>
      <c r="K176" s="41">
        <v>51.606048692910001</v>
      </c>
      <c r="L176" s="41">
        <v>49.238429496270001</v>
      </c>
      <c r="M176" s="41">
        <v>52.399105617249994</v>
      </c>
      <c r="N176" s="41">
        <v>40.739319338289995</v>
      </c>
      <c r="O176" s="41">
        <v>52.384146798579998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34.9" x14ac:dyDescent="0.45">
      <c r="A177" s="39">
        <v>173</v>
      </c>
      <c r="B177" s="43" t="s">
        <v>30</v>
      </c>
      <c r="C177" s="41">
        <v>4.2757384592819996</v>
      </c>
      <c r="D177" s="41">
        <v>3.6820914037140002</v>
      </c>
      <c r="E177" s="41">
        <v>4.9208974296079999</v>
      </c>
      <c r="F177" s="41">
        <v>1.8947098501539998</v>
      </c>
      <c r="G177" s="41">
        <v>4.722141865907</v>
      </c>
      <c r="H177" s="41">
        <v>3.0000185631109999</v>
      </c>
      <c r="I177" s="41">
        <v>3.6847779760239998</v>
      </c>
      <c r="J177" s="41">
        <v>5.6593178514020002</v>
      </c>
      <c r="K177" s="41">
        <v>4.9868879246070001</v>
      </c>
      <c r="L177" s="41">
        <v>3.1430746832570002</v>
      </c>
      <c r="M177" s="41">
        <v>7.7531514227089993</v>
      </c>
      <c r="N177" s="41">
        <v>5.5893945766809994</v>
      </c>
      <c r="O177" s="41">
        <v>3.9456924490719998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23.25" x14ac:dyDescent="0.45">
      <c r="A178" s="39">
        <v>174</v>
      </c>
      <c r="B178" s="43" t="s">
        <v>29</v>
      </c>
      <c r="C178" s="41">
        <v>4.9163572621459997</v>
      </c>
      <c r="D178" s="41">
        <v>4.8198243806329994</v>
      </c>
      <c r="E178" s="41">
        <v>5.0212664903739999</v>
      </c>
      <c r="F178" s="41">
        <v>1.5465025370980001</v>
      </c>
      <c r="G178" s="41">
        <v>5.9333769049830005</v>
      </c>
      <c r="H178" s="41">
        <v>2.4864443800220002</v>
      </c>
      <c r="I178" s="41">
        <v>5.796540868998</v>
      </c>
      <c r="J178" s="41">
        <v>5.7137619138689999</v>
      </c>
      <c r="K178" s="41">
        <v>5.7471262520810003</v>
      </c>
      <c r="L178" s="41">
        <v>4.5431056334170004</v>
      </c>
      <c r="M178" s="41">
        <v>5.933275646127</v>
      </c>
      <c r="N178" s="41">
        <v>7.4649323656510003</v>
      </c>
      <c r="O178" s="41">
        <v>4.2760473412379998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</row>
    <row r="179" spans="1:28" ht="23.25" x14ac:dyDescent="0.45">
      <c r="A179" s="39">
        <v>175</v>
      </c>
      <c r="B179" s="43" t="s">
        <v>28</v>
      </c>
      <c r="C179" s="41">
        <v>7.9806421262910003</v>
      </c>
      <c r="D179" s="41">
        <v>7.429304771068999</v>
      </c>
      <c r="E179" s="41">
        <v>8.5798201009170008</v>
      </c>
      <c r="F179" s="41">
        <v>5.2148973149940003</v>
      </c>
      <c r="G179" s="41">
        <v>8.0783909610549998</v>
      </c>
      <c r="H179" s="41">
        <v>6.055023917262</v>
      </c>
      <c r="I179" s="41">
        <v>6.4061329716049995</v>
      </c>
      <c r="J179" s="41">
        <v>8.8498716240590003</v>
      </c>
      <c r="K179" s="41">
        <v>10.685006254739999</v>
      </c>
      <c r="L179" s="41">
        <v>6.3483599686999996</v>
      </c>
      <c r="M179" s="41">
        <v>12.996265522930001</v>
      </c>
      <c r="N179" s="41">
        <v>10.47599710249</v>
      </c>
      <c r="O179" s="41">
        <v>7.3537033536230005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</row>
    <row r="180" spans="1:28" ht="23.25" x14ac:dyDescent="0.45">
      <c r="A180" s="39">
        <v>176</v>
      </c>
      <c r="B180" s="43" t="s">
        <v>27</v>
      </c>
      <c r="C180" s="41">
        <v>13.783275194270001</v>
      </c>
      <c r="D180" s="41">
        <v>13.41665319186</v>
      </c>
      <c r="E180" s="41">
        <v>14.18170970407</v>
      </c>
      <c r="F180" s="41">
        <v>16.170546076129998</v>
      </c>
      <c r="G180" s="41">
        <v>12.98670420148</v>
      </c>
      <c r="H180" s="41">
        <v>14.425508699809999</v>
      </c>
      <c r="I180" s="41">
        <v>12.792233106440001</v>
      </c>
      <c r="J180" s="41">
        <v>13.960996980500001</v>
      </c>
      <c r="K180" s="41">
        <v>13.78104848667</v>
      </c>
      <c r="L180" s="41">
        <v>14.032467683009999</v>
      </c>
      <c r="M180" s="41">
        <v>13.05321458523</v>
      </c>
      <c r="N180" s="41">
        <v>13.226866805260002</v>
      </c>
      <c r="O180" s="41">
        <v>13.92306852862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</row>
    <row r="181" spans="1:28" ht="23.25" x14ac:dyDescent="0.45">
      <c r="A181" s="39">
        <v>177</v>
      </c>
      <c r="B181" s="43" t="s">
        <v>26</v>
      </c>
      <c r="C181" s="41">
        <v>39.907035406879999</v>
      </c>
      <c r="D181" s="41">
        <v>38.212118010730002</v>
      </c>
      <c r="E181" s="41">
        <v>41.749024096669999</v>
      </c>
      <c r="F181" s="41">
        <v>33.543743221450001</v>
      </c>
      <c r="G181" s="41">
        <v>37.540352299239999</v>
      </c>
      <c r="H181" s="41">
        <v>34.728241828899996</v>
      </c>
      <c r="I181" s="41">
        <v>37.328804884330005</v>
      </c>
      <c r="J181" s="41">
        <v>43.848302056830001</v>
      </c>
      <c r="K181" s="41">
        <v>46.114671964599999</v>
      </c>
      <c r="L181" s="41">
        <v>40.131877448620003</v>
      </c>
      <c r="M181" s="41">
        <v>39.313595719569996</v>
      </c>
      <c r="N181" s="41">
        <v>41.23744818646</v>
      </c>
      <c r="O181" s="41">
        <v>39.572779413989998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</row>
    <row r="182" spans="1:28" ht="23.25" x14ac:dyDescent="0.45">
      <c r="A182" s="39">
        <v>178</v>
      </c>
      <c r="B182" s="43" t="s">
        <v>25</v>
      </c>
      <c r="C182" s="41">
        <v>20.356231737050003</v>
      </c>
      <c r="D182" s="41">
        <v>20.624560815590002</v>
      </c>
      <c r="E182" s="41">
        <v>20.06461922015</v>
      </c>
      <c r="F182" s="41">
        <v>15.43058361241</v>
      </c>
      <c r="G182" s="41">
        <v>21.225756122570001</v>
      </c>
      <c r="H182" s="41">
        <v>19.15815410339</v>
      </c>
      <c r="I182" s="41">
        <v>16.512071459569999</v>
      </c>
      <c r="J182" s="41">
        <v>24.045762325920002</v>
      </c>
      <c r="K182" s="41">
        <v>22.10257410118</v>
      </c>
      <c r="L182" s="41">
        <v>21.654420538899998</v>
      </c>
      <c r="M182" s="41">
        <v>16.430657571009998</v>
      </c>
      <c r="N182" s="41">
        <v>26.462731977650002</v>
      </c>
      <c r="O182" s="41">
        <v>18.822020451419998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</row>
    <row r="183" spans="1:28" ht="23.25" x14ac:dyDescent="0.45">
      <c r="A183" s="39">
        <v>179</v>
      </c>
      <c r="B183" s="43" t="s">
        <v>24</v>
      </c>
      <c r="C183" s="41">
        <v>5.2930823077290006</v>
      </c>
      <c r="D183" s="41">
        <v>5.3493615696220003</v>
      </c>
      <c r="E183" s="41">
        <v>5.2319195843340003</v>
      </c>
      <c r="F183" s="41">
        <v>8.1610879385440001</v>
      </c>
      <c r="G183" s="41">
        <v>2.0057815322240002</v>
      </c>
      <c r="H183" s="41">
        <v>5.1609815259780003</v>
      </c>
      <c r="I183" s="41">
        <v>6.5676748562110001</v>
      </c>
      <c r="J183" s="41">
        <v>5.5692952424130002</v>
      </c>
      <c r="K183" s="41">
        <v>5.6064024735949998</v>
      </c>
      <c r="L183" s="41">
        <v>4.9977040279880001</v>
      </c>
      <c r="M183" s="41">
        <v>6.2098576003970001</v>
      </c>
      <c r="N183" s="41">
        <v>3.3841099065519997</v>
      </c>
      <c r="O183" s="41">
        <v>5.7726969620230006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</row>
    <row r="184" spans="1:28" x14ac:dyDescent="0.45">
      <c r="A184" s="39">
        <v>180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</row>
    <row r="185" spans="1:28" x14ac:dyDescent="0.45">
      <c r="A185" s="39">
        <v>181</v>
      </c>
      <c r="B185" s="46" t="s">
        <v>23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</row>
    <row r="186" spans="1:28" ht="23.25" x14ac:dyDescent="0.45">
      <c r="A186" s="39">
        <v>182</v>
      </c>
      <c r="B186" s="43" t="s">
        <v>22</v>
      </c>
      <c r="C186" s="41">
        <v>20.965637445659997</v>
      </c>
      <c r="D186" s="41">
        <v>20.021220365920001</v>
      </c>
      <c r="E186" s="41">
        <v>21.978311729249999</v>
      </c>
      <c r="F186" s="41">
        <v>20.041493829389999</v>
      </c>
      <c r="G186" s="41">
        <v>19.62274760112</v>
      </c>
      <c r="H186" s="41">
        <v>22.933915431480003</v>
      </c>
      <c r="I186" s="41">
        <v>18.38186664769</v>
      </c>
      <c r="J186" s="41">
        <v>20.866069606220002</v>
      </c>
      <c r="K186" s="41">
        <v>22.932089679400001</v>
      </c>
      <c r="L186" s="41">
        <v>21.867296558060001</v>
      </c>
      <c r="M186" s="41">
        <v>18.67569099176</v>
      </c>
      <c r="N186" s="41">
        <v>25.651436646179999</v>
      </c>
      <c r="O186" s="41">
        <v>19.970875823459998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</row>
    <row r="187" spans="1:28" ht="23.25" x14ac:dyDescent="0.45">
      <c r="A187" s="39">
        <v>183</v>
      </c>
      <c r="B187" s="43" t="s">
        <v>21</v>
      </c>
      <c r="C187" s="41">
        <v>14.633466357090001</v>
      </c>
      <c r="D187" s="41">
        <v>14.584517374379999</v>
      </c>
      <c r="E187" s="41">
        <v>14.68595309951</v>
      </c>
      <c r="F187" s="41">
        <v>18.001078100160001</v>
      </c>
      <c r="G187" s="41">
        <v>22.39605468133</v>
      </c>
      <c r="H187" s="41">
        <v>21.265256111139998</v>
      </c>
      <c r="I187" s="41">
        <v>8.8957923209330012</v>
      </c>
      <c r="J187" s="41">
        <v>12.2636412148</v>
      </c>
      <c r="K187" s="41">
        <v>9.2547763885230001</v>
      </c>
      <c r="L187" s="41">
        <v>16.358369442330002</v>
      </c>
      <c r="M187" s="41">
        <v>10.224535625630001</v>
      </c>
      <c r="N187" s="41">
        <v>23.01416809705</v>
      </c>
      <c r="O187" s="41">
        <v>12.854303379480001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</row>
    <row r="188" spans="1:28" ht="23.25" x14ac:dyDescent="0.45">
      <c r="A188" s="39">
        <v>184</v>
      </c>
      <c r="B188" s="43" t="s">
        <v>20</v>
      </c>
      <c r="C188" s="41">
        <v>55.46491724274</v>
      </c>
      <c r="D188" s="41">
        <v>60.353234666139997</v>
      </c>
      <c r="E188" s="41">
        <v>50.223299475710007</v>
      </c>
      <c r="F188" s="41">
        <v>54.642957647449997</v>
      </c>
      <c r="G188" s="41">
        <v>51.815884649449998</v>
      </c>
      <c r="H188" s="41">
        <v>52.368070347050001</v>
      </c>
      <c r="I188" s="41">
        <v>54.193698975040007</v>
      </c>
      <c r="J188" s="41">
        <v>60.613182568979994</v>
      </c>
      <c r="K188" s="41">
        <v>58.332530800850002</v>
      </c>
      <c r="L188" s="41">
        <v>55.879099154120006</v>
      </c>
      <c r="M188" s="41">
        <v>54.463736418579998</v>
      </c>
      <c r="N188" s="41">
        <v>48.62247803388</v>
      </c>
      <c r="O188" s="41">
        <v>56.91751809822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</row>
    <row r="189" spans="1:28" ht="23.25" x14ac:dyDescent="0.45">
      <c r="A189" s="39">
        <v>185</v>
      </c>
      <c r="B189" s="43" t="s">
        <v>19</v>
      </c>
      <c r="C189" s="41">
        <v>18.214590744260001</v>
      </c>
      <c r="D189" s="41">
        <v>20.622421657420002</v>
      </c>
      <c r="E189" s="41">
        <v>15.632735230120002</v>
      </c>
      <c r="F189" s="41">
        <v>14.33455298714</v>
      </c>
      <c r="G189" s="41">
        <v>19.229692248780001</v>
      </c>
      <c r="H189" s="41">
        <v>17.53341946387</v>
      </c>
      <c r="I189" s="41">
        <v>14.32519821745</v>
      </c>
      <c r="J189" s="41">
        <v>19.884477930909998</v>
      </c>
      <c r="K189" s="41">
        <v>21.414132488549999</v>
      </c>
      <c r="L189" s="41">
        <v>17.864479599199999</v>
      </c>
      <c r="M189" s="41">
        <v>19.022277139429999</v>
      </c>
      <c r="N189" s="41">
        <v>15.786265857549999</v>
      </c>
      <c r="O189" s="41">
        <v>18.730106732070002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</row>
    <row r="190" spans="1:28" ht="23.25" x14ac:dyDescent="0.45">
      <c r="A190" s="39">
        <v>186</v>
      </c>
      <c r="B190" s="43" t="s">
        <v>18</v>
      </c>
      <c r="C190" s="41">
        <v>15.053697801390001</v>
      </c>
      <c r="D190" s="41">
        <v>12.741196515399999</v>
      </c>
      <c r="E190" s="41">
        <v>17.533333794120001</v>
      </c>
      <c r="F190" s="41">
        <v>13.818496355929998</v>
      </c>
      <c r="G190" s="41">
        <v>12.11763878472</v>
      </c>
      <c r="H190" s="41">
        <v>13.511007219890001</v>
      </c>
      <c r="I190" s="41">
        <v>12.948880734769999</v>
      </c>
      <c r="J190" s="41">
        <v>16.017450404120002</v>
      </c>
      <c r="K190" s="41">
        <v>19.872589065949999</v>
      </c>
      <c r="L190" s="41">
        <v>11.393886062829999</v>
      </c>
      <c r="M190" s="41">
        <v>24.459357873390001</v>
      </c>
      <c r="N190" s="41">
        <v>14.098072543519999</v>
      </c>
      <c r="O190" s="41">
        <v>15.256570201819999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</row>
    <row r="191" spans="1:28" ht="23.25" x14ac:dyDescent="0.45">
      <c r="A191" s="39">
        <v>187</v>
      </c>
      <c r="B191" s="43" t="s">
        <v>17</v>
      </c>
      <c r="C191" s="41">
        <v>10.859862374110001</v>
      </c>
      <c r="D191" s="41">
        <v>10.278752002679999</v>
      </c>
      <c r="E191" s="41">
        <v>11.482972164990001</v>
      </c>
      <c r="F191" s="41">
        <v>12.614809129880001</v>
      </c>
      <c r="G191" s="41">
        <v>12.820019493789999</v>
      </c>
      <c r="H191" s="41">
        <v>8.8973977201169987</v>
      </c>
      <c r="I191" s="41">
        <v>9.2322676418379999</v>
      </c>
      <c r="J191" s="41">
        <v>9.4424863200670011</v>
      </c>
      <c r="K191" s="41">
        <v>12.74865017077</v>
      </c>
      <c r="L191" s="41">
        <v>11.596891918200001</v>
      </c>
      <c r="M191" s="41">
        <v>8.9810794378749996</v>
      </c>
      <c r="N191" s="41">
        <v>12.729651682629999</v>
      </c>
      <c r="O191" s="41">
        <v>10.462919490699999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</row>
    <row r="192" spans="1:28" ht="23.25" x14ac:dyDescent="0.45">
      <c r="A192" s="39">
        <v>188</v>
      </c>
      <c r="B192" s="43" t="s">
        <v>16</v>
      </c>
      <c r="C192" s="41">
        <v>9.2997118535719991</v>
      </c>
      <c r="D192" s="41">
        <v>7.2378052925720002</v>
      </c>
      <c r="E192" s="41">
        <v>11.51064153101</v>
      </c>
      <c r="F192" s="41">
        <v>10.66609827553</v>
      </c>
      <c r="G192" s="41">
        <v>7.0524459743070009</v>
      </c>
      <c r="H192" s="41">
        <v>4.0039508689699996</v>
      </c>
      <c r="I192" s="41">
        <v>5.9455619224329999</v>
      </c>
      <c r="J192" s="41">
        <v>13.131561115590001</v>
      </c>
      <c r="K192" s="41">
        <v>14.81393304275</v>
      </c>
      <c r="L192" s="41">
        <v>7.827225819491999</v>
      </c>
      <c r="M192" s="41">
        <v>13.087566980269999</v>
      </c>
      <c r="N192" s="41">
        <v>5.2984967222319996</v>
      </c>
      <c r="O192" s="41">
        <v>10.149141179180001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</row>
    <row r="193" spans="1:28" ht="23.25" x14ac:dyDescent="0.45">
      <c r="A193" s="39">
        <v>189</v>
      </c>
      <c r="B193" s="43" t="s">
        <v>15</v>
      </c>
      <c r="C193" s="41">
        <v>6.4345381734330003</v>
      </c>
      <c r="D193" s="41">
        <v>5.7663921308149995</v>
      </c>
      <c r="E193" s="41">
        <v>7.1509740888270006</v>
      </c>
      <c r="F193" s="41">
        <v>10.437763844460001</v>
      </c>
      <c r="G193" s="41">
        <v>7.9414316414019996</v>
      </c>
      <c r="H193" s="41">
        <v>4.4141879028390001</v>
      </c>
      <c r="I193" s="41">
        <v>3.1302515162339999</v>
      </c>
      <c r="J193" s="41">
        <v>9.0704640801820009</v>
      </c>
      <c r="K193" s="41">
        <v>6.626220370145</v>
      </c>
      <c r="L193" s="41">
        <v>7.0252086100550004</v>
      </c>
      <c r="M193" s="41">
        <v>4.9263328602229999</v>
      </c>
      <c r="N193" s="41">
        <v>9.6303968302659992</v>
      </c>
      <c r="O193" s="41">
        <v>5.7560802613959998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</row>
    <row r="194" spans="1:28" ht="23.25" x14ac:dyDescent="0.45">
      <c r="A194" s="39">
        <v>190</v>
      </c>
      <c r="B194" s="43" t="s">
        <v>14</v>
      </c>
      <c r="C194" s="41">
        <v>8.764997499594001</v>
      </c>
      <c r="D194" s="41">
        <v>7.0688692627289997</v>
      </c>
      <c r="E194" s="41">
        <v>10.58371243389</v>
      </c>
      <c r="F194" s="41">
        <v>1.1876597182320001</v>
      </c>
      <c r="G194" s="41">
        <v>3.2067196759669998</v>
      </c>
      <c r="H194" s="41">
        <v>3.9397522548389996</v>
      </c>
      <c r="I194" s="41">
        <v>7.3878910530709998</v>
      </c>
      <c r="J194" s="41">
        <v>10.65575259405</v>
      </c>
      <c r="K194" s="41">
        <v>18.83045427447</v>
      </c>
      <c r="L194" s="41">
        <v>8.5524205515520002</v>
      </c>
      <c r="M194" s="41">
        <v>9.3200484262590013</v>
      </c>
      <c r="N194" s="41">
        <v>8.6596680197579996</v>
      </c>
      <c r="O194" s="41">
        <v>8.7873581940550007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</row>
    <row r="195" spans="1:28" ht="23.25" x14ac:dyDescent="0.45">
      <c r="A195" s="39">
        <v>191</v>
      </c>
      <c r="B195" s="43" t="s">
        <v>13</v>
      </c>
      <c r="C195" s="41">
        <v>6.5058363150549994</v>
      </c>
      <c r="D195" s="41">
        <v>7.3330228249580003</v>
      </c>
      <c r="E195" s="41">
        <v>5.6188653736410004</v>
      </c>
      <c r="F195" s="41">
        <v>11.18010831308</v>
      </c>
      <c r="G195" s="41">
        <v>8.2749026593980002</v>
      </c>
      <c r="H195" s="41">
        <v>3.9350373974729997</v>
      </c>
      <c r="I195" s="41">
        <v>4.1524968772899999</v>
      </c>
      <c r="J195" s="41">
        <v>7.2731454437699998</v>
      </c>
      <c r="K195" s="41">
        <v>7.1890241594700006</v>
      </c>
      <c r="L195" s="41">
        <v>6.4943043706430004</v>
      </c>
      <c r="M195" s="41">
        <v>6.5426198353539995</v>
      </c>
      <c r="N195" s="41">
        <v>6.93485471323</v>
      </c>
      <c r="O195" s="41">
        <v>6.4147587806879995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</row>
    <row r="196" spans="1:28" x14ac:dyDescent="0.45">
      <c r="A196" s="39">
        <v>192</v>
      </c>
      <c r="B196" s="43" t="s">
        <v>12</v>
      </c>
      <c r="C196" s="41">
        <v>4.2573389661799999</v>
      </c>
      <c r="D196" s="41">
        <v>4.4682470591240007</v>
      </c>
      <c r="E196" s="41">
        <v>4.0311876115449996</v>
      </c>
      <c r="F196" s="41">
        <v>4.5761000736900002</v>
      </c>
      <c r="G196" s="41">
        <v>3.9892371046409996</v>
      </c>
      <c r="H196" s="41">
        <v>6.5766644975130006</v>
      </c>
      <c r="I196" s="41">
        <v>5.9917233479949994</v>
      </c>
      <c r="J196" s="41">
        <v>2.7549470813329999</v>
      </c>
      <c r="K196" s="41">
        <v>2.0987560344920002</v>
      </c>
      <c r="L196" s="41">
        <v>3.702477774213</v>
      </c>
      <c r="M196" s="41">
        <v>5.6855092437499994</v>
      </c>
      <c r="N196" s="41">
        <v>4.2356851944780001</v>
      </c>
      <c r="O196" s="41">
        <v>4.261935906882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</row>
    <row r="197" spans="1:28" x14ac:dyDescent="0.45">
      <c r="A197" s="39">
        <v>193</v>
      </c>
      <c r="B197" s="46" t="s">
        <v>11</v>
      </c>
      <c r="C197" s="42" t="s">
        <v>137</v>
      </c>
      <c r="D197" s="42" t="s">
        <v>137</v>
      </c>
      <c r="E197" s="42" t="s">
        <v>137</v>
      </c>
      <c r="F197" s="42" t="s">
        <v>137</v>
      </c>
      <c r="G197" s="42" t="s">
        <v>137</v>
      </c>
      <c r="H197" s="42" t="s">
        <v>137</v>
      </c>
      <c r="I197" s="42" t="s">
        <v>137</v>
      </c>
      <c r="J197" s="42" t="s">
        <v>137</v>
      </c>
      <c r="K197" s="42" t="s">
        <v>137</v>
      </c>
      <c r="L197" s="42" t="s">
        <v>137</v>
      </c>
      <c r="M197" s="42" t="s">
        <v>137</v>
      </c>
      <c r="N197" s="42" t="s">
        <v>137</v>
      </c>
      <c r="O197" s="42" t="s">
        <v>137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</row>
    <row r="198" spans="1:28" ht="23.25" x14ac:dyDescent="0.45">
      <c r="A198" s="39">
        <v>194</v>
      </c>
      <c r="B198" s="43" t="s">
        <v>10</v>
      </c>
      <c r="C198" s="41">
        <v>39.498097903279998</v>
      </c>
      <c r="D198" s="41">
        <v>37.438425989399995</v>
      </c>
      <c r="E198" s="41">
        <v>41.287357854059998</v>
      </c>
      <c r="F198" s="41">
        <v>44.727099476180001</v>
      </c>
      <c r="G198" s="41">
        <v>38.962949337719998</v>
      </c>
      <c r="H198" s="41">
        <v>39.840842707129994</v>
      </c>
      <c r="I198" s="41">
        <v>38.26546299652</v>
      </c>
      <c r="J198" s="41">
        <v>39.745528383790003</v>
      </c>
      <c r="K198" s="41">
        <v>39.249345520319999</v>
      </c>
      <c r="L198" s="41">
        <v>39.834279666459999</v>
      </c>
      <c r="M198" s="41">
        <v>38.946278130579998</v>
      </c>
      <c r="N198" s="41">
        <v>38.236285712849998</v>
      </c>
      <c r="O198" s="41">
        <v>39.852444933100003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</row>
    <row r="199" spans="1:28" ht="23.25" x14ac:dyDescent="0.45">
      <c r="A199" s="39">
        <v>195</v>
      </c>
      <c r="B199" s="43" t="s">
        <v>9</v>
      </c>
      <c r="C199" s="41">
        <v>33.508772485659996</v>
      </c>
      <c r="D199" s="41">
        <v>31.078717024059998</v>
      </c>
      <c r="E199" s="41">
        <v>35.619788753009999</v>
      </c>
      <c r="F199" s="41">
        <v>45.739243597430004</v>
      </c>
      <c r="G199" s="41">
        <v>49.883479264340004</v>
      </c>
      <c r="H199" s="41">
        <v>53.477636879069998</v>
      </c>
      <c r="I199" s="41">
        <v>39.379744768510001</v>
      </c>
      <c r="J199" s="41">
        <v>27.309009350170001</v>
      </c>
      <c r="K199" s="41">
        <v>14.59702838744</v>
      </c>
      <c r="L199" s="41">
        <v>33.48910680865</v>
      </c>
      <c r="M199" s="41">
        <v>33.105283180980003</v>
      </c>
      <c r="N199" s="41">
        <v>45.876559974400003</v>
      </c>
      <c r="O199" s="41">
        <v>30.035602076299998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</row>
    <row r="200" spans="1:28" ht="23.25" x14ac:dyDescent="0.45">
      <c r="A200" s="39">
        <v>196</v>
      </c>
      <c r="B200" s="43" t="s">
        <v>8</v>
      </c>
      <c r="C200" s="41">
        <v>23.699482655920001</v>
      </c>
      <c r="D200" s="41">
        <v>33.12761401102</v>
      </c>
      <c r="E200" s="41">
        <v>15.50915985228</v>
      </c>
      <c r="F200" s="41">
        <v>19.46622878034</v>
      </c>
      <c r="G200" s="41">
        <v>21.48957997382</v>
      </c>
      <c r="H200" s="41">
        <v>26.689692714230002</v>
      </c>
      <c r="I200" s="41">
        <v>21.634226640529999</v>
      </c>
      <c r="J200" s="41">
        <v>24.27699392972</v>
      </c>
      <c r="K200" s="41">
        <v>24.907510184670002</v>
      </c>
      <c r="L200" s="41">
        <v>26.033710796839998</v>
      </c>
      <c r="M200" s="41">
        <v>18.166840969520003</v>
      </c>
      <c r="N200" s="41">
        <v>20.232261578909998</v>
      </c>
      <c r="O200" s="41">
        <v>24.67316122683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</row>
    <row r="201" spans="1:28" ht="23.25" x14ac:dyDescent="0.45">
      <c r="A201" s="39">
        <v>197</v>
      </c>
      <c r="B201" s="43" t="s">
        <v>7</v>
      </c>
      <c r="C201" s="41">
        <v>23.021316390940001</v>
      </c>
      <c r="D201" s="41">
        <v>24.069261610609999</v>
      </c>
      <c r="E201" s="41">
        <v>22.11095469716</v>
      </c>
      <c r="F201" s="41">
        <v>31.306792080930002</v>
      </c>
      <c r="G201" s="41">
        <v>17.956033547889998</v>
      </c>
      <c r="H201" s="41">
        <v>24.999106811159997</v>
      </c>
      <c r="I201" s="41">
        <v>15.76775327575</v>
      </c>
      <c r="J201" s="41">
        <v>26.560078267649999</v>
      </c>
      <c r="K201" s="41">
        <v>25.162619963769998</v>
      </c>
      <c r="L201" s="41">
        <v>24.374110988649999</v>
      </c>
      <c r="M201" s="41">
        <v>19.87794303806</v>
      </c>
      <c r="N201" s="41">
        <v>13.23857800747</v>
      </c>
      <c r="O201" s="41">
        <v>25.768543209560001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</row>
    <row r="202" spans="1:28" ht="23.25" x14ac:dyDescent="0.45">
      <c r="A202" s="39">
        <v>198</v>
      </c>
      <c r="B202" s="43" t="s">
        <v>6</v>
      </c>
      <c r="C202" s="41">
        <v>23.196086723609998</v>
      </c>
      <c r="D202" s="41">
        <v>19.98708547295</v>
      </c>
      <c r="E202" s="41">
        <v>25.983781880820001</v>
      </c>
      <c r="F202" s="41">
        <v>13.155690318400001</v>
      </c>
      <c r="G202" s="41">
        <v>20.04320458155</v>
      </c>
      <c r="H202" s="41">
        <v>13.362788305539999</v>
      </c>
      <c r="I202" s="41">
        <v>25.950454940579998</v>
      </c>
      <c r="J202" s="41">
        <v>22.718945190830002</v>
      </c>
      <c r="K202" s="41">
        <v>29.733128153619997</v>
      </c>
      <c r="L202" s="41">
        <v>16.61488053778</v>
      </c>
      <c r="M202" s="41">
        <v>39.406192945899996</v>
      </c>
      <c r="N202" s="41">
        <v>21.664170580250001</v>
      </c>
      <c r="O202" s="41">
        <v>23.62628540091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</row>
    <row r="203" spans="1:28" ht="23.25" x14ac:dyDescent="0.45">
      <c r="A203" s="39">
        <v>199</v>
      </c>
      <c r="B203" s="43" t="s">
        <v>5</v>
      </c>
      <c r="C203" s="41">
        <v>17.442515541360002</v>
      </c>
      <c r="D203" s="41">
        <v>12.035934563010001</v>
      </c>
      <c r="E203" s="41">
        <v>22.139272704469999</v>
      </c>
      <c r="F203" s="41">
        <v>15.073057020690001</v>
      </c>
      <c r="G203" s="41">
        <v>24.60519012824</v>
      </c>
      <c r="H203" s="41">
        <v>15.01697735982</v>
      </c>
      <c r="I203" s="41">
        <v>20.487174367639998</v>
      </c>
      <c r="J203" s="41">
        <v>17.423852662070001</v>
      </c>
      <c r="K203" s="41">
        <v>14.127870275929999</v>
      </c>
      <c r="L203" s="41">
        <v>19.818394185060001</v>
      </c>
      <c r="M203" s="41">
        <v>11.765798563360001</v>
      </c>
      <c r="N203" s="41">
        <v>19.254033826019999</v>
      </c>
      <c r="O203" s="41">
        <v>16.933797898210003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34.9" x14ac:dyDescent="0.45">
      <c r="A204" s="39">
        <v>200</v>
      </c>
      <c r="B204" s="43" t="s">
        <v>4</v>
      </c>
      <c r="C204" s="41">
        <v>17.214997406589998</v>
      </c>
      <c r="D204" s="41">
        <v>14.214088626999999</v>
      </c>
      <c r="E204" s="41">
        <v>19.821920314579998</v>
      </c>
      <c r="F204" s="41">
        <v>7.6845902818510003</v>
      </c>
      <c r="G204" s="41">
        <v>17.282155209030002</v>
      </c>
      <c r="H204" s="41">
        <v>13.80606636169</v>
      </c>
      <c r="I204" s="41">
        <v>11.590211472149999</v>
      </c>
      <c r="J204" s="41">
        <v>17.509959448909999</v>
      </c>
      <c r="K204" s="41">
        <v>24.328423355209999</v>
      </c>
      <c r="L204" s="41">
        <v>15.233613491729999</v>
      </c>
      <c r="M204" s="41">
        <v>22.164793759349998</v>
      </c>
      <c r="N204" s="41">
        <v>14.7956883784</v>
      </c>
      <c r="O204" s="41">
        <v>17.894397221270001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ht="23.25" x14ac:dyDescent="0.45">
      <c r="A205" s="39">
        <v>201</v>
      </c>
      <c r="B205" s="43" t="s">
        <v>3</v>
      </c>
      <c r="C205" s="41">
        <v>12.08328111922</v>
      </c>
      <c r="D205" s="41">
        <v>10.60334303814</v>
      </c>
      <c r="E205" s="41">
        <v>13.368919827139999</v>
      </c>
      <c r="F205" s="41">
        <v>24.94121000098</v>
      </c>
      <c r="G205" s="41">
        <v>22.61849954289</v>
      </c>
      <c r="H205" s="41">
        <v>4.2431295789160002</v>
      </c>
      <c r="I205" s="41">
        <v>10.225396528459999</v>
      </c>
      <c r="J205" s="41">
        <v>11.737445168120001</v>
      </c>
      <c r="K205" s="41">
        <v>10.862930061689999</v>
      </c>
      <c r="L205" s="41">
        <v>12.45985497591</v>
      </c>
      <c r="M205" s="41">
        <v>11.24679957413</v>
      </c>
      <c r="N205" s="41">
        <v>12.462108688240001</v>
      </c>
      <c r="O205" s="41">
        <v>11.97689728103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</row>
    <row r="206" spans="1:28" ht="23.25" x14ac:dyDescent="0.45">
      <c r="A206" s="39">
        <v>202</v>
      </c>
      <c r="B206" s="43" t="s">
        <v>2</v>
      </c>
      <c r="C206" s="41">
        <v>14.230577422160001</v>
      </c>
      <c r="D206" s="41">
        <v>11.99482519503</v>
      </c>
      <c r="E206" s="41">
        <v>16.172800303820001</v>
      </c>
      <c r="F206" s="41">
        <v>1.3474808590739999</v>
      </c>
      <c r="G206" s="41">
        <v>6.2442339378960003</v>
      </c>
      <c r="H206" s="41">
        <v>6.0772474548249997</v>
      </c>
      <c r="I206" s="41">
        <v>11.27544580933</v>
      </c>
      <c r="J206" s="41">
        <v>16.363628904540001</v>
      </c>
      <c r="K206" s="41">
        <v>24.592157321479998</v>
      </c>
      <c r="L206" s="41">
        <v>14.573821194780001</v>
      </c>
      <c r="M206" s="41">
        <v>13.489972813769999</v>
      </c>
      <c r="N206" s="41">
        <v>10.63177950429</v>
      </c>
      <c r="O206" s="41">
        <v>15.241205915649999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</row>
    <row r="207" spans="1:28" ht="23.25" x14ac:dyDescent="0.45">
      <c r="A207" s="39">
        <v>203</v>
      </c>
      <c r="B207" s="43" t="s">
        <v>1</v>
      </c>
      <c r="C207" s="41">
        <v>8.1474114489169995</v>
      </c>
      <c r="D207" s="41">
        <v>7.2035117057069993</v>
      </c>
      <c r="E207" s="41">
        <v>8.967387677504</v>
      </c>
      <c r="F207" s="41">
        <v>8.9599878396620003</v>
      </c>
      <c r="G207" s="41">
        <v>18.303316389079999</v>
      </c>
      <c r="H207" s="41">
        <v>5.0044647825129998</v>
      </c>
      <c r="I207" s="41">
        <v>8.0583975401379995</v>
      </c>
      <c r="J207" s="41">
        <v>7.658942477479</v>
      </c>
      <c r="K207" s="41">
        <v>5.8387926337050002</v>
      </c>
      <c r="L207" s="41">
        <v>9.5364972265830001</v>
      </c>
      <c r="M207" s="41">
        <v>4.814528425102</v>
      </c>
      <c r="N207" s="41">
        <v>8.0375449840859989</v>
      </c>
      <c r="O207" s="41">
        <v>8.1782645788709996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</row>
    <row r="208" spans="1:28" ht="23.25" x14ac:dyDescent="0.45">
      <c r="A208" s="39">
        <v>204</v>
      </c>
      <c r="B208" s="43" t="s">
        <v>0</v>
      </c>
      <c r="C208" s="41">
        <v>5.9869053385569995</v>
      </c>
      <c r="D208" s="41">
        <v>4.8427106697150002</v>
      </c>
      <c r="E208" s="41">
        <v>6.9808800017289991</v>
      </c>
      <c r="F208" s="41">
        <v>13.856332780880001</v>
      </c>
      <c r="G208" s="41">
        <v>11.69069792286</v>
      </c>
      <c r="H208" s="41">
        <v>4.4779792650769998</v>
      </c>
      <c r="I208" s="41">
        <v>7.2386392696969999</v>
      </c>
      <c r="J208" s="41">
        <v>4.4566821448649998</v>
      </c>
      <c r="K208" s="41">
        <v>3.1217317496039998</v>
      </c>
      <c r="L208" s="41">
        <v>5.7577695126609996</v>
      </c>
      <c r="M208" s="41">
        <v>6.586453581803001</v>
      </c>
      <c r="N208" s="41">
        <v>2.7844210007970003</v>
      </c>
      <c r="O208" s="41">
        <v>6.8862395039040001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</row>
  </sheetData>
  <sheetProtection password="CF21" sheet="1" objects="1" scenarios="1"/>
  <mergeCells count="5">
    <mergeCell ref="D3:E3"/>
    <mergeCell ref="F3:K3"/>
    <mergeCell ref="L3:M3"/>
    <mergeCell ref="N3:O3"/>
    <mergeCell ref="B1:O1"/>
  </mergeCells>
  <pageMargins left="0.39370078740157483" right="0.39370078740157483" top="0.39370078740157483" bottom="0.39370078740157483" header="0.31496062992125984" footer="0.31496062992125984"/>
  <pageSetup paperSize="9" scale="70" fitToHeight="11" orientation="landscape" r:id="rId1"/>
  <rowBreaks count="2" manualBreakCount="2">
    <brk id="112" min="1" max="14" man="1"/>
    <brk id="184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Z56"/>
  <sheetViews>
    <sheetView showGridLines="0" showRowColHeaders="0" tabSelected="1" zoomScale="95" zoomScaleNormal="95" workbookViewId="0">
      <pane xSplit="22" ySplit="1" topLeftCell="Y2" activePane="bottomRight" state="frozen"/>
      <selection pane="topRight" activeCell="W1" sqref="W1"/>
      <selection pane="bottomLeft" activeCell="A2" sqref="A2"/>
      <selection pane="bottomRight" activeCell="Z1" sqref="Z1"/>
    </sheetView>
  </sheetViews>
  <sheetFormatPr defaultColWidth="9.1328125" defaultRowHeight="14.25" x14ac:dyDescent="0.45"/>
  <cols>
    <col min="1" max="1" width="1.3984375" style="12" customWidth="1"/>
    <col min="2" max="2" width="2.73046875" style="11" bestFit="1" customWidth="1"/>
    <col min="3" max="3" width="12.3984375" style="12" customWidth="1"/>
    <col min="4" max="4" width="20.59765625" style="12" customWidth="1"/>
    <col min="5" max="5" width="2.59765625" style="12" customWidth="1"/>
    <col min="6" max="6" width="20.59765625" style="12" customWidth="1"/>
    <col min="7" max="8" width="2.86328125" style="12" customWidth="1"/>
    <col min="9" max="9" width="10.73046875" style="12" customWidth="1"/>
    <col min="10" max="10" width="2.3984375" style="12" customWidth="1"/>
    <col min="11" max="11" width="10.73046875" style="12" customWidth="1"/>
    <col min="12" max="20" width="9.1328125" style="12"/>
    <col min="21" max="22" width="14.59765625" style="12" customWidth="1"/>
    <col min="23" max="25" width="9.1328125" style="12"/>
    <col min="26" max="26" width="66.86328125" style="12" customWidth="1"/>
    <col min="27" max="16384" width="9.1328125" style="12"/>
  </cols>
  <sheetData>
    <row r="1" spans="2:26" ht="39.75" customHeight="1" x14ac:dyDescent="0.45">
      <c r="C1" s="56" t="s">
        <v>135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6" ht="14.25" customHeight="1" x14ac:dyDescent="0.45">
      <c r="C2" s="57" t="s">
        <v>155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6" ht="4.5" customHeight="1" x14ac:dyDescent="0.45"/>
    <row r="4" spans="2:26" ht="23.25" x14ac:dyDescent="0.45">
      <c r="C4" s="13" t="s">
        <v>139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26" ht="4.5" customHeight="1" x14ac:dyDescent="0.45"/>
    <row r="6" spans="2:26" x14ac:dyDescent="0.45">
      <c r="D6" s="15">
        <v>25</v>
      </c>
    </row>
    <row r="7" spans="2:26" ht="4.5" customHeight="1" x14ac:dyDescent="0.45"/>
    <row r="8" spans="2:26" x14ac:dyDescent="0.45">
      <c r="F8" s="15">
        <v>1</v>
      </c>
    </row>
    <row r="9" spans="2:26" ht="4.5" customHeight="1" x14ac:dyDescent="0.45"/>
    <row r="10" spans="2:26" ht="67.5" customHeight="1" x14ac:dyDescent="0.45">
      <c r="D10" s="16" t="str">
        <f>INDEX(Table!B5:B208,Front!D6)</f>
        <v>Total festival attendance</v>
      </c>
      <c r="F10" s="17" t="str">
        <f>INDEX(Table!B5:B208,Front!F8)</f>
        <v>Total live attendance</v>
      </c>
    </row>
    <row r="11" spans="2:26" x14ac:dyDescent="0.45">
      <c r="B11" s="11">
        <v>1</v>
      </c>
      <c r="C11" s="31" t="s">
        <v>138</v>
      </c>
      <c r="D11" s="32">
        <f>VLOOKUP($D$6,Table!$A$5:$O$208,2+$B11)</f>
        <v>45.267657887919995</v>
      </c>
      <c r="E11" s="19"/>
      <c r="F11" s="33">
        <f>VLOOKUP($F$8,Table!$A$5:$O$208,2+$B11)</f>
        <v>71.865243402380003</v>
      </c>
      <c r="Y11" s="20" t="s">
        <v>131</v>
      </c>
      <c r="Z11" s="21" t="s">
        <v>140</v>
      </c>
    </row>
    <row r="12" spans="2:26" x14ac:dyDescent="0.45">
      <c r="B12" s="11">
        <v>2</v>
      </c>
      <c r="C12" s="29" t="s">
        <v>130</v>
      </c>
      <c r="D12" s="30">
        <f>VLOOKUP($D$6,Table!$A$5:$O$208,2+$B12)</f>
        <v>47.810346916050001</v>
      </c>
      <c r="E12" s="19"/>
      <c r="F12" s="34">
        <f>VLOOKUP($F$8,Table!$A$5:$O$208,2+$B12)</f>
        <v>71.309263323159996</v>
      </c>
      <c r="Y12" s="20" t="s">
        <v>130</v>
      </c>
      <c r="Z12" s="21" t="s">
        <v>141</v>
      </c>
    </row>
    <row r="13" spans="2:26" x14ac:dyDescent="0.45">
      <c r="B13" s="11">
        <v>3</v>
      </c>
      <c r="C13" s="29" t="s">
        <v>129</v>
      </c>
      <c r="D13" s="30">
        <f>VLOOKUP($D$6,Table!$A$5:$O$208,2+$B13)</f>
        <v>42.902799367500002</v>
      </c>
      <c r="E13" s="19"/>
      <c r="F13" s="34">
        <f>VLOOKUP($F$8,Table!$A$5:$O$208,2+$B13)</f>
        <v>72.385302155800005</v>
      </c>
      <c r="Y13" s="20" t="s">
        <v>129</v>
      </c>
      <c r="Z13" s="21" t="s">
        <v>142</v>
      </c>
    </row>
    <row r="14" spans="2:26" x14ac:dyDescent="0.45">
      <c r="B14" s="11">
        <v>4</v>
      </c>
      <c r="C14" s="31" t="s">
        <v>128</v>
      </c>
      <c r="D14" s="32">
        <f>VLOOKUP($D$6,Table!$A$5:$O$208,2+$B14)</f>
        <v>68.224196012199997</v>
      </c>
      <c r="E14" s="19"/>
      <c r="F14" s="33">
        <f>VLOOKUP($F$8,Table!$A$5:$O$208,2+$B14)</f>
        <v>83.426790055660007</v>
      </c>
      <c r="Y14" s="20" t="s">
        <v>128</v>
      </c>
      <c r="Z14" s="21" t="s">
        <v>143</v>
      </c>
    </row>
    <row r="15" spans="2:26" x14ac:dyDescent="0.45">
      <c r="B15" s="11">
        <v>5</v>
      </c>
      <c r="C15" s="31" t="s">
        <v>127</v>
      </c>
      <c r="D15" s="32">
        <f>VLOOKUP($D$6,Table!$A$5:$O$208,2+$B15)</f>
        <v>51.19210433021</v>
      </c>
      <c r="E15" s="19"/>
      <c r="F15" s="33">
        <f>VLOOKUP($F$8,Table!$A$5:$O$208,2+$B15)</f>
        <v>77.780991736740006</v>
      </c>
      <c r="Y15" s="20" t="s">
        <v>127</v>
      </c>
      <c r="Z15" s="21" t="s">
        <v>144</v>
      </c>
    </row>
    <row r="16" spans="2:26" x14ac:dyDescent="0.45">
      <c r="B16" s="11">
        <v>6</v>
      </c>
      <c r="C16" s="31" t="s">
        <v>126</v>
      </c>
      <c r="D16" s="32">
        <f>VLOOKUP($D$6,Table!$A$5:$O$208,2+$B16)</f>
        <v>46.103233774689997</v>
      </c>
      <c r="E16" s="19"/>
      <c r="F16" s="33">
        <f>VLOOKUP($F$8,Table!$A$5:$O$208,2+$B16)</f>
        <v>72.928106855319996</v>
      </c>
      <c r="Y16" s="20" t="s">
        <v>126</v>
      </c>
      <c r="Z16" s="21" t="s">
        <v>145</v>
      </c>
    </row>
    <row r="17" spans="2:26" x14ac:dyDescent="0.45">
      <c r="B17" s="11">
        <v>7</v>
      </c>
      <c r="C17" s="31" t="s">
        <v>125</v>
      </c>
      <c r="D17" s="32">
        <f>VLOOKUP($D$6,Table!$A$5:$O$208,2+$B17)</f>
        <v>40.924898973969995</v>
      </c>
      <c r="E17" s="19"/>
      <c r="F17" s="33">
        <f>VLOOKUP($F$8,Table!$A$5:$O$208,2+$B17)</f>
        <v>65.305161964850001</v>
      </c>
      <c r="Y17" s="20" t="s">
        <v>125</v>
      </c>
      <c r="Z17" s="21" t="s">
        <v>146</v>
      </c>
    </row>
    <row r="18" spans="2:26" x14ac:dyDescent="0.45">
      <c r="B18" s="11">
        <v>8</v>
      </c>
      <c r="C18" s="31" t="s">
        <v>124</v>
      </c>
      <c r="D18" s="32">
        <f>VLOOKUP($D$6,Table!$A$5:$O$208,2+$B18)</f>
        <v>40.248332674540002</v>
      </c>
      <c r="E18" s="19"/>
      <c r="F18" s="33">
        <f>VLOOKUP($F$8,Table!$A$5:$O$208,2+$B18)</f>
        <v>68.475698960279999</v>
      </c>
      <c r="Y18" s="20" t="s">
        <v>124</v>
      </c>
      <c r="Z18" s="21" t="s">
        <v>147</v>
      </c>
    </row>
    <row r="19" spans="2:26" x14ac:dyDescent="0.45">
      <c r="B19" s="11">
        <v>9</v>
      </c>
      <c r="C19" s="31" t="s">
        <v>123</v>
      </c>
      <c r="D19" s="32">
        <f>VLOOKUP($D$6,Table!$A$5:$O$208,2+$B19)</f>
        <v>31.870181009050004</v>
      </c>
      <c r="E19" s="19"/>
      <c r="F19" s="33">
        <f>VLOOKUP($F$8,Table!$A$5:$O$208,2+$B19)</f>
        <v>65.393691605759997</v>
      </c>
      <c r="Y19" s="20" t="s">
        <v>123</v>
      </c>
      <c r="Z19" s="21" t="s">
        <v>148</v>
      </c>
    </row>
    <row r="20" spans="2:26" x14ac:dyDescent="0.45">
      <c r="B20" s="11">
        <v>10</v>
      </c>
      <c r="C20" s="29" t="s">
        <v>122</v>
      </c>
      <c r="D20" s="30">
        <f>VLOOKUP($D$6,Table!$A$5:$O$208,2+$B20)</f>
        <v>47.589569692360001</v>
      </c>
      <c r="E20" s="19"/>
      <c r="F20" s="34">
        <f>VLOOKUP($F$8,Table!$A$5:$O$208,2+$B20)</f>
        <v>72.795590005500003</v>
      </c>
      <c r="Y20" s="20" t="s">
        <v>122</v>
      </c>
      <c r="Z20" s="21" t="s">
        <v>149</v>
      </c>
    </row>
    <row r="21" spans="2:26" x14ac:dyDescent="0.45">
      <c r="B21" s="11">
        <v>11</v>
      </c>
      <c r="C21" s="29" t="s">
        <v>121</v>
      </c>
      <c r="D21" s="30">
        <f>VLOOKUP($D$6,Table!$A$5:$O$208,2+$B21)</f>
        <v>38.466852738299998</v>
      </c>
      <c r="E21" s="19"/>
      <c r="F21" s="34">
        <f>VLOOKUP($F$8,Table!$A$5:$O$208,2+$B21)</f>
        <v>69.229312275680002</v>
      </c>
      <c r="Y21" s="20" t="s">
        <v>121</v>
      </c>
      <c r="Z21" s="21" t="s">
        <v>150</v>
      </c>
    </row>
    <row r="22" spans="2:26" x14ac:dyDescent="0.45">
      <c r="B22" s="11">
        <v>12</v>
      </c>
      <c r="C22" s="31" t="s">
        <v>118</v>
      </c>
      <c r="D22" s="32">
        <f>VLOOKUP($D$6,Table!$A$5:$O$208,2+$B22)</f>
        <v>60.647798674349993</v>
      </c>
      <c r="E22" s="19"/>
      <c r="F22" s="33">
        <f>VLOOKUP($F$8,Table!$A$5:$O$208,2+$B22)</f>
        <v>79.79925521441001</v>
      </c>
      <c r="Y22" s="20" t="s">
        <v>118</v>
      </c>
      <c r="Z22" s="21" t="s">
        <v>154</v>
      </c>
    </row>
    <row r="23" spans="2:26" x14ac:dyDescent="0.45">
      <c r="B23" s="11">
        <v>13</v>
      </c>
      <c r="C23" s="31" t="s">
        <v>117</v>
      </c>
      <c r="D23" s="32">
        <f>VLOOKUP($D$6,Table!$A$5:$O$208,2+$B23)</f>
        <v>39.59000037853</v>
      </c>
      <c r="E23" s="19"/>
      <c r="F23" s="33">
        <f>VLOOKUP($F$8,Table!$A$5:$O$208,2+$B23)</f>
        <v>68.868932281539998</v>
      </c>
      <c r="Y23" s="20" t="s">
        <v>117</v>
      </c>
      <c r="Z23" s="22" t="s">
        <v>151</v>
      </c>
    </row>
    <row r="24" spans="2:26" x14ac:dyDescent="0.45">
      <c r="Y24" s="23"/>
      <c r="Z24" s="21" t="s">
        <v>152</v>
      </c>
    </row>
    <row r="25" spans="2:26" x14ac:dyDescent="0.45">
      <c r="Y25" s="23"/>
      <c r="Z25" s="22" t="s">
        <v>34</v>
      </c>
    </row>
    <row r="26" spans="2:26" x14ac:dyDescent="0.45">
      <c r="Y26" s="23"/>
      <c r="Z26" s="22" t="s">
        <v>23</v>
      </c>
    </row>
    <row r="27" spans="2:26" x14ac:dyDescent="0.45">
      <c r="Y27" s="23"/>
      <c r="Z27" s="22" t="s">
        <v>11</v>
      </c>
    </row>
    <row r="28" spans="2:26" x14ac:dyDescent="0.45">
      <c r="Y28" s="23"/>
      <c r="Z28" s="23"/>
    </row>
    <row r="29" spans="2:26" x14ac:dyDescent="0.45">
      <c r="Y29" s="23"/>
      <c r="Z29" s="23"/>
    </row>
    <row r="34" spans="2:18" ht="7.5" customHeight="1" x14ac:dyDescent="0.45"/>
    <row r="35" spans="2:18" ht="23.25" x14ac:dyDescent="0.45">
      <c r="C35" s="24" t="s">
        <v>153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ht="6" customHeight="1" x14ac:dyDescent="0.45"/>
    <row r="37" spans="2:18" x14ac:dyDescent="0.45">
      <c r="C37" s="28">
        <v>3</v>
      </c>
      <c r="G37" s="28">
        <v>2</v>
      </c>
    </row>
    <row r="38" spans="2:18" ht="6" customHeight="1" x14ac:dyDescent="0.45"/>
    <row r="39" spans="2:18" x14ac:dyDescent="0.45">
      <c r="C39" s="28">
        <v>13</v>
      </c>
    </row>
    <row r="40" spans="2:18" x14ac:dyDescent="0.45">
      <c r="I40" s="26" t="str">
        <f>INDEX(Y11:Y23,G37)</f>
        <v>Male</v>
      </c>
      <c r="J40" s="26"/>
      <c r="K40" s="26" t="str">
        <f>INDEX(Y11:Y23,C37)</f>
        <v>Female</v>
      </c>
    </row>
    <row r="41" spans="2:18" ht="28.5" customHeight="1" x14ac:dyDescent="0.45">
      <c r="B41" s="27">
        <v>1</v>
      </c>
      <c r="C41" s="55" t="str">
        <f>IF(VLOOKUP($C$39*12-12+$B41,Table!$A$5:$O$208,2+$G$37)&gt;0,VLOOKUP($C$39*12-12+$B41,Table!$A$5:$O$208,2),"")</f>
        <v/>
      </c>
      <c r="D41" s="55"/>
      <c r="E41" s="55"/>
      <c r="F41" s="55"/>
      <c r="G41" s="55"/>
      <c r="H41" s="55"/>
      <c r="I41" s="18" t="str">
        <f>IF(VLOOKUP($C$39*12-12+$B41,Table!$A$5:$O$208,2+$G$37)&gt;0,VLOOKUP($C$39*12-12+$B41,Table!$A$5:$O$208,2+$G$37),"")</f>
        <v/>
      </c>
      <c r="J41" s="19"/>
      <c r="K41" s="18" t="str">
        <f>IF(VLOOKUP($C$39*12-12+$B41,Table!$A$5:$O$208,2+$C$37)&gt;0,VLOOKUP($C$39*12-12+$B41,Table!$A$5:$O$208,2+$C$37),"")</f>
        <v/>
      </c>
    </row>
    <row r="42" spans="2:18" ht="28.5" customHeight="1" x14ac:dyDescent="0.45">
      <c r="B42" s="27">
        <v>2</v>
      </c>
      <c r="C42" s="55" t="str">
        <f>IF(VLOOKUP($C$39*12-12+$B42,Table!$A$5:$O$208,2+$G$37)&gt;0,VLOOKUP($C$39*12-12+$B42,Table!$A$5:$O$208,2),"")</f>
        <v>Digital media used to connect with and learn about the arts: Facebook</v>
      </c>
      <c r="D42" s="55"/>
      <c r="E42" s="55"/>
      <c r="F42" s="55"/>
      <c r="G42" s="55"/>
      <c r="H42" s="55"/>
      <c r="I42" s="18">
        <f>IF(VLOOKUP($C$39*12-12+$B42,Table!$A$5:$O$208,2+$G$37)&gt;0,VLOOKUP($C$39*12-12+$B42,Table!$A$5:$O$208,2+$G$37),"")</f>
        <v>27.31804614132</v>
      </c>
      <c r="J42" s="19"/>
      <c r="K42" s="18">
        <f>IF(VLOOKUP($C$39*12-12+$B42,Table!$A$5:$O$208,2+$C$37)&gt;0,VLOOKUP($C$39*12-12+$B42,Table!$A$5:$O$208,2+$C$37),"")</f>
        <v>28.316233332700001</v>
      </c>
    </row>
    <row r="43" spans="2:18" ht="28.5" customHeight="1" x14ac:dyDescent="0.45">
      <c r="B43" s="27">
        <v>3</v>
      </c>
      <c r="C43" s="55" t="str">
        <f>IF(VLOOKUP($C$39*12-12+$B43,Table!$A$5:$O$208,2+$G$37)&gt;0,VLOOKUP($C$39*12-12+$B43,Table!$A$5:$O$208,2),"")</f>
        <v>Digital media used to connect with and learn about the arts: YouTube</v>
      </c>
      <c r="D43" s="55"/>
      <c r="E43" s="55"/>
      <c r="F43" s="55"/>
      <c r="G43" s="55"/>
      <c r="H43" s="55"/>
      <c r="I43" s="18">
        <f>IF(VLOOKUP($C$39*12-12+$B43,Table!$A$5:$O$208,2+$G$37)&gt;0,VLOOKUP($C$39*12-12+$B43,Table!$A$5:$O$208,2+$G$37),"")</f>
        <v>27.07756175423</v>
      </c>
      <c r="J43" s="19"/>
      <c r="K43" s="18">
        <f>IF(VLOOKUP($C$39*12-12+$B43,Table!$A$5:$O$208,2+$C$37)&gt;0,VLOOKUP($C$39*12-12+$B43,Table!$A$5:$O$208,2+$C$37),"")</f>
        <v>21.53392884422</v>
      </c>
    </row>
    <row r="44" spans="2:18" ht="28.5" customHeight="1" x14ac:dyDescent="0.45">
      <c r="B44" s="27">
        <v>4</v>
      </c>
      <c r="C44" s="55" t="str">
        <f>IF(VLOOKUP($C$39*12-12+$B44,Table!$A$5:$O$208,2+$G$37)&gt;0,VLOOKUP($C$39*12-12+$B44,Table!$A$5:$O$208,2),"")</f>
        <v>Digital media used to connect with and learn about the arts: Artist or arts organisation website</v>
      </c>
      <c r="D44" s="55"/>
      <c r="E44" s="55"/>
      <c r="F44" s="55"/>
      <c r="G44" s="55"/>
      <c r="H44" s="55"/>
      <c r="I44" s="18">
        <f>IF(VLOOKUP($C$39*12-12+$B44,Table!$A$5:$O$208,2+$G$37)&gt;0,VLOOKUP($C$39*12-12+$B44,Table!$A$5:$O$208,2+$G$37),"")</f>
        <v>16.0785054491</v>
      </c>
      <c r="J44" s="19"/>
      <c r="K44" s="18">
        <f>IF(VLOOKUP($C$39*12-12+$B44,Table!$A$5:$O$208,2+$C$37)&gt;0,VLOOKUP($C$39*12-12+$B44,Table!$A$5:$O$208,2+$C$37),"")</f>
        <v>16.56298692779</v>
      </c>
    </row>
    <row r="45" spans="2:18" ht="28.5" customHeight="1" x14ac:dyDescent="0.45">
      <c r="B45" s="27">
        <v>5</v>
      </c>
      <c r="C45" s="55" t="str">
        <f>IF(VLOOKUP($C$39*12-12+$B45,Table!$A$5:$O$208,2+$G$37)&gt;0,VLOOKUP($C$39*12-12+$B45,Table!$A$5:$O$208,2),"")</f>
        <v>Digital media used to connect with and learn about the arts: Instagram</v>
      </c>
      <c r="D45" s="55"/>
      <c r="E45" s="55"/>
      <c r="F45" s="55"/>
      <c r="G45" s="55"/>
      <c r="H45" s="55"/>
      <c r="I45" s="18">
        <f>IF(VLOOKUP($C$39*12-12+$B45,Table!$A$5:$O$208,2+$G$37)&gt;0,VLOOKUP($C$39*12-12+$B45,Table!$A$5:$O$208,2+$G$37),"")</f>
        <v>13.48484080367</v>
      </c>
      <c r="J45" s="19"/>
      <c r="K45" s="18">
        <f>IF(VLOOKUP($C$39*12-12+$B45,Table!$A$5:$O$208,2+$C$37)&gt;0,VLOOKUP($C$39*12-12+$B45,Table!$A$5:$O$208,2+$C$37),"")</f>
        <v>13.807572435959999</v>
      </c>
    </row>
    <row r="46" spans="2:18" ht="28.5" customHeight="1" x14ac:dyDescent="0.45">
      <c r="B46" s="27">
        <v>6</v>
      </c>
      <c r="C46" s="55" t="str">
        <f>IF(VLOOKUP($C$39*12-12+$B46,Table!$A$5:$O$208,2+$G$37)&gt;0,VLOOKUP($C$39*12-12+$B46,Table!$A$5:$O$208,2),"")</f>
        <v>Digital media used to connect with and learn about the arts: Email newsletters</v>
      </c>
      <c r="D46" s="55"/>
      <c r="E46" s="55"/>
      <c r="F46" s="55"/>
      <c r="G46" s="55"/>
      <c r="H46" s="55"/>
      <c r="I46" s="18">
        <f>IF(VLOOKUP($C$39*12-12+$B46,Table!$A$5:$O$208,2+$G$37)&gt;0,VLOOKUP($C$39*12-12+$B46,Table!$A$5:$O$208,2+$G$37),"")</f>
        <v>10.00319281502</v>
      </c>
      <c r="J46" s="19"/>
      <c r="K46" s="18">
        <f>IF(VLOOKUP($C$39*12-12+$B46,Table!$A$5:$O$208,2+$C$37)&gt;0,VLOOKUP($C$39*12-12+$B46,Table!$A$5:$O$208,2+$C$37),"")</f>
        <v>10.553906841410001</v>
      </c>
    </row>
    <row r="47" spans="2:18" ht="28.5" customHeight="1" x14ac:dyDescent="0.45">
      <c r="B47" s="27">
        <v>7</v>
      </c>
      <c r="C47" s="55" t="str">
        <f>IF(VLOOKUP($C$39*12-12+$B47,Table!$A$5:$O$208,2+$G$37)&gt;0,VLOOKUP($C$39*12-12+$B47,Table!$A$5:$O$208,2),"")</f>
        <v>Digital media used to connect with and learn about the arts: Online newspaper</v>
      </c>
      <c r="D47" s="55"/>
      <c r="E47" s="55"/>
      <c r="F47" s="55"/>
      <c r="G47" s="55"/>
      <c r="H47" s="55"/>
      <c r="I47" s="18">
        <f>IF(VLOOKUP($C$39*12-12+$B47,Table!$A$5:$O$208,2+$G$37)&gt;0,VLOOKUP($C$39*12-12+$B47,Table!$A$5:$O$208,2+$G$37),"")</f>
        <v>11.409521085290001</v>
      </c>
      <c r="J47" s="19"/>
      <c r="K47" s="18">
        <f>IF(VLOOKUP($C$39*12-12+$B47,Table!$A$5:$O$208,2+$C$37)&gt;0,VLOOKUP($C$39*12-12+$B47,Table!$A$5:$O$208,2+$C$37),"")</f>
        <v>8.4914826631639997</v>
      </c>
    </row>
    <row r="48" spans="2:18" ht="28.5" customHeight="1" x14ac:dyDescent="0.45">
      <c r="B48" s="27">
        <v>8</v>
      </c>
      <c r="C48" s="55" t="str">
        <f>IF(VLOOKUP($C$39*12-12+$B48,Table!$A$5:$O$208,2+$G$37)&gt;0,VLOOKUP($C$39*12-12+$B48,Table!$A$5:$O$208,2),"")</f>
        <v>Digital media used to connect with and learn about the arts: Pinterest</v>
      </c>
      <c r="D48" s="55"/>
      <c r="E48" s="55"/>
      <c r="F48" s="55"/>
      <c r="G48" s="55"/>
      <c r="H48" s="55"/>
      <c r="I48" s="18">
        <f>IF(VLOOKUP($C$39*12-12+$B48,Table!$A$5:$O$208,2+$G$37)&gt;0,VLOOKUP($C$39*12-12+$B48,Table!$A$5:$O$208,2+$G$37),"")</f>
        <v>6.0146781055940002</v>
      </c>
      <c r="J48" s="19"/>
      <c r="K48" s="18">
        <f>IF(VLOOKUP($C$39*12-12+$B48,Table!$A$5:$O$208,2+$C$37)&gt;0,VLOOKUP($C$39*12-12+$B48,Table!$A$5:$O$208,2+$C$37),"")</f>
        <v>11.996565837339999</v>
      </c>
    </row>
    <row r="49" spans="2:11" ht="28.5" customHeight="1" x14ac:dyDescent="0.45">
      <c r="B49" s="27">
        <v>9</v>
      </c>
      <c r="C49" s="55" t="str">
        <f>IF(VLOOKUP($C$39*12-12+$B49,Table!$A$5:$O$208,2+$G$37)&gt;0,VLOOKUP($C$39*12-12+$B49,Table!$A$5:$O$208,2),"")</f>
        <v>Digital media used to connect with and learn about the arts: Twitter</v>
      </c>
      <c r="D49" s="55"/>
      <c r="E49" s="55"/>
      <c r="F49" s="55"/>
      <c r="G49" s="55"/>
      <c r="H49" s="55"/>
      <c r="I49" s="18">
        <f>IF(VLOOKUP($C$39*12-12+$B49,Table!$A$5:$O$208,2+$G$37)&gt;0,VLOOKUP($C$39*12-12+$B49,Table!$A$5:$O$208,2+$G$37),"")</f>
        <v>9.5792145846059995</v>
      </c>
      <c r="J49" s="19"/>
      <c r="K49" s="18">
        <f>IF(VLOOKUP($C$39*12-12+$B49,Table!$A$5:$O$208,2+$C$37)&gt;0,VLOOKUP($C$39*12-12+$B49,Table!$A$5:$O$208,2+$C$37),"")</f>
        <v>4.8892884536259995</v>
      </c>
    </row>
    <row r="50" spans="2:11" ht="28.5" customHeight="1" x14ac:dyDescent="0.45">
      <c r="B50" s="27">
        <v>10</v>
      </c>
      <c r="C50" s="55" t="str">
        <f>IF(VLOOKUP($C$39*12-12+$B50,Table!$A$5:$O$208,2+$G$37)&gt;0,VLOOKUP($C$39*12-12+$B50,Table!$A$5:$O$208,2),"")</f>
        <v>Digital media used to connect with and learn about the arts: Reddit</v>
      </c>
      <c r="D50" s="55"/>
      <c r="E50" s="55"/>
      <c r="F50" s="55"/>
      <c r="G50" s="55"/>
      <c r="H50" s="55"/>
      <c r="I50" s="18">
        <f>IF(VLOOKUP($C$39*12-12+$B50,Table!$A$5:$O$208,2+$G$37)&gt;0,VLOOKUP($C$39*12-12+$B50,Table!$A$5:$O$208,2+$G$37),"")</f>
        <v>4.193594008621</v>
      </c>
      <c r="J50" s="19"/>
      <c r="K50" s="18">
        <f>IF(VLOOKUP($C$39*12-12+$B50,Table!$A$5:$O$208,2+$C$37)&gt;0,VLOOKUP($C$39*12-12+$B50,Table!$A$5:$O$208,2+$C$37),"")</f>
        <v>1.457464158269</v>
      </c>
    </row>
    <row r="51" spans="2:11" x14ac:dyDescent="0.45">
      <c r="B51" s="23"/>
      <c r="J51" s="19"/>
    </row>
    <row r="52" spans="2:11" x14ac:dyDescent="0.45">
      <c r="B52" s="23"/>
    </row>
    <row r="53" spans="2:11" x14ac:dyDescent="0.45">
      <c r="B53" s="23"/>
    </row>
    <row r="54" spans="2:11" x14ac:dyDescent="0.45">
      <c r="B54" s="23"/>
    </row>
    <row r="55" spans="2:11" x14ac:dyDescent="0.45">
      <c r="B55" s="23"/>
    </row>
    <row r="56" spans="2:11" x14ac:dyDescent="0.45">
      <c r="B56" s="23"/>
    </row>
  </sheetData>
  <sheetProtection password="CF21" sheet="1" objects="1" scenarios="1"/>
  <mergeCells count="12">
    <mergeCell ref="C47:H47"/>
    <mergeCell ref="C48:H48"/>
    <mergeCell ref="C49:H49"/>
    <mergeCell ref="C50:H50"/>
    <mergeCell ref="C1:V1"/>
    <mergeCell ref="C46:H46"/>
    <mergeCell ref="C45:H45"/>
    <mergeCell ref="C44:H44"/>
    <mergeCell ref="C43:H43"/>
    <mergeCell ref="C41:H41"/>
    <mergeCell ref="C2:V2"/>
    <mergeCell ref="C42:H42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57150</xdr:rowOff>
                  </from>
                  <to>
                    <xdr:col>14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17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304800</xdr:colOff>
                    <xdr:row>35</xdr:row>
                    <xdr:rowOff>57150</xdr:rowOff>
                  </from>
                  <to>
                    <xdr:col>7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37</xdr:row>
                    <xdr:rowOff>76200</xdr:rowOff>
                  </from>
                  <to>
                    <xdr:col>7</xdr:col>
                    <xdr:colOff>161925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76200</xdr:rowOff>
                  </from>
                  <to>
                    <xdr:col>3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A8955752</value>
    </field>
    <field name="Objective-Title">
      <value order="0">Arts Participation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2023-05-02T00:00:07Z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vA11447349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Table</vt:lpstr>
      <vt:lpstr>Front</vt:lpstr>
      <vt:lpstr>Front!Print_Area</vt:lpstr>
      <vt:lpstr>Table!Print_Area</vt:lpstr>
      <vt:lpstr>Table!Print_Titles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2018-05-10T05:25:32Z</cp:lastPrinted>
  <dcterms:created xsi:type="dcterms:W3CDTF">2018-05-10T01:52:04Z</dcterms:created>
  <dcterms:modified xsi:type="dcterms:W3CDTF">2022-07-22T02:55:06Z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A8955752</vt:lpwstr>
  </property>
  <property fmtid="{D5CDD505-2E9C-101B-9397-08002B2CF9AE}" pid="4" name="Objective-Title">
    <vt:lpwstr>Arts Participation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2023-05-02T00:00:07Z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vA11447349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