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76635a39f2a47f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 ~ ~ Scanned Photos backup\"/>
    </mc:Choice>
  </mc:AlternateContent>
  <xr:revisionPtr revIDLastSave="0" documentId="8_{E8CD5739-7477-4EFC-B94C-77E5D9F58113}" xr6:coauthVersionLast="47" xr6:coauthVersionMax="47" xr10:uidLastSave="{00000000-0000-0000-0000-000000000000}"/>
  <bookViews>
    <workbookView xWindow="-110" yWindow="-110" windowWidth="38620" windowHeight="211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<sst xmlns="http://schemas.openxmlformats.org/spreadsheetml/2006/main" count="4362" uniqueCount="742">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</sst>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ce502d9348244df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6"/>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Normal="100" workbookViewId="0">
      <pane xSplit="11" ySplit="17" topLeftCell="L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79"/>
      <c r="C3" s="179"/>
      <c r="D3" s="179"/>
      <c r="G3" s="23"/>
      <c r="I3" s="23"/>
      <c r="J3" s="178" t="str">
        <f>CONCATENATE(A5,": number higher or lower than ",F5)</f>
        <v>Greater Dandenong : number higher or lower than Victoria</v>
      </c>
      <c r="K3" s="189" t="str">
        <f>CONCATENATE(A5,": per cent more or less than ",F5)</f>
        <v>Greater Dandenong : per cent more or less than Victoria</v>
      </c>
      <c r="M3" s="24"/>
      <c r="N3" s="24"/>
    </row>
    <row r="4" spans="1:14" ht="4.5" customHeight="1">
      <c r="B4" s="180"/>
      <c r="C4" s="180"/>
      <c r="D4" s="180"/>
      <c r="J4" s="178"/>
      <c r="K4" s="189"/>
    </row>
    <row r="5" spans="1:14" ht="9" customHeight="1">
      <c r="A5" s="186" t="str">
        <f>INDEX(Data!B5:B85,Indicators!B1)</f>
        <v xml:space="preserve">Greater Dandenong </v>
      </c>
      <c r="B5" s="186"/>
      <c r="C5" s="186"/>
      <c r="D5" s="186"/>
      <c r="F5" s="184" t="str">
        <f>INDEX(Data!B5:B85,Indicators!F1)</f>
        <v>Victoria</v>
      </c>
      <c r="G5" s="184"/>
      <c r="H5" s="184"/>
      <c r="J5" s="178"/>
      <c r="K5" s="189"/>
    </row>
    <row r="6" spans="1:14" ht="11.25" customHeight="1">
      <c r="A6" s="187"/>
      <c r="B6" s="187"/>
      <c r="C6" s="187"/>
      <c r="D6" s="187"/>
      <c r="F6" s="185"/>
      <c r="G6" s="185"/>
      <c r="H6" s="185"/>
      <c r="J6" s="178"/>
      <c r="K6" s="189"/>
    </row>
    <row r="7" spans="1:14" ht="17.25" customHeight="1">
      <c r="A7" s="100"/>
      <c r="B7" s="181" t="s">
        <v>0</v>
      </c>
      <c r="C7" s="181"/>
      <c r="D7" s="74" t="s">
        <v>1</v>
      </c>
      <c r="E7" s="69"/>
      <c r="F7" s="183" t="s">
        <v>0</v>
      </c>
      <c r="G7" s="183"/>
      <c r="H7" s="74" t="s">
        <v>1</v>
      </c>
      <c r="J7" s="178"/>
      <c r="K7" s="189"/>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88">
        <f>F12*1000000/365</f>
        <v>8616652.9226575363</v>
      </c>
      <c r="G13" s="188"/>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77" t="s">
        <v>725</v>
      </c>
      <c r="B18" s="177"/>
      <c r="C18" s="177"/>
      <c r="D18" s="177"/>
      <c r="E18" s="177"/>
      <c r="F18" s="177"/>
      <c r="G18" s="177"/>
      <c r="H18" s="177"/>
      <c r="I18" s="177"/>
      <c r="J18" s="177"/>
      <c r="K18" s="177"/>
      <c r="L18" s="18"/>
    </row>
    <row r="19" spans="1:13" ht="7.15" customHeight="1">
      <c r="A19" s="177"/>
      <c r="B19" s="177"/>
      <c r="C19" s="177"/>
      <c r="D19" s="177"/>
      <c r="E19" s="177"/>
      <c r="F19" s="177"/>
      <c r="G19" s="177"/>
      <c r="H19" s="177"/>
      <c r="I19" s="177"/>
      <c r="J19" s="177"/>
      <c r="K19" s="177"/>
      <c r="L19" s="18"/>
    </row>
    <row r="20" spans="1:13" ht="13.5" customHeight="1">
      <c r="A20" s="182" t="s">
        <v>726</v>
      </c>
      <c r="B20" s="182"/>
      <c r="C20" s="182"/>
      <c r="D20" s="182"/>
      <c r="E20" s="182"/>
      <c r="F20" s="182"/>
      <c r="G20" s="182"/>
      <c r="H20" s="182"/>
      <c r="I20" s="182"/>
      <c r="J20" s="182"/>
      <c r="K20" s="182"/>
    </row>
    <row r="21" spans="1:13" ht="13" customHeight="1">
      <c r="A21" s="182" t="s">
        <v>727</v>
      </c>
      <c r="B21" s="182"/>
      <c r="C21" s="182"/>
      <c r="D21" s="182"/>
      <c r="E21" s="182"/>
      <c r="F21" s="182"/>
      <c r="G21" s="182"/>
      <c r="H21" s="182"/>
      <c r="I21" s="182"/>
      <c r="J21" s="182"/>
      <c r="K21" s="182"/>
    </row>
    <row r="22" spans="1:13" ht="11.5" customHeight="1">
      <c r="A22" s="182" t="s">
        <v>693</v>
      </c>
      <c r="B22" s="182"/>
      <c r="C22" s="182"/>
      <c r="D22" s="182"/>
      <c r="E22" s="182"/>
      <c r="F22" s="182"/>
      <c r="G22" s="182"/>
      <c r="H22" s="182"/>
      <c r="I22" s="182"/>
      <c r="J22" s="182"/>
      <c r="K22" s="182"/>
      <c r="L22" s="25"/>
      <c r="M22" s="25"/>
    </row>
    <row r="23" spans="1:13" ht="12" customHeight="1">
      <c r="A23" s="176" t="s">
        <v>724</v>
      </c>
      <c r="B23" s="176"/>
      <c r="C23" s="176"/>
      <c r="D23" s="176"/>
      <c r="E23" s="176"/>
      <c r="F23" s="176"/>
      <c r="G23" s="176"/>
      <c r="H23" s="176"/>
      <c r="I23" s="176"/>
      <c r="J23" s="176"/>
      <c r="K23" s="176"/>
    </row>
    <row r="24" spans="1:13" ht="12" customHeight="1">
      <c r="A24" s="175" t="s">
        <v>719</v>
      </c>
      <c r="B24" s="175"/>
      <c r="C24" s="175"/>
      <c r="D24" s="175"/>
      <c r="E24" s="175"/>
      <c r="F24" s="175"/>
      <c r="G24" s="175"/>
      <c r="H24" s="175"/>
      <c r="I24" s="175"/>
      <c r="J24" s="175"/>
      <c r="K24" s="175"/>
    </row>
    <row r="25" spans="1:13" ht="12" customHeight="1">
      <c r="A25" s="175"/>
      <c r="B25" s="175"/>
      <c r="C25" s="175"/>
      <c r="D25" s="175"/>
      <c r="E25" s="175"/>
      <c r="F25" s="175"/>
      <c r="G25" s="175"/>
      <c r="H25" s="175"/>
      <c r="I25" s="175"/>
      <c r="J25" s="175"/>
      <c r="K25" s="175"/>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workbookViewId="0">
      <pane xSplit="7" ySplit="6" topLeftCell="H8"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91">
        <v>2235440.1</v>
      </c>
      <c r="G7" s="139">
        <v>55</v>
      </c>
      <c r="H7" s="153"/>
      <c r="I7" s="154"/>
    </row>
    <row r="8" spans="2:9">
      <c r="B8" s="138" t="s">
        <v>165</v>
      </c>
      <c r="C8" s="139" t="s">
        <v>548</v>
      </c>
      <c r="D8" s="169" t="s">
        <v>116</v>
      </c>
      <c r="E8" s="140" t="s">
        <v>547</v>
      </c>
      <c r="F8" s="192">
        <v>2939707.36</v>
      </c>
      <c r="G8" s="139">
        <v>77</v>
      </c>
      <c r="H8" s="153"/>
      <c r="I8" s="154"/>
    </row>
    <row r="9" spans="2:9">
      <c r="B9" s="138" t="s">
        <v>166</v>
      </c>
      <c r="C9" s="139" t="s">
        <v>548</v>
      </c>
      <c r="D9" s="169" t="s">
        <v>109</v>
      </c>
      <c r="E9" s="140" t="s">
        <v>549</v>
      </c>
      <c r="F9" s="192">
        <v>4213676.03</v>
      </c>
      <c r="G9" s="139">
        <v>50</v>
      </c>
      <c r="H9" s="153"/>
      <c r="I9" s="154"/>
    </row>
    <row r="10" spans="2:9">
      <c r="B10" s="138" t="s">
        <v>167</v>
      </c>
      <c r="C10" s="139" t="s">
        <v>548</v>
      </c>
      <c r="D10" s="169" t="s">
        <v>116</v>
      </c>
      <c r="E10" s="140" t="s">
        <v>549</v>
      </c>
      <c r="F10" s="192">
        <v>2122055.2699999996</v>
      </c>
      <c r="G10" s="139">
        <v>24</v>
      </c>
      <c r="H10" s="153"/>
      <c r="I10" s="154"/>
    </row>
    <row r="11" spans="2:9">
      <c r="B11" s="138" t="s">
        <v>168</v>
      </c>
      <c r="C11" s="139" t="s">
        <v>550</v>
      </c>
      <c r="D11" s="169" t="s">
        <v>28</v>
      </c>
      <c r="E11" s="140" t="s">
        <v>547</v>
      </c>
      <c r="F11" s="192">
        <v>2574360.14</v>
      </c>
      <c r="G11" s="139">
        <v>35</v>
      </c>
      <c r="H11" s="153"/>
      <c r="I11" s="154"/>
    </row>
    <row r="12" spans="2:9">
      <c r="B12" s="138" t="s">
        <v>169</v>
      </c>
      <c r="C12" s="139" t="s">
        <v>550</v>
      </c>
      <c r="D12" s="169" t="s">
        <v>115</v>
      </c>
      <c r="E12" s="140" t="s">
        <v>549</v>
      </c>
      <c r="F12" s="192">
        <v>14676955.949999999</v>
      </c>
      <c r="G12" s="139">
        <v>100</v>
      </c>
      <c r="H12" s="153"/>
      <c r="I12" s="154"/>
    </row>
    <row r="13" spans="2:9">
      <c r="B13" s="138" t="s">
        <v>170</v>
      </c>
      <c r="C13" s="139" t="s">
        <v>548</v>
      </c>
      <c r="D13" s="169" t="s">
        <v>120</v>
      </c>
      <c r="E13" s="140" t="s">
        <v>547</v>
      </c>
      <c r="F13" s="192">
        <v>2019720.4500000002</v>
      </c>
      <c r="G13" s="139">
        <v>37</v>
      </c>
      <c r="H13" s="153"/>
      <c r="I13" s="154"/>
    </row>
    <row r="14" spans="2:9">
      <c r="B14" s="138" t="s">
        <v>598</v>
      </c>
      <c r="C14" s="139" t="s">
        <v>548</v>
      </c>
      <c r="D14" s="169" t="s">
        <v>120</v>
      </c>
      <c r="E14" s="140" t="s">
        <v>547</v>
      </c>
      <c r="F14" s="192">
        <v>4644069.1099999994</v>
      </c>
      <c r="G14" s="139">
        <v>58</v>
      </c>
      <c r="H14" s="153"/>
      <c r="I14" s="154"/>
    </row>
    <row r="15" spans="2:9">
      <c r="B15" s="138" t="s">
        <v>171</v>
      </c>
      <c r="C15" s="139" t="s">
        <v>548</v>
      </c>
      <c r="D15" s="169" t="s">
        <v>120</v>
      </c>
      <c r="E15" s="140" t="s">
        <v>547</v>
      </c>
      <c r="F15" s="192">
        <v>4743612.04</v>
      </c>
      <c r="G15" s="139">
        <v>83</v>
      </c>
      <c r="H15" s="153"/>
      <c r="I15" s="154"/>
    </row>
    <row r="16" spans="2:9">
      <c r="B16" s="138" t="s">
        <v>172</v>
      </c>
      <c r="C16" s="139" t="s">
        <v>550</v>
      </c>
      <c r="D16" s="169" t="s">
        <v>105</v>
      </c>
      <c r="E16" s="140" t="s">
        <v>549</v>
      </c>
      <c r="F16" s="192">
        <v>1653353.4800000002</v>
      </c>
      <c r="G16" s="139">
        <v>42</v>
      </c>
      <c r="H16" s="153"/>
      <c r="I16" s="154"/>
    </row>
    <row r="17" spans="2:9">
      <c r="B17" s="138" t="s">
        <v>173</v>
      </c>
      <c r="C17" s="139" t="s">
        <v>548</v>
      </c>
      <c r="D17" s="169" t="s">
        <v>107</v>
      </c>
      <c r="E17" s="140" t="s">
        <v>547</v>
      </c>
      <c r="F17" s="192">
        <v>10262346.049999999</v>
      </c>
      <c r="G17" s="139">
        <v>80</v>
      </c>
      <c r="H17" s="153"/>
      <c r="I17" s="154"/>
    </row>
    <row r="18" spans="2:9">
      <c r="B18" s="138" t="s">
        <v>174</v>
      </c>
      <c r="C18" s="139" t="s">
        <v>548</v>
      </c>
      <c r="D18" s="169" t="s">
        <v>147</v>
      </c>
      <c r="E18" s="140" t="s">
        <v>549</v>
      </c>
      <c r="F18" s="192"/>
      <c r="G18" s="139">
        <v>0</v>
      </c>
      <c r="H18" s="153"/>
      <c r="I18" s="154"/>
    </row>
    <row r="19" spans="2:9">
      <c r="B19" s="138" t="s">
        <v>175</v>
      </c>
      <c r="C19" s="139" t="s">
        <v>550</v>
      </c>
      <c r="D19" s="169" t="s">
        <v>148</v>
      </c>
      <c r="E19" s="140" t="s">
        <v>547</v>
      </c>
      <c r="F19" s="192">
        <v>712872.27</v>
      </c>
      <c r="G19" s="139">
        <v>34</v>
      </c>
      <c r="H19" s="153"/>
      <c r="I19" s="154"/>
    </row>
    <row r="20" spans="2:9">
      <c r="B20" s="138" t="s">
        <v>599</v>
      </c>
      <c r="C20" s="139" t="s">
        <v>550</v>
      </c>
      <c r="D20" s="169" t="s">
        <v>161</v>
      </c>
      <c r="E20" s="140" t="s">
        <v>547</v>
      </c>
      <c r="F20" s="192">
        <v>5412193.8900000006</v>
      </c>
      <c r="G20" s="139">
        <v>55</v>
      </c>
      <c r="H20" s="153"/>
      <c r="I20" s="154"/>
    </row>
    <row r="21" spans="2:9">
      <c r="B21" s="138" t="s">
        <v>176</v>
      </c>
      <c r="C21" s="139" t="s">
        <v>548</v>
      </c>
      <c r="D21" s="169" t="s">
        <v>130</v>
      </c>
      <c r="E21" s="140" t="s">
        <v>549</v>
      </c>
      <c r="F21" s="192">
        <v>10436027.6</v>
      </c>
      <c r="G21" s="139">
        <v>50</v>
      </c>
      <c r="H21" s="153"/>
      <c r="I21" s="154"/>
    </row>
    <row r="22" spans="2:9">
      <c r="B22" s="138" t="s">
        <v>177</v>
      </c>
      <c r="C22" s="139" t="s">
        <v>550</v>
      </c>
      <c r="D22" s="169" t="s">
        <v>108</v>
      </c>
      <c r="E22" s="140" t="s">
        <v>549</v>
      </c>
      <c r="F22" s="192">
        <v>1677669.0899999999</v>
      </c>
      <c r="G22" s="139">
        <v>23</v>
      </c>
      <c r="H22" s="153"/>
      <c r="I22" s="154"/>
    </row>
    <row r="23" spans="2:9">
      <c r="B23" s="138" t="s">
        <v>178</v>
      </c>
      <c r="C23" s="139" t="s">
        <v>550</v>
      </c>
      <c r="D23" s="169" t="s">
        <v>117</v>
      </c>
      <c r="E23" s="140" t="s">
        <v>547</v>
      </c>
      <c r="F23" s="192">
        <v>3208428.42</v>
      </c>
      <c r="G23" s="139">
        <v>30</v>
      </c>
      <c r="H23" s="153"/>
      <c r="I23" s="154"/>
    </row>
    <row r="24" spans="2:9">
      <c r="B24" s="138" t="s">
        <v>179</v>
      </c>
      <c r="C24" s="139" t="s">
        <v>550</v>
      </c>
      <c r="D24" s="169" t="s">
        <v>138</v>
      </c>
      <c r="E24" s="140" t="s">
        <v>547</v>
      </c>
      <c r="F24" s="192">
        <v>1256002.29</v>
      </c>
      <c r="G24" s="139">
        <v>30</v>
      </c>
      <c r="H24" s="153"/>
      <c r="I24" s="154"/>
    </row>
    <row r="25" spans="2:9">
      <c r="B25" s="138" t="s">
        <v>180</v>
      </c>
      <c r="C25" s="139" t="s">
        <v>550</v>
      </c>
      <c r="D25" s="169" t="s">
        <v>110</v>
      </c>
      <c r="E25" s="140" t="s">
        <v>547</v>
      </c>
      <c r="F25" s="192">
        <v>2764431.16</v>
      </c>
      <c r="G25" s="139">
        <v>26</v>
      </c>
      <c r="H25" s="153"/>
      <c r="I25" s="154"/>
    </row>
    <row r="26" spans="2:9">
      <c r="B26" s="138" t="s">
        <v>181</v>
      </c>
      <c r="C26" s="139" t="s">
        <v>550</v>
      </c>
      <c r="D26" s="169" t="s">
        <v>110</v>
      </c>
      <c r="E26" s="140" t="s">
        <v>547</v>
      </c>
      <c r="F26" s="192">
        <v>1008890.19</v>
      </c>
      <c r="G26" s="139">
        <v>15</v>
      </c>
      <c r="H26" s="153"/>
      <c r="I26" s="154"/>
    </row>
    <row r="27" spans="2:9">
      <c r="B27" s="138" t="s">
        <v>600</v>
      </c>
      <c r="C27" s="139" t="s">
        <v>550</v>
      </c>
      <c r="D27" s="169" t="s">
        <v>110</v>
      </c>
      <c r="E27" s="140" t="s">
        <v>547</v>
      </c>
      <c r="F27" s="192">
        <v>7507393.9199999999</v>
      </c>
      <c r="G27" s="139">
        <v>51</v>
      </c>
      <c r="H27" s="153"/>
      <c r="I27" s="154"/>
    </row>
    <row r="28" spans="2:9">
      <c r="B28" s="138" t="s">
        <v>182</v>
      </c>
      <c r="C28" s="139" t="s">
        <v>548</v>
      </c>
      <c r="D28" s="169" t="s">
        <v>32</v>
      </c>
      <c r="E28" s="140" t="s">
        <v>549</v>
      </c>
      <c r="F28" s="192">
        <v>5004669.08</v>
      </c>
      <c r="G28" s="139">
        <v>32</v>
      </c>
      <c r="H28" s="153"/>
      <c r="I28" s="154"/>
    </row>
    <row r="29" spans="2:9">
      <c r="B29" s="138" t="s">
        <v>183</v>
      </c>
      <c r="C29" s="139" t="s">
        <v>548</v>
      </c>
      <c r="D29" s="169" t="s">
        <v>144</v>
      </c>
      <c r="E29" s="140" t="s">
        <v>549</v>
      </c>
      <c r="F29" s="192">
        <v>5193283.96</v>
      </c>
      <c r="G29" s="139">
        <v>45</v>
      </c>
      <c r="H29" s="153"/>
      <c r="I29" s="154"/>
    </row>
    <row r="30" spans="2:9">
      <c r="B30" s="138" t="s">
        <v>186</v>
      </c>
      <c r="C30" s="139" t="s">
        <v>550</v>
      </c>
      <c r="D30" s="169" t="s">
        <v>96</v>
      </c>
      <c r="E30" s="140" t="s">
        <v>547</v>
      </c>
      <c r="F30" s="192">
        <v>6439408.75</v>
      </c>
      <c r="G30" s="139">
        <v>50</v>
      </c>
      <c r="H30" s="153"/>
      <c r="I30" s="154"/>
    </row>
    <row r="31" spans="2:9">
      <c r="B31" s="138" t="s">
        <v>184</v>
      </c>
      <c r="C31" s="139" t="s">
        <v>550</v>
      </c>
      <c r="D31" s="169" t="s">
        <v>96</v>
      </c>
      <c r="E31" s="140" t="s">
        <v>547</v>
      </c>
      <c r="F31" s="192">
        <v>3130594.92</v>
      </c>
      <c r="G31" s="139">
        <v>31</v>
      </c>
      <c r="H31" s="153"/>
      <c r="I31" s="154"/>
    </row>
    <row r="32" spans="2:9">
      <c r="B32" s="138" t="s">
        <v>185</v>
      </c>
      <c r="C32" s="139" t="s">
        <v>550</v>
      </c>
      <c r="D32" s="169" t="s">
        <v>96</v>
      </c>
      <c r="E32" s="140" t="s">
        <v>547</v>
      </c>
      <c r="F32" s="192">
        <v>3179026.66</v>
      </c>
      <c r="G32" s="139">
        <v>54</v>
      </c>
      <c r="H32" s="153"/>
      <c r="I32" s="154"/>
    </row>
    <row r="33" spans="2:9">
      <c r="B33" s="138" t="s">
        <v>188</v>
      </c>
      <c r="C33" s="139" t="s">
        <v>548</v>
      </c>
      <c r="D33" s="169" t="s">
        <v>140</v>
      </c>
      <c r="E33" s="140" t="s">
        <v>549</v>
      </c>
      <c r="F33" s="192">
        <v>7363294.96</v>
      </c>
      <c r="G33" s="139">
        <v>45</v>
      </c>
      <c r="H33" s="153"/>
      <c r="I33" s="154"/>
    </row>
    <row r="34" spans="2:9">
      <c r="B34" s="138" t="s">
        <v>189</v>
      </c>
      <c r="C34" s="139" t="s">
        <v>548</v>
      </c>
      <c r="D34" s="169" t="s">
        <v>125</v>
      </c>
      <c r="E34" s="140" t="s">
        <v>549</v>
      </c>
      <c r="F34" s="192">
        <v>10836522.52</v>
      </c>
      <c r="G34" s="139">
        <v>80</v>
      </c>
      <c r="H34" s="153"/>
      <c r="I34" s="154"/>
    </row>
    <row r="35" spans="2:9">
      <c r="B35" s="138" t="s">
        <v>191</v>
      </c>
      <c r="C35" s="139" t="s">
        <v>550</v>
      </c>
      <c r="D35" s="169" t="s">
        <v>117</v>
      </c>
      <c r="E35" s="140" t="s">
        <v>547</v>
      </c>
      <c r="F35" s="192">
        <v>552870.9</v>
      </c>
      <c r="G35" s="139">
        <v>28</v>
      </c>
      <c r="H35" s="153"/>
      <c r="I35" s="154"/>
    </row>
    <row r="36" spans="2:9">
      <c r="B36" s="138" t="s">
        <v>190</v>
      </c>
      <c r="C36" s="139" t="s">
        <v>548</v>
      </c>
      <c r="D36" s="169" t="s">
        <v>144</v>
      </c>
      <c r="E36" s="140" t="s">
        <v>549</v>
      </c>
      <c r="F36" s="192">
        <v>3520973.05</v>
      </c>
      <c r="G36" s="139">
        <v>40</v>
      </c>
      <c r="H36" s="153"/>
      <c r="I36" s="154"/>
    </row>
    <row r="37" spans="2:9">
      <c r="B37" s="138" t="s">
        <v>192</v>
      </c>
      <c r="C37" s="139" t="s">
        <v>550</v>
      </c>
      <c r="D37" s="169" t="s">
        <v>101</v>
      </c>
      <c r="E37" s="140" t="s">
        <v>547</v>
      </c>
      <c r="F37" s="192">
        <v>2613553.14</v>
      </c>
      <c r="G37" s="139">
        <v>50</v>
      </c>
      <c r="H37" s="153"/>
      <c r="I37" s="154"/>
    </row>
    <row r="38" spans="2:9">
      <c r="B38" s="138" t="s">
        <v>193</v>
      </c>
      <c r="C38" s="139" t="s">
        <v>550</v>
      </c>
      <c r="D38" s="169" t="s">
        <v>101</v>
      </c>
      <c r="E38" s="140" t="s">
        <v>547</v>
      </c>
      <c r="F38" s="192">
        <v>954784.78</v>
      </c>
      <c r="G38" s="139">
        <v>25</v>
      </c>
      <c r="H38" s="153"/>
      <c r="I38" s="154"/>
    </row>
    <row r="39" spans="2:9">
      <c r="B39" s="138" t="s">
        <v>602</v>
      </c>
      <c r="C39" s="139" t="s">
        <v>550</v>
      </c>
      <c r="D39" s="169" t="s">
        <v>115</v>
      </c>
      <c r="E39" s="140" t="s">
        <v>547</v>
      </c>
      <c r="F39" s="192">
        <v>10596574.399999999</v>
      </c>
      <c r="G39" s="139">
        <v>83</v>
      </c>
      <c r="H39" s="153"/>
      <c r="I39" s="154"/>
    </row>
    <row r="40" spans="2:9">
      <c r="B40" s="138" t="s">
        <v>194</v>
      </c>
      <c r="C40" s="139" t="s">
        <v>550</v>
      </c>
      <c r="D40" s="169" t="s">
        <v>115</v>
      </c>
      <c r="E40" s="140" t="s">
        <v>547</v>
      </c>
      <c r="F40" s="192">
        <v>6273392.0500000007</v>
      </c>
      <c r="G40" s="139">
        <v>105</v>
      </c>
      <c r="H40" s="153"/>
      <c r="I40" s="154"/>
    </row>
    <row r="41" spans="2:9">
      <c r="B41" s="138" t="s">
        <v>603</v>
      </c>
      <c r="C41" s="139" t="s">
        <v>548</v>
      </c>
      <c r="D41" s="169" t="s">
        <v>112</v>
      </c>
      <c r="E41" s="140" t="s">
        <v>547</v>
      </c>
      <c r="F41" s="192">
        <v>10633586.48</v>
      </c>
      <c r="G41" s="139">
        <v>90</v>
      </c>
      <c r="H41" s="153"/>
      <c r="I41" s="154"/>
    </row>
    <row r="42" spans="2:9">
      <c r="B42" s="138" t="s">
        <v>196</v>
      </c>
      <c r="C42" s="139" t="s">
        <v>548</v>
      </c>
      <c r="D42" s="169" t="s">
        <v>107</v>
      </c>
      <c r="E42" s="140" t="s">
        <v>549</v>
      </c>
      <c r="F42" s="192">
        <v>10649525.280000001</v>
      </c>
      <c r="G42" s="139">
        <v>63</v>
      </c>
      <c r="H42" s="153"/>
      <c r="I42" s="154"/>
    </row>
    <row r="43" spans="2:9">
      <c r="B43" s="138" t="s">
        <v>197</v>
      </c>
      <c r="C43" s="139" t="s">
        <v>548</v>
      </c>
      <c r="D43" s="169" t="s">
        <v>107</v>
      </c>
      <c r="E43" s="140" t="s">
        <v>549</v>
      </c>
      <c r="F43" s="192">
        <v>22398230.84</v>
      </c>
      <c r="G43" s="139">
        <v>105</v>
      </c>
      <c r="H43" s="153"/>
      <c r="I43" s="154"/>
    </row>
    <row r="44" spans="2:9">
      <c r="B44" s="138" t="s">
        <v>198</v>
      </c>
      <c r="C44" s="139" t="s">
        <v>550</v>
      </c>
      <c r="D44" s="169" t="s">
        <v>160</v>
      </c>
      <c r="E44" s="140" t="s">
        <v>549</v>
      </c>
      <c r="F44" s="192">
        <v>2051092.99</v>
      </c>
      <c r="G44" s="139">
        <v>30</v>
      </c>
      <c r="H44" s="153"/>
      <c r="I44" s="154"/>
    </row>
    <row r="45" spans="2:9">
      <c r="B45" s="138" t="s">
        <v>199</v>
      </c>
      <c r="C45" s="139" t="s">
        <v>548</v>
      </c>
      <c r="D45" s="169" t="s">
        <v>31</v>
      </c>
      <c r="E45" s="140" t="s">
        <v>549</v>
      </c>
      <c r="F45" s="192">
        <v>8405772.6600000001</v>
      </c>
      <c r="G45" s="139">
        <v>66</v>
      </c>
      <c r="H45" s="153"/>
      <c r="I45" s="154"/>
    </row>
    <row r="46" spans="2:9">
      <c r="B46" s="138" t="s">
        <v>200</v>
      </c>
      <c r="C46" s="139" t="s">
        <v>550</v>
      </c>
      <c r="D46" s="169" t="s">
        <v>160</v>
      </c>
      <c r="E46" s="140" t="s">
        <v>549</v>
      </c>
      <c r="F46" s="192">
        <v>2239124.2999999998</v>
      </c>
      <c r="G46" s="139">
        <v>40</v>
      </c>
      <c r="H46" s="153"/>
      <c r="I46" s="154"/>
    </row>
    <row r="47" spans="2:9">
      <c r="B47" s="138" t="s">
        <v>696</v>
      </c>
      <c r="C47" s="139" t="s">
        <v>548</v>
      </c>
      <c r="D47" s="169" t="s">
        <v>144</v>
      </c>
      <c r="E47" s="140" t="s">
        <v>549</v>
      </c>
      <c r="F47" s="192">
        <v>2699893.92</v>
      </c>
      <c r="G47" s="139">
        <v>32</v>
      </c>
      <c r="H47" s="153"/>
      <c r="I47" s="154"/>
    </row>
    <row r="48" spans="2:9">
      <c r="B48" s="138" t="s">
        <v>201</v>
      </c>
      <c r="C48" s="139" t="s">
        <v>550</v>
      </c>
      <c r="D48" s="169" t="s">
        <v>96</v>
      </c>
      <c r="E48" s="140" t="s">
        <v>549</v>
      </c>
      <c r="F48" s="192">
        <v>7219721.8399999999</v>
      </c>
      <c r="G48" s="139">
        <v>40</v>
      </c>
      <c r="H48" s="153"/>
      <c r="I48" s="154"/>
    </row>
    <row r="49" spans="2:9">
      <c r="B49" s="138" t="s">
        <v>604</v>
      </c>
      <c r="C49" s="139" t="s">
        <v>548</v>
      </c>
      <c r="D49" s="169" t="s">
        <v>125</v>
      </c>
      <c r="E49" s="140" t="s">
        <v>549</v>
      </c>
      <c r="F49" s="192">
        <v>10940485.550000001</v>
      </c>
      <c r="G49" s="139">
        <v>80</v>
      </c>
      <c r="H49" s="153"/>
      <c r="I49" s="154"/>
    </row>
    <row r="50" spans="2:9">
      <c r="B50" s="138" t="s">
        <v>202</v>
      </c>
      <c r="C50" s="139" t="s">
        <v>548</v>
      </c>
      <c r="D50" s="169" t="s">
        <v>112</v>
      </c>
      <c r="E50" s="140" t="s">
        <v>549</v>
      </c>
      <c r="F50" s="192">
        <v>8558053.6000000015</v>
      </c>
      <c r="G50" s="139">
        <v>75</v>
      </c>
      <c r="H50" s="153"/>
      <c r="I50" s="154"/>
    </row>
    <row r="51" spans="2:9">
      <c r="B51" s="138" t="s">
        <v>203</v>
      </c>
      <c r="C51" s="139" t="s">
        <v>548</v>
      </c>
      <c r="D51" s="169" t="s">
        <v>132</v>
      </c>
      <c r="E51" s="140" t="s">
        <v>549</v>
      </c>
      <c r="F51" s="192">
        <v>16235760.960000001</v>
      </c>
      <c r="G51" s="139">
        <v>99</v>
      </c>
      <c r="H51" s="153"/>
      <c r="I51" s="154"/>
    </row>
    <row r="52" spans="2:9">
      <c r="B52" s="138" t="s">
        <v>204</v>
      </c>
      <c r="C52" s="139" t="s">
        <v>548</v>
      </c>
      <c r="D52" s="169" t="s">
        <v>31</v>
      </c>
      <c r="E52" s="140" t="s">
        <v>547</v>
      </c>
      <c r="F52" s="192">
        <v>2824456.34</v>
      </c>
      <c r="G52" s="139">
        <v>39</v>
      </c>
      <c r="H52" s="153"/>
      <c r="I52" s="154"/>
    </row>
    <row r="53" spans="2:9">
      <c r="B53" s="138" t="s">
        <v>605</v>
      </c>
      <c r="C53" s="139" t="s">
        <v>548</v>
      </c>
      <c r="D53" s="169" t="s">
        <v>31</v>
      </c>
      <c r="E53" s="140" t="s">
        <v>547</v>
      </c>
      <c r="F53" s="192">
        <v>13505699.130000001</v>
      </c>
      <c r="G53" s="139">
        <v>103</v>
      </c>
      <c r="H53" s="153"/>
      <c r="I53" s="154"/>
    </row>
    <row r="54" spans="2:9">
      <c r="B54" s="138" t="s">
        <v>205</v>
      </c>
      <c r="C54" s="139" t="s">
        <v>548</v>
      </c>
      <c r="D54" s="169" t="s">
        <v>130</v>
      </c>
      <c r="E54" s="140" t="s">
        <v>549</v>
      </c>
      <c r="F54" s="192">
        <v>9141707.6999999993</v>
      </c>
      <c r="G54" s="139">
        <v>45</v>
      </c>
      <c r="H54" s="153"/>
      <c r="I54" s="154"/>
    </row>
    <row r="55" spans="2:9">
      <c r="B55" s="138" t="s">
        <v>206</v>
      </c>
      <c r="C55" s="139" t="s">
        <v>548</v>
      </c>
      <c r="D55" s="169" t="s">
        <v>153</v>
      </c>
      <c r="E55" s="140" t="s">
        <v>549</v>
      </c>
      <c r="F55" s="192">
        <v>14226117.689999999</v>
      </c>
      <c r="G55" s="139">
        <v>60</v>
      </c>
      <c r="H55" s="153"/>
      <c r="I55" s="154"/>
    </row>
    <row r="56" spans="2:9">
      <c r="B56" s="138" t="s">
        <v>596</v>
      </c>
      <c r="C56" s="139" t="s">
        <v>548</v>
      </c>
      <c r="D56" s="169" t="s">
        <v>100</v>
      </c>
      <c r="E56" s="140" t="s">
        <v>549</v>
      </c>
      <c r="F56" s="192">
        <v>4308187.3500000006</v>
      </c>
      <c r="G56" s="139">
        <v>48</v>
      </c>
      <c r="H56" s="153"/>
      <c r="I56" s="154"/>
    </row>
    <row r="57" spans="2:9">
      <c r="B57" s="138" t="s">
        <v>207</v>
      </c>
      <c r="C57" s="139" t="s">
        <v>548</v>
      </c>
      <c r="D57" s="169" t="s">
        <v>122</v>
      </c>
      <c r="E57" s="140" t="s">
        <v>547</v>
      </c>
      <c r="F57" s="192">
        <v>2228564.4900000002</v>
      </c>
      <c r="G57" s="139">
        <v>55</v>
      </c>
      <c r="H57" s="153"/>
      <c r="I57" s="154"/>
    </row>
    <row r="58" spans="2:9">
      <c r="B58" s="138" t="s">
        <v>208</v>
      </c>
      <c r="C58" s="139" t="s">
        <v>548</v>
      </c>
      <c r="D58" s="169" t="s">
        <v>139</v>
      </c>
      <c r="E58" s="140" t="s">
        <v>549</v>
      </c>
      <c r="F58" s="192">
        <v>5407219.3899999997</v>
      </c>
      <c r="G58" s="139">
        <v>35</v>
      </c>
      <c r="H58" s="153"/>
      <c r="I58" s="154"/>
    </row>
    <row r="59" spans="2:9">
      <c r="B59" s="138" t="s">
        <v>209</v>
      </c>
      <c r="C59" s="139" t="s">
        <v>548</v>
      </c>
      <c r="D59" s="169" t="s">
        <v>153</v>
      </c>
      <c r="E59" s="140" t="s">
        <v>549</v>
      </c>
      <c r="F59" s="192">
        <v>25627461.890000001</v>
      </c>
      <c r="G59" s="139">
        <v>96</v>
      </c>
      <c r="H59" s="153"/>
      <c r="I59" s="154"/>
    </row>
    <row r="60" spans="2:9">
      <c r="B60" s="138" t="s">
        <v>210</v>
      </c>
      <c r="C60" s="139" t="s">
        <v>548</v>
      </c>
      <c r="D60" s="169" t="s">
        <v>31</v>
      </c>
      <c r="E60" s="140" t="s">
        <v>549</v>
      </c>
      <c r="F60" s="192">
        <v>11126231.609999999</v>
      </c>
      <c r="G60" s="139">
        <v>72</v>
      </c>
      <c r="H60" s="153"/>
      <c r="I60" s="154"/>
    </row>
    <row r="61" spans="2:9">
      <c r="B61" s="138" t="s">
        <v>211</v>
      </c>
      <c r="C61" s="139" t="s">
        <v>548</v>
      </c>
      <c r="D61" s="169" t="s">
        <v>106</v>
      </c>
      <c r="E61" s="140" t="s">
        <v>547</v>
      </c>
      <c r="F61" s="192">
        <v>10892846.379999999</v>
      </c>
      <c r="G61" s="139">
        <v>105</v>
      </c>
      <c r="H61" s="153"/>
      <c r="I61" s="154"/>
    </row>
    <row r="62" spans="2:9">
      <c r="B62" s="138" t="s">
        <v>557</v>
      </c>
      <c r="C62" s="139" t="s">
        <v>548</v>
      </c>
      <c r="D62" s="169" t="s">
        <v>106</v>
      </c>
      <c r="E62" s="140" t="s">
        <v>549</v>
      </c>
      <c r="F62" s="192">
        <v>2786412.05</v>
      </c>
      <c r="G62" s="139">
        <v>40</v>
      </c>
      <c r="H62" s="153"/>
      <c r="I62" s="154"/>
    </row>
    <row r="63" spans="2:9">
      <c r="B63" s="138" t="s">
        <v>212</v>
      </c>
      <c r="C63" s="139" t="s">
        <v>548</v>
      </c>
      <c r="D63" s="169" t="s">
        <v>153</v>
      </c>
      <c r="E63" s="140" t="s">
        <v>547</v>
      </c>
      <c r="F63" s="192">
        <v>7621288.54</v>
      </c>
      <c r="G63" s="139">
        <v>75</v>
      </c>
      <c r="H63" s="153"/>
      <c r="I63" s="154"/>
    </row>
    <row r="64" spans="2:9">
      <c r="B64" s="138" t="s">
        <v>580</v>
      </c>
      <c r="C64" s="139" t="s">
        <v>548</v>
      </c>
      <c r="D64" s="169" t="s">
        <v>106</v>
      </c>
      <c r="E64" s="140" t="s">
        <v>549</v>
      </c>
      <c r="F64" s="192">
        <v>6876642.7000000002</v>
      </c>
      <c r="G64" s="139">
        <v>70</v>
      </c>
      <c r="H64" s="153"/>
      <c r="I64" s="154"/>
    </row>
    <row r="65" spans="2:9">
      <c r="B65" s="138" t="s">
        <v>213</v>
      </c>
      <c r="C65" s="139" t="s">
        <v>548</v>
      </c>
      <c r="D65" s="169" t="s">
        <v>112</v>
      </c>
      <c r="E65" s="140" t="s">
        <v>547</v>
      </c>
      <c r="F65" s="192">
        <v>10514704.02</v>
      </c>
      <c r="G65" s="139">
        <v>105</v>
      </c>
      <c r="H65" s="153"/>
      <c r="I65" s="154"/>
    </row>
    <row r="66" spans="2:9">
      <c r="B66" s="138" t="s">
        <v>606</v>
      </c>
      <c r="C66" s="139" t="s">
        <v>548</v>
      </c>
      <c r="D66" s="169" t="s">
        <v>112</v>
      </c>
      <c r="E66" s="140" t="s">
        <v>547</v>
      </c>
      <c r="F66" s="192">
        <v>2504649.12</v>
      </c>
      <c r="G66" s="139">
        <v>52</v>
      </c>
      <c r="H66" s="153"/>
      <c r="I66" s="154"/>
    </row>
    <row r="67" spans="2:9">
      <c r="B67" s="138" t="s">
        <v>697</v>
      </c>
      <c r="C67" s="139" t="s">
        <v>548</v>
      </c>
      <c r="D67" s="169" t="s">
        <v>132</v>
      </c>
      <c r="E67" s="140" t="s">
        <v>547</v>
      </c>
      <c r="F67" s="192">
        <v>13423345.110000001</v>
      </c>
      <c r="G67" s="139">
        <v>76</v>
      </c>
      <c r="H67" s="153"/>
      <c r="I67" s="154"/>
    </row>
    <row r="68" spans="2:9">
      <c r="B68" s="138" t="s">
        <v>214</v>
      </c>
      <c r="C68" s="139" t="s">
        <v>548</v>
      </c>
      <c r="D68" s="169" t="s">
        <v>136</v>
      </c>
      <c r="E68" s="140" t="s">
        <v>549</v>
      </c>
      <c r="F68" s="192">
        <v>12878889.510000002</v>
      </c>
      <c r="G68" s="139">
        <v>65</v>
      </c>
      <c r="H68" s="153"/>
      <c r="I68" s="154"/>
    </row>
    <row r="69" spans="2:9">
      <c r="B69" s="138" t="s">
        <v>215</v>
      </c>
      <c r="C69" s="139" t="s">
        <v>550</v>
      </c>
      <c r="D69" s="169" t="s">
        <v>161</v>
      </c>
      <c r="E69" s="140" t="s">
        <v>547</v>
      </c>
      <c r="F69" s="192">
        <v>1310887.31</v>
      </c>
      <c r="G69" s="139">
        <v>33</v>
      </c>
      <c r="H69" s="153"/>
      <c r="I69" s="154"/>
    </row>
    <row r="70" spans="2:9">
      <c r="B70" s="138" t="s">
        <v>216</v>
      </c>
      <c r="C70" s="139" t="s">
        <v>548</v>
      </c>
      <c r="D70" s="169" t="s">
        <v>124</v>
      </c>
      <c r="E70" s="140" t="s">
        <v>549</v>
      </c>
      <c r="F70" s="192">
        <v>5329253.5</v>
      </c>
      <c r="G70" s="139">
        <v>40</v>
      </c>
      <c r="H70" s="153"/>
      <c r="I70" s="154"/>
    </row>
    <row r="71" spans="2:9">
      <c r="B71" s="138" t="s">
        <v>607</v>
      </c>
      <c r="C71" s="139" t="s">
        <v>548</v>
      </c>
      <c r="D71" s="169" t="s">
        <v>124</v>
      </c>
      <c r="E71" s="140" t="s">
        <v>547</v>
      </c>
      <c r="F71" s="192">
        <v>2448912.37</v>
      </c>
      <c r="G71" s="139">
        <v>41</v>
      </c>
      <c r="H71" s="153"/>
      <c r="I71" s="154"/>
    </row>
    <row r="72" spans="2:9">
      <c r="B72" s="138" t="s">
        <v>730</v>
      </c>
      <c r="C72" s="139" t="s">
        <v>548</v>
      </c>
      <c r="D72" s="169" t="s">
        <v>129</v>
      </c>
      <c r="E72" s="140" t="s">
        <v>549</v>
      </c>
      <c r="F72" s="192">
        <v>7478771.8899999997</v>
      </c>
      <c r="G72" s="139">
        <v>50</v>
      </c>
      <c r="H72" s="153"/>
      <c r="I72" s="154"/>
    </row>
    <row r="73" spans="2:9">
      <c r="B73" s="138" t="s">
        <v>218</v>
      </c>
      <c r="C73" s="139" t="s">
        <v>548</v>
      </c>
      <c r="D73" s="169" t="s">
        <v>156</v>
      </c>
      <c r="E73" s="140" t="s">
        <v>547</v>
      </c>
      <c r="F73" s="192">
        <v>2118195.9699999997</v>
      </c>
      <c r="G73" s="139">
        <v>37</v>
      </c>
      <c r="H73" s="153"/>
      <c r="I73" s="154"/>
    </row>
    <row r="74" spans="2:9">
      <c r="B74" s="138" t="s">
        <v>219</v>
      </c>
      <c r="C74" s="139" t="s">
        <v>550</v>
      </c>
      <c r="D74" s="169" t="s">
        <v>108</v>
      </c>
      <c r="E74" s="140" t="s">
        <v>547</v>
      </c>
      <c r="F74" s="192">
        <v>1101312.83</v>
      </c>
      <c r="G74" s="139">
        <v>20</v>
      </c>
      <c r="H74" s="153"/>
      <c r="I74" s="154"/>
    </row>
    <row r="75" spans="2:9">
      <c r="B75" s="138" t="s">
        <v>220</v>
      </c>
      <c r="C75" s="139" t="s">
        <v>550</v>
      </c>
      <c r="D75" s="169" t="s">
        <v>115</v>
      </c>
      <c r="E75" s="140" t="s">
        <v>547</v>
      </c>
      <c r="F75" s="192">
        <v>2082620.96</v>
      </c>
      <c r="G75" s="139">
        <v>39</v>
      </c>
      <c r="H75" s="153"/>
      <c r="I75" s="154"/>
    </row>
    <row r="76" spans="2:9">
      <c r="B76" s="138" t="s">
        <v>221</v>
      </c>
      <c r="C76" s="139" t="s">
        <v>550</v>
      </c>
      <c r="D76" s="169" t="s">
        <v>158</v>
      </c>
      <c r="E76" s="140" t="s">
        <v>547</v>
      </c>
      <c r="F76" s="192">
        <v>4406491.5600000005</v>
      </c>
      <c r="G76" s="139">
        <v>38</v>
      </c>
      <c r="H76" s="153"/>
      <c r="I76" s="154"/>
    </row>
    <row r="77" spans="2:9">
      <c r="B77" s="138" t="s">
        <v>222</v>
      </c>
      <c r="C77" s="139" t="s">
        <v>548</v>
      </c>
      <c r="D77" s="169" t="s">
        <v>124</v>
      </c>
      <c r="E77" s="140" t="s">
        <v>547</v>
      </c>
      <c r="F77" s="192">
        <v>2179400.7300000004</v>
      </c>
      <c r="G77" s="139">
        <v>29</v>
      </c>
      <c r="H77" s="153"/>
      <c r="I77" s="154"/>
    </row>
    <row r="78" spans="2:9">
      <c r="B78" s="138" t="s">
        <v>608</v>
      </c>
      <c r="C78" s="139" t="s">
        <v>548</v>
      </c>
      <c r="D78" s="169" t="s">
        <v>136</v>
      </c>
      <c r="E78" s="140" t="s">
        <v>547</v>
      </c>
      <c r="F78" s="192">
        <v>4905083.2699999996</v>
      </c>
      <c r="G78" s="139">
        <v>71</v>
      </c>
      <c r="H78" s="153"/>
      <c r="I78" s="154"/>
    </row>
    <row r="79" spans="2:9">
      <c r="B79" s="138" t="s">
        <v>223</v>
      </c>
      <c r="C79" s="139" t="s">
        <v>550</v>
      </c>
      <c r="D79" s="169" t="s">
        <v>117</v>
      </c>
      <c r="E79" s="140" t="s">
        <v>547</v>
      </c>
      <c r="F79" s="192">
        <v>5341864.5600000005</v>
      </c>
      <c r="G79" s="139">
        <v>50</v>
      </c>
      <c r="H79" s="153"/>
      <c r="I79" s="154"/>
    </row>
    <row r="80" spans="2:9">
      <c r="B80" s="138" t="s">
        <v>224</v>
      </c>
      <c r="C80" s="139" t="s">
        <v>548</v>
      </c>
      <c r="D80" s="169" t="s">
        <v>132</v>
      </c>
      <c r="E80" s="140" t="s">
        <v>547</v>
      </c>
      <c r="F80" s="192">
        <v>16136082.289999999</v>
      </c>
      <c r="G80" s="139">
        <v>99</v>
      </c>
      <c r="H80" s="153"/>
      <c r="I80" s="154"/>
    </row>
    <row r="81" spans="2:9">
      <c r="B81" s="138" t="s">
        <v>698</v>
      </c>
      <c r="C81" s="139" t="s">
        <v>550</v>
      </c>
      <c r="D81" s="169" t="s">
        <v>110</v>
      </c>
      <c r="E81" s="140" t="s">
        <v>547</v>
      </c>
      <c r="F81" s="192">
        <v>3967963.0700000003</v>
      </c>
      <c r="G81" s="139">
        <v>37</v>
      </c>
      <c r="H81" s="153"/>
      <c r="I81" s="154"/>
    </row>
    <row r="82" spans="2:9">
      <c r="B82" s="138" t="s">
        <v>226</v>
      </c>
      <c r="C82" s="139" t="s">
        <v>548</v>
      </c>
      <c r="D82" s="169" t="s">
        <v>125</v>
      </c>
      <c r="E82" s="140" t="s">
        <v>549</v>
      </c>
      <c r="F82" s="192">
        <v>4649513.01</v>
      </c>
      <c r="G82" s="139">
        <v>40</v>
      </c>
      <c r="H82" s="153"/>
      <c r="I82" s="154"/>
    </row>
    <row r="83" spans="2:9">
      <c r="B83" s="138" t="s">
        <v>227</v>
      </c>
      <c r="C83" s="139" t="s">
        <v>550</v>
      </c>
      <c r="D83" s="169" t="s">
        <v>99</v>
      </c>
      <c r="E83" s="140" t="s">
        <v>547</v>
      </c>
      <c r="F83" s="192">
        <v>2211430.12</v>
      </c>
      <c r="G83" s="139">
        <v>30</v>
      </c>
      <c r="H83" s="153"/>
      <c r="I83" s="154"/>
    </row>
    <row r="84" spans="2:9">
      <c r="B84" s="138" t="s">
        <v>228</v>
      </c>
      <c r="C84" s="139" t="s">
        <v>548</v>
      </c>
      <c r="D84" s="169" t="s">
        <v>103</v>
      </c>
      <c r="E84" s="140" t="s">
        <v>547</v>
      </c>
      <c r="F84" s="192">
        <v>6009722.1100000003</v>
      </c>
      <c r="G84" s="139">
        <v>60</v>
      </c>
      <c r="H84" s="153"/>
      <c r="I84" s="154"/>
    </row>
    <row r="85" spans="2:9">
      <c r="B85" s="138" t="s">
        <v>229</v>
      </c>
      <c r="C85" s="139" t="s">
        <v>548</v>
      </c>
      <c r="D85" s="169" t="s">
        <v>131</v>
      </c>
      <c r="E85" s="140" t="s">
        <v>547</v>
      </c>
      <c r="F85" s="192">
        <v>8094976.4699999997</v>
      </c>
      <c r="G85" s="139">
        <v>105</v>
      </c>
      <c r="H85" s="153"/>
      <c r="I85" s="154"/>
    </row>
    <row r="86" spans="2:9">
      <c r="B86" s="138" t="s">
        <v>230</v>
      </c>
      <c r="C86" s="139" t="s">
        <v>548</v>
      </c>
      <c r="D86" s="169" t="s">
        <v>120</v>
      </c>
      <c r="E86" s="140" t="s">
        <v>547</v>
      </c>
      <c r="F86" s="192">
        <v>7823128.5299999993</v>
      </c>
      <c r="G86" s="139">
        <v>60</v>
      </c>
      <c r="H86" s="153"/>
      <c r="I86" s="154"/>
    </row>
    <row r="87" spans="2:9">
      <c r="B87" s="138" t="s">
        <v>231</v>
      </c>
      <c r="C87" s="139" t="s">
        <v>548</v>
      </c>
      <c r="D87" s="169" t="s">
        <v>130</v>
      </c>
      <c r="E87" s="140" t="s">
        <v>547</v>
      </c>
      <c r="F87" s="192">
        <v>4943170.63</v>
      </c>
      <c r="G87" s="139">
        <v>30</v>
      </c>
      <c r="H87" s="153"/>
      <c r="I87" s="154"/>
    </row>
    <row r="88" spans="2:9">
      <c r="B88" s="138" t="s">
        <v>574</v>
      </c>
      <c r="C88" s="139" t="s">
        <v>548</v>
      </c>
      <c r="D88" s="169" t="s">
        <v>106</v>
      </c>
      <c r="E88" s="140" t="s">
        <v>547</v>
      </c>
      <c r="F88" s="192">
        <v>7093820.9800000004</v>
      </c>
      <c r="G88" s="139">
        <v>60</v>
      </c>
      <c r="H88" s="153"/>
      <c r="I88" s="154"/>
    </row>
    <row r="89" spans="2:9">
      <c r="B89" s="138" t="s">
        <v>232</v>
      </c>
      <c r="C89" s="139" t="s">
        <v>548</v>
      </c>
      <c r="D89" s="169" t="s">
        <v>131</v>
      </c>
      <c r="E89" s="140" t="s">
        <v>547</v>
      </c>
      <c r="F89" s="192">
        <v>5103606.459999999</v>
      </c>
      <c r="G89" s="139">
        <v>82</v>
      </c>
      <c r="H89" s="153"/>
      <c r="I89" s="154"/>
    </row>
    <row r="90" spans="2:9">
      <c r="B90" s="138" t="s">
        <v>699</v>
      </c>
      <c r="C90" s="139" t="s">
        <v>548</v>
      </c>
      <c r="D90" s="169" t="s">
        <v>154</v>
      </c>
      <c r="E90" s="140" t="s">
        <v>547</v>
      </c>
      <c r="F90" s="192">
        <v>6162779.3399999999</v>
      </c>
      <c r="G90" s="139">
        <v>70</v>
      </c>
      <c r="H90" s="153"/>
      <c r="I90" s="154"/>
    </row>
    <row r="91" spans="2:9">
      <c r="B91" s="138" t="s">
        <v>233</v>
      </c>
      <c r="C91" s="139" t="s">
        <v>550</v>
      </c>
      <c r="D91" s="169" t="s">
        <v>20</v>
      </c>
      <c r="E91" s="140" t="s">
        <v>547</v>
      </c>
      <c r="F91" s="192">
        <v>1131289.8999999999</v>
      </c>
      <c r="G91" s="139">
        <v>28</v>
      </c>
      <c r="H91" s="153"/>
      <c r="I91" s="154"/>
    </row>
    <row r="92" spans="2:9">
      <c r="B92" s="138" t="s">
        <v>234</v>
      </c>
      <c r="C92" s="139" t="s">
        <v>550</v>
      </c>
      <c r="D92" s="169" t="s">
        <v>24</v>
      </c>
      <c r="E92" s="140" t="s">
        <v>549</v>
      </c>
      <c r="F92" s="192">
        <v>3919543.93</v>
      </c>
      <c r="G92" s="139">
        <v>43</v>
      </c>
      <c r="H92" s="153"/>
      <c r="I92" s="154"/>
    </row>
    <row r="93" spans="2:9">
      <c r="B93" s="138" t="s">
        <v>235</v>
      </c>
      <c r="C93" s="139" t="s">
        <v>550</v>
      </c>
      <c r="D93" s="169" t="s">
        <v>108</v>
      </c>
      <c r="E93" s="140" t="s">
        <v>547</v>
      </c>
      <c r="F93" s="192">
        <v>1221028.77</v>
      </c>
      <c r="G93" s="139">
        <v>20</v>
      </c>
      <c r="H93" s="153"/>
      <c r="I93" s="154"/>
    </row>
    <row r="94" spans="2:9">
      <c r="B94" s="138" t="s">
        <v>609</v>
      </c>
      <c r="C94" s="139" t="s">
        <v>550</v>
      </c>
      <c r="D94" s="169" t="s">
        <v>108</v>
      </c>
      <c r="E94" s="140" t="s">
        <v>547</v>
      </c>
      <c r="F94" s="192">
        <v>879852.14999999991</v>
      </c>
      <c r="G94" s="139">
        <v>25</v>
      </c>
      <c r="H94" s="153"/>
      <c r="I94" s="154"/>
    </row>
    <row r="95" spans="2:9">
      <c r="B95" s="138" t="s">
        <v>236</v>
      </c>
      <c r="C95" s="139" t="s">
        <v>550</v>
      </c>
      <c r="D95" s="169" t="s">
        <v>20</v>
      </c>
      <c r="E95" s="140" t="s">
        <v>549</v>
      </c>
      <c r="F95" s="192">
        <v>3020785.5100000002</v>
      </c>
      <c r="G95" s="139">
        <v>29</v>
      </c>
      <c r="H95" s="153"/>
      <c r="I95" s="154"/>
    </row>
    <row r="96" spans="2:9">
      <c r="B96" s="138" t="s">
        <v>237</v>
      </c>
      <c r="C96" s="139" t="s">
        <v>550</v>
      </c>
      <c r="D96" s="169" t="s">
        <v>149</v>
      </c>
      <c r="E96" s="140" t="s">
        <v>549</v>
      </c>
      <c r="F96" s="192">
        <v>2353200.83</v>
      </c>
      <c r="G96" s="139">
        <v>14</v>
      </c>
      <c r="H96" s="153"/>
      <c r="I96" s="154"/>
    </row>
    <row r="97" spans="2:9">
      <c r="B97" s="138" t="s">
        <v>238</v>
      </c>
      <c r="C97" s="139" t="s">
        <v>548</v>
      </c>
      <c r="D97" s="169" t="s">
        <v>154</v>
      </c>
      <c r="E97" s="140" t="s">
        <v>549</v>
      </c>
      <c r="F97" s="192">
        <v>18414658.329999998</v>
      </c>
      <c r="G97" s="139">
        <v>75</v>
      </c>
      <c r="H97" s="153"/>
      <c r="I97" s="154"/>
    </row>
    <row r="98" spans="2:9">
      <c r="B98" s="138" t="s">
        <v>239</v>
      </c>
      <c r="C98" s="139" t="s">
        <v>548</v>
      </c>
      <c r="D98" s="169" t="s">
        <v>122</v>
      </c>
      <c r="E98" s="140" t="s">
        <v>549</v>
      </c>
      <c r="F98" s="192">
        <v>6947499.21</v>
      </c>
      <c r="G98" s="139">
        <v>47</v>
      </c>
      <c r="H98" s="153"/>
      <c r="I98" s="154"/>
    </row>
    <row r="99" spans="2:9">
      <c r="B99" s="138" t="s">
        <v>240</v>
      </c>
      <c r="C99" s="139" t="s">
        <v>550</v>
      </c>
      <c r="D99" s="169" t="s">
        <v>30</v>
      </c>
      <c r="E99" s="140" t="s">
        <v>547</v>
      </c>
      <c r="F99" s="192">
        <v>451486.77</v>
      </c>
      <c r="G99" s="139">
        <v>10</v>
      </c>
      <c r="H99" s="153"/>
      <c r="I99" s="154"/>
    </row>
    <row r="100" spans="2:9">
      <c r="B100" s="138" t="s">
        <v>241</v>
      </c>
      <c r="C100" s="139" t="s">
        <v>550</v>
      </c>
      <c r="D100" s="169" t="s">
        <v>138</v>
      </c>
      <c r="E100" s="140" t="s">
        <v>549</v>
      </c>
      <c r="F100" s="192">
        <v>5997297.2199999997</v>
      </c>
      <c r="G100" s="139">
        <v>40</v>
      </c>
      <c r="H100" s="153"/>
      <c r="I100" s="154"/>
    </row>
    <row r="101" spans="2:9">
      <c r="B101" s="138" t="s">
        <v>242</v>
      </c>
      <c r="C101" s="139" t="s">
        <v>548</v>
      </c>
      <c r="D101" s="169" t="s">
        <v>130</v>
      </c>
      <c r="E101" s="140" t="s">
        <v>549</v>
      </c>
      <c r="F101" s="192">
        <v>3107756.66</v>
      </c>
      <c r="G101" s="139">
        <v>21</v>
      </c>
      <c r="H101" s="153"/>
      <c r="I101" s="154"/>
    </row>
    <row r="102" spans="2:9">
      <c r="B102" s="138" t="s">
        <v>243</v>
      </c>
      <c r="C102" s="139" t="s">
        <v>548</v>
      </c>
      <c r="D102" s="169" t="s">
        <v>147</v>
      </c>
      <c r="E102" s="140" t="s">
        <v>549</v>
      </c>
      <c r="F102" s="192">
        <v>8511066.9000000004</v>
      </c>
      <c r="G102" s="139">
        <v>48</v>
      </c>
      <c r="H102" s="153"/>
      <c r="I102" s="154"/>
    </row>
    <row r="103" spans="2:9">
      <c r="B103" s="138" t="s">
        <v>245</v>
      </c>
      <c r="C103" s="139" t="s">
        <v>548</v>
      </c>
      <c r="D103" s="169" t="s">
        <v>122</v>
      </c>
      <c r="E103" s="140" t="s">
        <v>547</v>
      </c>
      <c r="F103" s="192">
        <v>14817405.609999999</v>
      </c>
      <c r="G103" s="139">
        <v>70</v>
      </c>
      <c r="H103" s="153"/>
      <c r="I103" s="154"/>
    </row>
    <row r="104" spans="2:9">
      <c r="B104" s="138" t="s">
        <v>244</v>
      </c>
      <c r="C104" s="139" t="s">
        <v>550</v>
      </c>
      <c r="D104" s="169" t="s">
        <v>96</v>
      </c>
      <c r="E104" s="140" t="s">
        <v>549</v>
      </c>
      <c r="F104" s="192">
        <v>6102760.2400000002</v>
      </c>
      <c r="G104" s="139">
        <v>45</v>
      </c>
      <c r="H104" s="153"/>
      <c r="I104" s="154"/>
    </row>
    <row r="105" spans="2:9">
      <c r="B105" s="138" t="s">
        <v>246</v>
      </c>
      <c r="C105" s="139" t="s">
        <v>548</v>
      </c>
      <c r="D105" s="169" t="s">
        <v>109</v>
      </c>
      <c r="E105" s="140" t="s">
        <v>549</v>
      </c>
      <c r="F105" s="192">
        <v>11213952.600000001</v>
      </c>
      <c r="G105" s="139">
        <v>79</v>
      </c>
      <c r="H105" s="153"/>
      <c r="I105" s="154"/>
    </row>
    <row r="106" spans="2:9">
      <c r="B106" s="138" t="s">
        <v>610</v>
      </c>
      <c r="C106" s="139" t="s">
        <v>548</v>
      </c>
      <c r="D106" s="169" t="s">
        <v>107</v>
      </c>
      <c r="E106" s="140" t="s">
        <v>547</v>
      </c>
      <c r="F106" s="192">
        <v>3729095.45</v>
      </c>
      <c r="G106" s="139">
        <v>50</v>
      </c>
      <c r="H106" s="153"/>
      <c r="I106" s="154"/>
    </row>
    <row r="107" spans="2:9">
      <c r="B107" s="138" t="s">
        <v>247</v>
      </c>
      <c r="C107" s="139" t="s">
        <v>548</v>
      </c>
      <c r="D107" s="169" t="s">
        <v>137</v>
      </c>
      <c r="E107" s="140" t="s">
        <v>549</v>
      </c>
      <c r="F107" s="192">
        <v>4909911.84</v>
      </c>
      <c r="G107" s="139">
        <v>40</v>
      </c>
      <c r="H107" s="153"/>
      <c r="I107" s="154"/>
    </row>
    <row r="108" spans="2:9">
      <c r="B108" s="138" t="s">
        <v>248</v>
      </c>
      <c r="C108" s="139" t="s">
        <v>548</v>
      </c>
      <c r="D108" s="169" t="s">
        <v>156</v>
      </c>
      <c r="E108" s="140" t="s">
        <v>549</v>
      </c>
      <c r="F108" s="192">
        <v>6179749.1799999997</v>
      </c>
      <c r="G108" s="139">
        <v>68</v>
      </c>
      <c r="H108" s="153"/>
      <c r="I108" s="154"/>
    </row>
    <row r="109" spans="2:9">
      <c r="B109" s="138" t="s">
        <v>249</v>
      </c>
      <c r="C109" s="139" t="s">
        <v>548</v>
      </c>
      <c r="D109" s="169" t="s">
        <v>109</v>
      </c>
      <c r="E109" s="140" t="s">
        <v>549</v>
      </c>
      <c r="F109" s="192">
        <v>4562335.58</v>
      </c>
      <c r="G109" s="139">
        <v>54</v>
      </c>
      <c r="H109" s="153"/>
      <c r="I109" s="154"/>
    </row>
    <row r="110" spans="2:9">
      <c r="B110" s="138" t="s">
        <v>250</v>
      </c>
      <c r="C110" s="139" t="s">
        <v>548</v>
      </c>
      <c r="D110" s="169" t="s">
        <v>131</v>
      </c>
      <c r="E110" s="140" t="s">
        <v>549</v>
      </c>
      <c r="F110" s="192">
        <v>10209885.800000001</v>
      </c>
      <c r="G110" s="139">
        <v>105</v>
      </c>
      <c r="H110" s="153"/>
      <c r="I110" s="154"/>
    </row>
    <row r="111" spans="2:9">
      <c r="B111" s="138" t="s">
        <v>251</v>
      </c>
      <c r="C111" s="139" t="s">
        <v>550</v>
      </c>
      <c r="D111" s="169" t="s">
        <v>25</v>
      </c>
      <c r="E111" s="140" t="s">
        <v>549</v>
      </c>
      <c r="F111" s="192">
        <v>3133383.6500000004</v>
      </c>
      <c r="G111" s="139">
        <v>30</v>
      </c>
      <c r="H111" s="153"/>
      <c r="I111" s="154"/>
    </row>
    <row r="112" spans="2:9">
      <c r="B112" s="138" t="s">
        <v>252</v>
      </c>
      <c r="C112" s="139" t="s">
        <v>548</v>
      </c>
      <c r="D112" s="169" t="s">
        <v>116</v>
      </c>
      <c r="E112" s="140" t="s">
        <v>547</v>
      </c>
      <c r="F112" s="192">
        <v>10700162.5</v>
      </c>
      <c r="G112" s="139">
        <v>103</v>
      </c>
      <c r="H112" s="153"/>
      <c r="I112" s="154"/>
    </row>
    <row r="113" spans="2:9">
      <c r="B113" s="138" t="s">
        <v>611</v>
      </c>
      <c r="C113" s="139" t="s">
        <v>548</v>
      </c>
      <c r="D113" s="169" t="s">
        <v>116</v>
      </c>
      <c r="E113" s="140" t="s">
        <v>547</v>
      </c>
      <c r="F113" s="192">
        <v>9415903.3100000005</v>
      </c>
      <c r="G113" s="139">
        <v>63</v>
      </c>
      <c r="H113" s="153"/>
      <c r="I113" s="154"/>
    </row>
    <row r="114" spans="2:9">
      <c r="B114" s="138" t="s">
        <v>253</v>
      </c>
      <c r="C114" s="139" t="s">
        <v>548</v>
      </c>
      <c r="D114" s="169" t="s">
        <v>116</v>
      </c>
      <c r="E114" s="140" t="s">
        <v>547</v>
      </c>
      <c r="F114" s="192">
        <v>2198567.94</v>
      </c>
      <c r="G114" s="139">
        <v>77</v>
      </c>
      <c r="H114" s="153"/>
      <c r="I114" s="154"/>
    </row>
    <row r="115" spans="2:9">
      <c r="B115" s="138" t="s">
        <v>612</v>
      </c>
      <c r="C115" s="139" t="s">
        <v>548</v>
      </c>
      <c r="D115" s="169" t="s">
        <v>109</v>
      </c>
      <c r="E115" s="140" t="s">
        <v>547</v>
      </c>
      <c r="F115" s="192">
        <v>5443560.6400000006</v>
      </c>
      <c r="G115" s="139">
        <v>65</v>
      </c>
      <c r="H115" s="153"/>
      <c r="I115" s="154"/>
    </row>
    <row r="116" spans="2:9">
      <c r="B116" s="138" t="s">
        <v>254</v>
      </c>
      <c r="C116" s="139" t="s">
        <v>548</v>
      </c>
      <c r="D116" s="169" t="s">
        <v>140</v>
      </c>
      <c r="E116" s="140" t="s">
        <v>549</v>
      </c>
      <c r="F116" s="192">
        <v>3328714.9300000006</v>
      </c>
      <c r="G116" s="139">
        <v>32</v>
      </c>
      <c r="H116" s="153"/>
      <c r="I116" s="154"/>
    </row>
    <row r="117" spans="2:9">
      <c r="B117" s="138" t="s">
        <v>255</v>
      </c>
      <c r="C117" s="139" t="s">
        <v>550</v>
      </c>
      <c r="D117" s="169" t="s">
        <v>22</v>
      </c>
      <c r="E117" s="140" t="s">
        <v>547</v>
      </c>
      <c r="F117" s="192">
        <v>1611239.08</v>
      </c>
      <c r="G117" s="139">
        <v>32</v>
      </c>
      <c r="H117" s="153"/>
      <c r="I117" s="154"/>
    </row>
    <row r="118" spans="2:9">
      <c r="B118" s="138" t="s">
        <v>256</v>
      </c>
      <c r="C118" s="139" t="s">
        <v>548</v>
      </c>
      <c r="D118" s="169" t="s">
        <v>103</v>
      </c>
      <c r="E118" s="140" t="s">
        <v>547</v>
      </c>
      <c r="F118" s="192">
        <v>16544969.43</v>
      </c>
      <c r="G118" s="139">
        <v>80</v>
      </c>
      <c r="H118" s="153"/>
      <c r="I118" s="154"/>
    </row>
    <row r="119" spans="2:9">
      <c r="B119" s="138" t="s">
        <v>257</v>
      </c>
      <c r="C119" s="139" t="s">
        <v>548</v>
      </c>
      <c r="D119" s="169" t="s">
        <v>103</v>
      </c>
      <c r="E119" s="140" t="s">
        <v>549</v>
      </c>
      <c r="F119" s="192">
        <v>19203186.859999999</v>
      </c>
      <c r="G119" s="139">
        <v>80</v>
      </c>
      <c r="H119" s="153"/>
      <c r="I119" s="154"/>
    </row>
    <row r="120" spans="2:9">
      <c r="B120" s="138" t="s">
        <v>258</v>
      </c>
      <c r="C120" s="139" t="s">
        <v>548</v>
      </c>
      <c r="D120" s="169" t="s">
        <v>103</v>
      </c>
      <c r="E120" s="140" t="s">
        <v>549</v>
      </c>
      <c r="F120" s="192">
        <v>8354597.5500000007</v>
      </c>
      <c r="G120" s="139">
        <v>55</v>
      </c>
      <c r="H120" s="153"/>
      <c r="I120" s="154"/>
    </row>
    <row r="121" spans="2:9">
      <c r="B121" s="138" t="s">
        <v>585</v>
      </c>
      <c r="C121" s="139" t="s">
        <v>548</v>
      </c>
      <c r="D121" s="169" t="s">
        <v>142</v>
      </c>
      <c r="E121" s="140" t="s">
        <v>549</v>
      </c>
      <c r="F121" s="192">
        <v>6113882.9000000004</v>
      </c>
      <c r="G121" s="139">
        <v>50</v>
      </c>
      <c r="H121" s="153"/>
      <c r="I121" s="154"/>
    </row>
    <row r="122" spans="2:9">
      <c r="B122" s="138" t="s">
        <v>259</v>
      </c>
      <c r="C122" s="139" t="s">
        <v>548</v>
      </c>
      <c r="D122" s="169" t="s">
        <v>144</v>
      </c>
      <c r="E122" s="140" t="s">
        <v>549</v>
      </c>
      <c r="F122" s="192">
        <v>1890959.6500000001</v>
      </c>
      <c r="G122" s="139">
        <v>40</v>
      </c>
      <c r="H122" s="153"/>
      <c r="I122" s="154"/>
    </row>
    <row r="123" spans="2:9">
      <c r="B123" s="138" t="s">
        <v>260</v>
      </c>
      <c r="C123" s="139" t="s">
        <v>548</v>
      </c>
      <c r="D123" s="169" t="s">
        <v>124</v>
      </c>
      <c r="E123" s="140" t="s">
        <v>549</v>
      </c>
      <c r="F123" s="192">
        <v>16609681.549999999</v>
      </c>
      <c r="G123" s="139">
        <v>90</v>
      </c>
      <c r="H123" s="153"/>
      <c r="I123" s="154"/>
    </row>
    <row r="124" spans="2:9">
      <c r="B124" s="138" t="s">
        <v>261</v>
      </c>
      <c r="C124" s="139" t="s">
        <v>548</v>
      </c>
      <c r="D124" s="169" t="s">
        <v>129</v>
      </c>
      <c r="E124" s="140" t="s">
        <v>549</v>
      </c>
      <c r="F124" s="192">
        <v>16235188.140000001</v>
      </c>
      <c r="G124" s="139">
        <v>85</v>
      </c>
      <c r="H124" s="153"/>
      <c r="I124" s="154"/>
    </row>
    <row r="125" spans="2:9">
      <c r="B125" s="138" t="s">
        <v>262</v>
      </c>
      <c r="C125" s="139" t="s">
        <v>548</v>
      </c>
      <c r="D125" s="169" t="s">
        <v>131</v>
      </c>
      <c r="E125" s="140" t="s">
        <v>549</v>
      </c>
      <c r="F125" s="192">
        <v>20309247.990000002</v>
      </c>
      <c r="G125" s="139">
        <v>97</v>
      </c>
      <c r="H125" s="153"/>
      <c r="I125" s="154"/>
    </row>
    <row r="126" spans="2:9">
      <c r="B126" s="138" t="s">
        <v>263</v>
      </c>
      <c r="C126" s="139" t="s">
        <v>548</v>
      </c>
      <c r="D126" s="169" t="s">
        <v>140</v>
      </c>
      <c r="E126" s="140" t="s">
        <v>549</v>
      </c>
      <c r="F126" s="192">
        <v>4217271.2799999993</v>
      </c>
      <c r="G126" s="139">
        <v>41</v>
      </c>
      <c r="H126" s="153"/>
      <c r="I126" s="154"/>
    </row>
    <row r="127" spans="2:9">
      <c r="B127" s="138" t="s">
        <v>264</v>
      </c>
      <c r="C127" s="139" t="s">
        <v>548</v>
      </c>
      <c r="D127" s="169" t="s">
        <v>139</v>
      </c>
      <c r="E127" s="140" t="s">
        <v>549</v>
      </c>
      <c r="F127" s="192">
        <v>10203630.699999999</v>
      </c>
      <c r="G127" s="139">
        <v>75</v>
      </c>
      <c r="H127" s="153"/>
      <c r="I127" s="154"/>
    </row>
    <row r="128" spans="2:9">
      <c r="B128" s="138" t="s">
        <v>265</v>
      </c>
      <c r="C128" s="139" t="s">
        <v>548</v>
      </c>
      <c r="D128" s="169" t="s">
        <v>139</v>
      </c>
      <c r="E128" s="140" t="s">
        <v>549</v>
      </c>
      <c r="F128" s="192">
        <v>7398866.4499999993</v>
      </c>
      <c r="G128" s="139">
        <v>50</v>
      </c>
      <c r="H128" s="153"/>
      <c r="I128" s="154"/>
    </row>
    <row r="129" spans="2:9">
      <c r="B129" s="138" t="s">
        <v>266</v>
      </c>
      <c r="C129" s="139" t="s">
        <v>548</v>
      </c>
      <c r="D129" s="169" t="s">
        <v>131</v>
      </c>
      <c r="E129" s="140" t="s">
        <v>547</v>
      </c>
      <c r="F129" s="192">
        <v>147172.43</v>
      </c>
      <c r="G129" s="139">
        <v>19</v>
      </c>
      <c r="H129" s="153"/>
      <c r="I129" s="154"/>
    </row>
    <row r="130" spans="2:9">
      <c r="B130" s="138" t="s">
        <v>267</v>
      </c>
      <c r="C130" s="139" t="s">
        <v>550</v>
      </c>
      <c r="D130" s="169" t="s">
        <v>105</v>
      </c>
      <c r="E130" s="140" t="s">
        <v>549</v>
      </c>
      <c r="F130" s="192">
        <v>980897.37</v>
      </c>
      <c r="G130" s="139">
        <v>30</v>
      </c>
      <c r="H130" s="153"/>
      <c r="I130" s="154"/>
    </row>
    <row r="131" spans="2:9">
      <c r="B131" s="138" t="s">
        <v>268</v>
      </c>
      <c r="C131" s="139" t="s">
        <v>550</v>
      </c>
      <c r="D131" s="169" t="s">
        <v>105</v>
      </c>
      <c r="E131" s="140" t="s">
        <v>547</v>
      </c>
      <c r="F131" s="192">
        <v>4680576.0599999996</v>
      </c>
      <c r="G131" s="139">
        <v>84</v>
      </c>
      <c r="H131" s="153"/>
      <c r="I131" s="154"/>
    </row>
    <row r="132" spans="2:9">
      <c r="B132" s="138" t="s">
        <v>613</v>
      </c>
      <c r="C132" s="139" t="s">
        <v>548</v>
      </c>
      <c r="D132" s="169" t="s">
        <v>124</v>
      </c>
      <c r="E132" s="140" t="s">
        <v>547</v>
      </c>
      <c r="F132" s="192">
        <v>5200484.6500000004</v>
      </c>
      <c r="G132" s="139">
        <v>80</v>
      </c>
      <c r="H132" s="153"/>
      <c r="I132" s="154"/>
    </row>
    <row r="133" spans="2:9">
      <c r="B133" s="138" t="s">
        <v>269</v>
      </c>
      <c r="C133" s="139" t="s">
        <v>548</v>
      </c>
      <c r="D133" s="169" t="s">
        <v>109</v>
      </c>
      <c r="E133" s="140" t="s">
        <v>549</v>
      </c>
      <c r="F133" s="192">
        <v>13919969.57</v>
      </c>
      <c r="G133" s="139">
        <v>100</v>
      </c>
      <c r="H133" s="153"/>
      <c r="I133" s="154"/>
    </row>
    <row r="134" spans="2:9">
      <c r="B134" s="138" t="s">
        <v>270</v>
      </c>
      <c r="C134" s="139" t="s">
        <v>550</v>
      </c>
      <c r="D134" s="169" t="s">
        <v>160</v>
      </c>
      <c r="E134" s="140" t="s">
        <v>549</v>
      </c>
      <c r="F134" s="192">
        <v>6828397.1699999999</v>
      </c>
      <c r="G134" s="139">
        <v>80</v>
      </c>
      <c r="H134" s="153"/>
      <c r="I134" s="154"/>
    </row>
    <row r="135" spans="2:9">
      <c r="B135" s="138" t="s">
        <v>271</v>
      </c>
      <c r="C135" s="139" t="s">
        <v>548</v>
      </c>
      <c r="D135" s="169" t="s">
        <v>144</v>
      </c>
      <c r="E135" s="140" t="s">
        <v>549</v>
      </c>
      <c r="F135" s="192">
        <v>1782802.0699999998</v>
      </c>
      <c r="G135" s="139">
        <v>28</v>
      </c>
      <c r="H135" s="153"/>
      <c r="I135" s="154"/>
    </row>
    <row r="136" spans="2:9">
      <c r="B136" s="138" t="s">
        <v>272</v>
      </c>
      <c r="C136" s="139" t="s">
        <v>548</v>
      </c>
      <c r="D136" s="169" t="s">
        <v>142</v>
      </c>
      <c r="E136" s="140" t="s">
        <v>549</v>
      </c>
      <c r="F136" s="192">
        <v>3901429.5299999993</v>
      </c>
      <c r="G136" s="139">
        <v>40</v>
      </c>
      <c r="H136" s="153"/>
      <c r="I136" s="154"/>
    </row>
    <row r="137" spans="2:9">
      <c r="B137" s="138" t="s">
        <v>273</v>
      </c>
      <c r="C137" s="139" t="s">
        <v>548</v>
      </c>
      <c r="D137" s="169" t="s">
        <v>153</v>
      </c>
      <c r="E137" s="140" t="s">
        <v>549</v>
      </c>
      <c r="F137" s="192">
        <v>10424381.799999999</v>
      </c>
      <c r="G137" s="139">
        <v>40</v>
      </c>
      <c r="H137" s="153"/>
      <c r="I137" s="154"/>
    </row>
    <row r="138" spans="2:9">
      <c r="B138" s="138" t="s">
        <v>274</v>
      </c>
      <c r="C138" s="139" t="s">
        <v>548</v>
      </c>
      <c r="D138" s="169" t="s">
        <v>153</v>
      </c>
      <c r="E138" s="140" t="s">
        <v>549</v>
      </c>
      <c r="F138" s="192">
        <v>25347217.870000001</v>
      </c>
      <c r="G138" s="139">
        <v>99</v>
      </c>
      <c r="H138" s="153"/>
      <c r="I138" s="154"/>
    </row>
    <row r="139" spans="2:9">
      <c r="B139" s="138" t="s">
        <v>614</v>
      </c>
      <c r="C139" s="139" t="s">
        <v>548</v>
      </c>
      <c r="D139" s="169" t="s">
        <v>153</v>
      </c>
      <c r="E139" s="140" t="s">
        <v>547</v>
      </c>
      <c r="F139" s="192">
        <v>6018185.8499999996</v>
      </c>
      <c r="G139" s="139">
        <v>45</v>
      </c>
      <c r="H139" s="153"/>
      <c r="I139" s="154"/>
    </row>
    <row r="140" spans="2:9">
      <c r="B140" s="138" t="s">
        <v>275</v>
      </c>
      <c r="C140" s="139" t="s">
        <v>550</v>
      </c>
      <c r="D140" s="169" t="s">
        <v>98</v>
      </c>
      <c r="E140" s="140" t="s">
        <v>549</v>
      </c>
      <c r="F140" s="192">
        <v>1279751.9200000002</v>
      </c>
      <c r="G140" s="139">
        <v>14</v>
      </c>
      <c r="H140" s="153"/>
      <c r="I140" s="154"/>
    </row>
    <row r="141" spans="2:9">
      <c r="B141" s="138" t="s">
        <v>591</v>
      </c>
      <c r="C141" s="139" t="s">
        <v>548</v>
      </c>
      <c r="D141" s="169" t="s">
        <v>137</v>
      </c>
      <c r="E141" s="140" t="s">
        <v>547</v>
      </c>
      <c r="F141" s="192">
        <v>6338855.5</v>
      </c>
      <c r="G141" s="139">
        <v>100</v>
      </c>
      <c r="H141" s="153"/>
      <c r="I141" s="154"/>
    </row>
    <row r="142" spans="2:9">
      <c r="B142" s="138" t="s">
        <v>276</v>
      </c>
      <c r="C142" s="139" t="s">
        <v>548</v>
      </c>
      <c r="D142" s="169" t="s">
        <v>153</v>
      </c>
      <c r="E142" s="140" t="s">
        <v>549</v>
      </c>
      <c r="F142" s="192">
        <v>21977484.890000001</v>
      </c>
      <c r="G142" s="139">
        <v>89</v>
      </c>
      <c r="H142" s="153"/>
      <c r="I142" s="154"/>
    </row>
    <row r="143" spans="2:9">
      <c r="B143" s="138" t="s">
        <v>277</v>
      </c>
      <c r="C143" s="139" t="s">
        <v>550</v>
      </c>
      <c r="D143" s="169" t="s">
        <v>99</v>
      </c>
      <c r="E143" s="140" t="s">
        <v>549</v>
      </c>
      <c r="F143" s="192">
        <v>3915933.6</v>
      </c>
      <c r="G143" s="139">
        <v>28</v>
      </c>
      <c r="H143" s="153"/>
      <c r="I143" s="154"/>
    </row>
    <row r="144" spans="2:9">
      <c r="B144" s="138" t="s">
        <v>615</v>
      </c>
      <c r="C144" s="139" t="s">
        <v>548</v>
      </c>
      <c r="D144" s="169" t="s">
        <v>139</v>
      </c>
      <c r="E144" s="140" t="s">
        <v>547</v>
      </c>
      <c r="F144" s="192">
        <v>1205754.6600000001</v>
      </c>
      <c r="G144" s="139">
        <v>33</v>
      </c>
      <c r="H144" s="153"/>
      <c r="I144" s="154"/>
    </row>
    <row r="145" spans="2:9">
      <c r="B145" s="138" t="s">
        <v>278</v>
      </c>
      <c r="C145" s="139" t="s">
        <v>548</v>
      </c>
      <c r="D145" s="169" t="s">
        <v>125</v>
      </c>
      <c r="E145" s="140" t="s">
        <v>547</v>
      </c>
      <c r="F145" s="192">
        <v>946222.91999999993</v>
      </c>
      <c r="G145" s="139">
        <v>34</v>
      </c>
      <c r="H145" s="153"/>
      <c r="I145" s="154"/>
    </row>
    <row r="146" spans="2:9">
      <c r="B146" s="138" t="s">
        <v>279</v>
      </c>
      <c r="C146" s="139" t="s">
        <v>548</v>
      </c>
      <c r="D146" s="169" t="s">
        <v>125</v>
      </c>
      <c r="E146" s="140" t="s">
        <v>549</v>
      </c>
      <c r="F146" s="192">
        <v>4145411.1100000003</v>
      </c>
      <c r="G146" s="139">
        <v>49</v>
      </c>
      <c r="H146" s="153"/>
      <c r="I146" s="154"/>
    </row>
    <row r="147" spans="2:9">
      <c r="B147" s="138" t="s">
        <v>280</v>
      </c>
      <c r="C147" s="139" t="s">
        <v>548</v>
      </c>
      <c r="D147" s="169" t="s">
        <v>139</v>
      </c>
      <c r="E147" s="140" t="s">
        <v>549</v>
      </c>
      <c r="F147" s="192">
        <v>11274236.690000001</v>
      </c>
      <c r="G147" s="139">
        <v>64</v>
      </c>
      <c r="H147" s="153"/>
      <c r="I147" s="154"/>
    </row>
    <row r="148" spans="2:9">
      <c r="B148" s="138" t="s">
        <v>281</v>
      </c>
      <c r="C148" s="139" t="s">
        <v>550</v>
      </c>
      <c r="D148" s="169" t="s">
        <v>158</v>
      </c>
      <c r="E148" s="140" t="s">
        <v>549</v>
      </c>
      <c r="F148" s="192">
        <v>350869.11</v>
      </c>
      <c r="G148" s="139">
        <v>8</v>
      </c>
      <c r="H148" s="153"/>
      <c r="I148" s="154"/>
    </row>
    <row r="149" spans="2:9">
      <c r="B149" s="138" t="s">
        <v>282</v>
      </c>
      <c r="C149" s="139" t="s">
        <v>548</v>
      </c>
      <c r="D149" s="169" t="s">
        <v>136</v>
      </c>
      <c r="E149" s="140" t="s">
        <v>549</v>
      </c>
      <c r="F149" s="192">
        <v>4301083.1800000006</v>
      </c>
      <c r="G149" s="139">
        <v>46</v>
      </c>
      <c r="H149" s="153"/>
      <c r="I149" s="154"/>
    </row>
    <row r="150" spans="2:9">
      <c r="B150" s="138" t="s">
        <v>283</v>
      </c>
      <c r="C150" s="139" t="s">
        <v>550</v>
      </c>
      <c r="D150" s="169" t="s">
        <v>146</v>
      </c>
      <c r="E150" s="140" t="s">
        <v>547</v>
      </c>
      <c r="F150" s="192">
        <v>803892.74</v>
      </c>
      <c r="G150" s="139">
        <v>25</v>
      </c>
      <c r="H150" s="153"/>
      <c r="I150" s="154"/>
    </row>
    <row r="151" spans="2:9">
      <c r="B151" s="138" t="s">
        <v>284</v>
      </c>
      <c r="C151" s="139" t="s">
        <v>548</v>
      </c>
      <c r="D151" s="169" t="s">
        <v>107</v>
      </c>
      <c r="E151" s="140" t="s">
        <v>549</v>
      </c>
      <c r="F151" s="192">
        <v>16347193.399999999</v>
      </c>
      <c r="G151" s="139">
        <v>85</v>
      </c>
      <c r="H151" s="153"/>
      <c r="I151" s="154"/>
    </row>
    <row r="152" spans="2:9">
      <c r="B152" s="138" t="s">
        <v>616</v>
      </c>
      <c r="C152" s="139" t="s">
        <v>548</v>
      </c>
      <c r="D152" s="169" t="s">
        <v>111</v>
      </c>
      <c r="E152" s="140" t="s">
        <v>547</v>
      </c>
      <c r="F152" s="192">
        <v>12054212.9</v>
      </c>
      <c r="G152" s="139">
        <v>82</v>
      </c>
      <c r="H152" s="153"/>
      <c r="I152" s="154"/>
    </row>
    <row r="153" spans="2:9">
      <c r="B153" s="138" t="s">
        <v>285</v>
      </c>
      <c r="C153" s="139" t="s">
        <v>548</v>
      </c>
      <c r="D153" s="169" t="s">
        <v>124</v>
      </c>
      <c r="E153" s="140" t="s">
        <v>547</v>
      </c>
      <c r="F153" s="192">
        <v>1754991.1199999999</v>
      </c>
      <c r="G153" s="139">
        <v>35</v>
      </c>
      <c r="H153" s="153"/>
      <c r="I153" s="154"/>
    </row>
    <row r="154" spans="2:9">
      <c r="B154" s="138" t="s">
        <v>286</v>
      </c>
      <c r="C154" s="139" t="s">
        <v>548</v>
      </c>
      <c r="D154" s="169" t="s">
        <v>109</v>
      </c>
      <c r="E154" s="140" t="s">
        <v>547</v>
      </c>
      <c r="F154" s="192"/>
      <c r="G154" s="139">
        <v>0</v>
      </c>
      <c r="H154" s="153"/>
      <c r="I154" s="154"/>
    </row>
    <row r="155" spans="2:9">
      <c r="B155" s="138" t="s">
        <v>287</v>
      </c>
      <c r="C155" s="139" t="s">
        <v>550</v>
      </c>
      <c r="D155" s="169" t="s">
        <v>117</v>
      </c>
      <c r="E155" s="140" t="s">
        <v>549</v>
      </c>
      <c r="F155" s="192">
        <v>3236839.7300000004</v>
      </c>
      <c r="G155" s="139">
        <v>39</v>
      </c>
      <c r="H155" s="153"/>
      <c r="I155" s="154"/>
    </row>
    <row r="156" spans="2:9">
      <c r="B156" s="138" t="s">
        <v>288</v>
      </c>
      <c r="C156" s="139" t="s">
        <v>550</v>
      </c>
      <c r="D156" s="169" t="s">
        <v>117</v>
      </c>
      <c r="E156" s="140" t="s">
        <v>549</v>
      </c>
      <c r="F156" s="192">
        <v>6362350.9100000001</v>
      </c>
      <c r="G156" s="139">
        <v>50</v>
      </c>
      <c r="H156" s="153"/>
      <c r="I156" s="154"/>
    </row>
    <row r="157" spans="2:9">
      <c r="B157" s="138" t="s">
        <v>289</v>
      </c>
      <c r="C157" s="139" t="s">
        <v>550</v>
      </c>
      <c r="D157" s="169" t="s">
        <v>117</v>
      </c>
      <c r="E157" s="140" t="s">
        <v>547</v>
      </c>
      <c r="F157" s="192">
        <v>10507180.49</v>
      </c>
      <c r="G157" s="139">
        <v>105</v>
      </c>
      <c r="H157" s="153"/>
      <c r="I157" s="154"/>
    </row>
    <row r="158" spans="2:9">
      <c r="B158" s="138" t="s">
        <v>617</v>
      </c>
      <c r="C158" s="139" t="s">
        <v>550</v>
      </c>
      <c r="D158" s="169" t="s">
        <v>117</v>
      </c>
      <c r="E158" s="140" t="s">
        <v>547</v>
      </c>
      <c r="F158" s="192">
        <v>6347606.9499999993</v>
      </c>
      <c r="G158" s="139">
        <v>72</v>
      </c>
      <c r="H158" s="153"/>
      <c r="I158" s="154"/>
    </row>
    <row r="159" spans="2:9">
      <c r="B159" s="138" t="s">
        <v>290</v>
      </c>
      <c r="C159" s="139" t="s">
        <v>550</v>
      </c>
      <c r="D159" s="169" t="s">
        <v>96</v>
      </c>
      <c r="E159" s="140" t="s">
        <v>549</v>
      </c>
      <c r="F159" s="192">
        <v>1973967.4699999997</v>
      </c>
      <c r="G159" s="139">
        <v>28</v>
      </c>
      <c r="H159" s="153"/>
      <c r="I159" s="154"/>
    </row>
    <row r="160" spans="2:9">
      <c r="B160" s="138" t="s">
        <v>291</v>
      </c>
      <c r="C160" s="139" t="s">
        <v>548</v>
      </c>
      <c r="D160" s="169" t="s">
        <v>122</v>
      </c>
      <c r="E160" s="140" t="s">
        <v>549</v>
      </c>
      <c r="F160" s="192">
        <v>24547920.810000002</v>
      </c>
      <c r="G160" s="139">
        <v>86</v>
      </c>
      <c r="H160" s="153"/>
      <c r="I160" s="154"/>
    </row>
    <row r="161" spans="2:9">
      <c r="B161" s="138" t="s">
        <v>292</v>
      </c>
      <c r="C161" s="139" t="s">
        <v>548</v>
      </c>
      <c r="D161" s="169" t="s">
        <v>103</v>
      </c>
      <c r="E161" s="140" t="s">
        <v>549</v>
      </c>
      <c r="F161" s="192">
        <v>10801205.789999999</v>
      </c>
      <c r="G161" s="139">
        <v>50</v>
      </c>
      <c r="H161" s="153"/>
      <c r="I161" s="154"/>
    </row>
    <row r="162" spans="2:9">
      <c r="B162" s="138" t="s">
        <v>618</v>
      </c>
      <c r="C162" s="139" t="s">
        <v>548</v>
      </c>
      <c r="D162" s="169" t="s">
        <v>139</v>
      </c>
      <c r="E162" s="140" t="s">
        <v>547</v>
      </c>
      <c r="F162" s="192">
        <v>6398195.709999999</v>
      </c>
      <c r="G162" s="139">
        <v>40</v>
      </c>
      <c r="H162" s="153"/>
      <c r="I162" s="154"/>
    </row>
    <row r="163" spans="2:9">
      <c r="B163" s="138" t="s">
        <v>293</v>
      </c>
      <c r="C163" s="139" t="s">
        <v>548</v>
      </c>
      <c r="D163" s="169" t="s">
        <v>133</v>
      </c>
      <c r="E163" s="140" t="s">
        <v>549</v>
      </c>
      <c r="F163" s="192">
        <v>9813112.9100000001</v>
      </c>
      <c r="G163" s="139">
        <v>45</v>
      </c>
      <c r="H163" s="153"/>
      <c r="I163" s="154"/>
    </row>
    <row r="164" spans="2:9">
      <c r="B164" s="138" t="s">
        <v>294</v>
      </c>
      <c r="C164" s="139" t="s">
        <v>548</v>
      </c>
      <c r="D164" s="169" t="s">
        <v>132</v>
      </c>
      <c r="E164" s="140" t="s">
        <v>549</v>
      </c>
      <c r="F164" s="192">
        <v>7642580.1600000001</v>
      </c>
      <c r="G164" s="139">
        <v>60</v>
      </c>
      <c r="H164" s="153"/>
      <c r="I164" s="154"/>
    </row>
    <row r="165" spans="2:9">
      <c r="B165" s="138" t="s">
        <v>700</v>
      </c>
      <c r="C165" s="139" t="s">
        <v>550</v>
      </c>
      <c r="D165" s="169" t="s">
        <v>96</v>
      </c>
      <c r="E165" s="140" t="s">
        <v>549</v>
      </c>
      <c r="F165" s="192">
        <v>13666951.699999999</v>
      </c>
      <c r="G165" s="139">
        <v>105</v>
      </c>
      <c r="H165" s="153"/>
      <c r="I165" s="154"/>
    </row>
    <row r="166" spans="2:9">
      <c r="B166" s="138" t="s">
        <v>295</v>
      </c>
      <c r="C166" s="139" t="s">
        <v>550</v>
      </c>
      <c r="D166" s="169" t="s">
        <v>96</v>
      </c>
      <c r="E166" s="140" t="s">
        <v>549</v>
      </c>
      <c r="F166" s="192">
        <v>2128248.6599999997</v>
      </c>
      <c r="G166" s="139">
        <v>30</v>
      </c>
      <c r="H166" s="153"/>
      <c r="I166" s="154"/>
    </row>
    <row r="167" spans="2:9">
      <c r="B167" s="138" t="s">
        <v>296</v>
      </c>
      <c r="C167" s="139" t="s">
        <v>550</v>
      </c>
      <c r="D167" s="169" t="s">
        <v>113</v>
      </c>
      <c r="E167" s="140" t="s">
        <v>549</v>
      </c>
      <c r="F167" s="192">
        <v>2181500.4299999997</v>
      </c>
      <c r="G167" s="139">
        <v>23</v>
      </c>
      <c r="H167" s="153"/>
      <c r="I167" s="154"/>
    </row>
    <row r="168" spans="2:9">
      <c r="B168" s="138" t="s">
        <v>297</v>
      </c>
      <c r="C168" s="139" t="s">
        <v>550</v>
      </c>
      <c r="D168" s="169" t="s">
        <v>118</v>
      </c>
      <c r="E168" s="140" t="s">
        <v>549</v>
      </c>
      <c r="F168" s="192">
        <v>6896247.0300000003</v>
      </c>
      <c r="G168" s="139">
        <v>40</v>
      </c>
      <c r="H168" s="153"/>
      <c r="I168" s="154"/>
    </row>
    <row r="169" spans="2:9">
      <c r="B169" s="138" t="s">
        <v>298</v>
      </c>
      <c r="C169" s="139" t="s">
        <v>550</v>
      </c>
      <c r="D169" s="169" t="s">
        <v>28</v>
      </c>
      <c r="E169" s="140" t="s">
        <v>549</v>
      </c>
      <c r="F169" s="192">
        <v>4533527.1099999994</v>
      </c>
      <c r="G169" s="139">
        <v>40</v>
      </c>
      <c r="H169" s="153"/>
      <c r="I169" s="154"/>
    </row>
    <row r="170" spans="2:9">
      <c r="B170" s="138" t="s">
        <v>299</v>
      </c>
      <c r="C170" s="139" t="s">
        <v>548</v>
      </c>
      <c r="D170" s="169" t="s">
        <v>111</v>
      </c>
      <c r="E170" s="140" t="s">
        <v>549</v>
      </c>
      <c r="F170" s="192">
        <v>6379866.3599999994</v>
      </c>
      <c r="G170" s="139">
        <v>64</v>
      </c>
      <c r="H170" s="153"/>
      <c r="I170" s="154"/>
    </row>
    <row r="171" spans="2:9">
      <c r="B171" s="138" t="s">
        <v>300</v>
      </c>
      <c r="C171" s="139" t="s">
        <v>548</v>
      </c>
      <c r="D171" s="169" t="s">
        <v>140</v>
      </c>
      <c r="E171" s="140" t="s">
        <v>549</v>
      </c>
      <c r="F171" s="192">
        <v>10202204.68</v>
      </c>
      <c r="G171" s="139">
        <v>70</v>
      </c>
      <c r="H171" s="153"/>
      <c r="I171" s="154"/>
    </row>
    <row r="172" spans="2:9">
      <c r="B172" s="138" t="s">
        <v>301</v>
      </c>
      <c r="C172" s="139" t="s">
        <v>550</v>
      </c>
      <c r="D172" s="169" t="s">
        <v>126</v>
      </c>
      <c r="E172" s="140" t="s">
        <v>549</v>
      </c>
      <c r="F172" s="192">
        <v>6389827.1500000004</v>
      </c>
      <c r="G172" s="139">
        <v>34</v>
      </c>
      <c r="H172" s="153"/>
      <c r="I172" s="154"/>
    </row>
    <row r="173" spans="2:9">
      <c r="B173" s="138" t="s">
        <v>581</v>
      </c>
      <c r="C173" s="139" t="s">
        <v>550</v>
      </c>
      <c r="D173" s="169" t="s">
        <v>134</v>
      </c>
      <c r="E173" s="140" t="s">
        <v>549</v>
      </c>
      <c r="F173" s="192">
        <v>1498592.16</v>
      </c>
      <c r="G173" s="139">
        <v>15</v>
      </c>
      <c r="H173" s="153"/>
      <c r="I173" s="154"/>
    </row>
    <row r="174" spans="2:9">
      <c r="B174" s="138" t="s">
        <v>302</v>
      </c>
      <c r="C174" s="139" t="s">
        <v>550</v>
      </c>
      <c r="D174" s="169" t="s">
        <v>110</v>
      </c>
      <c r="E174" s="140" t="s">
        <v>549</v>
      </c>
      <c r="F174" s="192">
        <v>3032207.19</v>
      </c>
      <c r="G174" s="139">
        <v>24</v>
      </c>
      <c r="H174" s="153"/>
      <c r="I174" s="154"/>
    </row>
    <row r="175" spans="2:9">
      <c r="B175" s="138" t="s">
        <v>303</v>
      </c>
      <c r="C175" s="139" t="s">
        <v>550</v>
      </c>
      <c r="D175" s="169" t="s">
        <v>117</v>
      </c>
      <c r="E175" s="140" t="s">
        <v>549</v>
      </c>
      <c r="F175" s="192">
        <v>4080576.8800000004</v>
      </c>
      <c r="G175" s="139">
        <v>36</v>
      </c>
      <c r="H175" s="153"/>
      <c r="I175" s="154"/>
    </row>
    <row r="176" spans="2:9">
      <c r="B176" s="138" t="s">
        <v>304</v>
      </c>
      <c r="C176" s="139" t="s">
        <v>548</v>
      </c>
      <c r="D176" s="169" t="s">
        <v>103</v>
      </c>
      <c r="E176" s="140" t="s">
        <v>547</v>
      </c>
      <c r="F176" s="192">
        <v>5609312.2300000004</v>
      </c>
      <c r="G176" s="139">
        <v>70</v>
      </c>
      <c r="H176" s="153"/>
      <c r="I176" s="154"/>
    </row>
    <row r="177" spans="2:9">
      <c r="B177" s="138" t="s">
        <v>305</v>
      </c>
      <c r="C177" s="139" t="s">
        <v>548</v>
      </c>
      <c r="D177" s="169" t="s">
        <v>97</v>
      </c>
      <c r="E177" s="140" t="s">
        <v>549</v>
      </c>
      <c r="F177" s="192">
        <v>2279233.6399999997</v>
      </c>
      <c r="G177" s="139">
        <v>30</v>
      </c>
      <c r="H177" s="153"/>
      <c r="I177" s="154"/>
    </row>
    <row r="178" spans="2:9">
      <c r="B178" s="138" t="s">
        <v>619</v>
      </c>
      <c r="C178" s="139" t="s">
        <v>548</v>
      </c>
      <c r="D178" s="169" t="s">
        <v>97</v>
      </c>
      <c r="E178" s="140" t="s">
        <v>547</v>
      </c>
      <c r="F178" s="192">
        <v>5900525.0099999998</v>
      </c>
      <c r="G178" s="139">
        <v>78</v>
      </c>
      <c r="H178" s="153"/>
      <c r="I178" s="154"/>
    </row>
    <row r="179" spans="2:9">
      <c r="B179" s="138" t="s">
        <v>306</v>
      </c>
      <c r="C179" s="139" t="s">
        <v>548</v>
      </c>
      <c r="D179" s="169" t="s">
        <v>116</v>
      </c>
      <c r="E179" s="140" t="s">
        <v>547</v>
      </c>
      <c r="F179" s="192">
        <v>16081168.51</v>
      </c>
      <c r="G179" s="139">
        <v>93</v>
      </c>
      <c r="H179" s="153"/>
      <c r="I179" s="154"/>
    </row>
    <row r="180" spans="2:9">
      <c r="B180" s="138" t="s">
        <v>307</v>
      </c>
      <c r="C180" s="139" t="s">
        <v>548</v>
      </c>
      <c r="D180" s="169" t="s">
        <v>144</v>
      </c>
      <c r="E180" s="140" t="s">
        <v>549</v>
      </c>
      <c r="F180" s="192">
        <v>839894.55</v>
      </c>
      <c r="G180" s="139">
        <v>22</v>
      </c>
      <c r="H180" s="153"/>
      <c r="I180" s="154"/>
    </row>
    <row r="181" spans="2:9">
      <c r="B181" s="138" t="s">
        <v>308</v>
      </c>
      <c r="C181" s="139" t="s">
        <v>550</v>
      </c>
      <c r="D181" s="169" t="s">
        <v>117</v>
      </c>
      <c r="E181" s="140" t="s">
        <v>549</v>
      </c>
      <c r="F181" s="192">
        <v>11841693.32</v>
      </c>
      <c r="G181" s="139">
        <v>80</v>
      </c>
      <c r="H181" s="153"/>
      <c r="I181" s="154"/>
    </row>
    <row r="182" spans="2:9">
      <c r="B182" s="138" t="s">
        <v>309</v>
      </c>
      <c r="C182" s="139" t="s">
        <v>548</v>
      </c>
      <c r="D182" s="169" t="s">
        <v>107</v>
      </c>
      <c r="E182" s="140" t="s">
        <v>549</v>
      </c>
      <c r="F182" s="192">
        <v>15358551.489999998</v>
      </c>
      <c r="G182" s="139">
        <v>80</v>
      </c>
      <c r="H182" s="153"/>
      <c r="I182" s="154"/>
    </row>
    <row r="183" spans="2:9">
      <c r="B183" s="138" t="s">
        <v>311</v>
      </c>
      <c r="C183" s="139" t="s">
        <v>548</v>
      </c>
      <c r="D183" s="169" t="s">
        <v>107</v>
      </c>
      <c r="E183" s="140" t="s">
        <v>549</v>
      </c>
      <c r="F183" s="192">
        <v>16032326.280000001</v>
      </c>
      <c r="G183" s="139">
        <v>73</v>
      </c>
      <c r="H183" s="153"/>
      <c r="I183" s="154"/>
    </row>
    <row r="184" spans="2:9">
      <c r="B184" s="138" t="s">
        <v>312</v>
      </c>
      <c r="C184" s="139" t="s">
        <v>548</v>
      </c>
      <c r="D184" s="169" t="s">
        <v>102</v>
      </c>
      <c r="E184" s="140" t="s">
        <v>549</v>
      </c>
      <c r="F184" s="192">
        <v>7881050.8300000001</v>
      </c>
      <c r="G184" s="139">
        <v>47</v>
      </c>
      <c r="H184" s="153"/>
      <c r="I184" s="154"/>
    </row>
    <row r="185" spans="2:9">
      <c r="B185" s="138" t="s">
        <v>575</v>
      </c>
      <c r="C185" s="139" t="s">
        <v>548</v>
      </c>
      <c r="D185" s="169" t="s">
        <v>132</v>
      </c>
      <c r="E185" s="140" t="s">
        <v>547</v>
      </c>
      <c r="F185" s="192">
        <v>3138662.79</v>
      </c>
      <c r="G185" s="139">
        <v>80</v>
      </c>
      <c r="H185" s="153"/>
      <c r="I185" s="154"/>
    </row>
    <row r="186" spans="2:9">
      <c r="B186" s="138" t="s">
        <v>620</v>
      </c>
      <c r="C186" s="139" t="s">
        <v>548</v>
      </c>
      <c r="D186" s="169" t="s">
        <v>156</v>
      </c>
      <c r="E186" s="140" t="s">
        <v>547</v>
      </c>
      <c r="F186" s="192">
        <v>2597736.88</v>
      </c>
      <c r="G186" s="139">
        <v>50</v>
      </c>
      <c r="H186" s="153"/>
      <c r="I186" s="154"/>
    </row>
    <row r="187" spans="2:9">
      <c r="B187" s="138" t="s">
        <v>314</v>
      </c>
      <c r="C187" s="139" t="s">
        <v>548</v>
      </c>
      <c r="D187" s="169" t="s">
        <v>124</v>
      </c>
      <c r="E187" s="140" t="s">
        <v>547</v>
      </c>
      <c r="F187" s="192">
        <v>3120247.1599999997</v>
      </c>
      <c r="G187" s="139">
        <v>41</v>
      </c>
      <c r="H187" s="153"/>
      <c r="I187" s="154"/>
    </row>
    <row r="188" spans="2:9">
      <c r="B188" s="138" t="s">
        <v>315</v>
      </c>
      <c r="C188" s="139" t="s">
        <v>548</v>
      </c>
      <c r="D188" s="169" t="s">
        <v>122</v>
      </c>
      <c r="E188" s="140" t="s">
        <v>549</v>
      </c>
      <c r="F188" s="192">
        <v>19918524.619999997</v>
      </c>
      <c r="G188" s="139">
        <v>80</v>
      </c>
      <c r="H188" s="153"/>
      <c r="I188" s="154"/>
    </row>
    <row r="189" spans="2:9">
      <c r="B189" s="138" t="s">
        <v>316</v>
      </c>
      <c r="C189" s="139" t="s">
        <v>548</v>
      </c>
      <c r="D189" s="169" t="s">
        <v>130</v>
      </c>
      <c r="E189" s="140" t="s">
        <v>549</v>
      </c>
      <c r="F189" s="192">
        <v>8408465.2599999998</v>
      </c>
      <c r="G189" s="139">
        <v>70</v>
      </c>
      <c r="H189" s="153"/>
      <c r="I189" s="154"/>
    </row>
    <row r="190" spans="2:9">
      <c r="B190" s="138" t="s">
        <v>317</v>
      </c>
      <c r="C190" s="139" t="s">
        <v>548</v>
      </c>
      <c r="D190" s="169" t="s">
        <v>116</v>
      </c>
      <c r="E190" s="140" t="s">
        <v>547</v>
      </c>
      <c r="F190" s="192">
        <v>21607673.960000001</v>
      </c>
      <c r="G190" s="139">
        <v>90</v>
      </c>
      <c r="H190" s="153"/>
      <c r="I190" s="154"/>
    </row>
    <row r="191" spans="2:9">
      <c r="B191" s="138" t="s">
        <v>318</v>
      </c>
      <c r="C191" s="139" t="s">
        <v>550</v>
      </c>
      <c r="D191" s="169" t="s">
        <v>118</v>
      </c>
      <c r="E191" s="140" t="s">
        <v>547</v>
      </c>
      <c r="F191" s="192">
        <v>367332.02</v>
      </c>
      <c r="G191" s="139">
        <v>10</v>
      </c>
      <c r="H191" s="153"/>
      <c r="I191" s="154"/>
    </row>
    <row r="192" spans="2:9">
      <c r="B192" s="138" t="s">
        <v>319</v>
      </c>
      <c r="C192" s="139" t="s">
        <v>550</v>
      </c>
      <c r="D192" s="169" t="s">
        <v>135</v>
      </c>
      <c r="E192" s="140" t="s">
        <v>549</v>
      </c>
      <c r="F192" s="192">
        <v>7094135.8499999996</v>
      </c>
      <c r="G192" s="139">
        <v>65</v>
      </c>
      <c r="H192" s="153"/>
      <c r="I192" s="154"/>
    </row>
    <row r="193" spans="2:9">
      <c r="B193" s="138" t="s">
        <v>320</v>
      </c>
      <c r="C193" s="139" t="s">
        <v>548</v>
      </c>
      <c r="D193" s="169" t="s">
        <v>154</v>
      </c>
      <c r="E193" s="140" t="s">
        <v>547</v>
      </c>
      <c r="F193" s="192">
        <v>7024255.9800000004</v>
      </c>
      <c r="G193" s="139">
        <v>91</v>
      </c>
      <c r="H193" s="153"/>
      <c r="I193" s="154"/>
    </row>
    <row r="194" spans="2:9">
      <c r="B194" s="138" t="s">
        <v>321</v>
      </c>
      <c r="C194" s="139" t="s">
        <v>548</v>
      </c>
      <c r="D194" s="169" t="s">
        <v>154</v>
      </c>
      <c r="E194" s="140" t="s">
        <v>547</v>
      </c>
      <c r="F194" s="192">
        <v>6694761.9199999999</v>
      </c>
      <c r="G194" s="139">
        <v>55</v>
      </c>
      <c r="H194" s="153"/>
      <c r="I194" s="154"/>
    </row>
    <row r="195" spans="2:9">
      <c r="B195" s="138" t="s">
        <v>621</v>
      </c>
      <c r="C195" s="139" t="s">
        <v>550</v>
      </c>
      <c r="D195" s="169" t="s">
        <v>121</v>
      </c>
      <c r="E195" s="140" t="s">
        <v>547</v>
      </c>
      <c r="F195" s="192">
        <v>2696033.05</v>
      </c>
      <c r="G195" s="139">
        <v>36</v>
      </c>
      <c r="H195" s="153"/>
      <c r="I195" s="154"/>
    </row>
    <row r="196" spans="2:9">
      <c r="B196" s="138" t="s">
        <v>322</v>
      </c>
      <c r="C196" s="139" t="s">
        <v>550</v>
      </c>
      <c r="D196" s="169" t="s">
        <v>121</v>
      </c>
      <c r="E196" s="140" t="s">
        <v>547</v>
      </c>
      <c r="F196" s="192">
        <v>8199035.0399999991</v>
      </c>
      <c r="G196" s="139">
        <v>83</v>
      </c>
      <c r="H196" s="153"/>
      <c r="I196" s="154"/>
    </row>
    <row r="197" spans="2:9">
      <c r="B197" s="138" t="s">
        <v>323</v>
      </c>
      <c r="C197" s="139" t="s">
        <v>548</v>
      </c>
      <c r="D197" s="169" t="s">
        <v>154</v>
      </c>
      <c r="E197" s="140" t="s">
        <v>549</v>
      </c>
      <c r="F197" s="192">
        <v>13991616.239999998</v>
      </c>
      <c r="G197" s="139">
        <v>65</v>
      </c>
      <c r="H197" s="153"/>
      <c r="I197" s="154"/>
    </row>
    <row r="198" spans="2:9">
      <c r="B198" s="138" t="s">
        <v>592</v>
      </c>
      <c r="C198" s="139" t="s">
        <v>550</v>
      </c>
      <c r="D198" s="169" t="s">
        <v>126</v>
      </c>
      <c r="E198" s="140" t="s">
        <v>547</v>
      </c>
      <c r="F198" s="192">
        <v>4675620.96</v>
      </c>
      <c r="G198" s="139">
        <v>42</v>
      </c>
      <c r="H198" s="153"/>
      <c r="I198" s="154"/>
    </row>
    <row r="199" spans="2:9">
      <c r="B199" s="138" t="s">
        <v>324</v>
      </c>
      <c r="C199" s="139" t="s">
        <v>548</v>
      </c>
      <c r="D199" s="169" t="s">
        <v>154</v>
      </c>
      <c r="E199" s="140" t="s">
        <v>547</v>
      </c>
      <c r="F199" s="192">
        <v>7254687</v>
      </c>
      <c r="G199" s="139">
        <v>70</v>
      </c>
      <c r="H199" s="153"/>
      <c r="I199" s="154"/>
    </row>
    <row r="200" spans="2:9">
      <c r="B200" s="138" t="s">
        <v>325</v>
      </c>
      <c r="C200" s="139" t="s">
        <v>548</v>
      </c>
      <c r="D200" s="169" t="s">
        <v>97</v>
      </c>
      <c r="E200" s="140" t="s">
        <v>549</v>
      </c>
      <c r="F200" s="192">
        <v>10887970.73</v>
      </c>
      <c r="G200" s="139">
        <v>100</v>
      </c>
      <c r="H200" s="153"/>
      <c r="I200" s="154"/>
    </row>
    <row r="201" spans="2:9">
      <c r="B201" s="138" t="s">
        <v>326</v>
      </c>
      <c r="C201" s="139" t="s">
        <v>550</v>
      </c>
      <c r="D201" s="169" t="s">
        <v>117</v>
      </c>
      <c r="E201" s="140" t="s">
        <v>549</v>
      </c>
      <c r="F201" s="192">
        <v>4461098.82</v>
      </c>
      <c r="G201" s="139">
        <v>47</v>
      </c>
      <c r="H201" s="153"/>
      <c r="I201" s="154"/>
    </row>
    <row r="202" spans="2:9">
      <c r="B202" s="138" t="s">
        <v>327</v>
      </c>
      <c r="C202" s="139" t="s">
        <v>548</v>
      </c>
      <c r="D202" s="169" t="s">
        <v>109</v>
      </c>
      <c r="E202" s="140" t="s">
        <v>549</v>
      </c>
      <c r="F202" s="192">
        <v>4571282.76</v>
      </c>
      <c r="G202" s="139">
        <v>46</v>
      </c>
      <c r="H202" s="153"/>
      <c r="I202" s="154"/>
    </row>
    <row r="203" spans="2:9">
      <c r="B203" s="138" t="s">
        <v>328</v>
      </c>
      <c r="C203" s="139" t="s">
        <v>550</v>
      </c>
      <c r="D203" s="169" t="s">
        <v>115</v>
      </c>
      <c r="E203" s="140" t="s">
        <v>547</v>
      </c>
      <c r="F203" s="192">
        <v>3167319.07</v>
      </c>
      <c r="G203" s="139">
        <v>60</v>
      </c>
      <c r="H203" s="153"/>
      <c r="I203" s="154"/>
    </row>
    <row r="204" spans="2:9">
      <c r="B204" s="138" t="s">
        <v>329</v>
      </c>
      <c r="C204" s="139" t="s">
        <v>548</v>
      </c>
      <c r="D204" s="169" t="s">
        <v>111</v>
      </c>
      <c r="E204" s="140" t="s">
        <v>547</v>
      </c>
      <c r="F204" s="192">
        <v>2101852.62</v>
      </c>
      <c r="G204" s="139">
        <v>29</v>
      </c>
      <c r="H204" s="153"/>
      <c r="I204" s="154"/>
    </row>
    <row r="205" spans="2:9">
      <c r="B205" s="138" t="s">
        <v>330</v>
      </c>
      <c r="C205" s="139" t="s">
        <v>548</v>
      </c>
      <c r="D205" s="169" t="s">
        <v>103</v>
      </c>
      <c r="E205" s="140" t="s">
        <v>549</v>
      </c>
      <c r="F205" s="192">
        <v>25075271.060000002</v>
      </c>
      <c r="G205" s="139">
        <v>86</v>
      </c>
      <c r="H205" s="153"/>
      <c r="I205" s="154"/>
    </row>
    <row r="206" spans="2:9">
      <c r="B206" s="138" t="s">
        <v>622</v>
      </c>
      <c r="C206" s="139" t="s">
        <v>548</v>
      </c>
      <c r="D206" s="169" t="s">
        <v>137</v>
      </c>
      <c r="E206" s="140" t="s">
        <v>547</v>
      </c>
      <c r="F206" s="192">
        <v>3324355.7</v>
      </c>
      <c r="G206" s="139">
        <v>39</v>
      </c>
      <c r="H206" s="153"/>
      <c r="I206" s="154"/>
    </row>
    <row r="207" spans="2:9">
      <c r="B207" s="138" t="s">
        <v>331</v>
      </c>
      <c r="C207" s="139" t="s">
        <v>548</v>
      </c>
      <c r="D207" s="169" t="s">
        <v>103</v>
      </c>
      <c r="E207" s="140" t="s">
        <v>549</v>
      </c>
      <c r="F207" s="192">
        <v>6760596.6500000004</v>
      </c>
      <c r="G207" s="139">
        <v>50</v>
      </c>
      <c r="H207" s="153"/>
      <c r="I207" s="154"/>
    </row>
    <row r="208" spans="2:9">
      <c r="B208" s="138" t="s">
        <v>332</v>
      </c>
      <c r="C208" s="139" t="s">
        <v>550</v>
      </c>
      <c r="D208" s="169" t="s">
        <v>21</v>
      </c>
      <c r="E208" s="140" t="s">
        <v>547</v>
      </c>
      <c r="F208" s="192">
        <v>2372650.42</v>
      </c>
      <c r="G208" s="139">
        <v>45</v>
      </c>
      <c r="H208" s="153"/>
      <c r="I208" s="154"/>
    </row>
    <row r="209" spans="2:9">
      <c r="B209" s="138" t="s">
        <v>333</v>
      </c>
      <c r="C209" s="139" t="s">
        <v>548</v>
      </c>
      <c r="D209" s="169" t="s">
        <v>116</v>
      </c>
      <c r="E209" s="140" t="s">
        <v>549</v>
      </c>
      <c r="F209" s="192">
        <v>24109336.039999999</v>
      </c>
      <c r="G209" s="139">
        <v>89</v>
      </c>
      <c r="H209" s="153"/>
      <c r="I209" s="154"/>
    </row>
    <row r="210" spans="2:9">
      <c r="B210" s="138" t="s">
        <v>334</v>
      </c>
      <c r="C210" s="139" t="s">
        <v>550</v>
      </c>
      <c r="D210" s="169" t="s">
        <v>135</v>
      </c>
      <c r="E210" s="140" t="s">
        <v>547</v>
      </c>
      <c r="F210" s="192">
        <v>7300897.1899999995</v>
      </c>
      <c r="G210" s="139">
        <v>76</v>
      </c>
      <c r="H210" s="153"/>
      <c r="I210" s="154"/>
    </row>
    <row r="211" spans="2:9">
      <c r="B211" s="138" t="s">
        <v>335</v>
      </c>
      <c r="C211" s="139" t="s">
        <v>548</v>
      </c>
      <c r="D211" s="169" t="s">
        <v>140</v>
      </c>
      <c r="E211" s="140" t="s">
        <v>549</v>
      </c>
      <c r="F211" s="192">
        <v>5606699.6899999995</v>
      </c>
      <c r="G211" s="139">
        <v>33</v>
      </c>
      <c r="H211" s="153"/>
      <c r="I211" s="154"/>
    </row>
    <row r="212" spans="2:9">
      <c r="B212" s="138" t="s">
        <v>336</v>
      </c>
      <c r="C212" s="139" t="s">
        <v>548</v>
      </c>
      <c r="D212" s="169" t="s">
        <v>140</v>
      </c>
      <c r="E212" s="140" t="s">
        <v>549</v>
      </c>
      <c r="F212" s="192">
        <v>1277452.48</v>
      </c>
      <c r="G212" s="139">
        <v>40</v>
      </c>
      <c r="H212" s="153"/>
      <c r="I212" s="154"/>
    </row>
    <row r="213" spans="2:9">
      <c r="B213" s="138" t="s">
        <v>337</v>
      </c>
      <c r="C213" s="139" t="s">
        <v>548</v>
      </c>
      <c r="D213" s="169" t="s">
        <v>125</v>
      </c>
      <c r="E213" s="140" t="s">
        <v>547</v>
      </c>
      <c r="F213" s="192">
        <v>9239764.8000000007</v>
      </c>
      <c r="G213" s="139">
        <v>100</v>
      </c>
      <c r="H213" s="153"/>
      <c r="I213" s="154"/>
    </row>
    <row r="214" spans="2:9">
      <c r="B214" s="138" t="s">
        <v>338</v>
      </c>
      <c r="C214" s="139" t="s">
        <v>548</v>
      </c>
      <c r="D214" s="169" t="s">
        <v>125</v>
      </c>
      <c r="E214" s="140" t="s">
        <v>549</v>
      </c>
      <c r="F214" s="192">
        <v>8568474.1099999994</v>
      </c>
      <c r="G214" s="139">
        <v>77</v>
      </c>
      <c r="H214" s="153"/>
      <c r="I214" s="154"/>
    </row>
    <row r="215" spans="2:9">
      <c r="B215" s="138" t="s">
        <v>339</v>
      </c>
      <c r="C215" s="139" t="s">
        <v>548</v>
      </c>
      <c r="D215" s="169" t="s">
        <v>120</v>
      </c>
      <c r="E215" s="140" t="s">
        <v>547</v>
      </c>
      <c r="F215" s="192">
        <v>4491394.83</v>
      </c>
      <c r="G215" s="139">
        <v>61</v>
      </c>
      <c r="H215" s="153"/>
      <c r="I215" s="154"/>
    </row>
    <row r="216" spans="2:9">
      <c r="B216" s="138" t="s">
        <v>340</v>
      </c>
      <c r="C216" s="139" t="s">
        <v>550</v>
      </c>
      <c r="D216" s="169" t="s">
        <v>146</v>
      </c>
      <c r="E216" s="140" t="s">
        <v>549</v>
      </c>
      <c r="F216" s="192">
        <v>2092449.9299999997</v>
      </c>
      <c r="G216" s="139">
        <v>16</v>
      </c>
      <c r="H216" s="153"/>
      <c r="I216" s="154"/>
    </row>
    <row r="217" spans="2:9">
      <c r="B217" s="138" t="s">
        <v>341</v>
      </c>
      <c r="C217" s="139" t="s">
        <v>550</v>
      </c>
      <c r="D217" s="169" t="s">
        <v>105</v>
      </c>
      <c r="E217" s="140" t="s">
        <v>547</v>
      </c>
      <c r="F217" s="192">
        <v>4693029.8599999994</v>
      </c>
      <c r="G217" s="139">
        <v>65</v>
      </c>
      <c r="H217" s="153"/>
      <c r="I217" s="154"/>
    </row>
    <row r="218" spans="2:9">
      <c r="B218" s="138" t="s">
        <v>342</v>
      </c>
      <c r="C218" s="139" t="s">
        <v>550</v>
      </c>
      <c r="D218" s="169" t="s">
        <v>128</v>
      </c>
      <c r="E218" s="140" t="s">
        <v>547</v>
      </c>
      <c r="F218" s="192">
        <v>1977561.92</v>
      </c>
      <c r="G218" s="139">
        <v>25</v>
      </c>
      <c r="H218" s="153"/>
      <c r="I218" s="154"/>
    </row>
    <row r="219" spans="2:9">
      <c r="B219" s="138" t="s">
        <v>623</v>
      </c>
      <c r="C219" s="139" t="s">
        <v>550</v>
      </c>
      <c r="D219" s="169" t="s">
        <v>128</v>
      </c>
      <c r="E219" s="140" t="s">
        <v>547</v>
      </c>
      <c r="F219" s="192">
        <v>2303501.48</v>
      </c>
      <c r="G219" s="139">
        <v>28</v>
      </c>
      <c r="H219" s="153"/>
      <c r="I219" s="154"/>
    </row>
    <row r="220" spans="2:9">
      <c r="B220" s="138" t="s">
        <v>343</v>
      </c>
      <c r="C220" s="139" t="s">
        <v>550</v>
      </c>
      <c r="D220" s="169" t="s">
        <v>110</v>
      </c>
      <c r="E220" s="140" t="s">
        <v>547</v>
      </c>
      <c r="F220" s="192">
        <v>4647982.18</v>
      </c>
      <c r="G220" s="139">
        <v>63</v>
      </c>
      <c r="H220" s="153"/>
      <c r="I220" s="154"/>
    </row>
    <row r="221" spans="2:9">
      <c r="B221" s="138" t="s">
        <v>624</v>
      </c>
      <c r="C221" s="139" t="s">
        <v>550</v>
      </c>
      <c r="D221" s="169" t="s">
        <v>110</v>
      </c>
      <c r="E221" s="140" t="s">
        <v>547</v>
      </c>
      <c r="F221" s="192">
        <v>2603954.67</v>
      </c>
      <c r="G221" s="139">
        <v>35</v>
      </c>
      <c r="H221" s="153"/>
      <c r="I221" s="154"/>
    </row>
    <row r="222" spans="2:9">
      <c r="B222" s="138" t="s">
        <v>344</v>
      </c>
      <c r="C222" s="139" t="s">
        <v>550</v>
      </c>
      <c r="D222" s="169" t="s">
        <v>151</v>
      </c>
      <c r="E222" s="140" t="s">
        <v>547</v>
      </c>
      <c r="F222" s="192">
        <v>917416.28</v>
      </c>
      <c r="G222" s="139">
        <v>33</v>
      </c>
      <c r="H222" s="153"/>
      <c r="I222" s="154"/>
    </row>
    <row r="223" spans="2:9">
      <c r="B223" s="138" t="s">
        <v>345</v>
      </c>
      <c r="C223" s="139" t="s">
        <v>548</v>
      </c>
      <c r="D223" s="169" t="s">
        <v>153</v>
      </c>
      <c r="E223" s="140" t="s">
        <v>547</v>
      </c>
      <c r="F223" s="192">
        <v>2075330.44</v>
      </c>
      <c r="G223" s="139">
        <v>36</v>
      </c>
      <c r="H223" s="153"/>
      <c r="I223" s="154"/>
    </row>
    <row r="224" spans="2:9">
      <c r="B224" s="138" t="s">
        <v>346</v>
      </c>
      <c r="C224" s="139" t="s">
        <v>548</v>
      </c>
      <c r="D224" s="169" t="s">
        <v>111</v>
      </c>
      <c r="E224" s="140" t="s">
        <v>549</v>
      </c>
      <c r="F224" s="192">
        <v>9206829.0099999998</v>
      </c>
      <c r="G224" s="139">
        <v>62</v>
      </c>
      <c r="H224" s="153"/>
      <c r="I224" s="154"/>
    </row>
    <row r="225" spans="2:9">
      <c r="B225" s="138" t="s">
        <v>347</v>
      </c>
      <c r="C225" s="139" t="s">
        <v>550</v>
      </c>
      <c r="D225" s="169" t="s">
        <v>117</v>
      </c>
      <c r="E225" s="140" t="s">
        <v>549</v>
      </c>
      <c r="F225" s="192">
        <v>2859813.95</v>
      </c>
      <c r="G225" s="139">
        <v>40</v>
      </c>
      <c r="H225" s="153"/>
      <c r="I225" s="154"/>
    </row>
    <row r="226" spans="2:9">
      <c r="B226" s="138" t="s">
        <v>348</v>
      </c>
      <c r="C226" s="139" t="s">
        <v>550</v>
      </c>
      <c r="D226" s="169" t="s">
        <v>117</v>
      </c>
      <c r="E226" s="140" t="s">
        <v>547</v>
      </c>
      <c r="F226" s="192">
        <v>2798820.4000000004</v>
      </c>
      <c r="G226" s="139">
        <v>50</v>
      </c>
      <c r="H226" s="153"/>
      <c r="I226" s="154"/>
    </row>
    <row r="227" spans="2:9">
      <c r="B227" s="138" t="s">
        <v>625</v>
      </c>
      <c r="C227" s="139" t="s">
        <v>550</v>
      </c>
      <c r="D227" s="169" t="s">
        <v>146</v>
      </c>
      <c r="E227" s="140" t="s">
        <v>547</v>
      </c>
      <c r="F227" s="192">
        <v>3382028.42</v>
      </c>
      <c r="G227" s="139">
        <v>44</v>
      </c>
      <c r="H227" s="153"/>
      <c r="I227" s="154"/>
    </row>
    <row r="228" spans="2:9">
      <c r="B228" s="138" t="s">
        <v>349</v>
      </c>
      <c r="C228" s="139" t="s">
        <v>550</v>
      </c>
      <c r="D228" s="169" t="s">
        <v>117</v>
      </c>
      <c r="E228" s="140" t="s">
        <v>547</v>
      </c>
      <c r="F228" s="192">
        <v>4877910.6099999994</v>
      </c>
      <c r="G228" s="139">
        <v>42</v>
      </c>
      <c r="H228" s="153"/>
      <c r="I228" s="154"/>
    </row>
    <row r="229" spans="2:9">
      <c r="B229" s="138" t="s">
        <v>350</v>
      </c>
      <c r="C229" s="139" t="s">
        <v>548</v>
      </c>
      <c r="D229" s="169" t="s">
        <v>137</v>
      </c>
      <c r="E229" s="140" t="s">
        <v>549</v>
      </c>
      <c r="F229" s="192">
        <v>4150801.7800000003</v>
      </c>
      <c r="G229" s="139">
        <v>38</v>
      </c>
      <c r="H229" s="153"/>
      <c r="I229" s="154"/>
    </row>
    <row r="230" spans="2:9">
      <c r="B230" s="138" t="s">
        <v>351</v>
      </c>
      <c r="C230" s="139" t="s">
        <v>548</v>
      </c>
      <c r="D230" s="169" t="s">
        <v>124</v>
      </c>
      <c r="E230" s="140" t="s">
        <v>549</v>
      </c>
      <c r="F230" s="192">
        <v>5209256.9700000007</v>
      </c>
      <c r="G230" s="139">
        <v>49</v>
      </c>
      <c r="H230" s="153"/>
      <c r="I230" s="154"/>
    </row>
    <row r="231" spans="2:9">
      <c r="B231" s="138" t="s">
        <v>352</v>
      </c>
      <c r="C231" s="139" t="s">
        <v>550</v>
      </c>
      <c r="D231" s="169" t="s">
        <v>117</v>
      </c>
      <c r="E231" s="140" t="s">
        <v>549</v>
      </c>
      <c r="F231" s="192">
        <v>6766566.6599999992</v>
      </c>
      <c r="G231" s="139">
        <v>60</v>
      </c>
      <c r="H231" s="153"/>
      <c r="I231" s="154"/>
    </row>
    <row r="232" spans="2:9">
      <c r="B232" s="138" t="s">
        <v>353</v>
      </c>
      <c r="C232" s="139" t="s">
        <v>550</v>
      </c>
      <c r="D232" s="169" t="s">
        <v>148</v>
      </c>
      <c r="E232" s="140" t="s">
        <v>549</v>
      </c>
      <c r="F232" s="192">
        <v>671156.94</v>
      </c>
      <c r="G232" s="139">
        <v>10</v>
      </c>
      <c r="H232" s="153"/>
      <c r="I232" s="154"/>
    </row>
    <row r="233" spans="2:9">
      <c r="B233" s="138" t="s">
        <v>354</v>
      </c>
      <c r="C233" s="139" t="s">
        <v>548</v>
      </c>
      <c r="D233" s="169" t="s">
        <v>97</v>
      </c>
      <c r="E233" s="140" t="s">
        <v>549</v>
      </c>
      <c r="F233" s="192">
        <v>7773545.0899999999</v>
      </c>
      <c r="G233" s="139">
        <v>85</v>
      </c>
      <c r="H233" s="153"/>
      <c r="I233" s="154"/>
    </row>
    <row r="234" spans="2:9">
      <c r="B234" s="138" t="s">
        <v>355</v>
      </c>
      <c r="C234" s="139" t="s">
        <v>548</v>
      </c>
      <c r="D234" s="169" t="s">
        <v>107</v>
      </c>
      <c r="E234" s="140" t="s">
        <v>549</v>
      </c>
      <c r="F234" s="192">
        <v>13125629.049999999</v>
      </c>
      <c r="G234" s="139">
        <v>55</v>
      </c>
      <c r="H234" s="153"/>
      <c r="I234" s="154"/>
    </row>
    <row r="235" spans="2:9">
      <c r="B235" s="138" t="s">
        <v>356</v>
      </c>
      <c r="C235" s="139" t="s">
        <v>548</v>
      </c>
      <c r="D235" s="169" t="s">
        <v>133</v>
      </c>
      <c r="E235" s="140" t="s">
        <v>549</v>
      </c>
      <c r="F235" s="192">
        <v>16320955.120000001</v>
      </c>
      <c r="G235" s="139">
        <v>82</v>
      </c>
      <c r="H235" s="153"/>
      <c r="I235" s="154"/>
    </row>
    <row r="236" spans="2:9">
      <c r="B236" s="138" t="s">
        <v>357</v>
      </c>
      <c r="C236" s="139" t="s">
        <v>550</v>
      </c>
      <c r="D236" s="169" t="s">
        <v>158</v>
      </c>
      <c r="E236" s="140" t="s">
        <v>549</v>
      </c>
      <c r="F236" s="192">
        <v>4789398.1400000006</v>
      </c>
      <c r="G236" s="139">
        <v>31</v>
      </c>
      <c r="H236" s="153"/>
      <c r="I236" s="154"/>
    </row>
    <row r="237" spans="2:9">
      <c r="B237" s="138" t="s">
        <v>358</v>
      </c>
      <c r="C237" s="139" t="s">
        <v>550</v>
      </c>
      <c r="D237" s="169" t="s">
        <v>151</v>
      </c>
      <c r="E237" s="140" t="s">
        <v>547</v>
      </c>
      <c r="F237" s="192">
        <v>3915850.8600000003</v>
      </c>
      <c r="G237" s="139">
        <v>35</v>
      </c>
      <c r="H237" s="153"/>
      <c r="I237" s="154"/>
    </row>
    <row r="238" spans="2:9">
      <c r="B238" s="138" t="s">
        <v>731</v>
      </c>
      <c r="C238" s="139" t="s">
        <v>550</v>
      </c>
      <c r="D238" s="169" t="s">
        <v>135</v>
      </c>
      <c r="E238" s="140" t="s">
        <v>549</v>
      </c>
      <c r="F238" s="192">
        <v>784273.3899999999</v>
      </c>
      <c r="G238" s="139">
        <v>24</v>
      </c>
      <c r="H238" s="153"/>
      <c r="I238" s="154"/>
    </row>
    <row r="239" spans="2:9">
      <c r="B239" s="138" t="s">
        <v>359</v>
      </c>
      <c r="C239" s="139" t="s">
        <v>548</v>
      </c>
      <c r="D239" s="169" t="s">
        <v>132</v>
      </c>
      <c r="E239" s="140" t="s">
        <v>549</v>
      </c>
      <c r="F239" s="192">
        <v>14537750.449999999</v>
      </c>
      <c r="G239" s="139">
        <v>80</v>
      </c>
      <c r="H239" s="153"/>
      <c r="I239" s="154"/>
    </row>
    <row r="240" spans="2:9">
      <c r="B240" s="138" t="s">
        <v>626</v>
      </c>
      <c r="C240" s="139" t="s">
        <v>548</v>
      </c>
      <c r="D240" s="169" t="s">
        <v>147</v>
      </c>
      <c r="E240" s="140" t="s">
        <v>549</v>
      </c>
      <c r="F240" s="192">
        <v>3156701.9699999997</v>
      </c>
      <c r="G240" s="139">
        <v>30</v>
      </c>
      <c r="H240" s="153"/>
      <c r="I240" s="154"/>
    </row>
    <row r="241" spans="2:9">
      <c r="B241" s="138" t="s">
        <v>360</v>
      </c>
      <c r="C241" s="139" t="s">
        <v>548</v>
      </c>
      <c r="D241" s="169" t="s">
        <v>131</v>
      </c>
      <c r="E241" s="140" t="s">
        <v>549</v>
      </c>
      <c r="F241" s="192">
        <v>9051055.459999999</v>
      </c>
      <c r="G241" s="139">
        <v>72</v>
      </c>
      <c r="H241" s="153"/>
      <c r="I241" s="154"/>
    </row>
    <row r="242" spans="2:9">
      <c r="B242" s="138" t="s">
        <v>361</v>
      </c>
      <c r="C242" s="139" t="s">
        <v>548</v>
      </c>
      <c r="D242" s="169" t="s">
        <v>129</v>
      </c>
      <c r="E242" s="140" t="s">
        <v>547</v>
      </c>
      <c r="F242" s="192">
        <v>3039788.13</v>
      </c>
      <c r="G242" s="139">
        <v>90</v>
      </c>
      <c r="H242" s="153"/>
      <c r="I242" s="154"/>
    </row>
    <row r="243" spans="2:9">
      <c r="B243" s="138" t="s">
        <v>362</v>
      </c>
      <c r="C243" s="139" t="s">
        <v>550</v>
      </c>
      <c r="D243" s="169" t="s">
        <v>23</v>
      </c>
      <c r="E243" s="140" t="s">
        <v>547</v>
      </c>
      <c r="F243" s="192">
        <v>1912151.0499999998</v>
      </c>
      <c r="G243" s="139">
        <v>40</v>
      </c>
      <c r="H243" s="153"/>
      <c r="I243" s="154"/>
    </row>
    <row r="244" spans="2:9">
      <c r="B244" s="138" t="s">
        <v>365</v>
      </c>
      <c r="C244" s="139" t="s">
        <v>550</v>
      </c>
      <c r="D244" s="169" t="s">
        <v>19</v>
      </c>
      <c r="E244" s="140" t="s">
        <v>547</v>
      </c>
      <c r="F244" s="192">
        <v>2136006.1899999995</v>
      </c>
      <c r="G244" s="139">
        <v>40</v>
      </c>
      <c r="H244" s="153"/>
      <c r="I244" s="154"/>
    </row>
    <row r="245" spans="2:9">
      <c r="B245" s="138" t="s">
        <v>366</v>
      </c>
      <c r="C245" s="139" t="s">
        <v>550</v>
      </c>
      <c r="D245" s="169" t="s">
        <v>19</v>
      </c>
      <c r="E245" s="140" t="s">
        <v>547</v>
      </c>
      <c r="F245" s="192">
        <v>6871380.4299999997</v>
      </c>
      <c r="G245" s="139">
        <v>59</v>
      </c>
      <c r="H245" s="153"/>
      <c r="I245" s="154"/>
    </row>
    <row r="246" spans="2:9">
      <c r="B246" s="138" t="s">
        <v>367</v>
      </c>
      <c r="C246" s="139" t="s">
        <v>548</v>
      </c>
      <c r="D246" s="169" t="s">
        <v>136</v>
      </c>
      <c r="E246" s="140" t="s">
        <v>549</v>
      </c>
      <c r="F246" s="192">
        <v>12302506.880000001</v>
      </c>
      <c r="G246" s="139">
        <v>75</v>
      </c>
      <c r="H246" s="153"/>
      <c r="I246" s="154"/>
    </row>
    <row r="247" spans="2:9">
      <c r="B247" s="138" t="s">
        <v>368</v>
      </c>
      <c r="C247" s="139" t="s">
        <v>550</v>
      </c>
      <c r="D247" s="169" t="s">
        <v>146</v>
      </c>
      <c r="E247" s="140" t="s">
        <v>549</v>
      </c>
      <c r="F247" s="192">
        <v>1262860.6499999999</v>
      </c>
      <c r="G247" s="139">
        <v>20</v>
      </c>
      <c r="H247" s="153"/>
      <c r="I247" s="154"/>
    </row>
    <row r="248" spans="2:9" ht="12.75" customHeight="1">
      <c r="B248" s="138" t="s">
        <v>369</v>
      </c>
      <c r="C248" s="139" t="s">
        <v>548</v>
      </c>
      <c r="D248" s="169" t="s">
        <v>112</v>
      </c>
      <c r="E248" s="140" t="s">
        <v>549</v>
      </c>
      <c r="F248" s="192">
        <v>3483153.65</v>
      </c>
      <c r="G248" s="139">
        <v>45</v>
      </c>
      <c r="H248" s="153"/>
      <c r="I248" s="154"/>
    </row>
    <row r="249" spans="2:9">
      <c r="B249" s="138" t="s">
        <v>370</v>
      </c>
      <c r="C249" s="139" t="s">
        <v>548</v>
      </c>
      <c r="D249" s="169" t="s">
        <v>122</v>
      </c>
      <c r="E249" s="140" t="s">
        <v>549</v>
      </c>
      <c r="F249" s="192">
        <v>11686464.780000001</v>
      </c>
      <c r="G249" s="139">
        <v>70</v>
      </c>
      <c r="H249" s="153"/>
      <c r="I249" s="154"/>
    </row>
    <row r="250" spans="2:9">
      <c r="B250" s="138" t="s">
        <v>371</v>
      </c>
      <c r="C250" s="139" t="s">
        <v>548</v>
      </c>
      <c r="D250" s="169" t="s">
        <v>133</v>
      </c>
      <c r="E250" s="140" t="s">
        <v>547</v>
      </c>
      <c r="F250" s="192">
        <v>8052361.0999999996</v>
      </c>
      <c r="G250" s="139">
        <v>90</v>
      </c>
      <c r="H250" s="153"/>
      <c r="I250" s="154"/>
    </row>
    <row r="251" spans="2:9">
      <c r="B251" s="138" t="s">
        <v>701</v>
      </c>
      <c r="C251" s="139" t="s">
        <v>548</v>
      </c>
      <c r="D251" s="169" t="s">
        <v>133</v>
      </c>
      <c r="E251" s="140" t="s">
        <v>547</v>
      </c>
      <c r="F251" s="192">
        <v>10550133.49</v>
      </c>
      <c r="G251" s="139">
        <v>80</v>
      </c>
      <c r="H251" s="153"/>
      <c r="I251" s="154"/>
    </row>
    <row r="252" spans="2:9">
      <c r="B252" s="138" t="s">
        <v>627</v>
      </c>
      <c r="C252" s="139" t="s">
        <v>548</v>
      </c>
      <c r="D252" s="169" t="s">
        <v>124</v>
      </c>
      <c r="E252" s="140" t="s">
        <v>547</v>
      </c>
      <c r="F252" s="192">
        <v>526639.32000000007</v>
      </c>
      <c r="G252" s="139">
        <v>25</v>
      </c>
      <c r="H252" s="153"/>
      <c r="I252" s="154"/>
    </row>
    <row r="253" spans="2:9">
      <c r="B253" s="138" t="s">
        <v>372</v>
      </c>
      <c r="C253" s="139" t="s">
        <v>550</v>
      </c>
      <c r="D253" s="169" t="s">
        <v>134</v>
      </c>
      <c r="E253" s="140" t="s">
        <v>547</v>
      </c>
      <c r="F253" s="192">
        <v>1390792.85</v>
      </c>
      <c r="G253" s="139">
        <v>20</v>
      </c>
      <c r="H253" s="153"/>
      <c r="I253" s="154"/>
    </row>
    <row r="254" spans="2:9">
      <c r="B254" s="138" t="s">
        <v>373</v>
      </c>
      <c r="C254" s="139" t="s">
        <v>550</v>
      </c>
      <c r="D254" s="169" t="s">
        <v>96</v>
      </c>
      <c r="E254" s="140" t="s">
        <v>547</v>
      </c>
      <c r="F254" s="192">
        <v>2808641.86</v>
      </c>
      <c r="G254" s="139">
        <v>32</v>
      </c>
      <c r="H254" s="153"/>
      <c r="I254" s="154"/>
    </row>
    <row r="255" spans="2:9">
      <c r="B255" s="138" t="s">
        <v>375</v>
      </c>
      <c r="C255" s="139" t="s">
        <v>550</v>
      </c>
      <c r="D255" s="169" t="s">
        <v>134</v>
      </c>
      <c r="E255" s="140" t="s">
        <v>549</v>
      </c>
      <c r="F255" s="192">
        <v>16426995.140000001</v>
      </c>
      <c r="G255" s="139">
        <v>75</v>
      </c>
      <c r="H255" s="153"/>
      <c r="I255" s="154"/>
    </row>
    <row r="256" spans="2:9">
      <c r="B256" s="138" t="s">
        <v>376</v>
      </c>
      <c r="C256" s="139" t="s">
        <v>550</v>
      </c>
      <c r="D256" s="169" t="s">
        <v>134</v>
      </c>
      <c r="E256" s="140" t="s">
        <v>547</v>
      </c>
      <c r="F256" s="192">
        <v>689303.95</v>
      </c>
      <c r="G256" s="139">
        <v>20</v>
      </c>
      <c r="H256" s="153"/>
      <c r="I256" s="154"/>
    </row>
    <row r="257" spans="2:9">
      <c r="B257" s="138" t="s">
        <v>628</v>
      </c>
      <c r="C257" s="139" t="s">
        <v>550</v>
      </c>
      <c r="D257" s="169" t="s">
        <v>134</v>
      </c>
      <c r="E257" s="140" t="s">
        <v>547</v>
      </c>
      <c r="F257" s="192">
        <v>8093125.2599999998</v>
      </c>
      <c r="G257" s="139">
        <v>45</v>
      </c>
      <c r="H257" s="153"/>
      <c r="I257" s="154"/>
    </row>
    <row r="258" spans="2:9">
      <c r="B258" s="138" t="s">
        <v>558</v>
      </c>
      <c r="C258" s="139" t="s">
        <v>550</v>
      </c>
      <c r="D258" s="169" t="s">
        <v>134</v>
      </c>
      <c r="E258" s="140" t="s">
        <v>547</v>
      </c>
      <c r="F258" s="192">
        <v>9102439.9000000004</v>
      </c>
      <c r="G258" s="139">
        <v>67</v>
      </c>
      <c r="H258" s="153"/>
      <c r="I258" s="154"/>
    </row>
    <row r="259" spans="2:9">
      <c r="B259" s="138" t="s">
        <v>377</v>
      </c>
      <c r="C259" s="139" t="s">
        <v>548</v>
      </c>
      <c r="D259" s="169" t="s">
        <v>120</v>
      </c>
      <c r="E259" s="140" t="s">
        <v>549</v>
      </c>
      <c r="F259" s="192">
        <v>13530848.25</v>
      </c>
      <c r="G259" s="139">
        <v>70</v>
      </c>
      <c r="H259" s="153"/>
      <c r="I259" s="154"/>
    </row>
    <row r="260" spans="2:9">
      <c r="B260" s="138" t="s">
        <v>378</v>
      </c>
      <c r="C260" s="139" t="s">
        <v>548</v>
      </c>
      <c r="D260" s="169" t="s">
        <v>31</v>
      </c>
      <c r="E260" s="140" t="s">
        <v>549</v>
      </c>
      <c r="F260" s="192">
        <v>6579515.1699999999</v>
      </c>
      <c r="G260" s="139">
        <v>60</v>
      </c>
      <c r="H260" s="153"/>
      <c r="I260" s="154"/>
    </row>
    <row r="261" spans="2:9">
      <c r="B261" s="138" t="s">
        <v>379</v>
      </c>
      <c r="C261" s="139" t="s">
        <v>550</v>
      </c>
      <c r="D261" s="169" t="s">
        <v>110</v>
      </c>
      <c r="E261" s="140" t="s">
        <v>549</v>
      </c>
      <c r="F261" s="192">
        <v>1429281.4000000001</v>
      </c>
      <c r="G261" s="139">
        <v>16</v>
      </c>
      <c r="H261" s="153"/>
      <c r="I261" s="154"/>
    </row>
    <row r="262" spans="2:9">
      <c r="B262" s="138" t="s">
        <v>380</v>
      </c>
      <c r="C262" s="139" t="s">
        <v>550</v>
      </c>
      <c r="D262" s="169" t="s">
        <v>126</v>
      </c>
      <c r="E262" s="140" t="s">
        <v>549</v>
      </c>
      <c r="F262" s="192">
        <v>1171146.79</v>
      </c>
      <c r="G262" s="139">
        <v>22</v>
      </c>
      <c r="H262" s="153"/>
      <c r="I262" s="154"/>
    </row>
    <row r="263" spans="2:9">
      <c r="B263" s="138" t="s">
        <v>381</v>
      </c>
      <c r="C263" s="139" t="s">
        <v>550</v>
      </c>
      <c r="D263" s="169" t="s">
        <v>126</v>
      </c>
      <c r="E263" s="140" t="s">
        <v>547</v>
      </c>
      <c r="F263" s="192">
        <v>9115131.4800000004</v>
      </c>
      <c r="G263" s="139">
        <v>75</v>
      </c>
      <c r="H263" s="153"/>
      <c r="I263" s="154"/>
    </row>
    <row r="264" spans="2:9">
      <c r="B264" s="138" t="s">
        <v>629</v>
      </c>
      <c r="C264" s="139" t="s">
        <v>550</v>
      </c>
      <c r="D264" s="169" t="s">
        <v>126</v>
      </c>
      <c r="E264" s="140" t="s">
        <v>547</v>
      </c>
      <c r="F264" s="192">
        <v>3872098.8899999997</v>
      </c>
      <c r="G264" s="139">
        <v>45</v>
      </c>
      <c r="H264" s="153"/>
      <c r="I264" s="154"/>
    </row>
    <row r="265" spans="2:9">
      <c r="B265" s="138" t="s">
        <v>382</v>
      </c>
      <c r="C265" s="139" t="s">
        <v>548</v>
      </c>
      <c r="D265" s="169" t="s">
        <v>136</v>
      </c>
      <c r="E265" s="140" t="s">
        <v>549</v>
      </c>
      <c r="F265" s="192">
        <v>4938008.38</v>
      </c>
      <c r="G265" s="139">
        <v>44</v>
      </c>
      <c r="H265" s="153"/>
      <c r="I265" s="154"/>
    </row>
    <row r="266" spans="2:9">
      <c r="B266" s="138" t="s">
        <v>383</v>
      </c>
      <c r="C266" s="139" t="s">
        <v>548</v>
      </c>
      <c r="D266" s="169" t="s">
        <v>156</v>
      </c>
      <c r="E266" s="140" t="s">
        <v>547</v>
      </c>
      <c r="F266" s="192">
        <v>1626713.4699999997</v>
      </c>
      <c r="G266" s="139">
        <v>40</v>
      </c>
      <c r="H266" s="153"/>
      <c r="I266" s="154"/>
    </row>
    <row r="267" spans="2:9">
      <c r="B267" s="138" t="s">
        <v>630</v>
      </c>
      <c r="C267" s="139" t="s">
        <v>548</v>
      </c>
      <c r="D267" s="169" t="s">
        <v>97</v>
      </c>
      <c r="E267" s="140" t="s">
        <v>547</v>
      </c>
      <c r="F267" s="192">
        <v>2064611.47</v>
      </c>
      <c r="G267" s="139">
        <v>50</v>
      </c>
      <c r="H267" s="153"/>
      <c r="I267" s="154"/>
    </row>
    <row r="268" spans="2:9">
      <c r="B268" s="138" t="s">
        <v>384</v>
      </c>
      <c r="C268" s="139" t="s">
        <v>548</v>
      </c>
      <c r="D268" s="169" t="s">
        <v>137</v>
      </c>
      <c r="E268" s="140" t="s">
        <v>547</v>
      </c>
      <c r="F268" s="192">
        <v>3358297.05</v>
      </c>
      <c r="G268" s="139">
        <v>105</v>
      </c>
      <c r="H268" s="153"/>
      <c r="I268" s="154"/>
    </row>
    <row r="269" spans="2:9">
      <c r="B269" s="138" t="s">
        <v>385</v>
      </c>
      <c r="C269" s="139" t="s">
        <v>550</v>
      </c>
      <c r="D269" s="169" t="s">
        <v>118</v>
      </c>
      <c r="E269" s="140" t="s">
        <v>547</v>
      </c>
      <c r="F269" s="192">
        <v>3005445.45</v>
      </c>
      <c r="G269" s="139">
        <v>40</v>
      </c>
      <c r="H269" s="153"/>
      <c r="I269" s="154"/>
    </row>
    <row r="270" spans="2:9">
      <c r="B270" s="138" t="s">
        <v>387</v>
      </c>
      <c r="C270" s="139" t="s">
        <v>548</v>
      </c>
      <c r="D270" s="169" t="s">
        <v>139</v>
      </c>
      <c r="E270" s="140" t="s">
        <v>549</v>
      </c>
      <c r="F270" s="192">
        <v>7005894.5500000007</v>
      </c>
      <c r="G270" s="139">
        <v>70</v>
      </c>
      <c r="H270" s="153"/>
      <c r="I270" s="154"/>
    </row>
    <row r="271" spans="2:9">
      <c r="B271" s="138" t="s">
        <v>388</v>
      </c>
      <c r="C271" s="139" t="s">
        <v>548</v>
      </c>
      <c r="D271" s="169" t="s">
        <v>140</v>
      </c>
      <c r="E271" s="140" t="s">
        <v>549</v>
      </c>
      <c r="F271" s="192">
        <v>3090740.4800000004</v>
      </c>
      <c r="G271" s="139">
        <v>40</v>
      </c>
      <c r="H271" s="153"/>
      <c r="I271" s="154"/>
    </row>
    <row r="272" spans="2:9">
      <c r="B272" s="138" t="s">
        <v>389</v>
      </c>
      <c r="C272" s="139" t="s">
        <v>550</v>
      </c>
      <c r="D272" s="169" t="s">
        <v>126</v>
      </c>
      <c r="E272" s="140" t="s">
        <v>547</v>
      </c>
      <c r="F272" s="192">
        <v>2430122.64</v>
      </c>
      <c r="G272" s="139">
        <v>69</v>
      </c>
      <c r="H272" s="153"/>
      <c r="I272" s="154"/>
    </row>
    <row r="273" spans="2:9">
      <c r="B273" s="138" t="s">
        <v>390</v>
      </c>
      <c r="C273" s="139" t="s">
        <v>550</v>
      </c>
      <c r="D273" s="169" t="s">
        <v>126</v>
      </c>
      <c r="E273" s="140" t="s">
        <v>547</v>
      </c>
      <c r="F273" s="192">
        <v>2089994.72</v>
      </c>
      <c r="G273" s="139">
        <v>35</v>
      </c>
      <c r="H273" s="153"/>
      <c r="I273" s="154"/>
    </row>
    <row r="274" spans="2:9">
      <c r="B274" s="138" t="s">
        <v>391</v>
      </c>
      <c r="C274" s="139" t="s">
        <v>550</v>
      </c>
      <c r="D274" s="169" t="s">
        <v>126</v>
      </c>
      <c r="E274" s="140" t="s">
        <v>549</v>
      </c>
      <c r="F274" s="192">
        <v>1718898.25</v>
      </c>
      <c r="G274" s="139">
        <v>15</v>
      </c>
      <c r="H274" s="153"/>
      <c r="I274" s="154"/>
    </row>
    <row r="275" spans="2:9">
      <c r="B275" s="138" t="s">
        <v>631</v>
      </c>
      <c r="C275" s="139" t="s">
        <v>550</v>
      </c>
      <c r="D275" s="169" t="s">
        <v>126</v>
      </c>
      <c r="E275" s="140" t="s">
        <v>547</v>
      </c>
      <c r="F275" s="192">
        <v>4943639.83</v>
      </c>
      <c r="G275" s="139">
        <v>46</v>
      </c>
      <c r="H275" s="153"/>
      <c r="I275" s="154"/>
    </row>
    <row r="276" spans="2:9">
      <c r="B276" s="138" t="s">
        <v>392</v>
      </c>
      <c r="C276" s="139" t="s">
        <v>548</v>
      </c>
      <c r="D276" s="169" t="s">
        <v>107</v>
      </c>
      <c r="E276" s="140" t="s">
        <v>549</v>
      </c>
      <c r="F276" s="192">
        <v>13569985.259999998</v>
      </c>
      <c r="G276" s="139">
        <v>70</v>
      </c>
      <c r="H276" s="153"/>
      <c r="I276" s="154"/>
    </row>
    <row r="277" spans="2:9">
      <c r="B277" s="138" t="s">
        <v>393</v>
      </c>
      <c r="C277" s="139" t="s">
        <v>548</v>
      </c>
      <c r="D277" s="169" t="s">
        <v>136</v>
      </c>
      <c r="E277" s="140" t="s">
        <v>549</v>
      </c>
      <c r="F277" s="192">
        <v>8842057.9600000009</v>
      </c>
      <c r="G277" s="139">
        <v>62</v>
      </c>
      <c r="H277" s="153"/>
      <c r="I277" s="154"/>
    </row>
    <row r="278" spans="2:9">
      <c r="B278" s="138" t="s">
        <v>394</v>
      </c>
      <c r="C278" s="139" t="s">
        <v>548</v>
      </c>
      <c r="D278" s="169" t="s">
        <v>136</v>
      </c>
      <c r="E278" s="140" t="s">
        <v>547</v>
      </c>
      <c r="F278" s="192">
        <v>12722314.800000001</v>
      </c>
      <c r="G278" s="139">
        <v>105</v>
      </c>
      <c r="H278" s="153"/>
      <c r="I278" s="154"/>
    </row>
    <row r="279" spans="2:9">
      <c r="B279" s="138" t="s">
        <v>582</v>
      </c>
      <c r="C279" s="139" t="s">
        <v>548</v>
      </c>
      <c r="D279" s="169" t="s">
        <v>137</v>
      </c>
      <c r="E279" s="140" t="s">
        <v>547</v>
      </c>
      <c r="F279" s="192">
        <v>5921178.5700000003</v>
      </c>
      <c r="G279" s="139">
        <v>80</v>
      </c>
      <c r="H279" s="153"/>
      <c r="I279" s="154"/>
    </row>
    <row r="280" spans="2:9">
      <c r="B280" s="138" t="s">
        <v>583</v>
      </c>
      <c r="C280" s="139" t="s">
        <v>548</v>
      </c>
      <c r="D280" s="169" t="s">
        <v>136</v>
      </c>
      <c r="E280" s="140" t="s">
        <v>547</v>
      </c>
      <c r="F280" s="192">
        <v>9897271.9000000004</v>
      </c>
      <c r="G280" s="139">
        <v>92</v>
      </c>
      <c r="H280" s="153"/>
      <c r="I280" s="154"/>
    </row>
    <row r="281" spans="2:9">
      <c r="B281" s="138" t="s">
        <v>395</v>
      </c>
      <c r="C281" s="139" t="s">
        <v>550</v>
      </c>
      <c r="D281" s="169" t="s">
        <v>95</v>
      </c>
      <c r="E281" s="140" t="s">
        <v>547</v>
      </c>
      <c r="F281" s="192">
        <v>1292670.69</v>
      </c>
      <c r="G281" s="139">
        <v>40</v>
      </c>
      <c r="H281" s="153"/>
      <c r="I281" s="154"/>
    </row>
    <row r="282" spans="2:9">
      <c r="B282" s="138" t="s">
        <v>396</v>
      </c>
      <c r="C282" s="139" t="s">
        <v>550</v>
      </c>
      <c r="D282" s="169" t="s">
        <v>29</v>
      </c>
      <c r="E282" s="140" t="s">
        <v>547</v>
      </c>
      <c r="F282" s="192">
        <v>2666719.25</v>
      </c>
      <c r="G282" s="139">
        <v>32</v>
      </c>
      <c r="H282" s="153"/>
      <c r="I282" s="154"/>
    </row>
    <row r="283" spans="2:9">
      <c r="B283" s="138" t="s">
        <v>33</v>
      </c>
      <c r="C283" s="139" t="s">
        <v>548</v>
      </c>
      <c r="D283" s="169" t="s">
        <v>100</v>
      </c>
      <c r="E283" s="140" t="s">
        <v>549</v>
      </c>
      <c r="F283" s="192">
        <v>3006607.54</v>
      </c>
      <c r="G283" s="139">
        <v>50</v>
      </c>
      <c r="H283" s="153"/>
      <c r="I283" s="154"/>
    </row>
    <row r="284" spans="2:9">
      <c r="B284" s="138" t="s">
        <v>584</v>
      </c>
      <c r="C284" s="139" t="s">
        <v>550</v>
      </c>
      <c r="D284" s="169" t="s">
        <v>126</v>
      </c>
      <c r="E284" s="140" t="s">
        <v>547</v>
      </c>
      <c r="F284" s="192">
        <v>1215700.3700000001</v>
      </c>
      <c r="G284" s="139">
        <v>23</v>
      </c>
      <c r="H284" s="153"/>
      <c r="I284" s="154"/>
    </row>
    <row r="285" spans="2:9">
      <c r="B285" s="138" t="s">
        <v>397</v>
      </c>
      <c r="C285" s="139" t="s">
        <v>548</v>
      </c>
      <c r="D285" s="169" t="s">
        <v>137</v>
      </c>
      <c r="E285" s="140" t="s">
        <v>549</v>
      </c>
      <c r="F285" s="192">
        <v>10592238.460000001</v>
      </c>
      <c r="G285" s="139">
        <v>68</v>
      </c>
      <c r="H285" s="153"/>
      <c r="I285" s="154"/>
    </row>
    <row r="286" spans="2:9">
      <c r="B286" s="138" t="s">
        <v>702</v>
      </c>
      <c r="C286" s="139" t="s">
        <v>548</v>
      </c>
      <c r="D286" s="169" t="s">
        <v>120</v>
      </c>
      <c r="E286" s="140" t="s">
        <v>547</v>
      </c>
      <c r="F286" s="192">
        <v>6603470.46</v>
      </c>
      <c r="G286" s="139">
        <v>66</v>
      </c>
      <c r="H286" s="153"/>
      <c r="I286" s="154"/>
    </row>
    <row r="287" spans="2:9">
      <c r="B287" s="138" t="s">
        <v>398</v>
      </c>
      <c r="C287" s="139" t="s">
        <v>548</v>
      </c>
      <c r="D287" s="169" t="s">
        <v>116</v>
      </c>
      <c r="E287" s="140" t="s">
        <v>547</v>
      </c>
      <c r="F287" s="192">
        <v>6506059.5600000005</v>
      </c>
      <c r="G287" s="139">
        <v>50</v>
      </c>
      <c r="H287" s="153"/>
      <c r="I287" s="154"/>
    </row>
    <row r="288" spans="2:9">
      <c r="B288" s="138" t="s">
        <v>632</v>
      </c>
      <c r="C288" s="139" t="s">
        <v>548</v>
      </c>
      <c r="D288" s="169" t="s">
        <v>116</v>
      </c>
      <c r="E288" s="140" t="s">
        <v>547</v>
      </c>
      <c r="F288" s="192">
        <v>4014619.79</v>
      </c>
      <c r="G288" s="139">
        <v>35</v>
      </c>
      <c r="H288" s="153"/>
      <c r="I288" s="154"/>
    </row>
    <row r="289" spans="2:9">
      <c r="B289" s="138" t="s">
        <v>399</v>
      </c>
      <c r="C289" s="139" t="s">
        <v>550</v>
      </c>
      <c r="D289" s="169" t="s">
        <v>117</v>
      </c>
      <c r="E289" s="140" t="s">
        <v>549</v>
      </c>
      <c r="F289" s="192">
        <v>9110489.8900000006</v>
      </c>
      <c r="G289" s="139">
        <v>84</v>
      </c>
      <c r="H289" s="153"/>
      <c r="I289" s="154"/>
    </row>
    <row r="290" spans="2:9">
      <c r="B290" s="138" t="s">
        <v>400</v>
      </c>
      <c r="C290" s="139" t="s">
        <v>550</v>
      </c>
      <c r="D290" s="169" t="s">
        <v>96</v>
      </c>
      <c r="E290" s="140" t="s">
        <v>547</v>
      </c>
      <c r="F290" s="192">
        <v>4821169.34</v>
      </c>
      <c r="G290" s="139">
        <v>70</v>
      </c>
      <c r="H290" s="153"/>
      <c r="I290" s="154"/>
    </row>
    <row r="291" spans="2:9">
      <c r="B291" s="138" t="s">
        <v>401</v>
      </c>
      <c r="C291" s="139" t="s">
        <v>548</v>
      </c>
      <c r="D291" s="169" t="s">
        <v>139</v>
      </c>
      <c r="E291" s="140" t="s">
        <v>547</v>
      </c>
      <c r="F291" s="192">
        <v>3906068.84</v>
      </c>
      <c r="G291" s="139">
        <v>85</v>
      </c>
      <c r="H291" s="153"/>
      <c r="I291" s="154"/>
    </row>
    <row r="292" spans="2:9">
      <c r="B292" s="138" t="s">
        <v>402</v>
      </c>
      <c r="C292" s="139" t="s">
        <v>550</v>
      </c>
      <c r="D292" s="169" t="s">
        <v>24</v>
      </c>
      <c r="E292" s="140" t="s">
        <v>547</v>
      </c>
      <c r="F292" s="192">
        <v>2435028.21</v>
      </c>
      <c r="G292" s="139">
        <v>60</v>
      </c>
      <c r="H292" s="153"/>
      <c r="I292" s="154"/>
    </row>
    <row r="293" spans="2:9">
      <c r="B293" s="138" t="s">
        <v>403</v>
      </c>
      <c r="C293" s="139" t="s">
        <v>548</v>
      </c>
      <c r="D293" s="169" t="s">
        <v>136</v>
      </c>
      <c r="E293" s="140" t="s">
        <v>549</v>
      </c>
      <c r="F293" s="192">
        <v>4799415.1199999992</v>
      </c>
      <c r="G293" s="139">
        <v>45</v>
      </c>
      <c r="H293" s="153"/>
      <c r="I293" s="154"/>
    </row>
    <row r="294" spans="2:9">
      <c r="B294" s="138" t="s">
        <v>404</v>
      </c>
      <c r="C294" s="139" t="s">
        <v>550</v>
      </c>
      <c r="D294" s="169" t="s">
        <v>117</v>
      </c>
      <c r="E294" s="140" t="s">
        <v>547</v>
      </c>
      <c r="F294" s="192">
        <v>4863190.05</v>
      </c>
      <c r="G294" s="139">
        <v>60</v>
      </c>
      <c r="H294" s="153"/>
      <c r="I294" s="154"/>
    </row>
    <row r="295" spans="2:9">
      <c r="B295" s="138" t="s">
        <v>405</v>
      </c>
      <c r="C295" s="139" t="s">
        <v>548</v>
      </c>
      <c r="D295" s="169" t="s">
        <v>97</v>
      </c>
      <c r="E295" s="140" t="s">
        <v>549</v>
      </c>
      <c r="F295" s="192">
        <v>11102810.859999999</v>
      </c>
      <c r="G295" s="139">
        <v>92</v>
      </c>
      <c r="H295" s="153"/>
      <c r="I295" s="154"/>
    </row>
    <row r="296" spans="2:9">
      <c r="B296" s="138" t="s">
        <v>406</v>
      </c>
      <c r="C296" s="139" t="s">
        <v>548</v>
      </c>
      <c r="D296" s="169" t="s">
        <v>156</v>
      </c>
      <c r="E296" s="140" t="s">
        <v>549</v>
      </c>
      <c r="F296" s="192">
        <v>3360577.84</v>
      </c>
      <c r="G296" s="139">
        <v>47</v>
      </c>
      <c r="H296" s="153"/>
      <c r="I296" s="154"/>
    </row>
    <row r="297" spans="2:9">
      <c r="B297" s="138" t="s">
        <v>407</v>
      </c>
      <c r="C297" s="139" t="s">
        <v>548</v>
      </c>
      <c r="D297" s="169" t="s">
        <v>122</v>
      </c>
      <c r="E297" s="140" t="s">
        <v>549</v>
      </c>
      <c r="F297" s="192">
        <v>6491182.5499999998</v>
      </c>
      <c r="G297" s="139">
        <v>43</v>
      </c>
      <c r="H297" s="153"/>
      <c r="I297" s="154"/>
    </row>
    <row r="298" spans="2:9">
      <c r="B298" s="138" t="s">
        <v>408</v>
      </c>
      <c r="C298" s="139" t="s">
        <v>548</v>
      </c>
      <c r="D298" s="169" t="s">
        <v>109</v>
      </c>
      <c r="E298" s="140" t="s">
        <v>549</v>
      </c>
      <c r="F298" s="192">
        <v>11391336.16</v>
      </c>
      <c r="G298" s="139">
        <v>80</v>
      </c>
      <c r="H298" s="153"/>
      <c r="I298" s="154"/>
    </row>
    <row r="299" spans="2:9">
      <c r="B299" s="138" t="s">
        <v>409</v>
      </c>
      <c r="C299" s="139" t="s">
        <v>550</v>
      </c>
      <c r="D299" s="169" t="s">
        <v>134</v>
      </c>
      <c r="E299" s="140" t="s">
        <v>547</v>
      </c>
      <c r="F299" s="192">
        <v>356268.75</v>
      </c>
      <c r="G299" s="139">
        <v>5</v>
      </c>
      <c r="H299" s="153"/>
      <c r="I299" s="154"/>
    </row>
    <row r="300" spans="2:9">
      <c r="B300" s="138" t="s">
        <v>410</v>
      </c>
      <c r="C300" s="139" t="s">
        <v>548</v>
      </c>
      <c r="D300" s="169" t="s">
        <v>106</v>
      </c>
      <c r="E300" s="140" t="s">
        <v>549</v>
      </c>
      <c r="F300" s="192">
        <v>6636172.8199999994</v>
      </c>
      <c r="G300" s="139">
        <v>70</v>
      </c>
      <c r="H300" s="153"/>
      <c r="I300" s="154"/>
    </row>
    <row r="301" spans="2:9">
      <c r="B301" s="138" t="s">
        <v>411</v>
      </c>
      <c r="C301" s="139" t="s">
        <v>548</v>
      </c>
      <c r="D301" s="169" t="s">
        <v>102</v>
      </c>
      <c r="E301" s="140" t="s">
        <v>549</v>
      </c>
      <c r="F301" s="192">
        <v>4647960.4700000007</v>
      </c>
      <c r="G301" s="139">
        <v>40</v>
      </c>
      <c r="H301" s="153"/>
      <c r="I301" s="154"/>
    </row>
    <row r="302" spans="2:9">
      <c r="B302" s="138" t="s">
        <v>412</v>
      </c>
      <c r="C302" s="139" t="s">
        <v>548</v>
      </c>
      <c r="D302" s="169" t="s">
        <v>32</v>
      </c>
      <c r="E302" s="140" t="s">
        <v>549</v>
      </c>
      <c r="F302" s="192">
        <v>2345497.12</v>
      </c>
      <c r="G302" s="139">
        <v>30</v>
      </c>
      <c r="H302" s="153"/>
      <c r="I302" s="154"/>
    </row>
    <row r="303" spans="2:9">
      <c r="B303" s="138" t="s">
        <v>633</v>
      </c>
      <c r="C303" s="139" t="s">
        <v>548</v>
      </c>
      <c r="D303" s="169" t="s">
        <v>139</v>
      </c>
      <c r="E303" s="140" t="s">
        <v>547</v>
      </c>
      <c r="F303" s="192">
        <v>2141008.7400000002</v>
      </c>
      <c r="G303" s="139">
        <v>47</v>
      </c>
      <c r="H303" s="153"/>
      <c r="I303" s="154"/>
    </row>
    <row r="304" spans="2:9">
      <c r="B304" s="138" t="s">
        <v>413</v>
      </c>
      <c r="C304" s="139" t="s">
        <v>548</v>
      </c>
      <c r="D304" s="169" t="s">
        <v>139</v>
      </c>
      <c r="E304" s="140" t="s">
        <v>549</v>
      </c>
      <c r="F304" s="192">
        <v>6385811.0800000001</v>
      </c>
      <c r="G304" s="139">
        <v>42</v>
      </c>
      <c r="H304" s="153"/>
      <c r="I304" s="154"/>
    </row>
    <row r="305" spans="2:9">
      <c r="B305" s="138" t="s">
        <v>414</v>
      </c>
      <c r="C305" s="139" t="s">
        <v>548</v>
      </c>
      <c r="D305" s="169" t="s">
        <v>140</v>
      </c>
      <c r="E305" s="140" t="s">
        <v>547</v>
      </c>
      <c r="F305" s="192">
        <v>2710541.5</v>
      </c>
      <c r="G305" s="139">
        <v>35</v>
      </c>
      <c r="H305" s="153"/>
      <c r="I305" s="154"/>
    </row>
    <row r="306" spans="2:9">
      <c r="B306" s="138" t="s">
        <v>415</v>
      </c>
      <c r="C306" s="139" t="s">
        <v>550</v>
      </c>
      <c r="D306" s="169" t="s">
        <v>117</v>
      </c>
      <c r="E306" s="140" t="s">
        <v>549</v>
      </c>
      <c r="F306" s="192">
        <v>7030720.8300000001</v>
      </c>
      <c r="G306" s="139">
        <v>55</v>
      </c>
      <c r="H306" s="153"/>
      <c r="I306" s="154"/>
    </row>
    <row r="307" spans="2:9">
      <c r="B307" s="138" t="s">
        <v>416</v>
      </c>
      <c r="C307" s="139" t="s">
        <v>550</v>
      </c>
      <c r="D307" s="169" t="s">
        <v>118</v>
      </c>
      <c r="E307" s="140" t="s">
        <v>549</v>
      </c>
      <c r="F307" s="192">
        <v>2476418.8000000003</v>
      </c>
      <c r="G307" s="139">
        <v>20</v>
      </c>
      <c r="H307" s="153"/>
      <c r="I307" s="154"/>
    </row>
    <row r="308" spans="2:9">
      <c r="B308" s="138" t="s">
        <v>634</v>
      </c>
      <c r="C308" s="139" t="s">
        <v>550</v>
      </c>
      <c r="D308" s="169" t="s">
        <v>98</v>
      </c>
      <c r="E308" s="140" t="s">
        <v>547</v>
      </c>
      <c r="F308" s="192">
        <v>7716577.9199999999</v>
      </c>
      <c r="G308" s="139">
        <v>58</v>
      </c>
      <c r="H308" s="153"/>
      <c r="I308" s="154"/>
    </row>
    <row r="309" spans="2:9">
      <c r="B309" s="138" t="s">
        <v>417</v>
      </c>
      <c r="C309" s="139" t="s">
        <v>550</v>
      </c>
      <c r="D309" s="169" t="s">
        <v>117</v>
      </c>
      <c r="E309" s="140" t="s">
        <v>549</v>
      </c>
      <c r="F309" s="192">
        <v>2842470.2300000004</v>
      </c>
      <c r="G309" s="139">
        <v>28</v>
      </c>
      <c r="H309" s="153"/>
      <c r="I309" s="154"/>
    </row>
    <row r="310" spans="2:9">
      <c r="B310" s="138" t="s">
        <v>418</v>
      </c>
      <c r="C310" s="139" t="s">
        <v>548</v>
      </c>
      <c r="D310" s="169" t="s">
        <v>111</v>
      </c>
      <c r="E310" s="140" t="s">
        <v>549</v>
      </c>
      <c r="F310" s="192">
        <v>4572895.1899999995</v>
      </c>
      <c r="G310" s="139">
        <v>58</v>
      </c>
      <c r="H310" s="153"/>
      <c r="I310" s="154"/>
    </row>
    <row r="311" spans="2:9">
      <c r="B311" s="138" t="s">
        <v>419</v>
      </c>
      <c r="C311" s="139" t="s">
        <v>550</v>
      </c>
      <c r="D311" s="169" t="s">
        <v>150</v>
      </c>
      <c r="E311" s="140" t="s">
        <v>549</v>
      </c>
      <c r="F311" s="192">
        <v>4225604.79</v>
      </c>
      <c r="G311" s="139">
        <v>44</v>
      </c>
      <c r="H311" s="153"/>
      <c r="I311" s="154"/>
    </row>
    <row r="312" spans="2:9">
      <c r="B312" s="138" t="s">
        <v>420</v>
      </c>
      <c r="C312" s="139" t="s">
        <v>548</v>
      </c>
      <c r="D312" s="169" t="s">
        <v>116</v>
      </c>
      <c r="E312" s="140" t="s">
        <v>549</v>
      </c>
      <c r="F312" s="192">
        <v>3134552.1100000003</v>
      </c>
      <c r="G312" s="139">
        <v>25</v>
      </c>
      <c r="H312" s="153"/>
      <c r="I312" s="154"/>
    </row>
    <row r="313" spans="2:9">
      <c r="B313" s="138" t="s">
        <v>421</v>
      </c>
      <c r="C313" s="139" t="s">
        <v>548</v>
      </c>
      <c r="D313" s="169" t="s">
        <v>132</v>
      </c>
      <c r="E313" s="140" t="s">
        <v>549</v>
      </c>
      <c r="F313" s="192">
        <v>6621690.4299999997</v>
      </c>
      <c r="G313" s="139">
        <v>69</v>
      </c>
      <c r="H313" s="153"/>
      <c r="I313" s="154"/>
    </row>
    <row r="314" spans="2:9">
      <c r="B314" s="138" t="s">
        <v>422</v>
      </c>
      <c r="C314" s="139" t="s">
        <v>548</v>
      </c>
      <c r="D314" s="169" t="s">
        <v>153</v>
      </c>
      <c r="E314" s="140" t="s">
        <v>549</v>
      </c>
      <c r="F314" s="192">
        <v>26248159.790000003</v>
      </c>
      <c r="G314" s="139">
        <v>100</v>
      </c>
      <c r="H314" s="153"/>
      <c r="I314" s="154"/>
    </row>
    <row r="315" spans="2:9">
      <c r="B315" s="138" t="s">
        <v>423</v>
      </c>
      <c r="C315" s="139" t="s">
        <v>550</v>
      </c>
      <c r="D315" s="169" t="s">
        <v>117</v>
      </c>
      <c r="E315" s="140" t="s">
        <v>547</v>
      </c>
      <c r="F315" s="192">
        <v>1645406.7899999998</v>
      </c>
      <c r="G315" s="139">
        <v>35</v>
      </c>
      <c r="H315" s="153"/>
      <c r="I315" s="154"/>
    </row>
    <row r="316" spans="2:9">
      <c r="B316" s="138" t="s">
        <v>424</v>
      </c>
      <c r="C316" s="139" t="s">
        <v>550</v>
      </c>
      <c r="D316" s="169" t="s">
        <v>117</v>
      </c>
      <c r="E316" s="140" t="s">
        <v>547</v>
      </c>
      <c r="F316" s="192">
        <v>6814143.1100000003</v>
      </c>
      <c r="G316" s="139">
        <v>65</v>
      </c>
      <c r="H316" s="153"/>
      <c r="I316" s="154"/>
    </row>
    <row r="317" spans="2:9">
      <c r="B317" s="138" t="s">
        <v>425</v>
      </c>
      <c r="C317" s="139" t="s">
        <v>550</v>
      </c>
      <c r="D317" s="169" t="s">
        <v>113</v>
      </c>
      <c r="E317" s="140" t="s">
        <v>547</v>
      </c>
      <c r="F317" s="192">
        <v>1042536.76</v>
      </c>
      <c r="G317" s="139">
        <v>25</v>
      </c>
      <c r="H317" s="153"/>
      <c r="I317" s="154"/>
    </row>
    <row r="318" spans="2:9">
      <c r="B318" s="138" t="s">
        <v>703</v>
      </c>
      <c r="C318" s="139" t="s">
        <v>550</v>
      </c>
      <c r="D318" s="169" t="s">
        <v>113</v>
      </c>
      <c r="E318" s="140" t="s">
        <v>547</v>
      </c>
      <c r="F318" s="192">
        <v>2186056.09</v>
      </c>
      <c r="G318" s="139">
        <v>40</v>
      </c>
      <c r="H318" s="153"/>
      <c r="I318" s="154"/>
    </row>
    <row r="319" spans="2:9">
      <c r="B319" s="138" t="s">
        <v>426</v>
      </c>
      <c r="C319" s="139" t="s">
        <v>548</v>
      </c>
      <c r="D319" s="169" t="s">
        <v>130</v>
      </c>
      <c r="E319" s="140" t="s">
        <v>549</v>
      </c>
      <c r="F319" s="192">
        <v>6620991.1600000001</v>
      </c>
      <c r="G319" s="139">
        <v>47</v>
      </c>
      <c r="H319" s="153"/>
      <c r="I319" s="154"/>
    </row>
    <row r="320" spans="2:9">
      <c r="B320" s="138" t="s">
        <v>427</v>
      </c>
      <c r="C320" s="139" t="s">
        <v>548</v>
      </c>
      <c r="D320" s="169" t="s">
        <v>147</v>
      </c>
      <c r="E320" s="140" t="s">
        <v>547</v>
      </c>
      <c r="F320" s="192">
        <v>5717188.0599999996</v>
      </c>
      <c r="G320" s="139">
        <v>81</v>
      </c>
      <c r="H320" s="153"/>
      <c r="I320" s="154"/>
    </row>
    <row r="321" spans="2:9">
      <c r="B321" s="138" t="s">
        <v>428</v>
      </c>
      <c r="C321" s="139" t="s">
        <v>548</v>
      </c>
      <c r="D321" s="169" t="s">
        <v>109</v>
      </c>
      <c r="E321" s="140" t="s">
        <v>549</v>
      </c>
      <c r="F321" s="192">
        <v>3797151.12</v>
      </c>
      <c r="G321" s="139">
        <v>40</v>
      </c>
      <c r="H321" s="153"/>
      <c r="I321" s="154"/>
    </row>
    <row r="322" spans="2:9">
      <c r="B322" s="138" t="s">
        <v>429</v>
      </c>
      <c r="C322" s="139" t="s">
        <v>548</v>
      </c>
      <c r="D322" s="169" t="s">
        <v>107</v>
      </c>
      <c r="E322" s="140" t="s">
        <v>549</v>
      </c>
      <c r="F322" s="192">
        <v>14358194.539999999</v>
      </c>
      <c r="G322" s="139">
        <v>79</v>
      </c>
      <c r="H322" s="153"/>
      <c r="I322" s="154"/>
    </row>
    <row r="323" spans="2:9">
      <c r="B323" s="138" t="s">
        <v>586</v>
      </c>
      <c r="C323" s="139" t="s">
        <v>548</v>
      </c>
      <c r="D323" s="169" t="s">
        <v>132</v>
      </c>
      <c r="E323" s="140" t="s">
        <v>549</v>
      </c>
      <c r="F323" s="192">
        <v>14725530.439999999</v>
      </c>
      <c r="G323" s="139">
        <v>90</v>
      </c>
      <c r="H323" s="153"/>
      <c r="I323" s="154"/>
    </row>
    <row r="324" spans="2:9">
      <c r="B324" s="138" t="s">
        <v>551</v>
      </c>
      <c r="C324" s="139" t="s">
        <v>550</v>
      </c>
      <c r="D324" s="169" t="s">
        <v>27</v>
      </c>
      <c r="E324" s="140" t="s">
        <v>547</v>
      </c>
      <c r="F324" s="192">
        <v>1116607.48</v>
      </c>
      <c r="G324" s="139">
        <v>30</v>
      </c>
      <c r="H324" s="153"/>
      <c r="I324" s="154"/>
    </row>
    <row r="325" spans="2:9">
      <c r="B325" s="138" t="s">
        <v>431</v>
      </c>
      <c r="C325" s="139" t="s">
        <v>548</v>
      </c>
      <c r="D325" s="169" t="s">
        <v>147</v>
      </c>
      <c r="E325" s="140" t="s">
        <v>549</v>
      </c>
      <c r="F325" s="192">
        <v>1951538.35</v>
      </c>
      <c r="G325" s="139">
        <v>40</v>
      </c>
      <c r="H325" s="153"/>
      <c r="I325" s="154"/>
    </row>
    <row r="326" spans="2:9">
      <c r="B326" s="138" t="s">
        <v>432</v>
      </c>
      <c r="C326" s="139" t="s">
        <v>548</v>
      </c>
      <c r="D326" s="169" t="s">
        <v>154</v>
      </c>
      <c r="E326" s="140" t="s">
        <v>549</v>
      </c>
      <c r="F326" s="192">
        <v>5080423.17</v>
      </c>
      <c r="G326" s="139">
        <v>52</v>
      </c>
      <c r="H326" s="153"/>
      <c r="I326" s="154"/>
    </row>
    <row r="327" spans="2:9">
      <c r="B327" s="138" t="s">
        <v>433</v>
      </c>
      <c r="C327" s="139" t="s">
        <v>550</v>
      </c>
      <c r="D327" s="169" t="s">
        <v>158</v>
      </c>
      <c r="E327" s="140" t="s">
        <v>549</v>
      </c>
      <c r="F327" s="192">
        <v>2067884.7499999998</v>
      </c>
      <c r="G327" s="139">
        <v>19</v>
      </c>
      <c r="H327" s="153"/>
      <c r="I327" s="154"/>
    </row>
    <row r="328" spans="2:9">
      <c r="B328" s="138" t="s">
        <v>434</v>
      </c>
      <c r="C328" s="139" t="s">
        <v>550</v>
      </c>
      <c r="D328" s="169" t="s">
        <v>135</v>
      </c>
      <c r="E328" s="140" t="s">
        <v>549</v>
      </c>
      <c r="F328" s="192">
        <v>4824721.92</v>
      </c>
      <c r="G328" s="139">
        <v>33</v>
      </c>
      <c r="H328" s="153"/>
      <c r="I328" s="154"/>
    </row>
    <row r="329" spans="2:9">
      <c r="B329" s="138" t="s">
        <v>435</v>
      </c>
      <c r="C329" s="139" t="s">
        <v>550</v>
      </c>
      <c r="D329" s="169" t="s">
        <v>134</v>
      </c>
      <c r="E329" s="140" t="s">
        <v>547</v>
      </c>
      <c r="F329" s="192">
        <v>3169682.94</v>
      </c>
      <c r="G329" s="139">
        <v>34</v>
      </c>
      <c r="H329" s="153"/>
      <c r="I329" s="154"/>
    </row>
    <row r="330" spans="2:9">
      <c r="B330" s="138" t="s">
        <v>436</v>
      </c>
      <c r="C330" s="139" t="s">
        <v>550</v>
      </c>
      <c r="D330" s="169" t="s">
        <v>96</v>
      </c>
      <c r="E330" s="140" t="s">
        <v>549</v>
      </c>
      <c r="F330" s="192">
        <v>4798300.26</v>
      </c>
      <c r="G330" s="139">
        <v>54</v>
      </c>
      <c r="H330" s="153"/>
      <c r="I330" s="154"/>
    </row>
    <row r="331" spans="2:9">
      <c r="B331" s="138" t="s">
        <v>636</v>
      </c>
      <c r="C331" s="139" t="s">
        <v>548</v>
      </c>
      <c r="D331" s="169" t="s">
        <v>109</v>
      </c>
      <c r="E331" s="140" t="s">
        <v>547</v>
      </c>
      <c r="F331" s="192">
        <v>4082241.81</v>
      </c>
      <c r="G331" s="139">
        <v>68</v>
      </c>
      <c r="H331" s="153"/>
      <c r="I331" s="154"/>
    </row>
    <row r="332" spans="2:9">
      <c r="B332" s="138" t="s">
        <v>437</v>
      </c>
      <c r="C332" s="139" t="s">
        <v>548</v>
      </c>
      <c r="D332" s="169" t="s">
        <v>120</v>
      </c>
      <c r="E332" s="140" t="s">
        <v>549</v>
      </c>
      <c r="F332" s="192">
        <v>2465926.27</v>
      </c>
      <c r="G332" s="139">
        <v>40</v>
      </c>
      <c r="H332" s="153"/>
      <c r="I332" s="154"/>
    </row>
    <row r="333" spans="2:9">
      <c r="B333" s="138" t="s">
        <v>637</v>
      </c>
      <c r="C333" s="139" t="s">
        <v>548</v>
      </c>
      <c r="D333" s="169" t="s">
        <v>131</v>
      </c>
      <c r="E333" s="140" t="s">
        <v>547</v>
      </c>
      <c r="F333" s="192">
        <v>5019476.0999999996</v>
      </c>
      <c r="G333" s="139">
        <v>70</v>
      </c>
      <c r="H333" s="153"/>
      <c r="I333" s="154"/>
    </row>
    <row r="334" spans="2:9">
      <c r="B334" s="138" t="s">
        <v>438</v>
      </c>
      <c r="C334" s="139" t="s">
        <v>550</v>
      </c>
      <c r="D334" s="169" t="s">
        <v>115</v>
      </c>
      <c r="E334" s="140" t="s">
        <v>549</v>
      </c>
      <c r="F334" s="192">
        <v>4348492.8499999996</v>
      </c>
      <c r="G334" s="139">
        <v>35</v>
      </c>
      <c r="H334" s="153"/>
      <c r="I334" s="154"/>
    </row>
    <row r="335" spans="2:9">
      <c r="B335" s="138" t="s">
        <v>439</v>
      </c>
      <c r="C335" s="139" t="s">
        <v>548</v>
      </c>
      <c r="D335" s="169" t="s">
        <v>102</v>
      </c>
      <c r="E335" s="140" t="s">
        <v>549</v>
      </c>
      <c r="F335" s="192">
        <v>4201722.6999999993</v>
      </c>
      <c r="G335" s="139">
        <v>42</v>
      </c>
      <c r="H335" s="153"/>
      <c r="I335" s="154"/>
    </row>
    <row r="336" spans="2:9">
      <c r="B336" s="138" t="s">
        <v>440</v>
      </c>
      <c r="C336" s="139" t="s">
        <v>548</v>
      </c>
      <c r="D336" s="169" t="s">
        <v>111</v>
      </c>
      <c r="E336" s="140" t="s">
        <v>549</v>
      </c>
      <c r="F336" s="192">
        <v>3673649.31</v>
      </c>
      <c r="G336" s="139">
        <v>40</v>
      </c>
      <c r="H336" s="153"/>
      <c r="I336" s="154"/>
    </row>
    <row r="337" spans="2:9">
      <c r="B337" s="138" t="s">
        <v>441</v>
      </c>
      <c r="C337" s="139" t="s">
        <v>550</v>
      </c>
      <c r="D337" s="169" t="s">
        <v>96</v>
      </c>
      <c r="E337" s="140" t="s">
        <v>549</v>
      </c>
      <c r="F337" s="192">
        <v>2187754.7800000003</v>
      </c>
      <c r="G337" s="139">
        <v>28</v>
      </c>
      <c r="H337" s="153"/>
      <c r="I337" s="154"/>
    </row>
    <row r="338" spans="2:9">
      <c r="B338" s="138" t="s">
        <v>442</v>
      </c>
      <c r="C338" s="139" t="s">
        <v>550</v>
      </c>
      <c r="D338" s="169" t="s">
        <v>149</v>
      </c>
      <c r="E338" s="140" t="s">
        <v>547</v>
      </c>
      <c r="F338" s="192">
        <v>4305550.16</v>
      </c>
      <c r="G338" s="139">
        <v>68</v>
      </c>
      <c r="H338" s="153"/>
      <c r="I338" s="154"/>
    </row>
    <row r="339" spans="2:9">
      <c r="B339" s="138" t="s">
        <v>732</v>
      </c>
      <c r="C339" s="139" t="s">
        <v>548</v>
      </c>
      <c r="D339" s="169" t="s">
        <v>109</v>
      </c>
      <c r="E339" s="140" t="s">
        <v>549</v>
      </c>
      <c r="F339" s="192">
        <v>3967333.26</v>
      </c>
      <c r="G339" s="139">
        <v>44</v>
      </c>
      <c r="H339" s="153"/>
      <c r="I339" s="154"/>
    </row>
    <row r="340" spans="2:9">
      <c r="B340" s="138" t="s">
        <v>443</v>
      </c>
      <c r="C340" s="139" t="s">
        <v>548</v>
      </c>
      <c r="D340" s="169" t="s">
        <v>140</v>
      </c>
      <c r="E340" s="140" t="s">
        <v>547</v>
      </c>
      <c r="F340" s="192">
        <v>700018.5</v>
      </c>
      <c r="G340" s="139">
        <v>30</v>
      </c>
      <c r="H340" s="153"/>
      <c r="I340" s="154"/>
    </row>
    <row r="341" spans="2:9">
      <c r="B341" s="138" t="s">
        <v>444</v>
      </c>
      <c r="C341" s="139" t="s">
        <v>548</v>
      </c>
      <c r="D341" s="169" t="s">
        <v>140</v>
      </c>
      <c r="E341" s="140" t="s">
        <v>549</v>
      </c>
      <c r="F341" s="192">
        <v>11871319.469999999</v>
      </c>
      <c r="G341" s="139">
        <v>70</v>
      </c>
      <c r="H341" s="153"/>
      <c r="I341" s="154"/>
    </row>
    <row r="342" spans="2:9">
      <c r="B342" s="138" t="s">
        <v>638</v>
      </c>
      <c r="C342" s="139" t="s">
        <v>548</v>
      </c>
      <c r="D342" s="169" t="s">
        <v>140</v>
      </c>
      <c r="E342" s="140" t="s">
        <v>547</v>
      </c>
      <c r="F342" s="192">
        <v>6225124.6600000001</v>
      </c>
      <c r="G342" s="139">
        <v>75</v>
      </c>
      <c r="H342" s="153"/>
      <c r="I342" s="154"/>
    </row>
    <row r="343" spans="2:9">
      <c r="B343" s="138" t="s">
        <v>445</v>
      </c>
      <c r="C343" s="139" t="s">
        <v>548</v>
      </c>
      <c r="D343" s="169" t="s">
        <v>112</v>
      </c>
      <c r="E343" s="140" t="s">
        <v>549</v>
      </c>
      <c r="F343" s="192">
        <v>19393865.489999998</v>
      </c>
      <c r="G343" s="139">
        <v>103</v>
      </c>
      <c r="H343" s="153"/>
      <c r="I343" s="154"/>
    </row>
    <row r="344" spans="2:9">
      <c r="B344" s="138" t="s">
        <v>446</v>
      </c>
      <c r="C344" s="139" t="s">
        <v>548</v>
      </c>
      <c r="D344" s="169" t="s">
        <v>122</v>
      </c>
      <c r="E344" s="140" t="s">
        <v>549</v>
      </c>
      <c r="F344" s="192">
        <v>23438678.68</v>
      </c>
      <c r="G344" s="139">
        <v>80</v>
      </c>
      <c r="H344" s="153"/>
      <c r="I344" s="154"/>
    </row>
    <row r="345" spans="2:9">
      <c r="B345" s="138" t="s">
        <v>447</v>
      </c>
      <c r="C345" s="139" t="s">
        <v>550</v>
      </c>
      <c r="D345" s="169" t="s">
        <v>126</v>
      </c>
      <c r="E345" s="140" t="s">
        <v>549</v>
      </c>
      <c r="F345" s="192">
        <v>2383033.31</v>
      </c>
      <c r="G345" s="139">
        <v>20</v>
      </c>
      <c r="H345" s="153"/>
      <c r="I345" s="154"/>
    </row>
    <row r="346" spans="2:9">
      <c r="B346" s="138" t="s">
        <v>448</v>
      </c>
      <c r="C346" s="139" t="s">
        <v>550</v>
      </c>
      <c r="D346" s="169" t="s">
        <v>101</v>
      </c>
      <c r="E346" s="140" t="s">
        <v>549</v>
      </c>
      <c r="F346" s="192">
        <v>2984864.25</v>
      </c>
      <c r="G346" s="139">
        <v>30</v>
      </c>
      <c r="H346" s="153"/>
      <c r="I346" s="154"/>
    </row>
    <row r="347" spans="2:9">
      <c r="B347" s="138" t="s">
        <v>449</v>
      </c>
      <c r="C347" s="139" t="s">
        <v>550</v>
      </c>
      <c r="D347" s="169" t="s">
        <v>22</v>
      </c>
      <c r="E347" s="140" t="s">
        <v>549</v>
      </c>
      <c r="F347" s="192">
        <v>1807456.4499999997</v>
      </c>
      <c r="G347" s="139">
        <v>25</v>
      </c>
      <c r="H347" s="153"/>
      <c r="I347" s="154"/>
    </row>
    <row r="348" spans="2:9">
      <c r="B348" s="138" t="s">
        <v>450</v>
      </c>
      <c r="C348" s="139" t="s">
        <v>548</v>
      </c>
      <c r="D348" s="169" t="s">
        <v>137</v>
      </c>
      <c r="E348" s="140" t="s">
        <v>549</v>
      </c>
      <c r="F348" s="192">
        <v>7908093.4499999993</v>
      </c>
      <c r="G348" s="139">
        <v>60</v>
      </c>
      <c r="H348" s="153"/>
      <c r="I348" s="154"/>
    </row>
    <row r="349" spans="2:9">
      <c r="B349" s="138" t="s">
        <v>451</v>
      </c>
      <c r="C349" s="139" t="s">
        <v>548</v>
      </c>
      <c r="D349" s="169" t="s">
        <v>122</v>
      </c>
      <c r="E349" s="140" t="s">
        <v>549</v>
      </c>
      <c r="F349" s="192">
        <v>8329274.8499999996</v>
      </c>
      <c r="G349" s="139">
        <v>31</v>
      </c>
      <c r="H349" s="153"/>
      <c r="I349" s="154"/>
    </row>
    <row r="350" spans="2:9">
      <c r="B350" s="138" t="s">
        <v>452</v>
      </c>
      <c r="C350" s="139" t="s">
        <v>548</v>
      </c>
      <c r="D350" s="169" t="s">
        <v>124</v>
      </c>
      <c r="E350" s="140" t="s">
        <v>549</v>
      </c>
      <c r="F350" s="192">
        <v>11565439.449999999</v>
      </c>
      <c r="G350" s="139">
        <v>91</v>
      </c>
      <c r="H350" s="153"/>
      <c r="I350" s="154"/>
    </row>
    <row r="351" spans="2:9">
      <c r="B351" s="138" t="s">
        <v>453</v>
      </c>
      <c r="C351" s="139" t="s">
        <v>548</v>
      </c>
      <c r="D351" s="169" t="s">
        <v>32</v>
      </c>
      <c r="E351" s="140" t="s">
        <v>547</v>
      </c>
      <c r="F351" s="192">
        <v>4840374.29</v>
      </c>
      <c r="G351" s="139">
        <v>80</v>
      </c>
      <c r="H351" s="153"/>
      <c r="I351" s="154"/>
    </row>
    <row r="352" spans="2:9">
      <c r="B352" s="138" t="s">
        <v>454</v>
      </c>
      <c r="C352" s="139" t="s">
        <v>550</v>
      </c>
      <c r="D352" s="169" t="s">
        <v>26</v>
      </c>
      <c r="E352" s="140" t="s">
        <v>549</v>
      </c>
      <c r="F352" s="192">
        <v>1727611.8599999999</v>
      </c>
      <c r="G352" s="139">
        <v>25</v>
      </c>
      <c r="H352" s="153"/>
      <c r="I352" s="154"/>
    </row>
    <row r="353" spans="2:9">
      <c r="B353" s="138" t="s">
        <v>455</v>
      </c>
      <c r="C353" s="139" t="s">
        <v>548</v>
      </c>
      <c r="D353" s="169" t="s">
        <v>140</v>
      </c>
      <c r="E353" s="140" t="s">
        <v>549</v>
      </c>
      <c r="F353" s="192">
        <v>3095389.44</v>
      </c>
      <c r="G353" s="139">
        <v>30</v>
      </c>
      <c r="H353" s="153"/>
      <c r="I353" s="154"/>
    </row>
    <row r="354" spans="2:9">
      <c r="B354" s="138" t="s">
        <v>639</v>
      </c>
      <c r="C354" s="139" t="s">
        <v>548</v>
      </c>
      <c r="D354" s="169" t="s">
        <v>140</v>
      </c>
      <c r="E354" s="140" t="s">
        <v>547</v>
      </c>
      <c r="F354" s="192">
        <v>5882046.4300000006</v>
      </c>
      <c r="G354" s="139">
        <v>60</v>
      </c>
      <c r="H354" s="153"/>
      <c r="I354" s="154"/>
    </row>
    <row r="355" spans="2:9">
      <c r="B355" s="138" t="s">
        <v>456</v>
      </c>
      <c r="C355" s="139" t="s">
        <v>550</v>
      </c>
      <c r="D355" s="169" t="s">
        <v>151</v>
      </c>
      <c r="E355" s="140" t="s">
        <v>547</v>
      </c>
      <c r="F355" s="192">
        <v>7777719.9799999995</v>
      </c>
      <c r="G355" s="139">
        <v>80</v>
      </c>
      <c r="H355" s="153"/>
      <c r="I355" s="154"/>
    </row>
    <row r="356" spans="2:9">
      <c r="B356" s="138" t="s">
        <v>457</v>
      </c>
      <c r="C356" s="139" t="s">
        <v>548</v>
      </c>
      <c r="D356" s="169" t="s">
        <v>154</v>
      </c>
      <c r="E356" s="140" t="s">
        <v>549</v>
      </c>
      <c r="F356" s="192">
        <v>10958007.51</v>
      </c>
      <c r="G356" s="139">
        <v>70</v>
      </c>
      <c r="H356" s="153"/>
      <c r="I356" s="154"/>
    </row>
    <row r="357" spans="2:9">
      <c r="B357" s="138" t="s">
        <v>458</v>
      </c>
      <c r="C357" s="139" t="s">
        <v>548</v>
      </c>
      <c r="D357" s="169" t="s">
        <v>124</v>
      </c>
      <c r="E357" s="140" t="s">
        <v>549</v>
      </c>
      <c r="F357" s="192">
        <v>13559423.98</v>
      </c>
      <c r="G357" s="139">
        <v>82</v>
      </c>
      <c r="H357" s="153"/>
      <c r="I357" s="154"/>
    </row>
    <row r="358" spans="2:9">
      <c r="B358" s="138" t="s">
        <v>459</v>
      </c>
      <c r="C358" s="139" t="s">
        <v>548</v>
      </c>
      <c r="D358" s="169" t="s">
        <v>116</v>
      </c>
      <c r="E358" s="140" t="s">
        <v>549</v>
      </c>
      <c r="F358" s="192">
        <v>14399072.83</v>
      </c>
      <c r="G358" s="139">
        <v>76</v>
      </c>
      <c r="H358" s="153"/>
      <c r="I358" s="154"/>
    </row>
    <row r="359" spans="2:9">
      <c r="B359" s="138" t="s">
        <v>460</v>
      </c>
      <c r="C359" s="139" t="s">
        <v>548</v>
      </c>
      <c r="D359" s="169" t="s">
        <v>100</v>
      </c>
      <c r="E359" s="140" t="s">
        <v>549</v>
      </c>
      <c r="F359" s="192">
        <v>5149717.91</v>
      </c>
      <c r="G359" s="139">
        <v>40</v>
      </c>
      <c r="H359" s="153"/>
      <c r="I359" s="154"/>
    </row>
    <row r="360" spans="2:9">
      <c r="B360" s="138" t="s">
        <v>640</v>
      </c>
      <c r="C360" s="139" t="s">
        <v>548</v>
      </c>
      <c r="D360" s="169" t="s">
        <v>111</v>
      </c>
      <c r="E360" s="140" t="s">
        <v>547</v>
      </c>
      <c r="F360" s="192">
        <v>2478338.4500000002</v>
      </c>
      <c r="G360" s="139">
        <v>25</v>
      </c>
      <c r="H360" s="153"/>
      <c r="I360" s="154"/>
    </row>
    <row r="361" spans="2:9">
      <c r="B361" s="138" t="s">
        <v>462</v>
      </c>
      <c r="C361" s="139" t="s">
        <v>548</v>
      </c>
      <c r="D361" s="169" t="s">
        <v>111</v>
      </c>
      <c r="E361" s="140" t="s">
        <v>549</v>
      </c>
      <c r="F361" s="192">
        <v>16088891.210000001</v>
      </c>
      <c r="G361" s="139">
        <v>94</v>
      </c>
      <c r="H361" s="153"/>
      <c r="I361" s="154"/>
    </row>
    <row r="362" spans="2:9">
      <c r="B362" s="138" t="s">
        <v>464</v>
      </c>
      <c r="C362" s="139" t="s">
        <v>550</v>
      </c>
      <c r="D362" s="169" t="s">
        <v>96</v>
      </c>
      <c r="E362" s="140" t="s">
        <v>547</v>
      </c>
      <c r="F362" s="192">
        <v>5268598.9000000004</v>
      </c>
      <c r="G362" s="139">
        <v>50</v>
      </c>
      <c r="H362" s="153"/>
      <c r="I362" s="154"/>
    </row>
    <row r="363" spans="2:9">
      <c r="B363" s="138" t="s">
        <v>465</v>
      </c>
      <c r="C363" s="139" t="s">
        <v>550</v>
      </c>
      <c r="D363" s="169" t="s">
        <v>135</v>
      </c>
      <c r="E363" s="140" t="s">
        <v>547</v>
      </c>
      <c r="F363" s="192">
        <v>3902896.2</v>
      </c>
      <c r="G363" s="139">
        <v>50</v>
      </c>
      <c r="H363" s="153"/>
      <c r="I363" s="154"/>
    </row>
    <row r="364" spans="2:9">
      <c r="B364" s="138" t="s">
        <v>466</v>
      </c>
      <c r="C364" s="139" t="s">
        <v>550</v>
      </c>
      <c r="D364" s="169" t="s">
        <v>115</v>
      </c>
      <c r="E364" s="140" t="s">
        <v>549</v>
      </c>
      <c r="F364" s="192">
        <v>4829931.6300000008</v>
      </c>
      <c r="G364" s="139">
        <v>65</v>
      </c>
      <c r="H364" s="153"/>
      <c r="I364" s="154"/>
    </row>
    <row r="365" spans="2:9">
      <c r="B365" s="138" t="s">
        <v>467</v>
      </c>
      <c r="C365" s="139" t="s">
        <v>548</v>
      </c>
      <c r="D365" s="169" t="s">
        <v>132</v>
      </c>
      <c r="E365" s="140" t="s">
        <v>549</v>
      </c>
      <c r="F365" s="192">
        <v>4289050.46</v>
      </c>
      <c r="G365" s="139">
        <v>48</v>
      </c>
      <c r="H365" s="153"/>
      <c r="I365" s="154"/>
    </row>
    <row r="366" spans="2:9">
      <c r="B366" s="138" t="s">
        <v>468</v>
      </c>
      <c r="C366" s="139" t="s">
        <v>550</v>
      </c>
      <c r="D366" s="169" t="s">
        <v>117</v>
      </c>
      <c r="E366" s="140" t="s">
        <v>547</v>
      </c>
      <c r="F366" s="192">
        <v>9821957.8900000006</v>
      </c>
      <c r="G366" s="139">
        <v>77</v>
      </c>
      <c r="H366" s="153"/>
      <c r="I366" s="154"/>
    </row>
    <row r="367" spans="2:9">
      <c r="B367" s="138" t="s">
        <v>469</v>
      </c>
      <c r="C367" s="139" t="s">
        <v>550</v>
      </c>
      <c r="D367" s="169" t="s">
        <v>118</v>
      </c>
      <c r="E367" s="140" t="s">
        <v>547</v>
      </c>
      <c r="F367" s="192">
        <v>8018255.4399999995</v>
      </c>
      <c r="G367" s="139">
        <v>56</v>
      </c>
      <c r="H367" s="153"/>
      <c r="I367" s="154"/>
    </row>
    <row r="368" spans="2:9">
      <c r="B368" s="138" t="s">
        <v>641</v>
      </c>
      <c r="C368" s="139" t="s">
        <v>550</v>
      </c>
      <c r="D368" s="169" t="s">
        <v>118</v>
      </c>
      <c r="E368" s="140" t="s">
        <v>547</v>
      </c>
      <c r="F368" s="192">
        <v>9342081.5800000001</v>
      </c>
      <c r="G368" s="139">
        <v>80</v>
      </c>
      <c r="H368" s="153"/>
      <c r="I368" s="154"/>
    </row>
    <row r="369" spans="2:9">
      <c r="B369" s="138" t="s">
        <v>470</v>
      </c>
      <c r="C369" s="139" t="s">
        <v>550</v>
      </c>
      <c r="D369" s="169" t="s">
        <v>118</v>
      </c>
      <c r="E369" s="140" t="s">
        <v>549</v>
      </c>
      <c r="F369" s="192">
        <v>7354101.2000000002</v>
      </c>
      <c r="G369" s="139">
        <v>43</v>
      </c>
      <c r="H369" s="153"/>
      <c r="I369" s="154"/>
    </row>
    <row r="370" spans="2:9">
      <c r="B370" s="138" t="s">
        <v>471</v>
      </c>
      <c r="C370" s="139" t="s">
        <v>548</v>
      </c>
      <c r="D370" s="169" t="s">
        <v>129</v>
      </c>
      <c r="E370" s="140" t="s">
        <v>549</v>
      </c>
      <c r="F370" s="192">
        <v>19165099.57</v>
      </c>
      <c r="G370" s="139">
        <v>87</v>
      </c>
      <c r="H370" s="153"/>
      <c r="I370" s="154"/>
    </row>
    <row r="371" spans="2:9">
      <c r="B371" s="138" t="s">
        <v>472</v>
      </c>
      <c r="C371" s="139" t="s">
        <v>548</v>
      </c>
      <c r="D371" s="169" t="s">
        <v>97</v>
      </c>
      <c r="E371" s="140" t="s">
        <v>549</v>
      </c>
      <c r="F371" s="192">
        <v>9064366.4399999995</v>
      </c>
      <c r="G371" s="139">
        <v>65</v>
      </c>
      <c r="H371" s="153"/>
      <c r="I371" s="154"/>
    </row>
    <row r="372" spans="2:9">
      <c r="B372" s="138" t="s">
        <v>473</v>
      </c>
      <c r="C372" s="139" t="s">
        <v>548</v>
      </c>
      <c r="D372" s="169" t="s">
        <v>137</v>
      </c>
      <c r="E372" s="140" t="s">
        <v>549</v>
      </c>
      <c r="F372" s="192">
        <v>26026192.340000004</v>
      </c>
      <c r="G372" s="139">
        <v>96</v>
      </c>
      <c r="H372" s="153"/>
      <c r="I372" s="154"/>
    </row>
    <row r="373" spans="2:9">
      <c r="B373" s="138" t="s">
        <v>474</v>
      </c>
      <c r="C373" s="139" t="s">
        <v>548</v>
      </c>
      <c r="D373" s="169" t="s">
        <v>140</v>
      </c>
      <c r="E373" s="140" t="s">
        <v>549</v>
      </c>
      <c r="F373" s="192">
        <v>5906858.75</v>
      </c>
      <c r="G373" s="139">
        <v>39</v>
      </c>
      <c r="H373" s="153"/>
      <c r="I373" s="154"/>
    </row>
    <row r="374" spans="2:9">
      <c r="B374" s="138" t="s">
        <v>476</v>
      </c>
      <c r="C374" s="139" t="s">
        <v>550</v>
      </c>
      <c r="D374" s="169" t="s">
        <v>117</v>
      </c>
      <c r="E374" s="140" t="s">
        <v>549</v>
      </c>
      <c r="F374" s="192">
        <v>10437113.390000001</v>
      </c>
      <c r="G374" s="139">
        <v>67</v>
      </c>
      <c r="H374" s="153"/>
      <c r="I374" s="154"/>
    </row>
    <row r="375" spans="2:9">
      <c r="B375" s="138" t="s">
        <v>477</v>
      </c>
      <c r="C375" s="139" t="s">
        <v>550</v>
      </c>
      <c r="D375" s="169" t="s">
        <v>151</v>
      </c>
      <c r="E375" s="140" t="s">
        <v>547</v>
      </c>
      <c r="F375" s="192">
        <v>7591456.1799999997</v>
      </c>
      <c r="G375" s="139">
        <v>74</v>
      </c>
      <c r="H375" s="153"/>
      <c r="I375" s="154"/>
    </row>
    <row r="376" spans="2:9">
      <c r="B376" s="138" t="s">
        <v>552</v>
      </c>
      <c r="C376" s="139" t="s">
        <v>550</v>
      </c>
      <c r="D376" s="169" t="s">
        <v>96</v>
      </c>
      <c r="E376" s="140" t="s">
        <v>547</v>
      </c>
      <c r="F376" s="192">
        <v>2650995.71</v>
      </c>
      <c r="G376" s="139">
        <v>35</v>
      </c>
      <c r="H376" s="153"/>
      <c r="I376" s="154"/>
    </row>
    <row r="377" spans="2:9">
      <c r="B377" s="138" t="s">
        <v>642</v>
      </c>
      <c r="C377" s="139" t="s">
        <v>548</v>
      </c>
      <c r="D377" s="169" t="s">
        <v>116</v>
      </c>
      <c r="E377" s="140" t="s">
        <v>547</v>
      </c>
      <c r="F377" s="192">
        <v>7664793.370000001</v>
      </c>
      <c r="G377" s="139">
        <v>55</v>
      </c>
      <c r="H377" s="153"/>
      <c r="I377" s="154"/>
    </row>
    <row r="378" spans="2:9">
      <c r="B378" s="138" t="s">
        <v>478</v>
      </c>
      <c r="C378" s="139" t="s">
        <v>548</v>
      </c>
      <c r="D378" s="169" t="s">
        <v>103</v>
      </c>
      <c r="E378" s="140" t="s">
        <v>549</v>
      </c>
      <c r="F378" s="192">
        <v>11703234.9</v>
      </c>
      <c r="G378" s="139">
        <v>50</v>
      </c>
      <c r="H378" s="153"/>
      <c r="I378" s="154"/>
    </row>
    <row r="379" spans="2:9">
      <c r="B379" s="138" t="s">
        <v>479</v>
      </c>
      <c r="C379" s="139" t="s">
        <v>548</v>
      </c>
      <c r="D379" s="169" t="s">
        <v>103</v>
      </c>
      <c r="E379" s="140" t="s">
        <v>547</v>
      </c>
      <c r="F379" s="192">
        <v>5733470.6099999994</v>
      </c>
      <c r="G379" s="139">
        <v>35</v>
      </c>
      <c r="H379" s="153"/>
      <c r="I379" s="154"/>
    </row>
    <row r="380" spans="2:9">
      <c r="B380" s="138" t="s">
        <v>480</v>
      </c>
      <c r="C380" s="139" t="s">
        <v>550</v>
      </c>
      <c r="D380" s="169" t="s">
        <v>143</v>
      </c>
      <c r="E380" s="140" t="s">
        <v>547</v>
      </c>
      <c r="F380" s="192">
        <v>1489552.6</v>
      </c>
      <c r="G380" s="139">
        <v>35</v>
      </c>
      <c r="H380" s="153"/>
      <c r="I380" s="154"/>
    </row>
    <row r="381" spans="2:9">
      <c r="B381" s="138" t="s">
        <v>481</v>
      </c>
      <c r="C381" s="139" t="s">
        <v>550</v>
      </c>
      <c r="D381" s="169" t="s">
        <v>117</v>
      </c>
      <c r="E381" s="140" t="s">
        <v>547</v>
      </c>
      <c r="F381" s="192">
        <v>3276092.5900000003</v>
      </c>
      <c r="G381" s="139">
        <v>35</v>
      </c>
      <c r="H381" s="153"/>
      <c r="I381" s="154"/>
    </row>
    <row r="382" spans="2:9">
      <c r="B382" s="138" t="s">
        <v>482</v>
      </c>
      <c r="C382" s="139" t="s">
        <v>548</v>
      </c>
      <c r="D382" s="169" t="s">
        <v>144</v>
      </c>
      <c r="E382" s="140" t="s">
        <v>547</v>
      </c>
      <c r="F382" s="192">
        <v>3096351.17</v>
      </c>
      <c r="G382" s="139">
        <v>53</v>
      </c>
      <c r="H382" s="153"/>
      <c r="I382" s="154"/>
    </row>
    <row r="383" spans="2:9">
      <c r="B383" s="138" t="s">
        <v>483</v>
      </c>
      <c r="C383" s="139" t="s">
        <v>548</v>
      </c>
      <c r="D383" s="169" t="s">
        <v>124</v>
      </c>
      <c r="E383" s="140" t="s">
        <v>547</v>
      </c>
      <c r="F383" s="192">
        <v>1694267.6300000001</v>
      </c>
      <c r="G383" s="139">
        <v>83</v>
      </c>
      <c r="H383" s="153"/>
      <c r="I383" s="154"/>
    </row>
    <row r="384" spans="2:9">
      <c r="B384" s="138" t="s">
        <v>484</v>
      </c>
      <c r="C384" s="139" t="s">
        <v>548</v>
      </c>
      <c r="D384" s="169" t="s">
        <v>125</v>
      </c>
      <c r="E384" s="140" t="s">
        <v>549</v>
      </c>
      <c r="F384" s="192">
        <v>14341115.83</v>
      </c>
      <c r="G384" s="139">
        <v>85</v>
      </c>
      <c r="H384" s="153"/>
      <c r="I384" s="154"/>
    </row>
    <row r="385" spans="2:9">
      <c r="B385" s="138" t="s">
        <v>485</v>
      </c>
      <c r="C385" s="139" t="s">
        <v>550</v>
      </c>
      <c r="D385" s="169" t="s">
        <v>151</v>
      </c>
      <c r="E385" s="140" t="s">
        <v>549</v>
      </c>
      <c r="F385" s="192">
        <v>2655948.7399999998</v>
      </c>
      <c r="G385" s="139">
        <v>23</v>
      </c>
      <c r="H385" s="153"/>
      <c r="I385" s="154"/>
    </row>
    <row r="386" spans="2:9">
      <c r="B386" s="138" t="s">
        <v>560</v>
      </c>
      <c r="C386" s="139" t="s">
        <v>550</v>
      </c>
      <c r="D386" s="169" t="s">
        <v>95</v>
      </c>
      <c r="E386" s="140" t="s">
        <v>549</v>
      </c>
      <c r="F386" s="192">
        <v>1763110.1800000002</v>
      </c>
      <c r="G386" s="139">
        <v>18</v>
      </c>
      <c r="H386" s="153"/>
      <c r="I386" s="154"/>
    </row>
    <row r="387" spans="2:9">
      <c r="B387" s="138" t="s">
        <v>486</v>
      </c>
      <c r="C387" s="139" t="s">
        <v>550</v>
      </c>
      <c r="D387" s="169" t="s">
        <v>143</v>
      </c>
      <c r="E387" s="140" t="s">
        <v>547</v>
      </c>
      <c r="F387" s="192">
        <v>2690945.1399999997</v>
      </c>
      <c r="G387" s="139">
        <v>45</v>
      </c>
      <c r="H387" s="153"/>
      <c r="I387" s="154"/>
    </row>
    <row r="388" spans="2:9">
      <c r="B388" s="138" t="s">
        <v>487</v>
      </c>
      <c r="C388" s="139" t="s">
        <v>548</v>
      </c>
      <c r="D388" s="169" t="s">
        <v>140</v>
      </c>
      <c r="E388" s="140" t="s">
        <v>547</v>
      </c>
      <c r="F388" s="192">
        <v>11368889.93</v>
      </c>
      <c r="G388" s="139">
        <v>85</v>
      </c>
      <c r="H388" s="153"/>
      <c r="I388" s="154"/>
    </row>
    <row r="389" spans="2:9">
      <c r="B389" s="138" t="s">
        <v>488</v>
      </c>
      <c r="C389" s="139" t="s">
        <v>550</v>
      </c>
      <c r="D389" s="169" t="s">
        <v>138</v>
      </c>
      <c r="E389" s="140" t="s">
        <v>547</v>
      </c>
      <c r="F389" s="192">
        <v>4024800.45</v>
      </c>
      <c r="G389" s="139">
        <v>40</v>
      </c>
      <c r="H389" s="153"/>
      <c r="I389" s="154"/>
    </row>
    <row r="390" spans="2:9">
      <c r="B390" s="138" t="s">
        <v>489</v>
      </c>
      <c r="C390" s="139" t="s">
        <v>548</v>
      </c>
      <c r="D390" s="169" t="s">
        <v>133</v>
      </c>
      <c r="E390" s="140" t="s">
        <v>549</v>
      </c>
      <c r="F390" s="192">
        <v>14158067.939999999</v>
      </c>
      <c r="G390" s="139">
        <v>70</v>
      </c>
      <c r="H390" s="153"/>
      <c r="I390" s="154"/>
    </row>
    <row r="391" spans="2:9">
      <c r="B391" s="138" t="s">
        <v>490</v>
      </c>
      <c r="C391" s="139" t="s">
        <v>548</v>
      </c>
      <c r="D391" s="169" t="s">
        <v>109</v>
      </c>
      <c r="E391" s="140" t="s">
        <v>549</v>
      </c>
      <c r="F391" s="192">
        <v>16212943.970000001</v>
      </c>
      <c r="G391" s="139">
        <v>88</v>
      </c>
      <c r="H391" s="153"/>
      <c r="I391" s="154"/>
    </row>
    <row r="392" spans="2:9">
      <c r="B392" s="138" t="s">
        <v>491</v>
      </c>
      <c r="C392" s="139" t="s">
        <v>548</v>
      </c>
      <c r="D392" s="169" t="s">
        <v>122</v>
      </c>
      <c r="E392" s="140" t="s">
        <v>547</v>
      </c>
      <c r="F392" s="192">
        <v>5289991.76</v>
      </c>
      <c r="G392" s="139">
        <v>78</v>
      </c>
      <c r="H392" s="153"/>
      <c r="I392" s="154"/>
    </row>
    <row r="393" spans="2:9">
      <c r="B393" s="138" t="s">
        <v>643</v>
      </c>
      <c r="C393" s="139" t="s">
        <v>548</v>
      </c>
      <c r="D393" s="169" t="s">
        <v>122</v>
      </c>
      <c r="E393" s="140" t="s">
        <v>547</v>
      </c>
      <c r="F393" s="192">
        <v>1022536.04</v>
      </c>
      <c r="G393" s="139">
        <v>38</v>
      </c>
      <c r="H393" s="153"/>
      <c r="I393" s="154"/>
    </row>
    <row r="394" spans="2:9">
      <c r="B394" s="138" t="s">
        <v>492</v>
      </c>
      <c r="C394" s="139" t="s">
        <v>548</v>
      </c>
      <c r="D394" s="169" t="s">
        <v>122</v>
      </c>
      <c r="E394" s="140" t="s">
        <v>547</v>
      </c>
      <c r="F394" s="192">
        <v>2723309.83</v>
      </c>
      <c r="G394" s="139">
        <v>40</v>
      </c>
      <c r="H394" s="153"/>
      <c r="I394" s="154"/>
    </row>
    <row r="395" spans="2:9">
      <c r="B395" s="138" t="s">
        <v>493</v>
      </c>
      <c r="C395" s="139" t="s">
        <v>548</v>
      </c>
      <c r="D395" s="169" t="s">
        <v>103</v>
      </c>
      <c r="E395" s="140" t="s">
        <v>547</v>
      </c>
      <c r="F395" s="192">
        <v>699221.36999999988</v>
      </c>
      <c r="G395" s="139">
        <v>18</v>
      </c>
      <c r="H395" s="153"/>
      <c r="I395" s="154"/>
    </row>
    <row r="396" spans="2:9">
      <c r="B396" s="138" t="s">
        <v>644</v>
      </c>
      <c r="C396" s="139" t="s">
        <v>548</v>
      </c>
      <c r="D396" s="169" t="s">
        <v>103</v>
      </c>
      <c r="E396" s="140" t="s">
        <v>547</v>
      </c>
      <c r="F396" s="192">
        <v>4317978.2300000004</v>
      </c>
      <c r="G396" s="139">
        <v>60</v>
      </c>
      <c r="H396" s="153"/>
      <c r="I396" s="154"/>
    </row>
    <row r="397" spans="2:9">
      <c r="B397" s="138" t="s">
        <v>494</v>
      </c>
      <c r="C397" s="139" t="s">
        <v>550</v>
      </c>
      <c r="D397" s="169" t="s">
        <v>149</v>
      </c>
      <c r="E397" s="140" t="s">
        <v>547</v>
      </c>
      <c r="F397" s="192">
        <v>2213243.77</v>
      </c>
      <c r="G397" s="139">
        <v>42</v>
      </c>
      <c r="H397" s="153"/>
      <c r="I397" s="154"/>
    </row>
    <row r="398" spans="2:9">
      <c r="B398" s="138" t="s">
        <v>645</v>
      </c>
      <c r="C398" s="139" t="s">
        <v>550</v>
      </c>
      <c r="D398" s="169" t="s">
        <v>149</v>
      </c>
      <c r="E398" s="140" t="s">
        <v>547</v>
      </c>
      <c r="F398" s="192">
        <v>1125056.4900000002</v>
      </c>
      <c r="G398" s="139">
        <v>35</v>
      </c>
      <c r="H398" s="153"/>
      <c r="I398" s="154"/>
    </row>
    <row r="399" spans="2:9">
      <c r="B399" s="138" t="s">
        <v>495</v>
      </c>
      <c r="C399" s="139" t="s">
        <v>548</v>
      </c>
      <c r="D399" s="169" t="s">
        <v>122</v>
      </c>
      <c r="E399" s="140" t="s">
        <v>549</v>
      </c>
      <c r="F399" s="192">
        <v>13831724.68</v>
      </c>
      <c r="G399" s="139">
        <v>75</v>
      </c>
      <c r="H399" s="153"/>
      <c r="I399" s="154"/>
    </row>
    <row r="400" spans="2:9">
      <c r="B400" s="138" t="s">
        <v>497</v>
      </c>
      <c r="C400" s="139" t="s">
        <v>548</v>
      </c>
      <c r="D400" s="169" t="s">
        <v>32</v>
      </c>
      <c r="E400" s="140" t="s">
        <v>549</v>
      </c>
      <c r="F400" s="192">
        <v>5179690.07</v>
      </c>
      <c r="G400" s="139">
        <v>49</v>
      </c>
      <c r="H400" s="153"/>
      <c r="I400" s="154"/>
    </row>
    <row r="401" spans="2:9">
      <c r="B401" s="138" t="s">
        <v>498</v>
      </c>
      <c r="C401" s="139" t="s">
        <v>548</v>
      </c>
      <c r="D401" s="169" t="s">
        <v>103</v>
      </c>
      <c r="E401" s="140" t="s">
        <v>549</v>
      </c>
      <c r="F401" s="192">
        <v>17422788.16</v>
      </c>
      <c r="G401" s="139">
        <v>105</v>
      </c>
      <c r="H401" s="153"/>
      <c r="I401" s="154"/>
    </row>
    <row r="402" spans="2:9">
      <c r="B402" s="138" t="s">
        <v>499</v>
      </c>
      <c r="C402" s="139" t="s">
        <v>548</v>
      </c>
      <c r="D402" s="169" t="s">
        <v>129</v>
      </c>
      <c r="E402" s="140" t="s">
        <v>549</v>
      </c>
      <c r="F402" s="192">
        <v>8704189.1999999993</v>
      </c>
      <c r="G402" s="139">
        <v>60</v>
      </c>
      <c r="H402" s="153"/>
      <c r="I402" s="154"/>
    </row>
    <row r="403" spans="2:9">
      <c r="B403" s="138" t="s">
        <v>561</v>
      </c>
      <c r="C403" s="139" t="s">
        <v>548</v>
      </c>
      <c r="D403" s="169" t="s">
        <v>156</v>
      </c>
      <c r="E403" s="140" t="s">
        <v>549</v>
      </c>
      <c r="F403" s="192">
        <v>718125.73</v>
      </c>
      <c r="G403" s="139">
        <v>30</v>
      </c>
      <c r="H403" s="153"/>
      <c r="I403" s="154"/>
    </row>
    <row r="404" spans="2:9">
      <c r="B404" s="138" t="s">
        <v>657</v>
      </c>
      <c r="C404" s="139" t="s">
        <v>548</v>
      </c>
      <c r="D404" s="169" t="s">
        <v>144</v>
      </c>
      <c r="E404" s="140" t="s">
        <v>549</v>
      </c>
      <c r="F404" s="192">
        <v>3057498.71</v>
      </c>
      <c r="G404" s="139">
        <v>29</v>
      </c>
      <c r="H404" s="153"/>
      <c r="I404" s="154"/>
    </row>
    <row r="405" spans="2:9">
      <c r="B405" s="138" t="s">
        <v>658</v>
      </c>
      <c r="C405" s="139" t="s">
        <v>550</v>
      </c>
      <c r="D405" s="169" t="s">
        <v>115</v>
      </c>
      <c r="E405" s="140" t="s">
        <v>547</v>
      </c>
      <c r="F405" s="192">
        <v>3568615.3299999996</v>
      </c>
      <c r="G405" s="139">
        <v>60</v>
      </c>
      <c r="H405" s="153"/>
      <c r="I405" s="154"/>
    </row>
    <row r="406" spans="2:9">
      <c r="B406" s="138" t="s">
        <v>659</v>
      </c>
      <c r="C406" s="139" t="s">
        <v>550</v>
      </c>
      <c r="D406" s="169" t="s">
        <v>115</v>
      </c>
      <c r="E406" s="140" t="s">
        <v>547</v>
      </c>
      <c r="F406" s="192">
        <v>2840135.94</v>
      </c>
      <c r="G406" s="139">
        <v>40</v>
      </c>
      <c r="H406" s="153"/>
      <c r="I406" s="154"/>
    </row>
    <row r="407" spans="2:9">
      <c r="B407" s="138" t="s">
        <v>704</v>
      </c>
      <c r="C407" s="139" t="s">
        <v>548</v>
      </c>
      <c r="D407" s="169" t="s">
        <v>132</v>
      </c>
      <c r="E407" s="140" t="s">
        <v>549</v>
      </c>
      <c r="F407" s="192">
        <v>2059640.5999999999</v>
      </c>
      <c r="G407" s="139">
        <v>50</v>
      </c>
      <c r="H407" s="153"/>
      <c r="I407" s="154"/>
    </row>
    <row r="408" spans="2:9">
      <c r="B408" s="138" t="s">
        <v>660</v>
      </c>
      <c r="C408" s="139" t="s">
        <v>548</v>
      </c>
      <c r="D408" s="169" t="s">
        <v>124</v>
      </c>
      <c r="E408" s="140" t="s">
        <v>549</v>
      </c>
      <c r="F408" s="192">
        <v>3734894.21</v>
      </c>
      <c r="G408" s="139">
        <v>50</v>
      </c>
      <c r="H408" s="153"/>
      <c r="I408" s="154"/>
    </row>
    <row r="409" spans="2:9">
      <c r="B409" s="138" t="s">
        <v>661</v>
      </c>
      <c r="C409" s="139" t="s">
        <v>548</v>
      </c>
      <c r="D409" s="169" t="s">
        <v>154</v>
      </c>
      <c r="E409" s="140" t="s">
        <v>547</v>
      </c>
      <c r="F409" s="192">
        <v>10943705.98</v>
      </c>
      <c r="G409" s="139">
        <v>80</v>
      </c>
      <c r="H409" s="153"/>
      <c r="I409" s="154"/>
    </row>
    <row r="410" spans="2:9">
      <c r="B410" s="138" t="s">
        <v>662</v>
      </c>
      <c r="C410" s="139" t="s">
        <v>548</v>
      </c>
      <c r="D410" s="169" t="s">
        <v>139</v>
      </c>
      <c r="E410" s="140" t="s">
        <v>547</v>
      </c>
      <c r="F410" s="192">
        <v>1078988.1400000001</v>
      </c>
      <c r="G410" s="139">
        <v>43</v>
      </c>
      <c r="H410" s="153"/>
      <c r="I410" s="154"/>
    </row>
    <row r="411" spans="2:9">
      <c r="B411" s="138" t="s">
        <v>663</v>
      </c>
      <c r="C411" s="139" t="s">
        <v>548</v>
      </c>
      <c r="D411" s="169" t="s">
        <v>112</v>
      </c>
      <c r="E411" s="140" t="s">
        <v>549</v>
      </c>
      <c r="F411" s="192">
        <v>4860238.16</v>
      </c>
      <c r="G411" s="139">
        <v>50</v>
      </c>
      <c r="H411" s="153"/>
      <c r="I411" s="154"/>
    </row>
    <row r="412" spans="2:9">
      <c r="B412" s="138" t="s">
        <v>664</v>
      </c>
      <c r="C412" s="139" t="s">
        <v>548</v>
      </c>
      <c r="D412" s="169" t="s">
        <v>31</v>
      </c>
      <c r="E412" s="140" t="s">
        <v>549</v>
      </c>
      <c r="F412" s="192">
        <v>20504123.210000001</v>
      </c>
      <c r="G412" s="139">
        <v>90</v>
      </c>
      <c r="H412" s="153"/>
      <c r="I412" s="154"/>
    </row>
    <row r="413" spans="2:9">
      <c r="B413" s="138" t="s">
        <v>665</v>
      </c>
      <c r="C413" s="139" t="s">
        <v>548</v>
      </c>
      <c r="D413" s="169" t="s">
        <v>136</v>
      </c>
      <c r="E413" s="140" t="s">
        <v>549</v>
      </c>
      <c r="F413" s="192">
        <v>6143403.0500000007</v>
      </c>
      <c r="G413" s="139">
        <v>35</v>
      </c>
      <c r="H413" s="153"/>
      <c r="I413" s="154"/>
    </row>
    <row r="414" spans="2:9">
      <c r="B414" s="138" t="s">
        <v>501</v>
      </c>
      <c r="C414" s="139" t="s">
        <v>548</v>
      </c>
      <c r="D414" s="169" t="s">
        <v>133</v>
      </c>
      <c r="E414" s="140" t="s">
        <v>547</v>
      </c>
      <c r="F414" s="192">
        <v>12920757.810000001</v>
      </c>
      <c r="G414" s="139">
        <v>66</v>
      </c>
      <c r="H414" s="153"/>
      <c r="I414" s="154"/>
    </row>
    <row r="415" spans="2:9">
      <c r="B415" s="138" t="s">
        <v>666</v>
      </c>
      <c r="C415" s="139" t="s">
        <v>548</v>
      </c>
      <c r="D415" s="169" t="s">
        <v>131</v>
      </c>
      <c r="E415" s="140" t="s">
        <v>547</v>
      </c>
      <c r="F415" s="192">
        <v>6265334.8200000003</v>
      </c>
      <c r="G415" s="139">
        <v>90</v>
      </c>
      <c r="H415" s="153"/>
      <c r="I415" s="154"/>
    </row>
    <row r="416" spans="2:9">
      <c r="B416" s="138" t="s">
        <v>667</v>
      </c>
      <c r="C416" s="139" t="s">
        <v>548</v>
      </c>
      <c r="D416" s="169" t="s">
        <v>124</v>
      </c>
      <c r="E416" s="140" t="s">
        <v>549</v>
      </c>
      <c r="F416" s="192">
        <v>8422630.0099999998</v>
      </c>
      <c r="G416" s="139">
        <v>53</v>
      </c>
      <c r="H416" s="153"/>
      <c r="I416" s="154"/>
    </row>
    <row r="417" spans="2:9">
      <c r="B417" s="138" t="s">
        <v>668</v>
      </c>
      <c r="C417" s="139" t="s">
        <v>548</v>
      </c>
      <c r="D417" s="169" t="s">
        <v>112</v>
      </c>
      <c r="E417" s="140" t="s">
        <v>547</v>
      </c>
      <c r="F417" s="192">
        <v>523635.67000000004</v>
      </c>
      <c r="G417" s="139">
        <v>32</v>
      </c>
      <c r="H417" s="153"/>
      <c r="I417" s="154"/>
    </row>
    <row r="418" spans="2:9">
      <c r="B418" s="138" t="s">
        <v>733</v>
      </c>
      <c r="C418" s="139" t="s">
        <v>548</v>
      </c>
      <c r="D418" s="169" t="s">
        <v>124</v>
      </c>
      <c r="E418" s="140" t="s">
        <v>547</v>
      </c>
      <c r="F418" s="192">
        <v>2381919.81</v>
      </c>
      <c r="G418" s="139">
        <v>62</v>
      </c>
      <c r="H418" s="153"/>
      <c r="I418" s="154"/>
    </row>
    <row r="419" spans="2:9">
      <c r="B419" s="138" t="s">
        <v>669</v>
      </c>
      <c r="C419" s="139" t="s">
        <v>550</v>
      </c>
      <c r="D419" s="169" t="s">
        <v>115</v>
      </c>
      <c r="E419" s="140" t="s">
        <v>549</v>
      </c>
      <c r="F419" s="192">
        <v>1852838.1300000001</v>
      </c>
      <c r="G419" s="139">
        <v>25</v>
      </c>
      <c r="H419" s="153"/>
      <c r="I419" s="154"/>
    </row>
    <row r="420" spans="2:9">
      <c r="B420" s="138" t="s">
        <v>670</v>
      </c>
      <c r="C420" s="139" t="s">
        <v>548</v>
      </c>
      <c r="D420" s="169" t="s">
        <v>156</v>
      </c>
      <c r="E420" s="140" t="s">
        <v>547</v>
      </c>
      <c r="F420" s="192">
        <v>7002150.71</v>
      </c>
      <c r="G420" s="139">
        <v>80</v>
      </c>
      <c r="H420" s="153"/>
      <c r="I420" s="154"/>
    </row>
    <row r="421" spans="2:9">
      <c r="B421" s="138" t="s">
        <v>672</v>
      </c>
      <c r="C421" s="139" t="s">
        <v>550</v>
      </c>
      <c r="D421" s="169" t="s">
        <v>110</v>
      </c>
      <c r="E421" s="140" t="s">
        <v>547</v>
      </c>
      <c r="F421" s="192">
        <v>3708089.63</v>
      </c>
      <c r="G421" s="139">
        <v>41</v>
      </c>
      <c r="H421" s="153"/>
      <c r="I421" s="154"/>
    </row>
    <row r="422" spans="2:9">
      <c r="B422" s="138" t="s">
        <v>674</v>
      </c>
      <c r="C422" s="139" t="s">
        <v>548</v>
      </c>
      <c r="D422" s="169" t="s">
        <v>137</v>
      </c>
      <c r="E422" s="140" t="s">
        <v>547</v>
      </c>
      <c r="F422" s="192">
        <v>2583617.2999999998</v>
      </c>
      <c r="G422" s="139">
        <v>50</v>
      </c>
      <c r="H422" s="153"/>
      <c r="I422" s="154"/>
    </row>
    <row r="423" spans="2:9">
      <c r="B423" s="138" t="s">
        <v>675</v>
      </c>
      <c r="C423" s="139" t="s">
        <v>550</v>
      </c>
      <c r="D423" s="169" t="s">
        <v>150</v>
      </c>
      <c r="E423" s="140" t="s">
        <v>549</v>
      </c>
      <c r="F423" s="192">
        <v>2241849.6100000003</v>
      </c>
      <c r="G423" s="139">
        <v>35</v>
      </c>
      <c r="H423" s="153"/>
      <c r="I423" s="154"/>
    </row>
    <row r="424" spans="2:9">
      <c r="B424" s="138" t="s">
        <v>676</v>
      </c>
      <c r="C424" s="139" t="s">
        <v>550</v>
      </c>
      <c r="D424" s="169" t="s">
        <v>110</v>
      </c>
      <c r="E424" s="140" t="s">
        <v>547</v>
      </c>
      <c r="F424" s="192">
        <v>1000624.9099999999</v>
      </c>
      <c r="G424" s="139">
        <v>24</v>
      </c>
      <c r="H424" s="153"/>
      <c r="I424" s="154"/>
    </row>
    <row r="425" spans="2:9">
      <c r="B425" s="138" t="s">
        <v>677</v>
      </c>
      <c r="C425" s="139" t="s">
        <v>548</v>
      </c>
      <c r="D425" s="169" t="s">
        <v>154</v>
      </c>
      <c r="E425" s="140" t="s">
        <v>549</v>
      </c>
      <c r="F425" s="192">
        <v>7759699.959999999</v>
      </c>
      <c r="G425" s="139">
        <v>50</v>
      </c>
      <c r="H425" s="153"/>
      <c r="I425" s="154"/>
    </row>
    <row r="426" spans="2:9">
      <c r="B426" s="138" t="s">
        <v>678</v>
      </c>
      <c r="C426" s="139" t="s">
        <v>548</v>
      </c>
      <c r="D426" s="169" t="s">
        <v>106</v>
      </c>
      <c r="E426" s="140" t="s">
        <v>549</v>
      </c>
      <c r="F426" s="192">
        <v>5187992.83</v>
      </c>
      <c r="G426" s="139">
        <v>60</v>
      </c>
      <c r="H426" s="153"/>
      <c r="I426" s="154"/>
    </row>
    <row r="427" spans="2:9">
      <c r="B427" s="138" t="s">
        <v>679</v>
      </c>
      <c r="C427" s="139" t="s">
        <v>548</v>
      </c>
      <c r="D427" s="169" t="s">
        <v>32</v>
      </c>
      <c r="E427" s="140" t="s">
        <v>549</v>
      </c>
      <c r="F427" s="192">
        <v>5391832.3399999999</v>
      </c>
      <c r="G427" s="139">
        <v>40</v>
      </c>
      <c r="H427" s="153"/>
      <c r="I427" s="154"/>
    </row>
    <row r="428" spans="2:9">
      <c r="B428" s="138" t="s">
        <v>680</v>
      </c>
      <c r="C428" s="139" t="s">
        <v>548</v>
      </c>
      <c r="D428" s="169" t="s">
        <v>144</v>
      </c>
      <c r="E428" s="140" t="s">
        <v>547</v>
      </c>
      <c r="F428" s="192">
        <v>4716463.5600000005</v>
      </c>
      <c r="G428" s="139">
        <v>57</v>
      </c>
      <c r="H428" s="153"/>
      <c r="I428" s="154"/>
    </row>
    <row r="429" spans="2:9">
      <c r="B429" s="138" t="s">
        <v>681</v>
      </c>
      <c r="C429" s="139" t="s">
        <v>550</v>
      </c>
      <c r="D429" s="169" t="s">
        <v>113</v>
      </c>
      <c r="E429" s="140" t="s">
        <v>549</v>
      </c>
      <c r="F429" s="192">
        <v>3870894.83</v>
      </c>
      <c r="G429" s="139">
        <v>32</v>
      </c>
      <c r="H429" s="153"/>
      <c r="I429" s="154"/>
    </row>
    <row r="430" spans="2:9">
      <c r="B430" s="138" t="s">
        <v>682</v>
      </c>
      <c r="C430" s="139" t="s">
        <v>548</v>
      </c>
      <c r="D430" s="169" t="s">
        <v>32</v>
      </c>
      <c r="E430" s="140" t="s">
        <v>549</v>
      </c>
      <c r="F430" s="192">
        <v>4231202.01</v>
      </c>
      <c r="G430" s="139">
        <v>31</v>
      </c>
      <c r="H430" s="153"/>
      <c r="I430" s="154"/>
    </row>
    <row r="431" spans="2:9">
      <c r="B431" s="138" t="s">
        <v>683</v>
      </c>
      <c r="C431" s="139" t="s">
        <v>548</v>
      </c>
      <c r="D431" s="169" t="s">
        <v>125</v>
      </c>
      <c r="E431" s="140" t="s">
        <v>549</v>
      </c>
      <c r="F431" s="192">
        <v>6318485.6299999999</v>
      </c>
      <c r="G431" s="139">
        <v>69</v>
      </c>
      <c r="H431" s="153"/>
      <c r="I431" s="154"/>
    </row>
    <row r="432" spans="2:9">
      <c r="B432" s="138" t="s">
        <v>684</v>
      </c>
      <c r="C432" s="139" t="s">
        <v>550</v>
      </c>
      <c r="D432" s="169" t="s">
        <v>151</v>
      </c>
      <c r="E432" s="140" t="s">
        <v>547</v>
      </c>
      <c r="F432" s="192">
        <v>1710376.6</v>
      </c>
      <c r="G432" s="139">
        <v>33</v>
      </c>
      <c r="H432" s="153"/>
      <c r="I432" s="154"/>
    </row>
    <row r="433" spans="2:9">
      <c r="B433" s="138" t="s">
        <v>734</v>
      </c>
      <c r="C433" s="139" t="s">
        <v>548</v>
      </c>
      <c r="D433" s="169" t="s">
        <v>111</v>
      </c>
      <c r="E433" s="140" t="s">
        <v>549</v>
      </c>
      <c r="F433" s="192">
        <v>11684447.960000001</v>
      </c>
      <c r="G433" s="139">
        <v>65</v>
      </c>
      <c r="H433" s="153"/>
      <c r="I433" s="154"/>
    </row>
    <row r="434" spans="2:9">
      <c r="B434" s="138" t="s">
        <v>685</v>
      </c>
      <c r="C434" s="139" t="s">
        <v>548</v>
      </c>
      <c r="D434" s="169" t="s">
        <v>107</v>
      </c>
      <c r="E434" s="140" t="s">
        <v>549</v>
      </c>
      <c r="F434" s="192">
        <v>13825638.469999999</v>
      </c>
      <c r="G434" s="139">
        <v>52</v>
      </c>
      <c r="H434" s="153"/>
      <c r="I434" s="154"/>
    </row>
    <row r="435" spans="2:9">
      <c r="B435" s="138" t="s">
        <v>686</v>
      </c>
      <c r="C435" s="139" t="s">
        <v>548</v>
      </c>
      <c r="D435" s="169" t="s">
        <v>154</v>
      </c>
      <c r="E435" s="140" t="s">
        <v>547</v>
      </c>
      <c r="F435" s="192">
        <v>17902137.310000002</v>
      </c>
      <c r="G435" s="139">
        <v>85</v>
      </c>
      <c r="H435" s="153"/>
      <c r="I435" s="154"/>
    </row>
    <row r="436" spans="2:9">
      <c r="B436" s="138" t="s">
        <v>687</v>
      </c>
      <c r="C436" s="139" t="s">
        <v>548</v>
      </c>
      <c r="D436" s="169" t="s">
        <v>136</v>
      </c>
      <c r="E436" s="140" t="s">
        <v>549</v>
      </c>
      <c r="F436" s="192">
        <v>8574695.4800000004</v>
      </c>
      <c r="G436" s="139">
        <v>55</v>
      </c>
      <c r="H436" s="153"/>
      <c r="I436" s="154"/>
    </row>
    <row r="437" spans="2:9">
      <c r="B437" s="138" t="s">
        <v>688</v>
      </c>
      <c r="C437" s="139" t="s">
        <v>548</v>
      </c>
      <c r="D437" s="169" t="s">
        <v>120</v>
      </c>
      <c r="E437" s="140" t="s">
        <v>547</v>
      </c>
      <c r="F437" s="192">
        <v>3886801.0300000003</v>
      </c>
      <c r="G437" s="139">
        <v>60</v>
      </c>
      <c r="H437" s="153"/>
      <c r="I437" s="154"/>
    </row>
    <row r="438" spans="2:9">
      <c r="B438" s="138" t="s">
        <v>689</v>
      </c>
      <c r="C438" s="139" t="s">
        <v>550</v>
      </c>
      <c r="D438" s="169" t="s">
        <v>151</v>
      </c>
      <c r="E438" s="140" t="s">
        <v>547</v>
      </c>
      <c r="F438" s="192">
        <v>2766402.05</v>
      </c>
      <c r="G438" s="139">
        <v>37</v>
      </c>
      <c r="H438" s="153"/>
      <c r="I438" s="154"/>
    </row>
    <row r="439" spans="2:9">
      <c r="B439" s="138" t="s">
        <v>502</v>
      </c>
      <c r="C439" s="139" t="s">
        <v>548</v>
      </c>
      <c r="D439" s="169" t="s">
        <v>107</v>
      </c>
      <c r="E439" s="140" t="s">
        <v>547</v>
      </c>
      <c r="F439" s="192">
        <v>2817402.8499999996</v>
      </c>
      <c r="G439" s="139">
        <v>46</v>
      </c>
      <c r="H439" s="153"/>
      <c r="I439" s="154"/>
    </row>
    <row r="440" spans="2:9">
      <c r="B440" s="138" t="s">
        <v>503</v>
      </c>
      <c r="C440" s="139" t="s">
        <v>550</v>
      </c>
      <c r="D440" s="169" t="s">
        <v>148</v>
      </c>
      <c r="E440" s="140" t="s">
        <v>549</v>
      </c>
      <c r="F440" s="192">
        <v>3776619.29</v>
      </c>
      <c r="G440" s="139">
        <v>45</v>
      </c>
      <c r="H440" s="153"/>
      <c r="I440" s="154"/>
    </row>
    <row r="441" spans="2:9">
      <c r="B441" s="138" t="s">
        <v>504</v>
      </c>
      <c r="C441" s="139" t="s">
        <v>548</v>
      </c>
      <c r="D441" s="169" t="s">
        <v>102</v>
      </c>
      <c r="E441" s="140" t="s">
        <v>549</v>
      </c>
      <c r="F441" s="192">
        <v>2532877.5499999998</v>
      </c>
      <c r="G441" s="139">
        <v>32</v>
      </c>
      <c r="H441" s="153"/>
      <c r="I441" s="154"/>
    </row>
    <row r="442" spans="2:9">
      <c r="B442" s="138" t="s">
        <v>505</v>
      </c>
      <c r="C442" s="139" t="s">
        <v>550</v>
      </c>
      <c r="D442" s="169" t="s">
        <v>126</v>
      </c>
      <c r="E442" s="140" t="s">
        <v>547</v>
      </c>
      <c r="F442" s="192">
        <v>7172379.2200000007</v>
      </c>
      <c r="G442" s="139">
        <v>59</v>
      </c>
      <c r="H442" s="153"/>
      <c r="I442" s="154"/>
    </row>
    <row r="443" spans="2:9">
      <c r="B443" s="138" t="s">
        <v>646</v>
      </c>
      <c r="C443" s="139" t="s">
        <v>550</v>
      </c>
      <c r="D443" s="169" t="s">
        <v>126</v>
      </c>
      <c r="E443" s="140" t="s">
        <v>547</v>
      </c>
      <c r="F443" s="192">
        <v>2965050.5599999996</v>
      </c>
      <c r="G443" s="139">
        <v>37</v>
      </c>
      <c r="H443" s="153"/>
      <c r="I443" s="154"/>
    </row>
    <row r="444" spans="2:9">
      <c r="B444" s="138" t="s">
        <v>506</v>
      </c>
      <c r="C444" s="139" t="s">
        <v>548</v>
      </c>
      <c r="D444" s="169" t="s">
        <v>107</v>
      </c>
      <c r="E444" s="140" t="s">
        <v>547</v>
      </c>
      <c r="F444" s="192">
        <v>14090308.59</v>
      </c>
      <c r="G444" s="139">
        <v>75</v>
      </c>
      <c r="H444" s="153"/>
      <c r="I444" s="154"/>
    </row>
    <row r="445" spans="2:9">
      <c r="B445" s="138" t="s">
        <v>507</v>
      </c>
      <c r="C445" s="139" t="s">
        <v>548</v>
      </c>
      <c r="D445" s="169" t="s">
        <v>124</v>
      </c>
      <c r="E445" s="140" t="s">
        <v>549</v>
      </c>
      <c r="F445" s="192">
        <v>5641482.9700000007</v>
      </c>
      <c r="G445" s="139">
        <v>47</v>
      </c>
      <c r="H445" s="153"/>
      <c r="I445" s="154"/>
    </row>
    <row r="446" spans="2:9">
      <c r="B446" s="138" t="s">
        <v>508</v>
      </c>
      <c r="C446" s="139" t="s">
        <v>550</v>
      </c>
      <c r="D446" s="169" t="s">
        <v>108</v>
      </c>
      <c r="E446" s="140" t="s">
        <v>549</v>
      </c>
      <c r="F446" s="192">
        <v>3095781.61</v>
      </c>
      <c r="G446" s="139">
        <v>22</v>
      </c>
      <c r="H446" s="153"/>
      <c r="I446" s="154"/>
    </row>
    <row r="447" spans="2:9">
      <c r="B447" s="138" t="s">
        <v>647</v>
      </c>
      <c r="C447" s="139" t="s">
        <v>548</v>
      </c>
      <c r="D447" s="169" t="s">
        <v>156</v>
      </c>
      <c r="E447" s="140" t="s">
        <v>547</v>
      </c>
      <c r="F447" s="192">
        <v>1569726.6400000001</v>
      </c>
      <c r="G447" s="139">
        <v>30</v>
      </c>
      <c r="H447" s="153"/>
      <c r="I447" s="154"/>
    </row>
    <row r="448" spans="2:9">
      <c r="B448" s="138" t="s">
        <v>579</v>
      </c>
      <c r="C448" s="139" t="s">
        <v>550</v>
      </c>
      <c r="D448" s="169" t="s">
        <v>117</v>
      </c>
      <c r="E448" s="140" t="s">
        <v>549</v>
      </c>
      <c r="F448" s="192">
        <v>2667846.36</v>
      </c>
      <c r="G448" s="139">
        <v>29</v>
      </c>
      <c r="H448" s="153"/>
      <c r="I448" s="154"/>
    </row>
    <row r="449" spans="2:9">
      <c r="B449" s="138" t="s">
        <v>509</v>
      </c>
      <c r="C449" s="139" t="s">
        <v>548</v>
      </c>
      <c r="D449" s="169" t="s">
        <v>136</v>
      </c>
      <c r="E449" s="140" t="s">
        <v>547</v>
      </c>
      <c r="F449" s="192">
        <v>13425179.859999999</v>
      </c>
      <c r="G449" s="139">
        <v>75</v>
      </c>
      <c r="H449" s="153"/>
      <c r="I449" s="154"/>
    </row>
    <row r="450" spans="2:9">
      <c r="B450" s="138" t="s">
        <v>510</v>
      </c>
      <c r="C450" s="139" t="s">
        <v>548</v>
      </c>
      <c r="D450" s="169" t="s">
        <v>129</v>
      </c>
      <c r="E450" s="140" t="s">
        <v>547</v>
      </c>
      <c r="F450" s="192">
        <v>4503767.84</v>
      </c>
      <c r="G450" s="139">
        <v>90</v>
      </c>
      <c r="H450" s="153"/>
      <c r="I450" s="154"/>
    </row>
    <row r="451" spans="2:9">
      <c r="B451" s="138" t="s">
        <v>511</v>
      </c>
      <c r="C451" s="139" t="s">
        <v>550</v>
      </c>
      <c r="D451" s="169" t="s">
        <v>118</v>
      </c>
      <c r="E451" s="140" t="s">
        <v>549</v>
      </c>
      <c r="F451" s="192">
        <v>6882442.0199999996</v>
      </c>
      <c r="G451" s="139">
        <v>40</v>
      </c>
      <c r="H451" s="153"/>
      <c r="I451" s="154"/>
    </row>
    <row r="452" spans="2:9">
      <c r="B452" s="138" t="s">
        <v>512</v>
      </c>
      <c r="C452" s="139" t="s">
        <v>550</v>
      </c>
      <c r="D452" s="169" t="s">
        <v>128</v>
      </c>
      <c r="E452" s="140" t="s">
        <v>549</v>
      </c>
      <c r="F452" s="192">
        <v>5463898.7200000007</v>
      </c>
      <c r="G452" s="139">
        <v>50</v>
      </c>
      <c r="H452" s="153"/>
      <c r="I452" s="154"/>
    </row>
    <row r="453" spans="2:9">
      <c r="B453" s="138" t="s">
        <v>513</v>
      </c>
      <c r="C453" s="139" t="s">
        <v>548</v>
      </c>
      <c r="D453" s="169" t="s">
        <v>144</v>
      </c>
      <c r="E453" s="140" t="s">
        <v>549</v>
      </c>
      <c r="F453" s="192">
        <v>3680736.24</v>
      </c>
      <c r="G453" s="139">
        <v>31</v>
      </c>
      <c r="H453" s="153"/>
      <c r="I453" s="154"/>
    </row>
    <row r="454" spans="2:9">
      <c r="B454" s="138" t="s">
        <v>514</v>
      </c>
      <c r="C454" s="139" t="s">
        <v>548</v>
      </c>
      <c r="D454" s="169" t="s">
        <v>136</v>
      </c>
      <c r="E454" s="140" t="s">
        <v>549</v>
      </c>
      <c r="F454" s="192">
        <v>12631236.57</v>
      </c>
      <c r="G454" s="139">
        <v>78</v>
      </c>
      <c r="H454" s="153"/>
      <c r="I454" s="154"/>
    </row>
    <row r="455" spans="2:9">
      <c r="B455" s="138" t="s">
        <v>515</v>
      </c>
      <c r="C455" s="139" t="s">
        <v>548</v>
      </c>
      <c r="D455" s="169" t="s">
        <v>32</v>
      </c>
      <c r="E455" s="140" t="s">
        <v>549</v>
      </c>
      <c r="F455" s="192">
        <v>4639319.7699999996</v>
      </c>
      <c r="G455" s="139">
        <v>26</v>
      </c>
      <c r="H455" s="153"/>
      <c r="I455" s="154"/>
    </row>
    <row r="456" spans="2:9">
      <c r="B456" s="138" t="s">
        <v>516</v>
      </c>
      <c r="C456" s="139" t="s">
        <v>548</v>
      </c>
      <c r="D456" s="169" t="s">
        <v>116</v>
      </c>
      <c r="E456" s="140" t="s">
        <v>549</v>
      </c>
      <c r="F456" s="192">
        <v>16281689.009999998</v>
      </c>
      <c r="G456" s="139">
        <v>71</v>
      </c>
      <c r="H456" s="153"/>
      <c r="I456" s="154"/>
    </row>
    <row r="457" spans="2:9">
      <c r="B457" s="138" t="s">
        <v>517</v>
      </c>
      <c r="C457" s="139" t="s">
        <v>550</v>
      </c>
      <c r="D457" s="169" t="s">
        <v>150</v>
      </c>
      <c r="E457" s="140" t="s">
        <v>547</v>
      </c>
      <c r="F457" s="192">
        <v>1574055.2599999998</v>
      </c>
      <c r="G457" s="139">
        <v>25</v>
      </c>
      <c r="H457" s="153"/>
      <c r="I457" s="154"/>
    </row>
    <row r="458" spans="2:9">
      <c r="B458" s="138" t="s">
        <v>648</v>
      </c>
      <c r="C458" s="139" t="s">
        <v>550</v>
      </c>
      <c r="D458" s="169" t="s">
        <v>150</v>
      </c>
      <c r="E458" s="140" t="s">
        <v>547</v>
      </c>
      <c r="F458" s="192">
        <v>2831108.01</v>
      </c>
      <c r="G458" s="139">
        <v>50</v>
      </c>
      <c r="H458" s="153"/>
      <c r="I458" s="154"/>
    </row>
    <row r="459" spans="2:9">
      <c r="B459" s="138" t="s">
        <v>518</v>
      </c>
      <c r="C459" s="139" t="s">
        <v>548</v>
      </c>
      <c r="D459" s="169" t="s">
        <v>125</v>
      </c>
      <c r="E459" s="140" t="s">
        <v>547</v>
      </c>
      <c r="F459" s="192">
        <v>4691525.26</v>
      </c>
      <c r="G459" s="139">
        <v>97</v>
      </c>
      <c r="H459" s="153"/>
      <c r="I459" s="154"/>
    </row>
    <row r="460" spans="2:9">
      <c r="B460" s="138" t="s">
        <v>519</v>
      </c>
      <c r="C460" s="139" t="s">
        <v>548</v>
      </c>
      <c r="D460" s="169" t="s">
        <v>125</v>
      </c>
      <c r="E460" s="140" t="s">
        <v>547</v>
      </c>
      <c r="F460" s="192">
        <v>4560072.07</v>
      </c>
      <c r="G460" s="139">
        <v>60</v>
      </c>
      <c r="H460" s="153"/>
      <c r="I460" s="154"/>
    </row>
    <row r="461" spans="2:9">
      <c r="B461" s="138" t="s">
        <v>520</v>
      </c>
      <c r="C461" s="139" t="s">
        <v>550</v>
      </c>
      <c r="D461" s="169" t="s">
        <v>99</v>
      </c>
      <c r="E461" s="140" t="s">
        <v>547</v>
      </c>
      <c r="F461" s="192">
        <v>7700707.4000000004</v>
      </c>
      <c r="G461" s="139">
        <v>100</v>
      </c>
      <c r="H461" s="153"/>
      <c r="I461" s="154"/>
    </row>
    <row r="462" spans="2:9">
      <c r="B462" s="138" t="s">
        <v>521</v>
      </c>
      <c r="C462" s="139" t="s">
        <v>550</v>
      </c>
      <c r="D462" s="169" t="s">
        <v>99</v>
      </c>
      <c r="E462" s="140" t="s">
        <v>547</v>
      </c>
      <c r="F462" s="192">
        <v>7913904.8700000001</v>
      </c>
      <c r="G462" s="139">
        <v>67</v>
      </c>
      <c r="H462" s="153"/>
      <c r="I462" s="154"/>
    </row>
    <row r="463" spans="2:9">
      <c r="B463" s="138" t="s">
        <v>522</v>
      </c>
      <c r="C463" s="139" t="s">
        <v>550</v>
      </c>
      <c r="D463" s="169" t="s">
        <v>158</v>
      </c>
      <c r="E463" s="140" t="s">
        <v>547</v>
      </c>
      <c r="F463" s="192">
        <v>4115763.9499999997</v>
      </c>
      <c r="G463" s="139">
        <v>40</v>
      </c>
      <c r="H463" s="153"/>
      <c r="I463" s="154"/>
    </row>
    <row r="464" spans="2:9">
      <c r="B464" s="138" t="s">
        <v>523</v>
      </c>
      <c r="C464" s="139" t="s">
        <v>550</v>
      </c>
      <c r="D464" s="169" t="s">
        <v>158</v>
      </c>
      <c r="E464" s="140" t="s">
        <v>547</v>
      </c>
      <c r="F464" s="192">
        <v>2828854.66</v>
      </c>
      <c r="G464" s="139">
        <v>40</v>
      </c>
      <c r="H464" s="153"/>
      <c r="I464" s="154"/>
    </row>
    <row r="465" spans="2:9">
      <c r="B465" s="138" t="s">
        <v>649</v>
      </c>
      <c r="C465" s="139" t="s">
        <v>550</v>
      </c>
      <c r="D465" s="169" t="s">
        <v>158</v>
      </c>
      <c r="E465" s="140" t="s">
        <v>547</v>
      </c>
      <c r="F465" s="192">
        <v>1385514.73</v>
      </c>
      <c r="G465" s="139">
        <v>24</v>
      </c>
      <c r="H465" s="153"/>
      <c r="I465" s="154"/>
    </row>
    <row r="466" spans="2:9">
      <c r="B466" s="138" t="s">
        <v>524</v>
      </c>
      <c r="C466" s="139" t="s">
        <v>548</v>
      </c>
      <c r="D466" s="169" t="s">
        <v>103</v>
      </c>
      <c r="E466" s="140" t="s">
        <v>549</v>
      </c>
      <c r="F466" s="192">
        <v>19507839.890000001</v>
      </c>
      <c r="G466" s="139">
        <v>76</v>
      </c>
      <c r="H466" s="153"/>
      <c r="I466" s="154"/>
    </row>
    <row r="467" spans="2:9">
      <c r="B467" s="138" t="s">
        <v>525</v>
      </c>
      <c r="C467" s="139" t="s">
        <v>548</v>
      </c>
      <c r="D467" s="169" t="s">
        <v>137</v>
      </c>
      <c r="E467" s="140" t="s">
        <v>549</v>
      </c>
      <c r="F467" s="192">
        <v>11483320.300000001</v>
      </c>
      <c r="G467" s="139">
        <v>70</v>
      </c>
      <c r="H467" s="153"/>
      <c r="I467" s="154"/>
    </row>
    <row r="468" spans="2:9">
      <c r="B468" s="138" t="s">
        <v>650</v>
      </c>
      <c r="C468" s="139" t="s">
        <v>548</v>
      </c>
      <c r="D468" s="169" t="s">
        <v>97</v>
      </c>
      <c r="E468" s="140" t="s">
        <v>547</v>
      </c>
      <c r="F468" s="192">
        <v>8439430.6899999995</v>
      </c>
      <c r="G468" s="139">
        <v>103</v>
      </c>
      <c r="H468" s="153"/>
      <c r="I468" s="154"/>
    </row>
    <row r="469" spans="2:9">
      <c r="B469" s="138" t="s">
        <v>526</v>
      </c>
      <c r="C469" s="139" t="s">
        <v>550</v>
      </c>
      <c r="D469" s="169" t="s">
        <v>117</v>
      </c>
      <c r="E469" s="140" t="s">
        <v>549</v>
      </c>
      <c r="F469" s="192">
        <v>8775162.9699999988</v>
      </c>
      <c r="G469" s="139">
        <v>81</v>
      </c>
      <c r="H469" s="153"/>
      <c r="I469" s="154"/>
    </row>
    <row r="470" spans="2:9">
      <c r="B470" s="138" t="s">
        <v>651</v>
      </c>
      <c r="C470" s="139" t="s">
        <v>548</v>
      </c>
      <c r="D470" s="169" t="s">
        <v>136</v>
      </c>
      <c r="E470" s="140" t="s">
        <v>547</v>
      </c>
      <c r="F470" s="192">
        <v>5767388.7699999996</v>
      </c>
      <c r="G470" s="139">
        <v>67</v>
      </c>
      <c r="H470" s="153"/>
      <c r="I470" s="154"/>
    </row>
    <row r="471" spans="2:9">
      <c r="B471" s="138" t="s">
        <v>527</v>
      </c>
      <c r="C471" s="139" t="s">
        <v>548</v>
      </c>
      <c r="D471" s="169" t="s">
        <v>154</v>
      </c>
      <c r="E471" s="140" t="s">
        <v>549</v>
      </c>
      <c r="F471" s="192">
        <v>7503685.5600000005</v>
      </c>
      <c r="G471" s="139">
        <v>80</v>
      </c>
      <c r="H471" s="153"/>
      <c r="I471" s="154"/>
    </row>
    <row r="472" spans="2:9">
      <c r="B472" s="138" t="s">
        <v>652</v>
      </c>
      <c r="C472" s="139" t="s">
        <v>548</v>
      </c>
      <c r="D472" s="169" t="s">
        <v>154</v>
      </c>
      <c r="E472" s="140" t="s">
        <v>547</v>
      </c>
      <c r="F472" s="192">
        <v>2646070.87</v>
      </c>
      <c r="G472" s="139">
        <v>60</v>
      </c>
      <c r="H472" s="153"/>
      <c r="I472" s="154"/>
    </row>
    <row r="473" spans="2:9">
      <c r="B473" s="138" t="s">
        <v>653</v>
      </c>
      <c r="C473" s="139" t="s">
        <v>548</v>
      </c>
      <c r="D473" s="169" t="s">
        <v>97</v>
      </c>
      <c r="E473" s="140" t="s">
        <v>547</v>
      </c>
      <c r="F473" s="192">
        <v>1541499.67</v>
      </c>
      <c r="G473" s="139">
        <v>31</v>
      </c>
      <c r="H473" s="153"/>
      <c r="I473" s="154"/>
    </row>
    <row r="474" spans="2:9">
      <c r="B474" s="138" t="s">
        <v>528</v>
      </c>
      <c r="C474" s="139" t="s">
        <v>550</v>
      </c>
      <c r="D474" s="169" t="s">
        <v>121</v>
      </c>
      <c r="E474" s="140" t="s">
        <v>547</v>
      </c>
      <c r="F474" s="192">
        <v>2312103.7999999998</v>
      </c>
      <c r="G474" s="139">
        <v>34</v>
      </c>
      <c r="H474" s="153"/>
      <c r="I474" s="154"/>
    </row>
    <row r="475" spans="2:9">
      <c r="B475" s="138" t="s">
        <v>529</v>
      </c>
      <c r="C475" s="139" t="s">
        <v>548</v>
      </c>
      <c r="D475" s="169" t="s">
        <v>133</v>
      </c>
      <c r="E475" s="140" t="s">
        <v>549</v>
      </c>
      <c r="F475" s="192">
        <v>23884257.690000001</v>
      </c>
      <c r="G475" s="139">
        <v>90</v>
      </c>
      <c r="H475" s="153"/>
      <c r="I475" s="154"/>
    </row>
    <row r="476" spans="2:9">
      <c r="B476" s="138" t="s">
        <v>530</v>
      </c>
      <c r="C476" s="139" t="s">
        <v>548</v>
      </c>
      <c r="D476" s="169" t="s">
        <v>103</v>
      </c>
      <c r="E476" s="140" t="s">
        <v>549</v>
      </c>
      <c r="F476" s="192">
        <v>18154385.189999998</v>
      </c>
      <c r="G476" s="139">
        <v>78</v>
      </c>
      <c r="H476" s="153"/>
      <c r="I476" s="154"/>
    </row>
    <row r="477" spans="2:9">
      <c r="B477" s="138" t="s">
        <v>531</v>
      </c>
      <c r="C477" s="139" t="s">
        <v>548</v>
      </c>
      <c r="D477" s="169" t="s">
        <v>140</v>
      </c>
      <c r="E477" s="140" t="s">
        <v>549</v>
      </c>
      <c r="F477" s="192">
        <v>5381989.5899999999</v>
      </c>
      <c r="G477" s="139">
        <v>40</v>
      </c>
      <c r="H477" s="153"/>
      <c r="I477" s="154"/>
    </row>
    <row r="478" spans="2:9">
      <c r="B478" s="138" t="s">
        <v>532</v>
      </c>
      <c r="C478" s="139" t="s">
        <v>548</v>
      </c>
      <c r="D478" s="169" t="s">
        <v>122</v>
      </c>
      <c r="E478" s="140" t="s">
        <v>549</v>
      </c>
      <c r="F478" s="192">
        <v>6636885.6400000006</v>
      </c>
      <c r="G478" s="139">
        <v>40</v>
      </c>
      <c r="H478" s="153"/>
      <c r="I478" s="154"/>
    </row>
    <row r="479" spans="2:9">
      <c r="B479" s="138" t="s">
        <v>533</v>
      </c>
      <c r="C479" s="139" t="s">
        <v>548</v>
      </c>
      <c r="D479" s="169" t="s">
        <v>154</v>
      </c>
      <c r="E479" s="140" t="s">
        <v>549</v>
      </c>
      <c r="F479" s="192">
        <v>10020896.27</v>
      </c>
      <c r="G479" s="139">
        <v>70</v>
      </c>
      <c r="H479" s="153"/>
      <c r="I479" s="154"/>
    </row>
    <row r="480" spans="2:9">
      <c r="B480" s="138" t="s">
        <v>534</v>
      </c>
      <c r="C480" s="139" t="s">
        <v>550</v>
      </c>
      <c r="D480" s="169" t="s">
        <v>158</v>
      </c>
      <c r="E480" s="140" t="s">
        <v>549</v>
      </c>
      <c r="F480" s="192">
        <v>4281067.0599999996</v>
      </c>
      <c r="G480" s="139">
        <v>34</v>
      </c>
      <c r="H480" s="153"/>
      <c r="I480" s="154"/>
    </row>
    <row r="481" spans="2:9">
      <c r="B481" s="138" t="s">
        <v>535</v>
      </c>
      <c r="C481" s="139" t="s">
        <v>548</v>
      </c>
      <c r="D481" s="169" t="s">
        <v>136</v>
      </c>
      <c r="E481" s="140" t="s">
        <v>549</v>
      </c>
      <c r="F481" s="192">
        <v>3917463.96</v>
      </c>
      <c r="G481" s="139">
        <v>40</v>
      </c>
      <c r="H481" s="153"/>
      <c r="I481" s="154"/>
    </row>
    <row r="482" spans="2:9">
      <c r="B482" s="138" t="s">
        <v>536</v>
      </c>
      <c r="C482" s="139" t="s">
        <v>548</v>
      </c>
      <c r="D482" s="169" t="s">
        <v>153</v>
      </c>
      <c r="E482" s="140" t="s">
        <v>547</v>
      </c>
      <c r="F482" s="192">
        <v>4698292.7699999996</v>
      </c>
      <c r="G482" s="139">
        <v>50</v>
      </c>
      <c r="H482" s="153"/>
      <c r="I482" s="154"/>
    </row>
    <row r="483" spans="2:9">
      <c r="B483" s="138" t="s">
        <v>537</v>
      </c>
      <c r="C483" s="139" t="s">
        <v>550</v>
      </c>
      <c r="D483" s="169" t="s">
        <v>115</v>
      </c>
      <c r="E483" s="140" t="s">
        <v>549</v>
      </c>
      <c r="F483" s="192">
        <v>6986504.9199999999</v>
      </c>
      <c r="G483" s="139">
        <v>40</v>
      </c>
      <c r="H483" s="153"/>
      <c r="I483" s="154"/>
    </row>
    <row r="484" spans="2:9">
      <c r="B484" s="138" t="s">
        <v>538</v>
      </c>
      <c r="C484" s="139" t="s">
        <v>550</v>
      </c>
      <c r="D484" s="169" t="s">
        <v>98</v>
      </c>
      <c r="E484" s="140" t="s">
        <v>547</v>
      </c>
      <c r="F484" s="192">
        <v>6598874.8700000001</v>
      </c>
      <c r="G484" s="139">
        <v>68</v>
      </c>
      <c r="H484" s="153"/>
      <c r="I484" s="154"/>
    </row>
    <row r="485" spans="2:9">
      <c r="B485" s="138" t="s">
        <v>539</v>
      </c>
      <c r="C485" s="139" t="s">
        <v>550</v>
      </c>
      <c r="D485" s="169" t="s">
        <v>98</v>
      </c>
      <c r="E485" s="140" t="s">
        <v>547</v>
      </c>
      <c r="F485" s="192">
        <v>537127.91</v>
      </c>
      <c r="G485" s="139">
        <v>15</v>
      </c>
      <c r="H485" s="153"/>
      <c r="I485" s="154"/>
    </row>
    <row r="486" spans="2:9">
      <c r="B486" s="138" t="s">
        <v>540</v>
      </c>
      <c r="C486" s="139" t="s">
        <v>550</v>
      </c>
      <c r="D486" s="169" t="s">
        <v>98</v>
      </c>
      <c r="E486" s="140" t="s">
        <v>547</v>
      </c>
      <c r="F486" s="192">
        <v>4617975.08</v>
      </c>
      <c r="G486" s="139">
        <v>55</v>
      </c>
      <c r="H486" s="153"/>
      <c r="I486" s="154"/>
    </row>
    <row r="487" spans="2:9">
      <c r="B487" s="138" t="s">
        <v>543</v>
      </c>
      <c r="C487" s="139" t="s">
        <v>548</v>
      </c>
      <c r="D487" s="169" t="s">
        <v>130</v>
      </c>
      <c r="E487" s="140" t="s">
        <v>547</v>
      </c>
      <c r="F487" s="192">
        <v>9177797.4100000001</v>
      </c>
      <c r="G487" s="139">
        <v>103</v>
      </c>
      <c r="H487" s="153"/>
      <c r="I487" s="154"/>
    </row>
    <row r="488" spans="2:9">
      <c r="B488" s="138" t="s">
        <v>544</v>
      </c>
      <c r="C488" s="139" t="s">
        <v>548</v>
      </c>
      <c r="D488" s="169" t="s">
        <v>130</v>
      </c>
      <c r="E488" s="140" t="s">
        <v>547</v>
      </c>
      <c r="F488" s="192">
        <v>15039996.739999998</v>
      </c>
      <c r="G488" s="139">
        <v>76</v>
      </c>
      <c r="H488" s="153"/>
      <c r="I488" s="154"/>
    </row>
    <row r="489" spans="2:9">
      <c r="B489" s="138" t="s">
        <v>542</v>
      </c>
      <c r="C489" s="139" t="s">
        <v>548</v>
      </c>
      <c r="D489" s="169" t="s">
        <v>130</v>
      </c>
      <c r="E489" s="140" t="s">
        <v>547</v>
      </c>
      <c r="F489" s="192">
        <v>1557080.3800000001</v>
      </c>
      <c r="G489" s="139">
        <v>29</v>
      </c>
      <c r="H489" s="153"/>
      <c r="I489" s="154"/>
    </row>
    <row r="490" spans="2:9">
      <c r="B490" s="138" t="s">
        <v>545</v>
      </c>
      <c r="C490" s="139" t="s">
        <v>548</v>
      </c>
      <c r="D490" s="169" t="s">
        <v>156</v>
      </c>
      <c r="E490" s="140" t="s">
        <v>549</v>
      </c>
      <c r="F490" s="192">
        <v>5021861.09</v>
      </c>
      <c r="G490" s="139">
        <v>70</v>
      </c>
      <c r="H490" s="153"/>
      <c r="I490" s="154"/>
    </row>
    <row r="491" spans="2:9">
      <c r="B491" s="138" t="s">
        <v>546</v>
      </c>
      <c r="C491" s="139" t="s">
        <v>548</v>
      </c>
      <c r="D491" s="169" t="s">
        <v>112</v>
      </c>
      <c r="E491" s="140" t="s">
        <v>549</v>
      </c>
      <c r="F491" s="192">
        <v>14262992.98</v>
      </c>
      <c r="G491" s="139">
        <v>100</v>
      </c>
      <c r="H491" s="153"/>
      <c r="I491" s="154"/>
    </row>
    <row r="492" spans="2:9" ht="13">
      <c r="B492"/>
      <c r="C492"/>
      <c r="D492"/>
      <c r="E492"/>
      <c r="F492" s="193"/>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0" t="s">
        <v>563</v>
      </c>
      <c r="K1" s="190"/>
      <c r="L1" s="190"/>
      <c r="M1" s="190"/>
      <c r="N1" s="190"/>
      <c r="O1" s="190"/>
      <c r="P1" s="190"/>
      <c r="Q1" s="190"/>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2025-08-05T00:03:33Z</value>
    </field>
    <field name="Objective-ModificationStamp">
      <value order="0">2025-08-22T00:10:10Z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vA15462155</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2025-08-03T11:20:50Z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2025-08-05T00:03:33Z</vt:filetime>
  </property>
  <property fmtid="{D5CDD505-2E9C-101B-9397-08002B2CF9AE}" pid="10" name="Objective-ModificationStamp">
    <vt:filetime>2025-08-22T00:10:10Z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vA15462155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